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1"/>
  <workbookPr/>
  <mc:AlternateContent xmlns:mc="http://schemas.openxmlformats.org/markup-compatibility/2006">
    <mc:Choice Requires="x15">
      <x15ac:absPath xmlns:x15ac="http://schemas.microsoft.com/office/spreadsheetml/2010/11/ac" url="/Users/user/Desktop/"/>
    </mc:Choice>
  </mc:AlternateContent>
  <xr:revisionPtr revIDLastSave="0" documentId="8_{F7FF1FA9-CC1F-6F41-B154-5845E128E98F}" xr6:coauthVersionLast="47" xr6:coauthVersionMax="47" xr10:uidLastSave="{00000000-0000-0000-0000-000000000000}"/>
  <bookViews>
    <workbookView xWindow="160" yWindow="760" windowWidth="17280" windowHeight="17540" activeTab="1" xr2:uid="{00000000-000D-0000-FFFF-FFFF00000000}"/>
  </bookViews>
  <sheets>
    <sheet name="Sheet1" sheetId="1" r:id="rId1"/>
    <sheet name="uL42_final" sheetId="2" r:id="rId2"/>
  </sheets>
  <definedNames>
    <definedName name="_xlnm._FilterDatabase" localSheetId="0" hidden="1">Sheet1!$A$1:$J$1259</definedName>
    <definedName name="_xlnm._FilterDatabase" localSheetId="1" hidden="1">uL42_final!$A$1:$J$1259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" i="2" l="1"/>
  <c r="G2" i="2"/>
  <c r="E2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6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1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L1167" i="2"/>
  <c r="L1168" i="2"/>
  <c r="L1169" i="2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84" i="2"/>
  <c r="L1185" i="2"/>
  <c r="L1186" i="2"/>
  <c r="L1187" i="2"/>
  <c r="L1188" i="2"/>
  <c r="L1189" i="2"/>
  <c r="L1190" i="2"/>
  <c r="L1191" i="2"/>
  <c r="L1192" i="2"/>
  <c r="L1193" i="2"/>
  <c r="L1194" i="2"/>
  <c r="L1195" i="2"/>
  <c r="L1196" i="2"/>
  <c r="L1197" i="2"/>
  <c r="L1198" i="2"/>
  <c r="L1199" i="2"/>
  <c r="L1200" i="2"/>
  <c r="L1201" i="2"/>
  <c r="L1202" i="2"/>
  <c r="L1203" i="2"/>
  <c r="L1204" i="2"/>
  <c r="L1205" i="2"/>
  <c r="L1206" i="2"/>
  <c r="L1207" i="2"/>
  <c r="L1208" i="2"/>
  <c r="L1209" i="2"/>
  <c r="L1210" i="2"/>
  <c r="L1211" i="2"/>
  <c r="L1212" i="2"/>
  <c r="L1213" i="2"/>
  <c r="L1214" i="2"/>
  <c r="L1215" i="2"/>
  <c r="L1216" i="2"/>
  <c r="L1217" i="2"/>
  <c r="L1218" i="2"/>
  <c r="L1219" i="2"/>
  <c r="L1220" i="2"/>
  <c r="L1221" i="2"/>
  <c r="L1222" i="2"/>
  <c r="L1223" i="2"/>
  <c r="L1224" i="2"/>
  <c r="L1225" i="2"/>
  <c r="L1226" i="2"/>
  <c r="L1227" i="2"/>
  <c r="L1228" i="2"/>
  <c r="L1229" i="2"/>
  <c r="L1230" i="2"/>
  <c r="L1231" i="2"/>
  <c r="L1232" i="2"/>
  <c r="L1233" i="2"/>
  <c r="L1234" i="2"/>
  <c r="L1235" i="2"/>
  <c r="L1236" i="2"/>
  <c r="L1237" i="2"/>
  <c r="L1238" i="2"/>
  <c r="L1239" i="2"/>
  <c r="L1240" i="2"/>
  <c r="L1241" i="2"/>
  <c r="L1242" i="2"/>
  <c r="L1243" i="2"/>
  <c r="L1244" i="2"/>
  <c r="L1245" i="2"/>
  <c r="L1246" i="2"/>
  <c r="L1247" i="2"/>
  <c r="L1248" i="2"/>
  <c r="L1249" i="2"/>
  <c r="L1250" i="2"/>
  <c r="L1251" i="2"/>
  <c r="L1252" i="2"/>
  <c r="L1253" i="2"/>
  <c r="L1254" i="2"/>
  <c r="L1255" i="2"/>
  <c r="L1256" i="2"/>
  <c r="L1257" i="2"/>
  <c r="L1258" i="2"/>
  <c r="L1259" i="2"/>
  <c r="L2" i="2"/>
  <c r="E2" i="1"/>
  <c r="F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D1259" i="2"/>
  <c r="E1259" i="2" s="1"/>
  <c r="G1259" i="2" s="1"/>
  <c r="D1258" i="2"/>
  <c r="E1258" i="2" s="1"/>
  <c r="G1258" i="2" s="1"/>
  <c r="D1257" i="2"/>
  <c r="F1257" i="2" s="1"/>
  <c r="H1257" i="2" s="1"/>
  <c r="D1256" i="2"/>
  <c r="D1255" i="2"/>
  <c r="F1255" i="2" s="1"/>
  <c r="H1255" i="2" s="1"/>
  <c r="D1254" i="2"/>
  <c r="F1254" i="2" s="1"/>
  <c r="H1254" i="2" s="1"/>
  <c r="D1253" i="2"/>
  <c r="D1252" i="2"/>
  <c r="F1252" i="2" s="1"/>
  <c r="H1252" i="2" s="1"/>
  <c r="E1251" i="2"/>
  <c r="G1251" i="2" s="1"/>
  <c r="D1251" i="2"/>
  <c r="F1251" i="2" s="1"/>
  <c r="H1251" i="2" s="1"/>
  <c r="D1250" i="2"/>
  <c r="F1250" i="2" s="1"/>
  <c r="H1250" i="2" s="1"/>
  <c r="D1249" i="2"/>
  <c r="D1248" i="2"/>
  <c r="D1247" i="2"/>
  <c r="F1247" i="2" s="1"/>
  <c r="H1247" i="2" s="1"/>
  <c r="D1246" i="2"/>
  <c r="E1246" i="2" s="1"/>
  <c r="G1246" i="2" s="1"/>
  <c r="D1245" i="2"/>
  <c r="D1244" i="2"/>
  <c r="D1243" i="2"/>
  <c r="E1243" i="2" s="1"/>
  <c r="G1243" i="2" s="1"/>
  <c r="D1242" i="2"/>
  <c r="F1242" i="2" s="1"/>
  <c r="H1242" i="2" s="1"/>
  <c r="D1241" i="2"/>
  <c r="E1241" i="2" s="1"/>
  <c r="G1241" i="2" s="1"/>
  <c r="D1240" i="2"/>
  <c r="D1239" i="2"/>
  <c r="F1239" i="2" s="1"/>
  <c r="H1239" i="2" s="1"/>
  <c r="D1238" i="2"/>
  <c r="E1238" i="2" s="1"/>
  <c r="G1238" i="2" s="1"/>
  <c r="D1237" i="2"/>
  <c r="D1236" i="2"/>
  <c r="F1236" i="2" s="1"/>
  <c r="H1236" i="2" s="1"/>
  <c r="D1235" i="2"/>
  <c r="F1235" i="2" s="1"/>
  <c r="H1235" i="2" s="1"/>
  <c r="D1234" i="2"/>
  <c r="F1234" i="2" s="1"/>
  <c r="H1234" i="2" s="1"/>
  <c r="D1233" i="2"/>
  <c r="D1232" i="2"/>
  <c r="D1231" i="2"/>
  <c r="F1231" i="2" s="1"/>
  <c r="H1231" i="2" s="1"/>
  <c r="F1230" i="2"/>
  <c r="H1230" i="2" s="1"/>
  <c r="D1230" i="2"/>
  <c r="E1230" i="2" s="1"/>
  <c r="G1230" i="2" s="1"/>
  <c r="D1229" i="2"/>
  <c r="D1228" i="2"/>
  <c r="F1228" i="2" s="1"/>
  <c r="H1228" i="2" s="1"/>
  <c r="D1227" i="2"/>
  <c r="D1226" i="2"/>
  <c r="E1226" i="2" s="1"/>
  <c r="G1226" i="2" s="1"/>
  <c r="D1225" i="2"/>
  <c r="E1225" i="2" s="1"/>
  <c r="G1225" i="2" s="1"/>
  <c r="D1224" i="2"/>
  <c r="D1223" i="2"/>
  <c r="D1222" i="2"/>
  <c r="E1222" i="2" s="1"/>
  <c r="G1222" i="2" s="1"/>
  <c r="D1221" i="2"/>
  <c r="D1220" i="2"/>
  <c r="F1220" i="2" s="1"/>
  <c r="H1220" i="2" s="1"/>
  <c r="D1219" i="2"/>
  <c r="D1218" i="2"/>
  <c r="F1218" i="2" s="1"/>
  <c r="H1218" i="2" s="1"/>
  <c r="D1217" i="2"/>
  <c r="D1216" i="2"/>
  <c r="D1215" i="2"/>
  <c r="E1215" i="2" s="1"/>
  <c r="G1215" i="2" s="1"/>
  <c r="D1214" i="2"/>
  <c r="E1214" i="2" s="1"/>
  <c r="G1214" i="2" s="1"/>
  <c r="D1213" i="2"/>
  <c r="D1212" i="2"/>
  <c r="D1211" i="2"/>
  <c r="D1210" i="2"/>
  <c r="E1210" i="2" s="1"/>
  <c r="G1210" i="2" s="1"/>
  <c r="D1209" i="2"/>
  <c r="D1208" i="2"/>
  <c r="D1207" i="2"/>
  <c r="F1207" i="2" s="1"/>
  <c r="H1207" i="2" s="1"/>
  <c r="D1206" i="2"/>
  <c r="E1206" i="2" s="1"/>
  <c r="G1206" i="2" s="1"/>
  <c r="D1205" i="2"/>
  <c r="F1205" i="2" s="1"/>
  <c r="H1205" i="2" s="1"/>
  <c r="D1204" i="2"/>
  <c r="D1203" i="2"/>
  <c r="E1203" i="2" s="1"/>
  <c r="G1203" i="2" s="1"/>
  <c r="D1202" i="2"/>
  <c r="F1202" i="2" s="1"/>
  <c r="H1202" i="2" s="1"/>
  <c r="D1201" i="2"/>
  <c r="D1200" i="2"/>
  <c r="D1199" i="2"/>
  <c r="F1199" i="2" s="1"/>
  <c r="H1199" i="2" s="1"/>
  <c r="D1198" i="2"/>
  <c r="F1198" i="2" s="1"/>
  <c r="H1198" i="2" s="1"/>
  <c r="D1197" i="2"/>
  <c r="D1196" i="2"/>
  <c r="D1195" i="2"/>
  <c r="E1195" i="2" s="1"/>
  <c r="G1195" i="2" s="1"/>
  <c r="D1194" i="2"/>
  <c r="D1193" i="2"/>
  <c r="E1193" i="2" s="1"/>
  <c r="G1193" i="2" s="1"/>
  <c r="D1192" i="2"/>
  <c r="D1191" i="2"/>
  <c r="D1190" i="2"/>
  <c r="F1190" i="2" s="1"/>
  <c r="H1190" i="2" s="1"/>
  <c r="D1189" i="2"/>
  <c r="F1189" i="2" s="1"/>
  <c r="H1189" i="2" s="1"/>
  <c r="D1188" i="2"/>
  <c r="D1187" i="2"/>
  <c r="E1187" i="2" s="1"/>
  <c r="G1187" i="2" s="1"/>
  <c r="D1186" i="2"/>
  <c r="E1186" i="2" s="1"/>
  <c r="G1186" i="2" s="1"/>
  <c r="D1185" i="2"/>
  <c r="D1184" i="2"/>
  <c r="D1183" i="2"/>
  <c r="F1183" i="2" s="1"/>
  <c r="H1183" i="2" s="1"/>
  <c r="D1182" i="2"/>
  <c r="D1181" i="2"/>
  <c r="F1181" i="2" s="1"/>
  <c r="H1181" i="2" s="1"/>
  <c r="D1180" i="2"/>
  <c r="F1180" i="2" s="1"/>
  <c r="H1180" i="2" s="1"/>
  <c r="D1179" i="2"/>
  <c r="F1179" i="2" s="1"/>
  <c r="H1179" i="2" s="1"/>
  <c r="D1178" i="2"/>
  <c r="D1177" i="2"/>
  <c r="E1177" i="2" s="1"/>
  <c r="G1177" i="2" s="1"/>
  <c r="D1176" i="2"/>
  <c r="D1175" i="2"/>
  <c r="F1175" i="2" s="1"/>
  <c r="H1175" i="2" s="1"/>
  <c r="D1174" i="2"/>
  <c r="D1173" i="2"/>
  <c r="E1173" i="2" s="1"/>
  <c r="G1173" i="2" s="1"/>
  <c r="D1172" i="2"/>
  <c r="F1172" i="2" s="1"/>
  <c r="H1172" i="2" s="1"/>
  <c r="E1171" i="2"/>
  <c r="G1171" i="2" s="1"/>
  <c r="I1171" i="2" s="1"/>
  <c r="J1171" i="2" s="1"/>
  <c r="K1171" i="2" s="1" a="1"/>
  <c r="K1171" i="2" s="1"/>
  <c r="D1171" i="2"/>
  <c r="F1171" i="2" s="1"/>
  <c r="H1171" i="2" s="1"/>
  <c r="D1170" i="2"/>
  <c r="D1169" i="2"/>
  <c r="D1168" i="2"/>
  <c r="D1167" i="2"/>
  <c r="F1167" i="2" s="1"/>
  <c r="H1167" i="2" s="1"/>
  <c r="D1166" i="2"/>
  <c r="F1165" i="2"/>
  <c r="H1165" i="2" s="1"/>
  <c r="D1165" i="2"/>
  <c r="E1165" i="2" s="1"/>
  <c r="G1165" i="2" s="1"/>
  <c r="D1164" i="2"/>
  <c r="F1164" i="2" s="1"/>
  <c r="H1164" i="2" s="1"/>
  <c r="D1163" i="2"/>
  <c r="F1163" i="2" s="1"/>
  <c r="H1163" i="2" s="1"/>
  <c r="D1162" i="2"/>
  <c r="F1162" i="2" s="1"/>
  <c r="H1162" i="2" s="1"/>
  <c r="D1161" i="2"/>
  <c r="F1161" i="2" s="1"/>
  <c r="H1161" i="2" s="1"/>
  <c r="D1160" i="2"/>
  <c r="F1160" i="2" s="1"/>
  <c r="H1160" i="2" s="1"/>
  <c r="D1159" i="2"/>
  <c r="D1158" i="2"/>
  <c r="E1158" i="2" s="1"/>
  <c r="G1158" i="2" s="1"/>
  <c r="D1157" i="2"/>
  <c r="E1157" i="2" s="1"/>
  <c r="G1157" i="2" s="1"/>
  <c r="D1156" i="2"/>
  <c r="D1155" i="2"/>
  <c r="E1155" i="2" s="1"/>
  <c r="G1155" i="2" s="1"/>
  <c r="D1154" i="2"/>
  <c r="E1154" i="2" s="1"/>
  <c r="G1154" i="2" s="1"/>
  <c r="D1153" i="2"/>
  <c r="F1153" i="2" s="1"/>
  <c r="H1153" i="2" s="1"/>
  <c r="D1152" i="2"/>
  <c r="D1151" i="2"/>
  <c r="F1151" i="2" s="1"/>
  <c r="H1151" i="2" s="1"/>
  <c r="D1150" i="2"/>
  <c r="F1150" i="2" s="1"/>
  <c r="H1150" i="2" s="1"/>
  <c r="D1149" i="2"/>
  <c r="E1149" i="2" s="1"/>
  <c r="G1149" i="2" s="1"/>
  <c r="D1148" i="2"/>
  <c r="F1148" i="2" s="1"/>
  <c r="H1148" i="2" s="1"/>
  <c r="D1147" i="2"/>
  <c r="F1147" i="2" s="1"/>
  <c r="H1147" i="2" s="1"/>
  <c r="D1146" i="2"/>
  <c r="F1146" i="2" s="1"/>
  <c r="H1146" i="2" s="1"/>
  <c r="D1145" i="2"/>
  <c r="F1145" i="2" s="1"/>
  <c r="H1145" i="2" s="1"/>
  <c r="D1144" i="2"/>
  <c r="D1143" i="2"/>
  <c r="E1143" i="2" s="1"/>
  <c r="G1143" i="2" s="1"/>
  <c r="D1142" i="2"/>
  <c r="F1142" i="2" s="1"/>
  <c r="H1142" i="2" s="1"/>
  <c r="D1141" i="2"/>
  <c r="E1141" i="2" s="1"/>
  <c r="G1141" i="2" s="1"/>
  <c r="D1140" i="2"/>
  <c r="D1139" i="2"/>
  <c r="F1139" i="2" s="1"/>
  <c r="H1139" i="2" s="1"/>
  <c r="D1138" i="2"/>
  <c r="D1137" i="2"/>
  <c r="F1137" i="2" s="1"/>
  <c r="H1137" i="2" s="1"/>
  <c r="D1136" i="2"/>
  <c r="D1135" i="2"/>
  <c r="E1135" i="2" s="1"/>
  <c r="G1135" i="2" s="1"/>
  <c r="D1134" i="2"/>
  <c r="F1134" i="2" s="1"/>
  <c r="H1134" i="2" s="1"/>
  <c r="D1133" i="2"/>
  <c r="D1132" i="2"/>
  <c r="D1131" i="2"/>
  <c r="F1131" i="2" s="1"/>
  <c r="H1131" i="2" s="1"/>
  <c r="D1130" i="2"/>
  <c r="D1129" i="2"/>
  <c r="F1129" i="2" s="1"/>
  <c r="H1129" i="2" s="1"/>
  <c r="D1128" i="2"/>
  <c r="D1127" i="2"/>
  <c r="E1127" i="2" s="1"/>
  <c r="G1127" i="2" s="1"/>
  <c r="D1126" i="2"/>
  <c r="E1126" i="2" s="1"/>
  <c r="G1126" i="2" s="1"/>
  <c r="D1125" i="2"/>
  <c r="F1125" i="2" s="1"/>
  <c r="H1125" i="2" s="1"/>
  <c r="F1124" i="2"/>
  <c r="H1124" i="2" s="1"/>
  <c r="D1124" i="2"/>
  <c r="E1124" i="2" s="1"/>
  <c r="G1124" i="2" s="1"/>
  <c r="D1123" i="2"/>
  <c r="D1122" i="2"/>
  <c r="E1122" i="2" s="1"/>
  <c r="G1122" i="2" s="1"/>
  <c r="D1121" i="2"/>
  <c r="D1120" i="2"/>
  <c r="E1120" i="2" s="1"/>
  <c r="G1120" i="2" s="1"/>
  <c r="D1119" i="2"/>
  <c r="E1119" i="2" s="1"/>
  <c r="G1119" i="2" s="1"/>
  <c r="D1118" i="2"/>
  <c r="E1117" i="2"/>
  <c r="G1117" i="2" s="1"/>
  <c r="I1117" i="2" s="1"/>
  <c r="J1117" i="2" s="1"/>
  <c r="K1117" i="2" s="1" a="1"/>
  <c r="K1117" i="2" s="1"/>
  <c r="D1117" i="2"/>
  <c r="F1117" i="2" s="1"/>
  <c r="H1117" i="2" s="1"/>
  <c r="D1116" i="2"/>
  <c r="D1115" i="2"/>
  <c r="F1115" i="2" s="1"/>
  <c r="H1115" i="2" s="1"/>
  <c r="D1114" i="2"/>
  <c r="E1114" i="2" s="1"/>
  <c r="G1114" i="2" s="1"/>
  <c r="D1113" i="2"/>
  <c r="F1113" i="2" s="1"/>
  <c r="H1113" i="2" s="1"/>
  <c r="D1112" i="2"/>
  <c r="F1112" i="2" s="1"/>
  <c r="H1112" i="2" s="1"/>
  <c r="D1111" i="2"/>
  <c r="D1110" i="2"/>
  <c r="D1109" i="2"/>
  <c r="F1109" i="2" s="1"/>
  <c r="H1109" i="2" s="1"/>
  <c r="D1108" i="2"/>
  <c r="D1107" i="2"/>
  <c r="E1107" i="2" s="1"/>
  <c r="G1107" i="2" s="1"/>
  <c r="D1106" i="2"/>
  <c r="E1106" i="2" s="1"/>
  <c r="G1106" i="2" s="1"/>
  <c r="D1105" i="2"/>
  <c r="D1104" i="2"/>
  <c r="F1104" i="2" s="1"/>
  <c r="H1104" i="2" s="1"/>
  <c r="D1103" i="2"/>
  <c r="D1102" i="2"/>
  <c r="F1102" i="2" s="1"/>
  <c r="H1102" i="2" s="1"/>
  <c r="D1101" i="2"/>
  <c r="D1100" i="2"/>
  <c r="D1099" i="2"/>
  <c r="D1098" i="2"/>
  <c r="E1098" i="2" s="1"/>
  <c r="G1098" i="2" s="1"/>
  <c r="D1097" i="2"/>
  <c r="F1097" i="2" s="1"/>
  <c r="H1097" i="2" s="1"/>
  <c r="D1096" i="2"/>
  <c r="F1096" i="2" s="1"/>
  <c r="H1096" i="2" s="1"/>
  <c r="D1095" i="2"/>
  <c r="E1094" i="2"/>
  <c r="G1094" i="2" s="1"/>
  <c r="I1094" i="2" s="1"/>
  <c r="J1094" i="2" s="1"/>
  <c r="K1094" i="2" s="1" a="1"/>
  <c r="K1094" i="2" s="1"/>
  <c r="D1094" i="2"/>
  <c r="F1094" i="2" s="1"/>
  <c r="H1094" i="2" s="1"/>
  <c r="D1093" i="2"/>
  <c r="D1092" i="2"/>
  <c r="D1091" i="2"/>
  <c r="D1090" i="2"/>
  <c r="E1090" i="2" s="1"/>
  <c r="G1090" i="2" s="1"/>
  <c r="D1089" i="2"/>
  <c r="D1088" i="2"/>
  <c r="F1088" i="2" s="1"/>
  <c r="H1088" i="2" s="1"/>
  <c r="D1087" i="2"/>
  <c r="D1086" i="2"/>
  <c r="F1086" i="2" s="1"/>
  <c r="H1086" i="2" s="1"/>
  <c r="D1085" i="2"/>
  <c r="F1085" i="2" s="1"/>
  <c r="H1085" i="2" s="1"/>
  <c r="D1084" i="2"/>
  <c r="F1084" i="2" s="1"/>
  <c r="H1084" i="2" s="1"/>
  <c r="D1083" i="2"/>
  <c r="D1082" i="2"/>
  <c r="E1082" i="2" s="1"/>
  <c r="G1082" i="2" s="1"/>
  <c r="D1081" i="2"/>
  <c r="D1080" i="2"/>
  <c r="E1080" i="2" s="1"/>
  <c r="G1080" i="2" s="1"/>
  <c r="D1079" i="2"/>
  <c r="E1079" i="2" s="1"/>
  <c r="G1079" i="2" s="1"/>
  <c r="D1078" i="2"/>
  <c r="D1077" i="2"/>
  <c r="E1077" i="2" s="1"/>
  <c r="G1077" i="2" s="1"/>
  <c r="D1076" i="2"/>
  <c r="D1075" i="2"/>
  <c r="D1074" i="2"/>
  <c r="E1074" i="2" s="1"/>
  <c r="G1074" i="2" s="1"/>
  <c r="E1073" i="2"/>
  <c r="G1073" i="2" s="1"/>
  <c r="D1073" i="2"/>
  <c r="F1073" i="2" s="1"/>
  <c r="H1073" i="2" s="1"/>
  <c r="D1072" i="2"/>
  <c r="F1072" i="2" s="1"/>
  <c r="H1072" i="2" s="1"/>
  <c r="E1071" i="2"/>
  <c r="G1071" i="2" s="1"/>
  <c r="I1071" i="2" s="1"/>
  <c r="J1071" i="2" s="1"/>
  <c r="K1071" i="2" s="1" a="1"/>
  <c r="K1071" i="2" s="1"/>
  <c r="D1071" i="2"/>
  <c r="F1071" i="2" s="1"/>
  <c r="H1071" i="2" s="1"/>
  <c r="D1070" i="2"/>
  <c r="F1070" i="2" s="1"/>
  <c r="H1070" i="2" s="1"/>
  <c r="D1069" i="2"/>
  <c r="E1069" i="2" s="1"/>
  <c r="G1069" i="2" s="1"/>
  <c r="D1068" i="2"/>
  <c r="F1068" i="2" s="1"/>
  <c r="H1068" i="2" s="1"/>
  <c r="D1067" i="2"/>
  <c r="D1066" i="2"/>
  <c r="D1065" i="2"/>
  <c r="F1065" i="2" s="1"/>
  <c r="H1065" i="2" s="1"/>
  <c r="D1064" i="2"/>
  <c r="E1064" i="2" s="1"/>
  <c r="G1064" i="2" s="1"/>
  <c r="D1063" i="2"/>
  <c r="D1062" i="2"/>
  <c r="E1062" i="2" s="1"/>
  <c r="G1062" i="2" s="1"/>
  <c r="D1061" i="2"/>
  <c r="F1061" i="2" s="1"/>
  <c r="H1061" i="2" s="1"/>
  <c r="D1060" i="2"/>
  <c r="E1060" i="2" s="1"/>
  <c r="G1060" i="2" s="1"/>
  <c r="D1059" i="2"/>
  <c r="D1058" i="2"/>
  <c r="D1057" i="2"/>
  <c r="F1057" i="2" s="1"/>
  <c r="H1057" i="2" s="1"/>
  <c r="D1056" i="2"/>
  <c r="F1056" i="2" s="1"/>
  <c r="H1056" i="2" s="1"/>
  <c r="E1055" i="2"/>
  <c r="G1055" i="2" s="1"/>
  <c r="I1055" i="2" s="1"/>
  <c r="J1055" i="2" s="1"/>
  <c r="K1055" i="2" s="1" a="1"/>
  <c r="K1055" i="2" s="1"/>
  <c r="D1055" i="2"/>
  <c r="F1055" i="2" s="1"/>
  <c r="H1055" i="2" s="1"/>
  <c r="D1054" i="2"/>
  <c r="E1054" i="2" s="1"/>
  <c r="G1054" i="2" s="1"/>
  <c r="D1053" i="2"/>
  <c r="F1053" i="2" s="1"/>
  <c r="H1053" i="2" s="1"/>
  <c r="D1052" i="2"/>
  <c r="D1051" i="2"/>
  <c r="D1050" i="2"/>
  <c r="E1050" i="2" s="1"/>
  <c r="G1050" i="2" s="1"/>
  <c r="D1049" i="2"/>
  <c r="D1048" i="2"/>
  <c r="E1048" i="2" s="1"/>
  <c r="G1048" i="2" s="1"/>
  <c r="D1047" i="2"/>
  <c r="E1047" i="2" s="1"/>
  <c r="G1047" i="2" s="1"/>
  <c r="D1046" i="2"/>
  <c r="D1045" i="2"/>
  <c r="D1044" i="2"/>
  <c r="E1044" i="2" s="1"/>
  <c r="G1044" i="2" s="1"/>
  <c r="D1043" i="2"/>
  <c r="F1043" i="2" s="1"/>
  <c r="H1043" i="2" s="1"/>
  <c r="D1042" i="2"/>
  <c r="D1041" i="2"/>
  <c r="E1040" i="2"/>
  <c r="G1040" i="2" s="1"/>
  <c r="I1040" i="2" s="1"/>
  <c r="J1040" i="2" s="1"/>
  <c r="K1040" i="2" s="1" a="1"/>
  <c r="K1040" i="2" s="1"/>
  <c r="D1040" i="2"/>
  <c r="F1040" i="2" s="1"/>
  <c r="H1040" i="2" s="1"/>
  <c r="D1039" i="2"/>
  <c r="F1039" i="2" s="1"/>
  <c r="H1039" i="2" s="1"/>
  <c r="D1038" i="2"/>
  <c r="E1038" i="2" s="1"/>
  <c r="G1038" i="2" s="1"/>
  <c r="D1037" i="2"/>
  <c r="D1036" i="2"/>
  <c r="D1035" i="2"/>
  <c r="E1035" i="2" s="1"/>
  <c r="G1035" i="2" s="1"/>
  <c r="D1034" i="2"/>
  <c r="E1034" i="2" s="1"/>
  <c r="G1034" i="2" s="1"/>
  <c r="D1033" i="2"/>
  <c r="E1032" i="2"/>
  <c r="G1032" i="2" s="1"/>
  <c r="I1032" i="2" s="1"/>
  <c r="J1032" i="2" s="1"/>
  <c r="K1032" i="2" s="1" a="1"/>
  <c r="K1032" i="2" s="1"/>
  <c r="D1032" i="2"/>
  <c r="F1032" i="2" s="1"/>
  <c r="H1032" i="2" s="1"/>
  <c r="D1031" i="2"/>
  <c r="E1031" i="2" s="1"/>
  <c r="G1031" i="2" s="1"/>
  <c r="D1030" i="2"/>
  <c r="F1030" i="2" s="1"/>
  <c r="H1030" i="2" s="1"/>
  <c r="D1029" i="2"/>
  <c r="D1028" i="2"/>
  <c r="E1028" i="2" s="1"/>
  <c r="G1028" i="2" s="1"/>
  <c r="E1027" i="2"/>
  <c r="G1027" i="2" s="1"/>
  <c r="D1027" i="2"/>
  <c r="F1027" i="2" s="1"/>
  <c r="H1027" i="2" s="1"/>
  <c r="D1026" i="2"/>
  <c r="D1025" i="2"/>
  <c r="D1024" i="2"/>
  <c r="F1024" i="2" s="1"/>
  <c r="H1024" i="2" s="1"/>
  <c r="D1023" i="2"/>
  <c r="D1022" i="2"/>
  <c r="E1022" i="2" s="1"/>
  <c r="G1022" i="2" s="1"/>
  <c r="D1021" i="2"/>
  <c r="F1021" i="2" s="1"/>
  <c r="H1021" i="2" s="1"/>
  <c r="D1020" i="2"/>
  <c r="F1020" i="2" s="1"/>
  <c r="H1020" i="2" s="1"/>
  <c r="D1019" i="2"/>
  <c r="F1019" i="2" s="1"/>
  <c r="H1019" i="2" s="1"/>
  <c r="D1018" i="2"/>
  <c r="D1017" i="2"/>
  <c r="F1017" i="2" s="1"/>
  <c r="H1017" i="2" s="1"/>
  <c r="D1016" i="2"/>
  <c r="F1016" i="2" s="1"/>
  <c r="H1016" i="2" s="1"/>
  <c r="D1015" i="2"/>
  <c r="F1015" i="2" s="1"/>
  <c r="H1015" i="2" s="1"/>
  <c r="D1014" i="2"/>
  <c r="D1013" i="2"/>
  <c r="D1012" i="2"/>
  <c r="F1012" i="2" s="1"/>
  <c r="H1012" i="2" s="1"/>
  <c r="D1011" i="2"/>
  <c r="E1011" i="2" s="1"/>
  <c r="G1011" i="2" s="1"/>
  <c r="D1010" i="2"/>
  <c r="F1010" i="2" s="1"/>
  <c r="H1010" i="2" s="1"/>
  <c r="D1009" i="2"/>
  <c r="F1009" i="2" s="1"/>
  <c r="H1009" i="2" s="1"/>
  <c r="D1008" i="2"/>
  <c r="F1008" i="2" s="1"/>
  <c r="H1008" i="2" s="1"/>
  <c r="D1007" i="2"/>
  <c r="F1007" i="2" s="1"/>
  <c r="H1007" i="2" s="1"/>
  <c r="D1006" i="2"/>
  <c r="D1005" i="2"/>
  <c r="D1004" i="2"/>
  <c r="E1004" i="2" s="1"/>
  <c r="G1004" i="2" s="1"/>
  <c r="D1003" i="2"/>
  <c r="E1003" i="2" s="1"/>
  <c r="G1003" i="2" s="1"/>
  <c r="D1002" i="2"/>
  <c r="D1001" i="2"/>
  <c r="E1001" i="2" s="1"/>
  <c r="G1001" i="2" s="1"/>
  <c r="D1000" i="2"/>
  <c r="F1000" i="2" s="1"/>
  <c r="H1000" i="2" s="1"/>
  <c r="D999" i="2"/>
  <c r="E999" i="2" s="1"/>
  <c r="G999" i="2" s="1"/>
  <c r="D998" i="2"/>
  <c r="E998" i="2" s="1"/>
  <c r="G998" i="2" s="1"/>
  <c r="D997" i="2"/>
  <c r="E996" i="2"/>
  <c r="G996" i="2" s="1"/>
  <c r="I996" i="2" s="1"/>
  <c r="J996" i="2" s="1"/>
  <c r="K996" i="2" s="1" a="1"/>
  <c r="K996" i="2" s="1"/>
  <c r="D996" i="2"/>
  <c r="F996" i="2" s="1"/>
  <c r="H996" i="2" s="1"/>
  <c r="D995" i="2"/>
  <c r="D994" i="2"/>
  <c r="F994" i="2" s="1"/>
  <c r="H994" i="2" s="1"/>
  <c r="D993" i="2"/>
  <c r="E993" i="2" s="1"/>
  <c r="G993" i="2" s="1"/>
  <c r="D992" i="2"/>
  <c r="D991" i="2"/>
  <c r="F991" i="2" s="1"/>
  <c r="H991" i="2" s="1"/>
  <c r="D990" i="2"/>
  <c r="F990" i="2" s="1"/>
  <c r="H990" i="2" s="1"/>
  <c r="D989" i="2"/>
  <c r="E989" i="2" s="1"/>
  <c r="G989" i="2" s="1"/>
  <c r="D988" i="2"/>
  <c r="D987" i="2"/>
  <c r="E987" i="2" s="1"/>
  <c r="G987" i="2" s="1"/>
  <c r="D986" i="2"/>
  <c r="F986" i="2" s="1"/>
  <c r="H986" i="2" s="1"/>
  <c r="D985" i="2"/>
  <c r="D984" i="2"/>
  <c r="D983" i="2"/>
  <c r="D982" i="2"/>
  <c r="D981" i="2"/>
  <c r="D980" i="2"/>
  <c r="E980" i="2" s="1"/>
  <c r="G980" i="2" s="1"/>
  <c r="D979" i="2"/>
  <c r="D978" i="2"/>
  <c r="D977" i="2"/>
  <c r="F977" i="2" s="1"/>
  <c r="H977" i="2" s="1"/>
  <c r="D976" i="2"/>
  <c r="F976" i="2" s="1"/>
  <c r="H976" i="2" s="1"/>
  <c r="D975" i="2"/>
  <c r="D974" i="2"/>
  <c r="D973" i="2"/>
  <c r="D972" i="2"/>
  <c r="D971" i="2"/>
  <c r="E971" i="2" s="1"/>
  <c r="G971" i="2" s="1"/>
  <c r="D970" i="2"/>
  <c r="D969" i="2"/>
  <c r="D968" i="2"/>
  <c r="E968" i="2" s="1"/>
  <c r="G968" i="2" s="1"/>
  <c r="D967" i="2"/>
  <c r="E967" i="2" s="1"/>
  <c r="G967" i="2" s="1"/>
  <c r="D966" i="2"/>
  <c r="F966" i="2" s="1"/>
  <c r="H966" i="2" s="1"/>
  <c r="D965" i="2"/>
  <c r="E965" i="2" s="1"/>
  <c r="G965" i="2" s="1"/>
  <c r="D964" i="2"/>
  <c r="F964" i="2" s="1"/>
  <c r="H964" i="2" s="1"/>
  <c r="D963" i="2"/>
  <c r="D962" i="2"/>
  <c r="F962" i="2" s="1"/>
  <c r="H962" i="2" s="1"/>
  <c r="D961" i="2"/>
  <c r="D960" i="2"/>
  <c r="D959" i="2"/>
  <c r="E959" i="2" s="1"/>
  <c r="G959" i="2" s="1"/>
  <c r="D958" i="2"/>
  <c r="F958" i="2" s="1"/>
  <c r="H958" i="2" s="1"/>
  <c r="D957" i="2"/>
  <c r="F957" i="2" s="1"/>
  <c r="H957" i="2" s="1"/>
  <c r="D956" i="2"/>
  <c r="F956" i="2" s="1"/>
  <c r="H956" i="2" s="1"/>
  <c r="D955" i="2"/>
  <c r="F955" i="2" s="1"/>
  <c r="H955" i="2" s="1"/>
  <c r="D954" i="2"/>
  <c r="D953" i="2"/>
  <c r="D952" i="2"/>
  <c r="D951" i="2"/>
  <c r="E951" i="2" s="1"/>
  <c r="G951" i="2" s="1"/>
  <c r="D950" i="2"/>
  <c r="D949" i="2"/>
  <c r="E949" i="2" s="1"/>
  <c r="G949" i="2" s="1"/>
  <c r="D948" i="2"/>
  <c r="F948" i="2" s="1"/>
  <c r="H948" i="2" s="1"/>
  <c r="D947" i="2"/>
  <c r="E947" i="2" s="1"/>
  <c r="G947" i="2" s="1"/>
  <c r="D946" i="2"/>
  <c r="D945" i="2"/>
  <c r="D944" i="2"/>
  <c r="E944" i="2" s="1"/>
  <c r="G944" i="2" s="1"/>
  <c r="D943" i="2"/>
  <c r="E943" i="2" s="1"/>
  <c r="G943" i="2" s="1"/>
  <c r="D942" i="2"/>
  <c r="F942" i="2" s="1"/>
  <c r="H942" i="2" s="1"/>
  <c r="D941" i="2"/>
  <c r="D940" i="2"/>
  <c r="E940" i="2" s="1"/>
  <c r="G940" i="2" s="1"/>
  <c r="D939" i="2"/>
  <c r="E939" i="2" s="1"/>
  <c r="G939" i="2" s="1"/>
  <c r="D938" i="2"/>
  <c r="F938" i="2" s="1"/>
  <c r="H938" i="2" s="1"/>
  <c r="D937" i="2"/>
  <c r="D936" i="2"/>
  <c r="E936" i="2" s="1"/>
  <c r="G936" i="2" s="1"/>
  <c r="D935" i="2"/>
  <c r="F935" i="2" s="1"/>
  <c r="H935" i="2" s="1"/>
  <c r="D934" i="2"/>
  <c r="F934" i="2" s="1"/>
  <c r="H934" i="2" s="1"/>
  <c r="D933" i="2"/>
  <c r="D932" i="2"/>
  <c r="F932" i="2" s="1"/>
  <c r="H932" i="2" s="1"/>
  <c r="D931" i="2"/>
  <c r="D930" i="2"/>
  <c r="D929" i="2"/>
  <c r="D928" i="2"/>
  <c r="D927" i="2"/>
  <c r="F927" i="2" s="1"/>
  <c r="H927" i="2" s="1"/>
  <c r="E926" i="2"/>
  <c r="G926" i="2" s="1"/>
  <c r="I926" i="2" s="1"/>
  <c r="J926" i="2" s="1"/>
  <c r="K926" i="2" s="1" a="1"/>
  <c r="K926" i="2" s="1"/>
  <c r="D926" i="2"/>
  <c r="F926" i="2" s="1"/>
  <c r="H926" i="2" s="1"/>
  <c r="D925" i="2"/>
  <c r="D924" i="2"/>
  <c r="E924" i="2" s="1"/>
  <c r="G924" i="2" s="1"/>
  <c r="D923" i="2"/>
  <c r="D922" i="2"/>
  <c r="F922" i="2" s="1"/>
  <c r="H922" i="2" s="1"/>
  <c r="D921" i="2"/>
  <c r="D920" i="2"/>
  <c r="E920" i="2" s="1"/>
  <c r="G920" i="2" s="1"/>
  <c r="D919" i="2"/>
  <c r="D918" i="2"/>
  <c r="D917" i="2"/>
  <c r="E917" i="2" s="1"/>
  <c r="G917" i="2" s="1"/>
  <c r="D916" i="2"/>
  <c r="F916" i="2" s="1"/>
  <c r="H916" i="2" s="1"/>
  <c r="D915" i="2"/>
  <c r="D914" i="2"/>
  <c r="F914" i="2" s="1"/>
  <c r="H914" i="2" s="1"/>
  <c r="D913" i="2"/>
  <c r="D912" i="2"/>
  <c r="D911" i="2"/>
  <c r="E911" i="2" s="1"/>
  <c r="G911" i="2" s="1"/>
  <c r="D910" i="2"/>
  <c r="D909" i="2"/>
  <c r="E909" i="2" s="1"/>
  <c r="G909" i="2" s="1"/>
  <c r="D908" i="2"/>
  <c r="D907" i="2"/>
  <c r="E907" i="2" s="1"/>
  <c r="G907" i="2" s="1"/>
  <c r="D906" i="2"/>
  <c r="D905" i="2"/>
  <c r="D904" i="2"/>
  <c r="F904" i="2" s="1"/>
  <c r="H904" i="2" s="1"/>
  <c r="D903" i="2"/>
  <c r="D902" i="2"/>
  <c r="D901" i="2"/>
  <c r="F900" i="2"/>
  <c r="H900" i="2" s="1"/>
  <c r="D900" i="2"/>
  <c r="E900" i="2" s="1"/>
  <c r="G900" i="2" s="1"/>
  <c r="D899" i="2"/>
  <c r="E899" i="2" s="1"/>
  <c r="G899" i="2" s="1"/>
  <c r="D898" i="2"/>
  <c r="E898" i="2" s="1"/>
  <c r="G898" i="2" s="1"/>
  <c r="D897" i="2"/>
  <c r="E897" i="2" s="1"/>
  <c r="G897" i="2" s="1"/>
  <c r="D896" i="2"/>
  <c r="E896" i="2" s="1"/>
  <c r="G896" i="2" s="1"/>
  <c r="D895" i="2"/>
  <c r="D894" i="2"/>
  <c r="D893" i="2"/>
  <c r="E893" i="2" s="1"/>
  <c r="G893" i="2" s="1"/>
  <c r="D892" i="2"/>
  <c r="E892" i="2" s="1"/>
  <c r="G892" i="2" s="1"/>
  <c r="D891" i="2"/>
  <c r="E891" i="2" s="1"/>
  <c r="G891" i="2" s="1"/>
  <c r="D890" i="2"/>
  <c r="D889" i="2"/>
  <c r="D888" i="2"/>
  <c r="F888" i="2" s="1"/>
  <c r="H888" i="2" s="1"/>
  <c r="D887" i="2"/>
  <c r="D886" i="2"/>
  <c r="F885" i="2"/>
  <c r="H885" i="2" s="1"/>
  <c r="D885" i="2"/>
  <c r="E885" i="2" s="1"/>
  <c r="G885" i="2" s="1"/>
  <c r="D884" i="2"/>
  <c r="D883" i="2"/>
  <c r="E883" i="2" s="1"/>
  <c r="G883" i="2" s="1"/>
  <c r="D882" i="2"/>
  <c r="D881" i="2"/>
  <c r="D880" i="2"/>
  <c r="E880" i="2" s="1"/>
  <c r="G880" i="2" s="1"/>
  <c r="D879" i="2"/>
  <c r="D878" i="2"/>
  <c r="D877" i="2"/>
  <c r="D876" i="2"/>
  <c r="D875" i="2"/>
  <c r="D874" i="2"/>
  <c r="D873" i="2"/>
  <c r="D872" i="2"/>
  <c r="F872" i="2" s="1"/>
  <c r="H872" i="2" s="1"/>
  <c r="D871" i="2"/>
  <c r="D870" i="2"/>
  <c r="D869" i="2"/>
  <c r="D868" i="2"/>
  <c r="D867" i="2"/>
  <c r="D866" i="2"/>
  <c r="F866" i="2" s="1"/>
  <c r="H866" i="2" s="1"/>
  <c r="D865" i="2"/>
  <c r="E865" i="2" s="1"/>
  <c r="G865" i="2" s="1"/>
  <c r="D864" i="2"/>
  <c r="F864" i="2" s="1"/>
  <c r="H864" i="2" s="1"/>
  <c r="D863" i="2"/>
  <c r="D862" i="2"/>
  <c r="D861" i="2"/>
  <c r="F861" i="2" s="1"/>
  <c r="H861" i="2" s="1"/>
  <c r="D860" i="2"/>
  <c r="D859" i="2"/>
  <c r="E858" i="2"/>
  <c r="G858" i="2" s="1"/>
  <c r="D858" i="2"/>
  <c r="F858" i="2" s="1"/>
  <c r="H858" i="2" s="1"/>
  <c r="D857" i="2"/>
  <c r="D856" i="2"/>
  <c r="F856" i="2" s="1"/>
  <c r="H856" i="2" s="1"/>
  <c r="D855" i="2"/>
  <c r="F855" i="2" s="1"/>
  <c r="H855" i="2" s="1"/>
  <c r="D854" i="2"/>
  <c r="F854" i="2" s="1"/>
  <c r="H854" i="2" s="1"/>
  <c r="D853" i="2"/>
  <c r="F853" i="2" s="1"/>
  <c r="H853" i="2" s="1"/>
  <c r="D852" i="2"/>
  <c r="D851" i="2"/>
  <c r="E851" i="2" s="1"/>
  <c r="G851" i="2" s="1"/>
  <c r="D850" i="2"/>
  <c r="F850" i="2" s="1"/>
  <c r="H850" i="2" s="1"/>
  <c r="D849" i="2"/>
  <c r="F849" i="2" s="1"/>
  <c r="H849" i="2" s="1"/>
  <c r="D848" i="2"/>
  <c r="D847" i="2"/>
  <c r="D846" i="2"/>
  <c r="F846" i="2" s="1"/>
  <c r="H846" i="2" s="1"/>
  <c r="D845" i="2"/>
  <c r="F845" i="2" s="1"/>
  <c r="H845" i="2" s="1"/>
  <c r="D844" i="2"/>
  <c r="D843" i="2"/>
  <c r="E843" i="2" s="1"/>
  <c r="G843" i="2" s="1"/>
  <c r="D842" i="2"/>
  <c r="D841" i="2"/>
  <c r="F841" i="2" s="1"/>
  <c r="H841" i="2" s="1"/>
  <c r="D840" i="2"/>
  <c r="D839" i="2"/>
  <c r="F839" i="2" s="1"/>
  <c r="H839" i="2" s="1"/>
  <c r="D838" i="2"/>
  <c r="F838" i="2" s="1"/>
  <c r="H838" i="2" s="1"/>
  <c r="D837" i="2"/>
  <c r="F837" i="2" s="1"/>
  <c r="H837" i="2" s="1"/>
  <c r="E836" i="2"/>
  <c r="G836" i="2" s="1"/>
  <c r="D836" i="2"/>
  <c r="F836" i="2" s="1"/>
  <c r="H836" i="2" s="1"/>
  <c r="D835" i="2"/>
  <c r="E835" i="2" s="1"/>
  <c r="G835" i="2" s="1"/>
  <c r="D834" i="2"/>
  <c r="D833" i="2"/>
  <c r="F833" i="2" s="1"/>
  <c r="H833" i="2" s="1"/>
  <c r="D832" i="2"/>
  <c r="F832" i="2" s="1"/>
  <c r="H832" i="2" s="1"/>
  <c r="D831" i="2"/>
  <c r="D830" i="2"/>
  <c r="E830" i="2" s="1"/>
  <c r="G830" i="2" s="1"/>
  <c r="D829" i="2"/>
  <c r="D828" i="2"/>
  <c r="D827" i="2"/>
  <c r="D826" i="2"/>
  <c r="D825" i="2"/>
  <c r="D824" i="2"/>
  <c r="D823" i="2"/>
  <c r="F823" i="2" s="1"/>
  <c r="H823" i="2" s="1"/>
  <c r="D822" i="2"/>
  <c r="E822" i="2" s="1"/>
  <c r="G822" i="2" s="1"/>
  <c r="D821" i="2"/>
  <c r="F821" i="2" s="1"/>
  <c r="H821" i="2" s="1"/>
  <c r="D820" i="2"/>
  <c r="D819" i="2"/>
  <c r="E819" i="2" s="1"/>
  <c r="G819" i="2" s="1"/>
  <c r="D818" i="2"/>
  <c r="D817" i="2"/>
  <c r="F817" i="2" s="1"/>
  <c r="H817" i="2" s="1"/>
  <c r="D816" i="2"/>
  <c r="D815" i="2"/>
  <c r="F815" i="2" s="1"/>
  <c r="H815" i="2" s="1"/>
  <c r="D814" i="2"/>
  <c r="D813" i="2"/>
  <c r="F813" i="2" s="1"/>
  <c r="H813" i="2" s="1"/>
  <c r="D812" i="2"/>
  <c r="D811" i="2"/>
  <c r="D810" i="2"/>
  <c r="D809" i="2"/>
  <c r="D808" i="2"/>
  <c r="E808" i="2" s="1"/>
  <c r="G808" i="2" s="1"/>
  <c r="D807" i="2"/>
  <c r="E807" i="2" s="1"/>
  <c r="G807" i="2" s="1"/>
  <c r="D806" i="2"/>
  <c r="E806" i="2" s="1"/>
  <c r="G806" i="2" s="1"/>
  <c r="D805" i="2"/>
  <c r="F805" i="2" s="1"/>
  <c r="H805" i="2" s="1"/>
  <c r="D804" i="2"/>
  <c r="D803" i="2"/>
  <c r="E803" i="2" s="1"/>
  <c r="G803" i="2" s="1"/>
  <c r="D802" i="2"/>
  <c r="D801" i="2"/>
  <c r="F801" i="2" s="1"/>
  <c r="H801" i="2" s="1"/>
  <c r="D800" i="2"/>
  <c r="E800" i="2" s="1"/>
  <c r="G800" i="2" s="1"/>
  <c r="D799" i="2"/>
  <c r="E799" i="2" s="1"/>
  <c r="G799" i="2" s="1"/>
  <c r="D798" i="2"/>
  <c r="F798" i="2" s="1"/>
  <c r="H798" i="2" s="1"/>
  <c r="D797" i="2"/>
  <c r="D796" i="2"/>
  <c r="F796" i="2" s="1"/>
  <c r="H796" i="2" s="1"/>
  <c r="D795" i="2"/>
  <c r="E795" i="2" s="1"/>
  <c r="G795" i="2" s="1"/>
  <c r="D794" i="2"/>
  <c r="D793" i="2"/>
  <c r="D792" i="2"/>
  <c r="D791" i="2"/>
  <c r="D790" i="2"/>
  <c r="D789" i="2"/>
  <c r="D788" i="2"/>
  <c r="F788" i="2" s="1"/>
  <c r="H788" i="2" s="1"/>
  <c r="D787" i="2"/>
  <c r="D786" i="2"/>
  <c r="F786" i="2" s="1"/>
  <c r="H786" i="2" s="1"/>
  <c r="D785" i="2"/>
  <c r="F785" i="2" s="1"/>
  <c r="H785" i="2" s="1"/>
  <c r="D784" i="2"/>
  <c r="E784" i="2" s="1"/>
  <c r="G784" i="2" s="1"/>
  <c r="D783" i="2"/>
  <c r="E783" i="2" s="1"/>
  <c r="G783" i="2" s="1"/>
  <c r="D782" i="2"/>
  <c r="F782" i="2" s="1"/>
  <c r="H782" i="2" s="1"/>
  <c r="D781" i="2"/>
  <c r="D780" i="2"/>
  <c r="D779" i="2"/>
  <c r="E779" i="2" s="1"/>
  <c r="G779" i="2" s="1"/>
  <c r="D778" i="2"/>
  <c r="D777" i="2"/>
  <c r="D776" i="2"/>
  <c r="D775" i="2"/>
  <c r="E775" i="2" s="1"/>
  <c r="G775" i="2" s="1"/>
  <c r="D774" i="2"/>
  <c r="D773" i="2"/>
  <c r="D772" i="2"/>
  <c r="E772" i="2" s="1"/>
  <c r="G772" i="2" s="1"/>
  <c r="D771" i="2"/>
  <c r="E771" i="2" s="1"/>
  <c r="G771" i="2" s="1"/>
  <c r="D770" i="2"/>
  <c r="D769" i="2"/>
  <c r="F769" i="2" s="1"/>
  <c r="H769" i="2" s="1"/>
  <c r="D768" i="2"/>
  <c r="E768" i="2" s="1"/>
  <c r="G768" i="2" s="1"/>
  <c r="D767" i="2"/>
  <c r="D766" i="2"/>
  <c r="D765" i="2"/>
  <c r="E765" i="2" s="1"/>
  <c r="G765" i="2" s="1"/>
  <c r="D764" i="2"/>
  <c r="D763" i="2"/>
  <c r="D762" i="2"/>
  <c r="E762" i="2" s="1"/>
  <c r="G762" i="2" s="1"/>
  <c r="D761" i="2"/>
  <c r="F761" i="2" s="1"/>
  <c r="H761" i="2" s="1"/>
  <c r="D760" i="2"/>
  <c r="D759" i="2"/>
  <c r="F759" i="2" s="1"/>
  <c r="H759" i="2" s="1"/>
  <c r="D758" i="2"/>
  <c r="F758" i="2" s="1"/>
  <c r="H758" i="2" s="1"/>
  <c r="F757" i="2"/>
  <c r="H757" i="2" s="1"/>
  <c r="D757" i="2"/>
  <c r="E757" i="2" s="1"/>
  <c r="G757" i="2" s="1"/>
  <c r="D756" i="2"/>
  <c r="D755" i="2"/>
  <c r="D754" i="2"/>
  <c r="F754" i="2" s="1"/>
  <c r="H754" i="2" s="1"/>
  <c r="D753" i="2"/>
  <c r="F753" i="2" s="1"/>
  <c r="H753" i="2" s="1"/>
  <c r="D752" i="2"/>
  <c r="E752" i="2" s="1"/>
  <c r="G752" i="2" s="1"/>
  <c r="D751" i="2"/>
  <c r="D750" i="2"/>
  <c r="E750" i="2" s="1"/>
  <c r="G750" i="2" s="1"/>
  <c r="D749" i="2"/>
  <c r="F749" i="2" s="1"/>
  <c r="H749" i="2" s="1"/>
  <c r="D748" i="2"/>
  <c r="D747" i="2"/>
  <c r="E747" i="2" s="1"/>
  <c r="G747" i="2" s="1"/>
  <c r="D746" i="2"/>
  <c r="F746" i="2" s="1"/>
  <c r="H746" i="2" s="1"/>
  <c r="D745" i="2"/>
  <c r="D744" i="2"/>
  <c r="E744" i="2" s="1"/>
  <c r="G744" i="2" s="1"/>
  <c r="D743" i="2"/>
  <c r="F743" i="2" s="1"/>
  <c r="H743" i="2" s="1"/>
  <c r="D742" i="2"/>
  <c r="F742" i="2" s="1"/>
  <c r="H742" i="2" s="1"/>
  <c r="D741" i="2"/>
  <c r="D740" i="2"/>
  <c r="D739" i="2"/>
  <c r="D738" i="2"/>
  <c r="F738" i="2" s="1"/>
  <c r="H738" i="2" s="1"/>
  <c r="D737" i="2"/>
  <c r="E737" i="2" s="1"/>
  <c r="G737" i="2" s="1"/>
  <c r="D736" i="2"/>
  <c r="E736" i="2" s="1"/>
  <c r="G736" i="2" s="1"/>
  <c r="D735" i="2"/>
  <c r="F735" i="2" s="1"/>
  <c r="H735" i="2" s="1"/>
  <c r="D734" i="2"/>
  <c r="F734" i="2" s="1"/>
  <c r="H734" i="2" s="1"/>
  <c r="D733" i="2"/>
  <c r="E733" i="2" s="1"/>
  <c r="G733" i="2" s="1"/>
  <c r="D732" i="2"/>
  <c r="F732" i="2" s="1"/>
  <c r="H732" i="2" s="1"/>
  <c r="D731" i="2"/>
  <c r="D730" i="2"/>
  <c r="D729" i="2"/>
  <c r="E729" i="2" s="1"/>
  <c r="G729" i="2" s="1"/>
  <c r="D728" i="2"/>
  <c r="E728" i="2" s="1"/>
  <c r="G728" i="2" s="1"/>
  <c r="D727" i="2"/>
  <c r="F727" i="2" s="1"/>
  <c r="H727" i="2" s="1"/>
  <c r="D726" i="2"/>
  <c r="F726" i="2" s="1"/>
  <c r="H726" i="2" s="1"/>
  <c r="D725" i="2"/>
  <c r="E725" i="2" s="1"/>
  <c r="G725" i="2" s="1"/>
  <c r="D724" i="2"/>
  <c r="D723" i="2"/>
  <c r="E723" i="2" s="1"/>
  <c r="G723" i="2" s="1"/>
  <c r="D722" i="2"/>
  <c r="F721" i="2"/>
  <c r="H721" i="2" s="1"/>
  <c r="E721" i="2"/>
  <c r="G721" i="2" s="1"/>
  <c r="D721" i="2"/>
  <c r="D720" i="2"/>
  <c r="E720" i="2" s="1"/>
  <c r="G720" i="2" s="1"/>
  <c r="D719" i="2"/>
  <c r="D718" i="2"/>
  <c r="F718" i="2" s="1"/>
  <c r="H718" i="2" s="1"/>
  <c r="D717" i="2"/>
  <c r="E717" i="2" s="1"/>
  <c r="G717" i="2" s="1"/>
  <c r="D716" i="2"/>
  <c r="F716" i="2" s="1"/>
  <c r="H716" i="2" s="1"/>
  <c r="D715" i="2"/>
  <c r="D714" i="2"/>
  <c r="D713" i="2"/>
  <c r="F713" i="2" s="1"/>
  <c r="H713" i="2" s="1"/>
  <c r="D712" i="2"/>
  <c r="E712" i="2" s="1"/>
  <c r="G712" i="2" s="1"/>
  <c r="D711" i="2"/>
  <c r="D710" i="2"/>
  <c r="E710" i="2" s="1"/>
  <c r="G710" i="2" s="1"/>
  <c r="D709" i="2"/>
  <c r="D708" i="2"/>
  <c r="D707" i="2"/>
  <c r="D706" i="2"/>
  <c r="E706" i="2" s="1"/>
  <c r="G706" i="2" s="1"/>
  <c r="D705" i="2"/>
  <c r="E705" i="2" s="1"/>
  <c r="G705" i="2" s="1"/>
  <c r="D704" i="2"/>
  <c r="D703" i="2"/>
  <c r="D702" i="2"/>
  <c r="D701" i="2"/>
  <c r="D700" i="2"/>
  <c r="F700" i="2" s="1"/>
  <c r="H700" i="2" s="1"/>
  <c r="D699" i="2"/>
  <c r="D698" i="2"/>
  <c r="F698" i="2" s="1"/>
  <c r="H698" i="2" s="1"/>
  <c r="D697" i="2"/>
  <c r="E697" i="2" s="1"/>
  <c r="G697" i="2" s="1"/>
  <c r="D696" i="2"/>
  <c r="E696" i="2" s="1"/>
  <c r="G696" i="2" s="1"/>
  <c r="D695" i="2"/>
  <c r="F695" i="2" s="1"/>
  <c r="H695" i="2" s="1"/>
  <c r="F694" i="2"/>
  <c r="H694" i="2" s="1"/>
  <c r="D694" i="2"/>
  <c r="E694" i="2" s="1"/>
  <c r="G694" i="2" s="1"/>
  <c r="D693" i="2"/>
  <c r="D692" i="2"/>
  <c r="F692" i="2" s="1"/>
  <c r="H692" i="2" s="1"/>
  <c r="D691" i="2"/>
  <c r="D690" i="2"/>
  <c r="D689" i="2"/>
  <c r="F689" i="2" s="1"/>
  <c r="H689" i="2" s="1"/>
  <c r="D688" i="2"/>
  <c r="E687" i="2"/>
  <c r="G687" i="2" s="1"/>
  <c r="I687" i="2" s="1"/>
  <c r="J687" i="2" s="1"/>
  <c r="K687" i="2" s="1" a="1"/>
  <c r="K687" i="2" s="1"/>
  <c r="D687" i="2"/>
  <c r="F687" i="2" s="1"/>
  <c r="H687" i="2" s="1"/>
  <c r="D686" i="2"/>
  <c r="D685" i="2"/>
  <c r="D684" i="2"/>
  <c r="D683" i="2"/>
  <c r="E683" i="2" s="1"/>
  <c r="G683" i="2" s="1"/>
  <c r="D682" i="2"/>
  <c r="F682" i="2" s="1"/>
  <c r="H682" i="2" s="1"/>
  <c r="F681" i="2"/>
  <c r="H681" i="2" s="1"/>
  <c r="D681" i="2"/>
  <c r="E681" i="2" s="1"/>
  <c r="G681" i="2" s="1"/>
  <c r="D680" i="2"/>
  <c r="D679" i="2"/>
  <c r="D678" i="2"/>
  <c r="F678" i="2" s="1"/>
  <c r="H678" i="2" s="1"/>
  <c r="D677" i="2"/>
  <c r="D676" i="2"/>
  <c r="D675" i="2"/>
  <c r="D674" i="2"/>
  <c r="F674" i="2" s="1"/>
  <c r="H674" i="2" s="1"/>
  <c r="D673" i="2"/>
  <c r="F673" i="2" s="1"/>
  <c r="H673" i="2" s="1"/>
  <c r="D672" i="2"/>
  <c r="D671" i="2"/>
  <c r="D670" i="2"/>
  <c r="D669" i="2"/>
  <c r="D668" i="2"/>
  <c r="D667" i="2"/>
  <c r="D666" i="2"/>
  <c r="E666" i="2" s="1"/>
  <c r="G666" i="2" s="1"/>
  <c r="D665" i="2"/>
  <c r="D664" i="2"/>
  <c r="D663" i="2"/>
  <c r="D662" i="2"/>
  <c r="F662" i="2" s="1"/>
  <c r="H662" i="2" s="1"/>
  <c r="D661" i="2"/>
  <c r="D660" i="2"/>
  <c r="D659" i="2"/>
  <c r="D658" i="2"/>
  <c r="F658" i="2" s="1"/>
  <c r="H658" i="2" s="1"/>
  <c r="D657" i="2"/>
  <c r="E657" i="2" s="1"/>
  <c r="G657" i="2" s="1"/>
  <c r="D656" i="2"/>
  <c r="E656" i="2" s="1"/>
  <c r="G656" i="2" s="1"/>
  <c r="D655" i="2"/>
  <c r="F654" i="2"/>
  <c r="H654" i="2" s="1"/>
  <c r="D654" i="2"/>
  <c r="E654" i="2" s="1"/>
  <c r="G654" i="2" s="1"/>
  <c r="D653" i="2"/>
  <c r="D652" i="2"/>
  <c r="F651" i="2"/>
  <c r="H651" i="2" s="1"/>
  <c r="D651" i="2"/>
  <c r="E651" i="2" s="1"/>
  <c r="G651" i="2" s="1"/>
  <c r="D650" i="2"/>
  <c r="E650" i="2" s="1"/>
  <c r="G650" i="2" s="1"/>
  <c r="E649" i="2"/>
  <c r="G649" i="2" s="1"/>
  <c r="I649" i="2" s="1"/>
  <c r="J649" i="2" s="1"/>
  <c r="K649" i="2" s="1" a="1"/>
  <c r="K649" i="2" s="1"/>
  <c r="D649" i="2"/>
  <c r="F649" i="2" s="1"/>
  <c r="H649" i="2" s="1"/>
  <c r="F648" i="2"/>
  <c r="H648" i="2" s="1"/>
  <c r="D648" i="2"/>
  <c r="E648" i="2" s="1"/>
  <c r="G648" i="2" s="1"/>
  <c r="D647" i="2"/>
  <c r="D646" i="2"/>
  <c r="D645" i="2"/>
  <c r="D644" i="2"/>
  <c r="F643" i="2"/>
  <c r="H643" i="2" s="1"/>
  <c r="D643" i="2"/>
  <c r="E643" i="2" s="1"/>
  <c r="G643" i="2" s="1"/>
  <c r="D642" i="2"/>
  <c r="F642" i="2" s="1"/>
  <c r="H642" i="2" s="1"/>
  <c r="F641" i="2"/>
  <c r="H641" i="2" s="1"/>
  <c r="D641" i="2"/>
  <c r="E641" i="2" s="1"/>
  <c r="G641" i="2" s="1"/>
  <c r="D640" i="2"/>
  <c r="D639" i="2"/>
  <c r="D638" i="2"/>
  <c r="D637" i="2"/>
  <c r="F637" i="2" s="1"/>
  <c r="H637" i="2" s="1"/>
  <c r="D636" i="2"/>
  <c r="D635" i="2"/>
  <c r="D634" i="2"/>
  <c r="D633" i="2"/>
  <c r="D632" i="2"/>
  <c r="E632" i="2" s="1"/>
  <c r="G632" i="2" s="1"/>
  <c r="D631" i="2"/>
  <c r="D630" i="2"/>
  <c r="D629" i="2"/>
  <c r="D628" i="2"/>
  <c r="D627" i="2"/>
  <c r="F626" i="2"/>
  <c r="H626" i="2" s="1"/>
  <c r="I626" i="2" s="1"/>
  <c r="J626" i="2" s="1"/>
  <c r="K626" i="2" s="1" a="1"/>
  <c r="K626" i="2" s="1"/>
  <c r="D626" i="2"/>
  <c r="E626" i="2" s="1"/>
  <c r="G626" i="2" s="1"/>
  <c r="D625" i="2"/>
  <c r="F625" i="2" s="1"/>
  <c r="H625" i="2" s="1"/>
  <c r="D624" i="2"/>
  <c r="E624" i="2" s="1"/>
  <c r="G624" i="2" s="1"/>
  <c r="E623" i="2"/>
  <c r="G623" i="2" s="1"/>
  <c r="D623" i="2"/>
  <c r="F623" i="2" s="1"/>
  <c r="H623" i="2" s="1"/>
  <c r="D622" i="2"/>
  <c r="E622" i="2" s="1"/>
  <c r="G622" i="2" s="1"/>
  <c r="D621" i="2"/>
  <c r="E621" i="2" s="1"/>
  <c r="G621" i="2" s="1"/>
  <c r="D620" i="2"/>
  <c r="F620" i="2" s="1"/>
  <c r="H620" i="2" s="1"/>
  <c r="D619" i="2"/>
  <c r="F619" i="2" s="1"/>
  <c r="H619" i="2" s="1"/>
  <c r="D618" i="2"/>
  <c r="E618" i="2" s="1"/>
  <c r="G618" i="2" s="1"/>
  <c r="D617" i="2"/>
  <c r="E617" i="2" s="1"/>
  <c r="G617" i="2" s="1"/>
  <c r="D616" i="2"/>
  <c r="E616" i="2" s="1"/>
  <c r="G616" i="2" s="1"/>
  <c r="D615" i="2"/>
  <c r="D614" i="2"/>
  <c r="E614" i="2" s="1"/>
  <c r="G614" i="2" s="1"/>
  <c r="D613" i="2"/>
  <c r="E613" i="2" s="1"/>
  <c r="G613" i="2" s="1"/>
  <c r="D612" i="2"/>
  <c r="F612" i="2" s="1"/>
  <c r="H612" i="2" s="1"/>
  <c r="D611" i="2"/>
  <c r="F611" i="2" s="1"/>
  <c r="H611" i="2" s="1"/>
  <c r="D610" i="2"/>
  <c r="E610" i="2" s="1"/>
  <c r="G610" i="2" s="1"/>
  <c r="D609" i="2"/>
  <c r="E609" i="2" s="1"/>
  <c r="G609" i="2" s="1"/>
  <c r="E608" i="2"/>
  <c r="G608" i="2" s="1"/>
  <c r="I608" i="2" s="1"/>
  <c r="J608" i="2" s="1"/>
  <c r="K608" i="2" s="1" a="1"/>
  <c r="K608" i="2" s="1"/>
  <c r="D608" i="2"/>
  <c r="F608" i="2" s="1"/>
  <c r="H608" i="2" s="1"/>
  <c r="D607" i="2"/>
  <c r="F607" i="2" s="1"/>
  <c r="H607" i="2" s="1"/>
  <c r="D606" i="2"/>
  <c r="E606" i="2" s="1"/>
  <c r="G606" i="2" s="1"/>
  <c r="D605" i="2"/>
  <c r="E605" i="2" s="1"/>
  <c r="G605" i="2" s="1"/>
  <c r="D604" i="2"/>
  <c r="F604" i="2" s="1"/>
  <c r="H604" i="2" s="1"/>
  <c r="D603" i="2"/>
  <c r="F603" i="2" s="1"/>
  <c r="H603" i="2" s="1"/>
  <c r="F602" i="2"/>
  <c r="H602" i="2" s="1"/>
  <c r="I602" i="2" s="1"/>
  <c r="J602" i="2" s="1"/>
  <c r="K602" i="2" s="1" a="1"/>
  <c r="K602" i="2" s="1"/>
  <c r="D602" i="2"/>
  <c r="E602" i="2" s="1"/>
  <c r="G602" i="2" s="1"/>
  <c r="D601" i="2"/>
  <c r="E601" i="2" s="1"/>
  <c r="G601" i="2" s="1"/>
  <c r="D600" i="2"/>
  <c r="F599" i="2"/>
  <c r="H599" i="2" s="1"/>
  <c r="D599" i="2"/>
  <c r="E599" i="2" s="1"/>
  <c r="G599" i="2" s="1"/>
  <c r="D598" i="2"/>
  <c r="E598" i="2" s="1"/>
  <c r="G598" i="2" s="1"/>
  <c r="D597" i="2"/>
  <c r="E597" i="2" s="1"/>
  <c r="G597" i="2" s="1"/>
  <c r="D596" i="2"/>
  <c r="D595" i="2"/>
  <c r="F595" i="2" s="1"/>
  <c r="H595" i="2" s="1"/>
  <c r="D594" i="2"/>
  <c r="E594" i="2" s="1"/>
  <c r="G594" i="2" s="1"/>
  <c r="D593" i="2"/>
  <c r="E593" i="2" s="1"/>
  <c r="G593" i="2" s="1"/>
  <c r="D592" i="2"/>
  <c r="F592" i="2" s="1"/>
  <c r="H592" i="2" s="1"/>
  <c r="D591" i="2"/>
  <c r="E591" i="2" s="1"/>
  <c r="G591" i="2" s="1"/>
  <c r="D590" i="2"/>
  <c r="D589" i="2"/>
  <c r="E589" i="2" s="1"/>
  <c r="G589" i="2" s="1"/>
  <c r="D588" i="2"/>
  <c r="D587" i="2"/>
  <c r="F587" i="2" s="1"/>
  <c r="H587" i="2" s="1"/>
  <c r="D586" i="2"/>
  <c r="D585" i="2"/>
  <c r="E585" i="2" s="1"/>
  <c r="G585" i="2" s="1"/>
  <c r="D584" i="2"/>
  <c r="D583" i="2"/>
  <c r="D582" i="2"/>
  <c r="F582" i="2" s="1"/>
  <c r="H582" i="2" s="1"/>
  <c r="D581" i="2"/>
  <c r="E581" i="2" s="1"/>
  <c r="G581" i="2" s="1"/>
  <c r="D580" i="2"/>
  <c r="D579" i="2"/>
  <c r="F579" i="2" s="1"/>
  <c r="H579" i="2" s="1"/>
  <c r="D578" i="2"/>
  <c r="E578" i="2" s="1"/>
  <c r="G578" i="2" s="1"/>
  <c r="D577" i="2"/>
  <c r="E577" i="2" s="1"/>
  <c r="G577" i="2" s="1"/>
  <c r="D576" i="2"/>
  <c r="F576" i="2" s="1"/>
  <c r="H576" i="2" s="1"/>
  <c r="D575" i="2"/>
  <c r="F575" i="2" s="1"/>
  <c r="H575" i="2" s="1"/>
  <c r="F574" i="2"/>
  <c r="H574" i="2" s="1"/>
  <c r="D574" i="2"/>
  <c r="E574" i="2" s="1"/>
  <c r="G574" i="2" s="1"/>
  <c r="I574" i="2" s="1"/>
  <c r="J574" i="2" s="1"/>
  <c r="K574" i="2" s="1" a="1"/>
  <c r="K574" i="2" s="1"/>
  <c r="D573" i="2"/>
  <c r="E573" i="2" s="1"/>
  <c r="G573" i="2" s="1"/>
  <c r="D572" i="2"/>
  <c r="D571" i="2"/>
  <c r="F571" i="2" s="1"/>
  <c r="H571" i="2" s="1"/>
  <c r="D570" i="2"/>
  <c r="E570" i="2" s="1"/>
  <c r="G570" i="2" s="1"/>
  <c r="D569" i="2"/>
  <c r="E569" i="2" s="1"/>
  <c r="G569" i="2" s="1"/>
  <c r="D568" i="2"/>
  <c r="F568" i="2" s="1"/>
  <c r="H568" i="2" s="1"/>
  <c r="D567" i="2"/>
  <c r="D566" i="2"/>
  <c r="D565" i="2"/>
  <c r="E565" i="2" s="1"/>
  <c r="G565" i="2" s="1"/>
  <c r="D564" i="2"/>
  <c r="D563" i="2"/>
  <c r="F563" i="2" s="1"/>
  <c r="H563" i="2" s="1"/>
  <c r="D562" i="2"/>
  <c r="E562" i="2" s="1"/>
  <c r="G562" i="2" s="1"/>
  <c r="D561" i="2"/>
  <c r="E561" i="2" s="1"/>
  <c r="G561" i="2" s="1"/>
  <c r="D560" i="2"/>
  <c r="D559" i="2"/>
  <c r="F559" i="2" s="1"/>
  <c r="H559" i="2" s="1"/>
  <c r="D558" i="2"/>
  <c r="E558" i="2" s="1"/>
  <c r="G558" i="2" s="1"/>
  <c r="D557" i="2"/>
  <c r="E557" i="2" s="1"/>
  <c r="G557" i="2" s="1"/>
  <c r="D556" i="2"/>
  <c r="D555" i="2"/>
  <c r="F555" i="2" s="1"/>
  <c r="H555" i="2" s="1"/>
  <c r="D554" i="2"/>
  <c r="E554" i="2" s="1"/>
  <c r="G554" i="2" s="1"/>
  <c r="D553" i="2"/>
  <c r="E553" i="2" s="1"/>
  <c r="G553" i="2" s="1"/>
  <c r="D552" i="2"/>
  <c r="F552" i="2" s="1"/>
  <c r="H552" i="2" s="1"/>
  <c r="D551" i="2"/>
  <c r="E551" i="2" s="1"/>
  <c r="G551" i="2" s="1"/>
  <c r="D550" i="2"/>
  <c r="E550" i="2" s="1"/>
  <c r="G550" i="2" s="1"/>
  <c r="D549" i="2"/>
  <c r="D548" i="2"/>
  <c r="F548" i="2" s="1"/>
  <c r="H548" i="2" s="1"/>
  <c r="D547" i="2"/>
  <c r="D546" i="2"/>
  <c r="D545" i="2"/>
  <c r="D544" i="2"/>
  <c r="E544" i="2" s="1"/>
  <c r="G544" i="2" s="1"/>
  <c r="D543" i="2"/>
  <c r="D542" i="2"/>
  <c r="E542" i="2" s="1"/>
  <c r="G542" i="2" s="1"/>
  <c r="D541" i="2"/>
  <c r="E541" i="2" s="1"/>
  <c r="G541" i="2" s="1"/>
  <c r="D540" i="2"/>
  <c r="D539" i="2"/>
  <c r="D538" i="2"/>
  <c r="D537" i="2"/>
  <c r="E537" i="2" s="1"/>
  <c r="G537" i="2" s="1"/>
  <c r="D536" i="2"/>
  <c r="F536" i="2" s="1"/>
  <c r="H536" i="2" s="1"/>
  <c r="D535" i="2"/>
  <c r="E535" i="2" s="1"/>
  <c r="G535" i="2" s="1"/>
  <c r="D534" i="2"/>
  <c r="F534" i="2" s="1"/>
  <c r="H534" i="2" s="1"/>
  <c r="D533" i="2"/>
  <c r="E533" i="2" s="1"/>
  <c r="G533" i="2" s="1"/>
  <c r="D532" i="2"/>
  <c r="F532" i="2" s="1"/>
  <c r="H532" i="2" s="1"/>
  <c r="D531" i="2"/>
  <c r="E531" i="2" s="1"/>
  <c r="G531" i="2" s="1"/>
  <c r="F530" i="2"/>
  <c r="H530" i="2" s="1"/>
  <c r="D530" i="2"/>
  <c r="E530" i="2" s="1"/>
  <c r="G530" i="2" s="1"/>
  <c r="D529" i="2"/>
  <c r="F529" i="2" s="1"/>
  <c r="H529" i="2" s="1"/>
  <c r="D528" i="2"/>
  <c r="F528" i="2" s="1"/>
  <c r="H528" i="2" s="1"/>
  <c r="D527" i="2"/>
  <c r="E527" i="2" s="1"/>
  <c r="G527" i="2" s="1"/>
  <c r="D526" i="2"/>
  <c r="E526" i="2" s="1"/>
  <c r="G526" i="2" s="1"/>
  <c r="D525" i="2"/>
  <c r="D524" i="2"/>
  <c r="D523" i="2"/>
  <c r="D522" i="2"/>
  <c r="F522" i="2" s="1"/>
  <c r="H522" i="2" s="1"/>
  <c r="D521" i="2"/>
  <c r="D520" i="2"/>
  <c r="F520" i="2" s="1"/>
  <c r="H520" i="2" s="1"/>
  <c r="D519" i="2"/>
  <c r="D518" i="2"/>
  <c r="F518" i="2" s="1"/>
  <c r="H518" i="2" s="1"/>
  <c r="D517" i="2"/>
  <c r="E517" i="2" s="1"/>
  <c r="G517" i="2" s="1"/>
  <c r="D516" i="2"/>
  <c r="D515" i="2"/>
  <c r="D514" i="2"/>
  <c r="D513" i="2"/>
  <c r="D512" i="2"/>
  <c r="F512" i="2" s="1"/>
  <c r="H512" i="2" s="1"/>
  <c r="D511" i="2"/>
  <c r="E511" i="2" s="1"/>
  <c r="G511" i="2" s="1"/>
  <c r="D510" i="2"/>
  <c r="F510" i="2" s="1"/>
  <c r="H510" i="2" s="1"/>
  <c r="D509" i="2"/>
  <c r="E509" i="2" s="1"/>
  <c r="G509" i="2" s="1"/>
  <c r="D508" i="2"/>
  <c r="F508" i="2" s="1"/>
  <c r="H508" i="2" s="1"/>
  <c r="D507" i="2"/>
  <c r="D506" i="2"/>
  <c r="E506" i="2" s="1"/>
  <c r="G506" i="2" s="1"/>
  <c r="D505" i="2"/>
  <c r="F505" i="2" s="1"/>
  <c r="H505" i="2" s="1"/>
  <c r="D504" i="2"/>
  <c r="F504" i="2" s="1"/>
  <c r="H504" i="2" s="1"/>
  <c r="D503" i="2"/>
  <c r="E503" i="2" s="1"/>
  <c r="G503" i="2" s="1"/>
  <c r="D502" i="2"/>
  <c r="F502" i="2" s="1"/>
  <c r="H502" i="2" s="1"/>
  <c r="D501" i="2"/>
  <c r="D500" i="2"/>
  <c r="D499" i="2"/>
  <c r="D498" i="2"/>
  <c r="F498" i="2" s="1"/>
  <c r="H498" i="2" s="1"/>
  <c r="D497" i="2"/>
  <c r="D496" i="2"/>
  <c r="E496" i="2" s="1"/>
  <c r="G496" i="2" s="1"/>
  <c r="D495" i="2"/>
  <c r="D494" i="2"/>
  <c r="E494" i="2" s="1"/>
  <c r="G494" i="2" s="1"/>
  <c r="D493" i="2"/>
  <c r="F493" i="2" s="1"/>
  <c r="H493" i="2" s="1"/>
  <c r="D492" i="2"/>
  <c r="D491" i="2"/>
  <c r="E491" i="2" s="1"/>
  <c r="G491" i="2" s="1"/>
  <c r="D490" i="2"/>
  <c r="E490" i="2" s="1"/>
  <c r="G490" i="2" s="1"/>
  <c r="D489" i="2"/>
  <c r="D488" i="2"/>
  <c r="D487" i="2"/>
  <c r="F487" i="2" s="1"/>
  <c r="H487" i="2" s="1"/>
  <c r="D486" i="2"/>
  <c r="D485" i="2"/>
  <c r="E485" i="2" s="1"/>
  <c r="G485" i="2" s="1"/>
  <c r="D484" i="2"/>
  <c r="E484" i="2" s="1"/>
  <c r="G484" i="2" s="1"/>
  <c r="D483" i="2"/>
  <c r="F483" i="2" s="1"/>
  <c r="H483" i="2" s="1"/>
  <c r="D482" i="2"/>
  <c r="F482" i="2" s="1"/>
  <c r="H482" i="2" s="1"/>
  <c r="D481" i="2"/>
  <c r="D480" i="2"/>
  <c r="E480" i="2" s="1"/>
  <c r="G480" i="2" s="1"/>
  <c r="D479" i="2"/>
  <c r="D478" i="2"/>
  <c r="D477" i="2"/>
  <c r="E477" i="2" s="1"/>
  <c r="G477" i="2" s="1"/>
  <c r="D476" i="2"/>
  <c r="D475" i="2"/>
  <c r="D474" i="2"/>
  <c r="F474" i="2" s="1"/>
  <c r="H474" i="2" s="1"/>
  <c r="D473" i="2"/>
  <c r="F473" i="2" s="1"/>
  <c r="H473" i="2" s="1"/>
  <c r="D472" i="2"/>
  <c r="D471" i="2"/>
  <c r="D470" i="2"/>
  <c r="E470" i="2" s="1"/>
  <c r="G470" i="2" s="1"/>
  <c r="D469" i="2"/>
  <c r="D468" i="2"/>
  <c r="D467" i="2"/>
  <c r="F467" i="2" s="1"/>
  <c r="H467" i="2" s="1"/>
  <c r="D466" i="2"/>
  <c r="E466" i="2" s="1"/>
  <c r="G466" i="2" s="1"/>
  <c r="D465" i="2"/>
  <c r="E465" i="2" s="1"/>
  <c r="G465" i="2" s="1"/>
  <c r="D464" i="2"/>
  <c r="E463" i="2"/>
  <c r="G463" i="2" s="1"/>
  <c r="I463" i="2" s="1"/>
  <c r="J463" i="2" s="1"/>
  <c r="K463" i="2" s="1" a="1"/>
  <c r="K463" i="2" s="1"/>
  <c r="D463" i="2"/>
  <c r="F463" i="2" s="1"/>
  <c r="H463" i="2" s="1"/>
  <c r="D462" i="2"/>
  <c r="D461" i="2"/>
  <c r="E461" i="2" s="1"/>
  <c r="G461" i="2" s="1"/>
  <c r="D460" i="2"/>
  <c r="E460" i="2" s="1"/>
  <c r="G460" i="2" s="1"/>
  <c r="D459" i="2"/>
  <c r="D458" i="2"/>
  <c r="D457" i="2"/>
  <c r="E457" i="2" s="1"/>
  <c r="G457" i="2" s="1"/>
  <c r="E456" i="2"/>
  <c r="G456" i="2" s="1"/>
  <c r="D456" i="2"/>
  <c r="F456" i="2" s="1"/>
  <c r="H456" i="2" s="1"/>
  <c r="D455" i="2"/>
  <c r="E455" i="2" s="1"/>
  <c r="G455" i="2" s="1"/>
  <c r="D454" i="2"/>
  <c r="F454" i="2" s="1"/>
  <c r="H454" i="2" s="1"/>
  <c r="F453" i="2"/>
  <c r="H453" i="2" s="1"/>
  <c r="D453" i="2"/>
  <c r="E453" i="2" s="1"/>
  <c r="G453" i="2" s="1"/>
  <c r="D452" i="2"/>
  <c r="E452" i="2" s="1"/>
  <c r="G452" i="2" s="1"/>
  <c r="D451" i="2"/>
  <c r="F451" i="2" s="1"/>
  <c r="H451" i="2" s="1"/>
  <c r="D450" i="2"/>
  <c r="E450" i="2" s="1"/>
  <c r="G450" i="2" s="1"/>
  <c r="D449" i="2"/>
  <c r="D448" i="2"/>
  <c r="E448" i="2" s="1"/>
  <c r="G448" i="2" s="1"/>
  <c r="D447" i="2"/>
  <c r="E447" i="2" s="1"/>
  <c r="G447" i="2" s="1"/>
  <c r="D446" i="2"/>
  <c r="F446" i="2" s="1"/>
  <c r="H446" i="2" s="1"/>
  <c r="D445" i="2"/>
  <c r="F445" i="2" s="1"/>
  <c r="H445" i="2" s="1"/>
  <c r="D444" i="2"/>
  <c r="D443" i="2"/>
  <c r="F443" i="2" s="1"/>
  <c r="H443" i="2" s="1"/>
  <c r="D442" i="2"/>
  <c r="E442" i="2" s="1"/>
  <c r="G442" i="2" s="1"/>
  <c r="D441" i="2"/>
  <c r="D440" i="2"/>
  <c r="E440" i="2" s="1"/>
  <c r="G440" i="2" s="1"/>
  <c r="D439" i="2"/>
  <c r="E439" i="2" s="1"/>
  <c r="G439" i="2" s="1"/>
  <c r="D438" i="2"/>
  <c r="D437" i="2"/>
  <c r="F437" i="2" s="1"/>
  <c r="H437" i="2" s="1"/>
  <c r="D436" i="2"/>
  <c r="D435" i="2"/>
  <c r="F435" i="2" s="1"/>
  <c r="H435" i="2" s="1"/>
  <c r="D434" i="2"/>
  <c r="D433" i="2"/>
  <c r="E433" i="2" s="1"/>
  <c r="G433" i="2" s="1"/>
  <c r="D432" i="2"/>
  <c r="E432" i="2" s="1"/>
  <c r="G432" i="2" s="1"/>
  <c r="D431" i="2"/>
  <c r="D430" i="2"/>
  <c r="E430" i="2" s="1"/>
  <c r="G430" i="2" s="1"/>
  <c r="D429" i="2"/>
  <c r="D428" i="2"/>
  <c r="D427" i="2"/>
  <c r="E427" i="2" s="1"/>
  <c r="G427" i="2" s="1"/>
  <c r="D426" i="2"/>
  <c r="D425" i="2"/>
  <c r="E425" i="2" s="1"/>
  <c r="G425" i="2" s="1"/>
  <c r="D424" i="2"/>
  <c r="D423" i="2"/>
  <c r="E423" i="2" s="1"/>
  <c r="G423" i="2" s="1"/>
  <c r="D422" i="2"/>
  <c r="F422" i="2" s="1"/>
  <c r="H422" i="2" s="1"/>
  <c r="D421" i="2"/>
  <c r="D420" i="2"/>
  <c r="D419" i="2"/>
  <c r="E419" i="2" s="1"/>
  <c r="G419" i="2" s="1"/>
  <c r="D418" i="2"/>
  <c r="D417" i="2"/>
  <c r="D416" i="2"/>
  <c r="E416" i="2" s="1"/>
  <c r="G416" i="2" s="1"/>
  <c r="D415" i="2"/>
  <c r="E415" i="2" s="1"/>
  <c r="G415" i="2" s="1"/>
  <c r="D414" i="2"/>
  <c r="F414" i="2" s="1"/>
  <c r="H414" i="2" s="1"/>
  <c r="D413" i="2"/>
  <c r="D412" i="2"/>
  <c r="D411" i="2"/>
  <c r="D410" i="2"/>
  <c r="E410" i="2" s="1"/>
  <c r="G410" i="2" s="1"/>
  <c r="D409" i="2"/>
  <c r="E409" i="2" s="1"/>
  <c r="G409" i="2" s="1"/>
  <c r="D408" i="2"/>
  <c r="E408" i="2" s="1"/>
  <c r="G408" i="2" s="1"/>
  <c r="D407" i="2"/>
  <c r="E407" i="2" s="1"/>
  <c r="G407" i="2" s="1"/>
  <c r="D406" i="2"/>
  <c r="F406" i="2" s="1"/>
  <c r="H406" i="2" s="1"/>
  <c r="D405" i="2"/>
  <c r="D404" i="2"/>
  <c r="D403" i="2"/>
  <c r="D402" i="2"/>
  <c r="E402" i="2" s="1"/>
  <c r="G402" i="2" s="1"/>
  <c r="D401" i="2"/>
  <c r="D400" i="2"/>
  <c r="D399" i="2"/>
  <c r="E399" i="2" s="1"/>
  <c r="G399" i="2" s="1"/>
  <c r="D398" i="2"/>
  <c r="F398" i="2" s="1"/>
  <c r="H398" i="2" s="1"/>
  <c r="D397" i="2"/>
  <c r="D396" i="2"/>
  <c r="D395" i="2"/>
  <c r="E395" i="2" s="1"/>
  <c r="G395" i="2" s="1"/>
  <c r="D394" i="2"/>
  <c r="E394" i="2" s="1"/>
  <c r="G394" i="2" s="1"/>
  <c r="D393" i="2"/>
  <c r="D392" i="2"/>
  <c r="E392" i="2" s="1"/>
  <c r="G392" i="2" s="1"/>
  <c r="D391" i="2"/>
  <c r="E391" i="2" s="1"/>
  <c r="G391" i="2" s="1"/>
  <c r="D390" i="2"/>
  <c r="D389" i="2"/>
  <c r="D388" i="2"/>
  <c r="D387" i="2"/>
  <c r="D386" i="2"/>
  <c r="E386" i="2" s="1"/>
  <c r="G386" i="2" s="1"/>
  <c r="D385" i="2"/>
  <c r="E385" i="2" s="1"/>
  <c r="G385" i="2" s="1"/>
  <c r="D384" i="2"/>
  <c r="D383" i="2"/>
  <c r="D382" i="2"/>
  <c r="D381" i="2"/>
  <c r="D380" i="2"/>
  <c r="D379" i="2"/>
  <c r="E379" i="2" s="1"/>
  <c r="G379" i="2" s="1"/>
  <c r="D378" i="2"/>
  <c r="E378" i="2" s="1"/>
  <c r="G378" i="2" s="1"/>
  <c r="D377" i="2"/>
  <c r="E377" i="2" s="1"/>
  <c r="G377" i="2" s="1"/>
  <c r="D376" i="2"/>
  <c r="D375" i="2"/>
  <c r="E375" i="2" s="1"/>
  <c r="G375" i="2" s="1"/>
  <c r="D374" i="2"/>
  <c r="F374" i="2" s="1"/>
  <c r="H374" i="2" s="1"/>
  <c r="D373" i="2"/>
  <c r="E373" i="2" s="1"/>
  <c r="G373" i="2" s="1"/>
  <c r="D372" i="2"/>
  <c r="F372" i="2" s="1"/>
  <c r="H372" i="2" s="1"/>
  <c r="D371" i="2"/>
  <c r="F371" i="2" s="1"/>
  <c r="H371" i="2" s="1"/>
  <c r="D370" i="2"/>
  <c r="D369" i="2"/>
  <c r="E369" i="2" s="1"/>
  <c r="G369" i="2" s="1"/>
  <c r="D368" i="2"/>
  <c r="E368" i="2" s="1"/>
  <c r="G368" i="2" s="1"/>
  <c r="D367" i="2"/>
  <c r="D366" i="2"/>
  <c r="E366" i="2" s="1"/>
  <c r="G366" i="2" s="1"/>
  <c r="D365" i="2"/>
  <c r="E365" i="2" s="1"/>
  <c r="G365" i="2" s="1"/>
  <c r="D364" i="2"/>
  <c r="D363" i="2"/>
  <c r="F363" i="2" s="1"/>
  <c r="H363" i="2" s="1"/>
  <c r="D362" i="2"/>
  <c r="D361" i="2"/>
  <c r="F361" i="2" s="1"/>
  <c r="H361" i="2" s="1"/>
  <c r="D360" i="2"/>
  <c r="D359" i="2"/>
  <c r="E358" i="2"/>
  <c r="G358" i="2" s="1"/>
  <c r="D358" i="2"/>
  <c r="F358" i="2" s="1"/>
  <c r="H358" i="2" s="1"/>
  <c r="D357" i="2"/>
  <c r="E357" i="2" s="1"/>
  <c r="G357" i="2" s="1"/>
  <c r="D356" i="2"/>
  <c r="F356" i="2" s="1"/>
  <c r="H356" i="2" s="1"/>
  <c r="D355" i="2"/>
  <c r="F355" i="2" s="1"/>
  <c r="H355" i="2" s="1"/>
  <c r="D354" i="2"/>
  <c r="D353" i="2"/>
  <c r="D352" i="2"/>
  <c r="E352" i="2" s="1"/>
  <c r="G352" i="2" s="1"/>
  <c r="D351" i="2"/>
  <c r="F351" i="2" s="1"/>
  <c r="H351" i="2" s="1"/>
  <c r="D350" i="2"/>
  <c r="E350" i="2" s="1"/>
  <c r="G350" i="2" s="1"/>
  <c r="D349" i="2"/>
  <c r="E349" i="2" s="1"/>
  <c r="G349" i="2" s="1"/>
  <c r="D348" i="2"/>
  <c r="D347" i="2"/>
  <c r="F347" i="2" s="1"/>
  <c r="H347" i="2" s="1"/>
  <c r="D346" i="2"/>
  <c r="D345" i="2"/>
  <c r="D344" i="2"/>
  <c r="E344" i="2" s="1"/>
  <c r="G344" i="2" s="1"/>
  <c r="D343" i="2"/>
  <c r="E343" i="2" s="1"/>
  <c r="G343" i="2" s="1"/>
  <c r="D342" i="2"/>
  <c r="F342" i="2" s="1"/>
  <c r="H342" i="2" s="1"/>
  <c r="D341" i="2"/>
  <c r="E341" i="2" s="1"/>
  <c r="G341" i="2" s="1"/>
  <c r="D340" i="2"/>
  <c r="F340" i="2" s="1"/>
  <c r="H340" i="2" s="1"/>
  <c r="D339" i="2"/>
  <c r="F339" i="2" s="1"/>
  <c r="H339" i="2" s="1"/>
  <c r="D338" i="2"/>
  <c r="E338" i="2" s="1"/>
  <c r="G338" i="2" s="1"/>
  <c r="D337" i="2"/>
  <c r="F337" i="2" s="1"/>
  <c r="H337" i="2" s="1"/>
  <c r="D336" i="2"/>
  <c r="E336" i="2" s="1"/>
  <c r="G336" i="2" s="1"/>
  <c r="F335" i="2"/>
  <c r="H335" i="2" s="1"/>
  <c r="D335" i="2"/>
  <c r="E335" i="2" s="1"/>
  <c r="G335" i="2" s="1"/>
  <c r="D334" i="2"/>
  <c r="F334" i="2" s="1"/>
  <c r="H334" i="2" s="1"/>
  <c r="D333" i="2"/>
  <c r="E333" i="2" s="1"/>
  <c r="G333" i="2" s="1"/>
  <c r="D332" i="2"/>
  <c r="F332" i="2" s="1"/>
  <c r="H332" i="2" s="1"/>
  <c r="D331" i="2"/>
  <c r="F331" i="2" s="1"/>
  <c r="H331" i="2" s="1"/>
  <c r="D330" i="2"/>
  <c r="E330" i="2" s="1"/>
  <c r="G330" i="2" s="1"/>
  <c r="D329" i="2"/>
  <c r="F329" i="2" s="1"/>
  <c r="H329" i="2" s="1"/>
  <c r="D328" i="2"/>
  <c r="E328" i="2" s="1"/>
  <c r="G328" i="2" s="1"/>
  <c r="D327" i="2"/>
  <c r="F327" i="2" s="1"/>
  <c r="H327" i="2" s="1"/>
  <c r="D326" i="2"/>
  <c r="E326" i="2" s="1"/>
  <c r="G326" i="2" s="1"/>
  <c r="D325" i="2"/>
  <c r="E325" i="2" s="1"/>
  <c r="G325" i="2" s="1"/>
  <c r="D324" i="2"/>
  <c r="D323" i="2"/>
  <c r="F323" i="2" s="1"/>
  <c r="H323" i="2" s="1"/>
  <c r="D322" i="2"/>
  <c r="E322" i="2" s="1"/>
  <c r="G322" i="2" s="1"/>
  <c r="D321" i="2"/>
  <c r="E321" i="2" s="1"/>
  <c r="G321" i="2" s="1"/>
  <c r="F320" i="2"/>
  <c r="H320" i="2" s="1"/>
  <c r="D320" i="2"/>
  <c r="E320" i="2" s="1"/>
  <c r="G320" i="2" s="1"/>
  <c r="D319" i="2"/>
  <c r="E319" i="2" s="1"/>
  <c r="G319" i="2" s="1"/>
  <c r="D318" i="2"/>
  <c r="E318" i="2" s="1"/>
  <c r="G318" i="2" s="1"/>
  <c r="D317" i="2"/>
  <c r="E317" i="2" s="1"/>
  <c r="G317" i="2" s="1"/>
  <c r="D316" i="2"/>
  <c r="F316" i="2" s="1"/>
  <c r="H316" i="2" s="1"/>
  <c r="D315" i="2"/>
  <c r="F315" i="2" s="1"/>
  <c r="H315" i="2" s="1"/>
  <c r="F314" i="2"/>
  <c r="H314" i="2" s="1"/>
  <c r="I314" i="2" s="1"/>
  <c r="J314" i="2" s="1"/>
  <c r="K314" i="2" s="1" a="1"/>
  <c r="K314" i="2" s="1"/>
  <c r="D314" i="2"/>
  <c r="E314" i="2" s="1"/>
  <c r="G314" i="2" s="1"/>
  <c r="D313" i="2"/>
  <c r="F313" i="2" s="1"/>
  <c r="H313" i="2" s="1"/>
  <c r="D312" i="2"/>
  <c r="E312" i="2" s="1"/>
  <c r="G312" i="2" s="1"/>
  <c r="D311" i="2"/>
  <c r="F311" i="2" s="1"/>
  <c r="H311" i="2" s="1"/>
  <c r="D310" i="2"/>
  <c r="D309" i="2"/>
  <c r="D308" i="2"/>
  <c r="F308" i="2" s="1"/>
  <c r="H308" i="2" s="1"/>
  <c r="D307" i="2"/>
  <c r="F307" i="2" s="1"/>
  <c r="H307" i="2" s="1"/>
  <c r="F306" i="2"/>
  <c r="H306" i="2" s="1"/>
  <c r="D306" i="2"/>
  <c r="E306" i="2" s="1"/>
  <c r="G306" i="2" s="1"/>
  <c r="D305" i="2"/>
  <c r="F305" i="2" s="1"/>
  <c r="H305" i="2" s="1"/>
  <c r="D304" i="2"/>
  <c r="E304" i="2" s="1"/>
  <c r="G304" i="2" s="1"/>
  <c r="D303" i="2"/>
  <c r="E303" i="2" s="1"/>
  <c r="G303" i="2" s="1"/>
  <c r="D302" i="2"/>
  <c r="F302" i="2" s="1"/>
  <c r="H302" i="2" s="1"/>
  <c r="D301" i="2"/>
  <c r="D300" i="2"/>
  <c r="F300" i="2" s="1"/>
  <c r="H300" i="2" s="1"/>
  <c r="D299" i="2"/>
  <c r="F299" i="2" s="1"/>
  <c r="H299" i="2" s="1"/>
  <c r="D298" i="2"/>
  <c r="E298" i="2" s="1"/>
  <c r="G298" i="2" s="1"/>
  <c r="D297" i="2"/>
  <c r="F297" i="2" s="1"/>
  <c r="H297" i="2" s="1"/>
  <c r="D296" i="2"/>
  <c r="E296" i="2" s="1"/>
  <c r="G296" i="2" s="1"/>
  <c r="D295" i="2"/>
  <c r="D294" i="2"/>
  <c r="F294" i="2" s="1"/>
  <c r="H294" i="2" s="1"/>
  <c r="D293" i="2"/>
  <c r="D292" i="2"/>
  <c r="F292" i="2" s="1"/>
  <c r="H292" i="2" s="1"/>
  <c r="D291" i="2"/>
  <c r="F291" i="2" s="1"/>
  <c r="H291" i="2" s="1"/>
  <c r="D290" i="2"/>
  <c r="E290" i="2" s="1"/>
  <c r="G290" i="2" s="1"/>
  <c r="D289" i="2"/>
  <c r="F289" i="2" s="1"/>
  <c r="H289" i="2" s="1"/>
  <c r="D288" i="2"/>
  <c r="E288" i="2" s="1"/>
  <c r="G288" i="2" s="1"/>
  <c r="D287" i="2"/>
  <c r="F287" i="2" s="1"/>
  <c r="H287" i="2" s="1"/>
  <c r="D286" i="2"/>
  <c r="F286" i="2" s="1"/>
  <c r="H286" i="2" s="1"/>
  <c r="D285" i="2"/>
  <c r="E285" i="2" s="1"/>
  <c r="G285" i="2" s="1"/>
  <c r="D284" i="2"/>
  <c r="D283" i="2"/>
  <c r="F283" i="2" s="1"/>
  <c r="H283" i="2" s="1"/>
  <c r="D282" i="2"/>
  <c r="E282" i="2" s="1"/>
  <c r="G282" i="2" s="1"/>
  <c r="D281" i="2"/>
  <c r="E281" i="2" s="1"/>
  <c r="G281" i="2" s="1"/>
  <c r="D280" i="2"/>
  <c r="F280" i="2" s="1"/>
  <c r="H280" i="2" s="1"/>
  <c r="D279" i="2"/>
  <c r="E279" i="2" s="1"/>
  <c r="G279" i="2" s="1"/>
  <c r="D278" i="2"/>
  <c r="E278" i="2" s="1"/>
  <c r="G278" i="2" s="1"/>
  <c r="D277" i="2"/>
  <c r="E277" i="2" s="1"/>
  <c r="G277" i="2" s="1"/>
  <c r="D276" i="2"/>
  <c r="D275" i="2"/>
  <c r="F275" i="2" s="1"/>
  <c r="H275" i="2" s="1"/>
  <c r="D274" i="2"/>
  <c r="E274" i="2" s="1"/>
  <c r="G274" i="2" s="1"/>
  <c r="D273" i="2"/>
  <c r="E273" i="2" s="1"/>
  <c r="G273" i="2" s="1"/>
  <c r="D272" i="2"/>
  <c r="D271" i="2"/>
  <c r="F271" i="2" s="1"/>
  <c r="H271" i="2" s="1"/>
  <c r="D270" i="2"/>
  <c r="F270" i="2" s="1"/>
  <c r="H270" i="2" s="1"/>
  <c r="D269" i="2"/>
  <c r="E269" i="2" s="1"/>
  <c r="G269" i="2" s="1"/>
  <c r="D268" i="2"/>
  <c r="D267" i="2"/>
  <c r="F267" i="2" s="1"/>
  <c r="H267" i="2" s="1"/>
  <c r="D266" i="2"/>
  <c r="E266" i="2" s="1"/>
  <c r="G266" i="2" s="1"/>
  <c r="D265" i="2"/>
  <c r="E265" i="2" s="1"/>
  <c r="G265" i="2" s="1"/>
  <c r="D264" i="2"/>
  <c r="E264" i="2" s="1"/>
  <c r="G264" i="2" s="1"/>
  <c r="D263" i="2"/>
  <c r="F263" i="2" s="1"/>
  <c r="H263" i="2" s="1"/>
  <c r="F262" i="2"/>
  <c r="H262" i="2" s="1"/>
  <c r="D262" i="2"/>
  <c r="E262" i="2" s="1"/>
  <c r="G262" i="2" s="1"/>
  <c r="D261" i="2"/>
  <c r="E261" i="2" s="1"/>
  <c r="G261" i="2" s="1"/>
  <c r="D260" i="2"/>
  <c r="D259" i="2"/>
  <c r="F259" i="2" s="1"/>
  <c r="H259" i="2" s="1"/>
  <c r="D258" i="2"/>
  <c r="D257" i="2"/>
  <c r="E257" i="2" s="1"/>
  <c r="G257" i="2" s="1"/>
  <c r="D256" i="2"/>
  <c r="F256" i="2" s="1"/>
  <c r="H256" i="2" s="1"/>
  <c r="F255" i="2"/>
  <c r="H255" i="2" s="1"/>
  <c r="D255" i="2"/>
  <c r="E255" i="2" s="1"/>
  <c r="G255" i="2" s="1"/>
  <c r="E254" i="2"/>
  <c r="G254" i="2" s="1"/>
  <c r="I254" i="2" s="1"/>
  <c r="J254" i="2" s="1"/>
  <c r="K254" i="2" s="1" a="1"/>
  <c r="K254" i="2" s="1"/>
  <c r="D254" i="2"/>
  <c r="F254" i="2" s="1"/>
  <c r="H254" i="2" s="1"/>
  <c r="D253" i="2"/>
  <c r="E253" i="2" s="1"/>
  <c r="G253" i="2" s="1"/>
  <c r="D252" i="2"/>
  <c r="D251" i="2"/>
  <c r="F251" i="2" s="1"/>
  <c r="H251" i="2" s="1"/>
  <c r="D250" i="2"/>
  <c r="E250" i="2" s="1"/>
  <c r="G250" i="2" s="1"/>
  <c r="D249" i="2"/>
  <c r="F249" i="2" s="1"/>
  <c r="H249" i="2" s="1"/>
  <c r="D248" i="2"/>
  <c r="F248" i="2" s="1"/>
  <c r="H248" i="2" s="1"/>
  <c r="D247" i="2"/>
  <c r="E247" i="2" s="1"/>
  <c r="G247" i="2" s="1"/>
  <c r="D246" i="2"/>
  <c r="E246" i="2" s="1"/>
  <c r="G246" i="2" s="1"/>
  <c r="D245" i="2"/>
  <c r="D244" i="2"/>
  <c r="D243" i="2"/>
  <c r="D242" i="2"/>
  <c r="E242" i="2" s="1"/>
  <c r="G242" i="2" s="1"/>
  <c r="D241" i="2"/>
  <c r="D240" i="2"/>
  <c r="F240" i="2" s="1"/>
  <c r="H240" i="2" s="1"/>
  <c r="D239" i="2"/>
  <c r="E239" i="2" s="1"/>
  <c r="G239" i="2" s="1"/>
  <c r="D238" i="2"/>
  <c r="F238" i="2" s="1"/>
  <c r="H238" i="2" s="1"/>
  <c r="D237" i="2"/>
  <c r="E237" i="2" s="1"/>
  <c r="G237" i="2" s="1"/>
  <c r="D236" i="2"/>
  <c r="F236" i="2" s="1"/>
  <c r="H236" i="2" s="1"/>
  <c r="D235" i="2"/>
  <c r="D234" i="2"/>
  <c r="E234" i="2" s="1"/>
  <c r="G234" i="2" s="1"/>
  <c r="D233" i="2"/>
  <c r="D232" i="2"/>
  <c r="F232" i="2" s="1"/>
  <c r="H232" i="2" s="1"/>
  <c r="D231" i="2"/>
  <c r="F231" i="2" s="1"/>
  <c r="H231" i="2" s="1"/>
  <c r="D230" i="2"/>
  <c r="F230" i="2" s="1"/>
  <c r="H230" i="2" s="1"/>
  <c r="D229" i="2"/>
  <c r="E229" i="2" s="1"/>
  <c r="G229" i="2" s="1"/>
  <c r="D228" i="2"/>
  <c r="F228" i="2" s="1"/>
  <c r="H228" i="2" s="1"/>
  <c r="D227" i="2"/>
  <c r="D226" i="2"/>
  <c r="E226" i="2" s="1"/>
  <c r="G226" i="2" s="1"/>
  <c r="D225" i="2"/>
  <c r="E225" i="2" s="1"/>
  <c r="G225" i="2" s="1"/>
  <c r="D224" i="2"/>
  <c r="F224" i="2" s="1"/>
  <c r="H224" i="2" s="1"/>
  <c r="D223" i="2"/>
  <c r="D222" i="2"/>
  <c r="F222" i="2" s="1"/>
  <c r="H222" i="2" s="1"/>
  <c r="D221" i="2"/>
  <c r="E221" i="2" s="1"/>
  <c r="G221" i="2" s="1"/>
  <c r="D220" i="2"/>
  <c r="D219" i="2"/>
  <c r="D218" i="2"/>
  <c r="E218" i="2" s="1"/>
  <c r="G218" i="2" s="1"/>
  <c r="D217" i="2"/>
  <c r="F217" i="2" s="1"/>
  <c r="H217" i="2" s="1"/>
  <c r="D216" i="2"/>
  <c r="F216" i="2" s="1"/>
  <c r="H216" i="2" s="1"/>
  <c r="D215" i="2"/>
  <c r="F215" i="2" s="1"/>
  <c r="H215" i="2" s="1"/>
  <c r="D214" i="2"/>
  <c r="F214" i="2" s="1"/>
  <c r="H214" i="2" s="1"/>
  <c r="D213" i="2"/>
  <c r="E213" i="2" s="1"/>
  <c r="G213" i="2" s="1"/>
  <c r="D212" i="2"/>
  <c r="F212" i="2" s="1"/>
  <c r="H212" i="2" s="1"/>
  <c r="D211" i="2"/>
  <c r="F211" i="2" s="1"/>
  <c r="H211" i="2" s="1"/>
  <c r="D210" i="2"/>
  <c r="D209" i="2"/>
  <c r="E209" i="2" s="1"/>
  <c r="G209" i="2" s="1"/>
  <c r="D208" i="2"/>
  <c r="F208" i="2" s="1"/>
  <c r="H208" i="2" s="1"/>
  <c r="D207" i="2"/>
  <c r="F207" i="2" s="1"/>
  <c r="H207" i="2" s="1"/>
  <c r="D206" i="2"/>
  <c r="E206" i="2" s="1"/>
  <c r="G206" i="2" s="1"/>
  <c r="F205" i="2"/>
  <c r="H205" i="2" s="1"/>
  <c r="D205" i="2"/>
  <c r="E205" i="2" s="1"/>
  <c r="G205" i="2" s="1"/>
  <c r="D204" i="2"/>
  <c r="F204" i="2" s="1"/>
  <c r="H204" i="2" s="1"/>
  <c r="D203" i="2"/>
  <c r="F203" i="2" s="1"/>
  <c r="H203" i="2" s="1"/>
  <c r="D202" i="2"/>
  <c r="F202" i="2" s="1"/>
  <c r="H202" i="2" s="1"/>
  <c r="D201" i="2"/>
  <c r="E201" i="2" s="1"/>
  <c r="G201" i="2" s="1"/>
  <c r="D200" i="2"/>
  <c r="F200" i="2" s="1"/>
  <c r="H200" i="2" s="1"/>
  <c r="D199" i="2"/>
  <c r="F199" i="2" s="1"/>
  <c r="H199" i="2" s="1"/>
  <c r="D198" i="2"/>
  <c r="E198" i="2" s="1"/>
  <c r="G198" i="2" s="1"/>
  <c r="F197" i="2"/>
  <c r="H197" i="2" s="1"/>
  <c r="D197" i="2"/>
  <c r="E197" i="2" s="1"/>
  <c r="G197" i="2" s="1"/>
  <c r="D196" i="2"/>
  <c r="F196" i="2" s="1"/>
  <c r="H196" i="2" s="1"/>
  <c r="D195" i="2"/>
  <c r="F195" i="2" s="1"/>
  <c r="H195" i="2" s="1"/>
  <c r="D194" i="2"/>
  <c r="D193" i="2"/>
  <c r="E193" i="2" s="1"/>
  <c r="G193" i="2" s="1"/>
  <c r="E192" i="2"/>
  <c r="G192" i="2" s="1"/>
  <c r="I192" i="2" s="1"/>
  <c r="J192" i="2" s="1"/>
  <c r="K192" i="2" s="1" a="1"/>
  <c r="K192" i="2" s="1"/>
  <c r="D192" i="2"/>
  <c r="F192" i="2" s="1"/>
  <c r="H192" i="2" s="1"/>
  <c r="D191" i="2"/>
  <c r="F191" i="2" s="1"/>
  <c r="H191" i="2" s="1"/>
  <c r="D190" i="2"/>
  <c r="F190" i="2" s="1"/>
  <c r="H190" i="2" s="1"/>
  <c r="D189" i="2"/>
  <c r="E189" i="2" s="1"/>
  <c r="G189" i="2" s="1"/>
  <c r="D188" i="2"/>
  <c r="D187" i="2"/>
  <c r="D186" i="2"/>
  <c r="F186" i="2" s="1"/>
  <c r="H186" i="2" s="1"/>
  <c r="D185" i="2"/>
  <c r="F185" i="2" s="1"/>
  <c r="H185" i="2" s="1"/>
  <c r="D184" i="2"/>
  <c r="F184" i="2" s="1"/>
  <c r="H184" i="2" s="1"/>
  <c r="D183" i="2"/>
  <c r="F183" i="2" s="1"/>
  <c r="H183" i="2" s="1"/>
  <c r="D182" i="2"/>
  <c r="F182" i="2" s="1"/>
  <c r="H182" i="2" s="1"/>
  <c r="D181" i="2"/>
  <c r="E181" i="2" s="1"/>
  <c r="G181" i="2" s="1"/>
  <c r="D180" i="2"/>
  <c r="D179" i="2"/>
  <c r="E179" i="2" s="1"/>
  <c r="G179" i="2" s="1"/>
  <c r="D178" i="2"/>
  <c r="F178" i="2" s="1"/>
  <c r="H178" i="2" s="1"/>
  <c r="D177" i="2"/>
  <c r="D176" i="2"/>
  <c r="D175" i="2"/>
  <c r="F175" i="2" s="1"/>
  <c r="H175" i="2" s="1"/>
  <c r="D174" i="2"/>
  <c r="E174" i="2" s="1"/>
  <c r="G174" i="2" s="1"/>
  <c r="D173" i="2"/>
  <c r="D172" i="2"/>
  <c r="F172" i="2" s="1"/>
  <c r="H172" i="2" s="1"/>
  <c r="D171" i="2"/>
  <c r="F171" i="2" s="1"/>
  <c r="H171" i="2" s="1"/>
  <c r="D170" i="2"/>
  <c r="F170" i="2" s="1"/>
  <c r="H170" i="2" s="1"/>
  <c r="F169" i="2"/>
  <c r="H169" i="2" s="1"/>
  <c r="D169" i="2"/>
  <c r="E169" i="2" s="1"/>
  <c r="G169" i="2" s="1"/>
  <c r="D168" i="2"/>
  <c r="F168" i="2" s="1"/>
  <c r="H168" i="2" s="1"/>
  <c r="D167" i="2"/>
  <c r="F167" i="2" s="1"/>
  <c r="H167" i="2" s="1"/>
  <c r="D166" i="2"/>
  <c r="F166" i="2" s="1"/>
  <c r="H166" i="2" s="1"/>
  <c r="D165" i="2"/>
  <c r="E165" i="2" s="1"/>
  <c r="G165" i="2" s="1"/>
  <c r="D164" i="2"/>
  <c r="F164" i="2" s="1"/>
  <c r="H164" i="2" s="1"/>
  <c r="D163" i="2"/>
  <c r="D162" i="2"/>
  <c r="F162" i="2" s="1"/>
  <c r="H162" i="2" s="1"/>
  <c r="D161" i="2"/>
  <c r="F161" i="2" s="1"/>
  <c r="H161" i="2" s="1"/>
  <c r="D160" i="2"/>
  <c r="D159" i="2"/>
  <c r="F159" i="2" s="1"/>
  <c r="H159" i="2" s="1"/>
  <c r="D158" i="2"/>
  <c r="E158" i="2" s="1"/>
  <c r="G158" i="2" s="1"/>
  <c r="D157" i="2"/>
  <c r="E157" i="2" s="1"/>
  <c r="G157" i="2" s="1"/>
  <c r="D156" i="2"/>
  <c r="F156" i="2" s="1"/>
  <c r="H156" i="2" s="1"/>
  <c r="D155" i="2"/>
  <c r="F155" i="2" s="1"/>
  <c r="H155" i="2" s="1"/>
  <c r="D154" i="2"/>
  <c r="F154" i="2" s="1"/>
  <c r="H154" i="2" s="1"/>
  <c r="D153" i="2"/>
  <c r="E153" i="2" s="1"/>
  <c r="G153" i="2" s="1"/>
  <c r="D152" i="2"/>
  <c r="E152" i="2" s="1"/>
  <c r="G152" i="2" s="1"/>
  <c r="D151" i="2"/>
  <c r="D150" i="2"/>
  <c r="F150" i="2" s="1"/>
  <c r="H150" i="2" s="1"/>
  <c r="D149" i="2"/>
  <c r="E149" i="2" s="1"/>
  <c r="G149" i="2" s="1"/>
  <c r="D148" i="2"/>
  <c r="E148" i="2" s="1"/>
  <c r="G148" i="2" s="1"/>
  <c r="D147" i="2"/>
  <c r="D146" i="2"/>
  <c r="F146" i="2" s="1"/>
  <c r="H146" i="2" s="1"/>
  <c r="D145" i="2"/>
  <c r="F145" i="2" s="1"/>
  <c r="H145" i="2" s="1"/>
  <c r="D144" i="2"/>
  <c r="D143" i="2"/>
  <c r="D142" i="2"/>
  <c r="F142" i="2" s="1"/>
  <c r="H142" i="2" s="1"/>
  <c r="D141" i="2"/>
  <c r="D140" i="2"/>
  <c r="F140" i="2" s="1"/>
  <c r="H140" i="2" s="1"/>
  <c r="D139" i="2"/>
  <c r="D138" i="2"/>
  <c r="F138" i="2" s="1"/>
  <c r="H138" i="2" s="1"/>
  <c r="D137" i="2"/>
  <c r="F137" i="2" s="1"/>
  <c r="H137" i="2" s="1"/>
  <c r="D136" i="2"/>
  <c r="D135" i="2"/>
  <c r="D134" i="2"/>
  <c r="F134" i="2" s="1"/>
  <c r="H134" i="2" s="1"/>
  <c r="D133" i="2"/>
  <c r="E133" i="2" s="1"/>
  <c r="G133" i="2" s="1"/>
  <c r="D132" i="2"/>
  <c r="E132" i="2" s="1"/>
  <c r="G132" i="2" s="1"/>
  <c r="D131" i="2"/>
  <c r="E130" i="2"/>
  <c r="G130" i="2" s="1"/>
  <c r="D130" i="2"/>
  <c r="F130" i="2" s="1"/>
  <c r="H130" i="2" s="1"/>
  <c r="D129" i="2"/>
  <c r="D128" i="2"/>
  <c r="D127" i="2"/>
  <c r="D126" i="2"/>
  <c r="F126" i="2" s="1"/>
  <c r="H126" i="2" s="1"/>
  <c r="D125" i="2"/>
  <c r="E125" i="2" s="1"/>
  <c r="G125" i="2" s="1"/>
  <c r="E124" i="2"/>
  <c r="G124" i="2" s="1"/>
  <c r="D124" i="2"/>
  <c r="F124" i="2" s="1"/>
  <c r="H124" i="2" s="1"/>
  <c r="D123" i="2"/>
  <c r="D122" i="2"/>
  <c r="F122" i="2" s="1"/>
  <c r="H122" i="2" s="1"/>
  <c r="D121" i="2"/>
  <c r="D120" i="2"/>
  <c r="D119" i="2"/>
  <c r="D118" i="2"/>
  <c r="F118" i="2" s="1"/>
  <c r="H118" i="2" s="1"/>
  <c r="D117" i="2"/>
  <c r="E117" i="2" s="1"/>
  <c r="G117" i="2" s="1"/>
  <c r="D116" i="2"/>
  <c r="F116" i="2" s="1"/>
  <c r="H116" i="2" s="1"/>
  <c r="D115" i="2"/>
  <c r="D114" i="2"/>
  <c r="F114" i="2" s="1"/>
  <c r="H114" i="2" s="1"/>
  <c r="D113" i="2"/>
  <c r="E113" i="2" s="1"/>
  <c r="G113" i="2" s="1"/>
  <c r="D112" i="2"/>
  <c r="D111" i="2"/>
  <c r="D110" i="2"/>
  <c r="F110" i="2" s="1"/>
  <c r="H110" i="2" s="1"/>
  <c r="D109" i="2"/>
  <c r="E109" i="2" s="1"/>
  <c r="G109" i="2" s="1"/>
  <c r="D108" i="2"/>
  <c r="F108" i="2" s="1"/>
  <c r="H108" i="2" s="1"/>
  <c r="D107" i="2"/>
  <c r="D106" i="2"/>
  <c r="F106" i="2" s="1"/>
  <c r="H106" i="2" s="1"/>
  <c r="D105" i="2"/>
  <c r="F105" i="2" s="1"/>
  <c r="H105" i="2" s="1"/>
  <c r="D104" i="2"/>
  <c r="D103" i="2"/>
  <c r="D102" i="2"/>
  <c r="F102" i="2" s="1"/>
  <c r="H102" i="2" s="1"/>
  <c r="D101" i="2"/>
  <c r="E101" i="2" s="1"/>
  <c r="G101" i="2" s="1"/>
  <c r="D100" i="2"/>
  <c r="F100" i="2" s="1"/>
  <c r="H100" i="2" s="1"/>
  <c r="D99" i="2"/>
  <c r="D98" i="2"/>
  <c r="F98" i="2" s="1"/>
  <c r="H98" i="2" s="1"/>
  <c r="D97" i="2"/>
  <c r="E97" i="2" s="1"/>
  <c r="G97" i="2" s="1"/>
  <c r="D96" i="2"/>
  <c r="D95" i="2"/>
  <c r="D94" i="2"/>
  <c r="F94" i="2" s="1"/>
  <c r="H94" i="2" s="1"/>
  <c r="D93" i="2"/>
  <c r="E93" i="2" s="1"/>
  <c r="G93" i="2" s="1"/>
  <c r="D92" i="2"/>
  <c r="E92" i="2" s="1"/>
  <c r="G92" i="2" s="1"/>
  <c r="D91" i="2"/>
  <c r="D90" i="2"/>
  <c r="D89" i="2"/>
  <c r="E89" i="2" s="1"/>
  <c r="G89" i="2" s="1"/>
  <c r="D88" i="2"/>
  <c r="D87" i="2"/>
  <c r="D86" i="2"/>
  <c r="F86" i="2" s="1"/>
  <c r="H86" i="2" s="1"/>
  <c r="D85" i="2"/>
  <c r="E85" i="2" s="1"/>
  <c r="G85" i="2" s="1"/>
  <c r="F84" i="2"/>
  <c r="H84" i="2" s="1"/>
  <c r="E84" i="2"/>
  <c r="G84" i="2" s="1"/>
  <c r="I84" i="2" s="1"/>
  <c r="J84" i="2" s="1"/>
  <c r="K84" i="2" s="1" a="1"/>
  <c r="K84" i="2" s="1"/>
  <c r="D84" i="2"/>
  <c r="D83" i="2"/>
  <c r="D82" i="2"/>
  <c r="F82" i="2" s="1"/>
  <c r="H82" i="2" s="1"/>
  <c r="D81" i="2"/>
  <c r="E81" i="2" s="1"/>
  <c r="G81" i="2" s="1"/>
  <c r="D80" i="2"/>
  <c r="E80" i="2" s="1"/>
  <c r="G80" i="2" s="1"/>
  <c r="D79" i="2"/>
  <c r="D78" i="2"/>
  <c r="F78" i="2" s="1"/>
  <c r="H78" i="2" s="1"/>
  <c r="D77" i="2"/>
  <c r="E77" i="2" s="1"/>
  <c r="G77" i="2" s="1"/>
  <c r="D76" i="2"/>
  <c r="E76" i="2" s="1"/>
  <c r="G76" i="2" s="1"/>
  <c r="D75" i="2"/>
  <c r="D74" i="2"/>
  <c r="F74" i="2" s="1"/>
  <c r="H74" i="2" s="1"/>
  <c r="D73" i="2"/>
  <c r="F73" i="2" s="1"/>
  <c r="H73" i="2" s="1"/>
  <c r="D72" i="2"/>
  <c r="E72" i="2" s="1"/>
  <c r="G72" i="2" s="1"/>
  <c r="D71" i="2"/>
  <c r="D70" i="2"/>
  <c r="F70" i="2" s="1"/>
  <c r="H70" i="2" s="1"/>
  <c r="D69" i="2"/>
  <c r="D68" i="2"/>
  <c r="E68" i="2" s="1"/>
  <c r="G68" i="2" s="1"/>
  <c r="D67" i="2"/>
  <c r="D66" i="2"/>
  <c r="F66" i="2" s="1"/>
  <c r="H66" i="2" s="1"/>
  <c r="D65" i="2"/>
  <c r="D64" i="2"/>
  <c r="D63" i="2"/>
  <c r="D62" i="2"/>
  <c r="F62" i="2" s="1"/>
  <c r="H62" i="2" s="1"/>
  <c r="D61" i="2"/>
  <c r="E61" i="2" s="1"/>
  <c r="G61" i="2" s="1"/>
  <c r="D60" i="2"/>
  <c r="E60" i="2" s="1"/>
  <c r="G60" i="2" s="1"/>
  <c r="D59" i="2"/>
  <c r="D58" i="2"/>
  <c r="F58" i="2" s="1"/>
  <c r="H58" i="2" s="1"/>
  <c r="D57" i="2"/>
  <c r="E57" i="2" s="1"/>
  <c r="G57" i="2" s="1"/>
  <c r="D56" i="2"/>
  <c r="D55" i="2"/>
  <c r="D54" i="2"/>
  <c r="F54" i="2" s="1"/>
  <c r="H54" i="2" s="1"/>
  <c r="D53" i="2"/>
  <c r="E53" i="2" s="1"/>
  <c r="G53" i="2" s="1"/>
  <c r="D52" i="2"/>
  <c r="E52" i="2" s="1"/>
  <c r="G52" i="2" s="1"/>
  <c r="D51" i="2"/>
  <c r="D50" i="2"/>
  <c r="F50" i="2" s="1"/>
  <c r="H50" i="2" s="1"/>
  <c r="D49" i="2"/>
  <c r="F49" i="2" s="1"/>
  <c r="H49" i="2" s="1"/>
  <c r="D48" i="2"/>
  <c r="E48" i="2" s="1"/>
  <c r="G48" i="2" s="1"/>
  <c r="D47" i="2"/>
  <c r="D46" i="2"/>
  <c r="F46" i="2" s="1"/>
  <c r="H46" i="2" s="1"/>
  <c r="D45" i="2"/>
  <c r="E45" i="2" s="1"/>
  <c r="G45" i="2" s="1"/>
  <c r="D44" i="2"/>
  <c r="D43" i="2"/>
  <c r="D42" i="2"/>
  <c r="F42" i="2" s="1"/>
  <c r="H42" i="2" s="1"/>
  <c r="D41" i="2"/>
  <c r="F41" i="2" s="1"/>
  <c r="H41" i="2" s="1"/>
  <c r="D40" i="2"/>
  <c r="E40" i="2" s="1"/>
  <c r="G40" i="2" s="1"/>
  <c r="D39" i="2"/>
  <c r="D38" i="2"/>
  <c r="F38" i="2" s="1"/>
  <c r="H38" i="2" s="1"/>
  <c r="D37" i="2"/>
  <c r="E37" i="2" s="1"/>
  <c r="G37" i="2" s="1"/>
  <c r="D36" i="2"/>
  <c r="D35" i="2"/>
  <c r="D34" i="2"/>
  <c r="F34" i="2" s="1"/>
  <c r="H34" i="2" s="1"/>
  <c r="D33" i="2"/>
  <c r="E33" i="2" s="1"/>
  <c r="G33" i="2" s="1"/>
  <c r="D32" i="2"/>
  <c r="E32" i="2" s="1"/>
  <c r="G32" i="2" s="1"/>
  <c r="D31" i="2"/>
  <c r="D30" i="2"/>
  <c r="F30" i="2" s="1"/>
  <c r="H30" i="2" s="1"/>
  <c r="D29" i="2"/>
  <c r="E29" i="2" s="1"/>
  <c r="G29" i="2" s="1"/>
  <c r="D28" i="2"/>
  <c r="D27" i="2"/>
  <c r="D26" i="2"/>
  <c r="F26" i="2" s="1"/>
  <c r="H26" i="2" s="1"/>
  <c r="D25" i="2"/>
  <c r="F25" i="2" s="1"/>
  <c r="H25" i="2" s="1"/>
  <c r="D24" i="2"/>
  <c r="E24" i="2" s="1"/>
  <c r="G24" i="2" s="1"/>
  <c r="D23" i="2"/>
  <c r="D22" i="2"/>
  <c r="F22" i="2" s="1"/>
  <c r="H22" i="2" s="1"/>
  <c r="D21" i="2"/>
  <c r="E21" i="2" s="1"/>
  <c r="G21" i="2" s="1"/>
  <c r="D20" i="2"/>
  <c r="F20" i="2" s="1"/>
  <c r="H20" i="2" s="1"/>
  <c r="D19" i="2"/>
  <c r="D18" i="2"/>
  <c r="F18" i="2" s="1"/>
  <c r="H18" i="2" s="1"/>
  <c r="D17" i="2"/>
  <c r="D16" i="2"/>
  <c r="E16" i="2" s="1"/>
  <c r="G16" i="2" s="1"/>
  <c r="D15" i="2"/>
  <c r="D14" i="2"/>
  <c r="F14" i="2" s="1"/>
  <c r="H14" i="2" s="1"/>
  <c r="D13" i="2"/>
  <c r="E13" i="2" s="1"/>
  <c r="G13" i="2" s="1"/>
  <c r="F12" i="2"/>
  <c r="H12" i="2" s="1"/>
  <c r="E12" i="2"/>
  <c r="G12" i="2" s="1"/>
  <c r="D12" i="2"/>
  <c r="D11" i="2"/>
  <c r="D10" i="2"/>
  <c r="F10" i="2" s="1"/>
  <c r="H10" i="2" s="1"/>
  <c r="D9" i="2"/>
  <c r="F9" i="2" s="1"/>
  <c r="H9" i="2" s="1"/>
  <c r="D8" i="2"/>
  <c r="E8" i="2" s="1"/>
  <c r="G8" i="2" s="1"/>
  <c r="D7" i="2"/>
  <c r="D6" i="2"/>
  <c r="F6" i="2" s="1"/>
  <c r="H6" i="2" s="1"/>
  <c r="D5" i="2"/>
  <c r="F5" i="2" s="1"/>
  <c r="H5" i="2" s="1"/>
  <c r="D4" i="2"/>
  <c r="F4" i="2" s="1"/>
  <c r="H4" i="2" s="1"/>
  <c r="D3" i="2"/>
  <c r="D2" i="2"/>
  <c r="D3" i="1"/>
  <c r="D4" i="1"/>
  <c r="F4" i="1" s="1"/>
  <c r="D5" i="1"/>
  <c r="F5" i="1" s="1"/>
  <c r="D6" i="1"/>
  <c r="D7" i="1"/>
  <c r="D8" i="1"/>
  <c r="D9" i="1"/>
  <c r="D10" i="1"/>
  <c r="F10" i="1" s="1"/>
  <c r="D11" i="1"/>
  <c r="D12" i="1"/>
  <c r="D13" i="1"/>
  <c r="D14" i="1"/>
  <c r="D15" i="1"/>
  <c r="D16" i="1"/>
  <c r="D17" i="1"/>
  <c r="D18" i="1"/>
  <c r="D19" i="1"/>
  <c r="F19" i="1" s="1"/>
  <c r="D20" i="1"/>
  <c r="F20" i="1" s="1"/>
  <c r="D21" i="1"/>
  <c r="D22" i="1"/>
  <c r="D23" i="1"/>
  <c r="D24" i="1"/>
  <c r="D25" i="1"/>
  <c r="D26" i="1"/>
  <c r="D27" i="1"/>
  <c r="D28" i="1"/>
  <c r="D29" i="1"/>
  <c r="F29" i="1" s="1"/>
  <c r="D30" i="1"/>
  <c r="F30" i="1" s="1"/>
  <c r="D31" i="1"/>
  <c r="D32" i="1"/>
  <c r="D33" i="1"/>
  <c r="D34" i="1"/>
  <c r="D35" i="1"/>
  <c r="D36" i="1"/>
  <c r="D37" i="1"/>
  <c r="D38" i="1"/>
  <c r="D39" i="1"/>
  <c r="D40" i="1"/>
  <c r="D41" i="1"/>
  <c r="D42" i="1"/>
  <c r="F42" i="1" s="1"/>
  <c r="D43" i="1"/>
  <c r="D44" i="1"/>
  <c r="D45" i="1"/>
  <c r="D46" i="1"/>
  <c r="D47" i="1"/>
  <c r="D48" i="1"/>
  <c r="D49" i="1"/>
  <c r="D50" i="1"/>
  <c r="D51" i="1"/>
  <c r="F51" i="1" s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F1235" i="1" s="1"/>
  <c r="D1236" i="1"/>
  <c r="D1237" i="1"/>
  <c r="D1238" i="1"/>
  <c r="D1239" i="1"/>
  <c r="D1240" i="1"/>
  <c r="D1241" i="1"/>
  <c r="D1242" i="1"/>
  <c r="D1243" i="1"/>
  <c r="D1244" i="1"/>
  <c r="D1245" i="1"/>
  <c r="F1245" i="1" s="1"/>
  <c r="D1246" i="1"/>
  <c r="D1247" i="1"/>
  <c r="D1248" i="1"/>
  <c r="F1248" i="1" s="1"/>
  <c r="D1249" i="1"/>
  <c r="D1250" i="1"/>
  <c r="D1251" i="1"/>
  <c r="D1252" i="1"/>
  <c r="D1253" i="1"/>
  <c r="D1254" i="1"/>
  <c r="D1255" i="1"/>
  <c r="D1256" i="1"/>
  <c r="D1257" i="1"/>
  <c r="F1257" i="1" s="1"/>
  <c r="D1258" i="1"/>
  <c r="F1258" i="1" s="1"/>
  <c r="D1259" i="1"/>
  <c r="D2" i="1"/>
  <c r="F213" i="2" l="1"/>
  <c r="H213" i="2" s="1"/>
  <c r="E582" i="2"/>
  <c r="G582" i="2" s="1"/>
  <c r="I582" i="2" s="1"/>
  <c r="J582" i="2" s="1"/>
  <c r="K582" i="2" s="1" a="1"/>
  <c r="K582" i="2" s="1"/>
  <c r="E682" i="2"/>
  <c r="G682" i="2" s="1"/>
  <c r="E695" i="2"/>
  <c r="G695" i="2" s="1"/>
  <c r="I695" i="2" s="1"/>
  <c r="J695" i="2" s="1"/>
  <c r="K695" i="2" s="1" a="1"/>
  <c r="K695" i="2" s="1"/>
  <c r="F1187" i="2"/>
  <c r="H1187" i="2" s="1"/>
  <c r="F503" i="2"/>
  <c r="H503" i="2" s="1"/>
  <c r="F303" i="2"/>
  <c r="H303" i="2" s="1"/>
  <c r="I303" i="2" s="1"/>
  <c r="J303" i="2" s="1"/>
  <c r="K303" i="2" s="1" a="1"/>
  <c r="K303" i="2" s="1"/>
  <c r="F375" i="2"/>
  <c r="H375" i="2" s="1"/>
  <c r="E414" i="2"/>
  <c r="G414" i="2" s="1"/>
  <c r="E518" i="2"/>
  <c r="G518" i="2" s="1"/>
  <c r="I518" i="2" s="1"/>
  <c r="J518" i="2" s="1"/>
  <c r="K518" i="2" s="1" a="1"/>
  <c r="K518" i="2" s="1"/>
  <c r="E576" i="2"/>
  <c r="G576" i="2" s="1"/>
  <c r="I576" i="2" s="1"/>
  <c r="J576" i="2" s="1"/>
  <c r="K576" i="2" s="1" a="1"/>
  <c r="K576" i="2" s="1"/>
  <c r="F598" i="2"/>
  <c r="H598" i="2" s="1"/>
  <c r="F650" i="2"/>
  <c r="H650" i="2" s="1"/>
  <c r="I650" i="2" s="1"/>
  <c r="J650" i="2" s="1"/>
  <c r="K650" i="2" s="1" a="1"/>
  <c r="K650" i="2" s="1"/>
  <c r="E678" i="2"/>
  <c r="G678" i="2" s="1"/>
  <c r="F725" i="2"/>
  <c r="H725" i="2" s="1"/>
  <c r="F765" i="2"/>
  <c r="H765" i="2" s="1"/>
  <c r="E935" i="2"/>
  <c r="G935" i="2" s="1"/>
  <c r="I935" i="2" s="1"/>
  <c r="J935" i="2" s="1"/>
  <c r="K935" i="2" s="1" a="1"/>
  <c r="K935" i="2" s="1"/>
  <c r="E1056" i="2"/>
  <c r="G1056" i="2" s="1"/>
  <c r="F1062" i="2"/>
  <c r="H1062" i="2" s="1"/>
  <c r="E1102" i="2"/>
  <c r="G1102" i="2" s="1"/>
  <c r="I1102" i="2" s="1"/>
  <c r="J1102" i="2" s="1"/>
  <c r="K1102" i="2" s="1" a="1"/>
  <c r="K1102" i="2" s="1"/>
  <c r="E1145" i="2"/>
  <c r="G1145" i="2" s="1"/>
  <c r="I1145" i="2" s="1"/>
  <c r="J1145" i="2" s="1"/>
  <c r="K1145" i="2" s="1" a="1"/>
  <c r="K1145" i="2" s="1"/>
  <c r="E200" i="2"/>
  <c r="G200" i="2" s="1"/>
  <c r="I200" i="2" s="1"/>
  <c r="J200" i="2" s="1"/>
  <c r="K200" i="2" s="1" a="1"/>
  <c r="K200" i="2" s="1"/>
  <c r="F265" i="2"/>
  <c r="H265" i="2" s="1"/>
  <c r="F29" i="2"/>
  <c r="H29" i="2" s="1"/>
  <c r="F68" i="2"/>
  <c r="H68" i="2" s="1"/>
  <c r="F89" i="2"/>
  <c r="H89" i="2" s="1"/>
  <c r="E166" i="2"/>
  <c r="G166" i="2" s="1"/>
  <c r="I166" i="2" s="1"/>
  <c r="J166" i="2" s="1"/>
  <c r="K166" i="2" s="1" a="1"/>
  <c r="K166" i="2" s="1"/>
  <c r="E172" i="2"/>
  <c r="G172" i="2" s="1"/>
  <c r="I172" i="2" s="1"/>
  <c r="J172" i="2" s="1"/>
  <c r="K172" i="2" s="1" a="1"/>
  <c r="K172" i="2" s="1"/>
  <c r="E289" i="2"/>
  <c r="G289" i="2" s="1"/>
  <c r="E437" i="2"/>
  <c r="G437" i="2" s="1"/>
  <c r="E512" i="2"/>
  <c r="G512" i="2" s="1"/>
  <c r="F526" i="2"/>
  <c r="H526" i="2" s="1"/>
  <c r="I526" i="2" s="1"/>
  <c r="J526" i="2" s="1"/>
  <c r="K526" i="2" s="1" a="1"/>
  <c r="K526" i="2" s="1"/>
  <c r="F733" i="2"/>
  <c r="H733" i="2" s="1"/>
  <c r="F747" i="2"/>
  <c r="H747" i="2" s="1"/>
  <c r="E754" i="2"/>
  <c r="G754" i="2" s="1"/>
  <c r="E788" i="2"/>
  <c r="G788" i="2" s="1"/>
  <c r="I788" i="2" s="1"/>
  <c r="J788" i="2" s="1"/>
  <c r="K788" i="2" s="1" a="1"/>
  <c r="K788" i="2" s="1"/>
  <c r="F1090" i="2"/>
  <c r="H1090" i="2" s="1"/>
  <c r="I1090" i="2" s="1"/>
  <c r="J1090" i="2" s="1"/>
  <c r="K1090" i="2" s="1" a="1"/>
  <c r="K1090" i="2" s="1"/>
  <c r="E1096" i="2"/>
  <c r="G1096" i="2" s="1"/>
  <c r="I598" i="2"/>
  <c r="J598" i="2" s="1"/>
  <c r="K598" i="2" s="1" a="1"/>
  <c r="K598" i="2" s="1"/>
  <c r="E758" i="2"/>
  <c r="G758" i="2" s="1"/>
  <c r="I758" i="2" s="1"/>
  <c r="J758" i="2" s="1"/>
  <c r="K758" i="2" s="1" a="1"/>
  <c r="K758" i="2" s="1"/>
  <c r="F16" i="2"/>
  <c r="H16" i="2" s="1"/>
  <c r="E232" i="2"/>
  <c r="G232" i="2" s="1"/>
  <c r="I232" i="2" s="1"/>
  <c r="J232" i="2" s="1"/>
  <c r="K232" i="2" s="1" a="1"/>
  <c r="K232" i="2" s="1"/>
  <c r="F326" i="2"/>
  <c r="H326" i="2" s="1"/>
  <c r="I326" i="2" s="1"/>
  <c r="J326" i="2" s="1"/>
  <c r="K326" i="2" s="1" a="1"/>
  <c r="K326" i="2" s="1"/>
  <c r="E340" i="2"/>
  <c r="G340" i="2" s="1"/>
  <c r="I340" i="2" s="1"/>
  <c r="J340" i="2" s="1"/>
  <c r="K340" i="2" s="1" a="1"/>
  <c r="K340" i="2" s="1"/>
  <c r="F558" i="2"/>
  <c r="H558" i="2" s="1"/>
  <c r="F666" i="2"/>
  <c r="H666" i="2" s="1"/>
  <c r="I666" i="2" s="1"/>
  <c r="J666" i="2" s="1"/>
  <c r="K666" i="2" s="1" a="1"/>
  <c r="K666" i="2" s="1"/>
  <c r="E742" i="2"/>
  <c r="G742" i="2" s="1"/>
  <c r="I742" i="2" s="1"/>
  <c r="J742" i="2" s="1"/>
  <c r="K742" i="2" s="1" a="1"/>
  <c r="K742" i="2" s="1"/>
  <c r="E761" i="2"/>
  <c r="G761" i="2" s="1"/>
  <c r="F775" i="2"/>
  <c r="H775" i="2" s="1"/>
  <c r="E866" i="2"/>
  <c r="G866" i="2" s="1"/>
  <c r="I866" i="2" s="1"/>
  <c r="J866" i="2" s="1"/>
  <c r="K866" i="2" s="1" a="1"/>
  <c r="K866" i="2" s="1"/>
  <c r="E872" i="2"/>
  <c r="G872" i="2" s="1"/>
  <c r="E1086" i="2"/>
  <c r="G1086" i="2" s="1"/>
  <c r="E1104" i="2"/>
  <c r="G1104" i="2" s="1"/>
  <c r="E607" i="2"/>
  <c r="G607" i="2" s="1"/>
  <c r="I607" i="2" s="1"/>
  <c r="J607" i="2" s="1"/>
  <c r="K607" i="2" s="1" a="1"/>
  <c r="K607" i="2" s="1"/>
  <c r="E642" i="2"/>
  <c r="G642" i="2" s="1"/>
  <c r="F909" i="2"/>
  <c r="H909" i="2" s="1"/>
  <c r="E1009" i="2"/>
  <c r="G1009" i="2" s="1"/>
  <c r="I836" i="2"/>
  <c r="J836" i="2" s="1"/>
  <c r="K836" i="2" s="1" a="1"/>
  <c r="K836" i="2" s="1"/>
  <c r="I900" i="2"/>
  <c r="J900" i="2" s="1"/>
  <c r="K900" i="2" s="1" a="1"/>
  <c r="K900" i="2" s="1"/>
  <c r="F951" i="2"/>
  <c r="H951" i="2" s="1"/>
  <c r="I951" i="2" s="1"/>
  <c r="J951" i="2" s="1"/>
  <c r="K951" i="2" s="1" a="1"/>
  <c r="K951" i="2" s="1"/>
  <c r="E958" i="2"/>
  <c r="G958" i="2" s="1"/>
  <c r="I958" i="2" s="1"/>
  <c r="J958" i="2" s="1"/>
  <c r="K958" i="2" s="1" a="1"/>
  <c r="K958" i="2" s="1"/>
  <c r="F1001" i="2"/>
  <c r="H1001" i="2" s="1"/>
  <c r="F1120" i="2"/>
  <c r="H1120" i="2" s="1"/>
  <c r="I1120" i="2" s="1"/>
  <c r="J1120" i="2" s="1"/>
  <c r="K1120" i="2" s="1" a="1"/>
  <c r="K1120" i="2" s="1"/>
  <c r="F1126" i="2"/>
  <c r="H1126" i="2" s="1"/>
  <c r="F1158" i="2"/>
  <c r="H1158" i="2" s="1"/>
  <c r="I1158" i="2" s="1"/>
  <c r="J1158" i="2" s="1"/>
  <c r="K1158" i="2" s="1" a="1"/>
  <c r="K1158" i="2" s="1"/>
  <c r="I1165" i="2"/>
  <c r="J1165" i="2" s="1"/>
  <c r="K1165" i="2" s="1" a="1"/>
  <c r="K1165" i="2" s="1"/>
  <c r="I1251" i="2"/>
  <c r="J1251" i="2" s="1"/>
  <c r="K1251" i="2" s="1" a="1"/>
  <c r="K1251" i="2" s="1"/>
  <c r="E140" i="2"/>
  <c r="G140" i="2" s="1"/>
  <c r="I140" i="2" s="1"/>
  <c r="J140" i="2" s="1"/>
  <c r="K140" i="2" s="1" a="1"/>
  <c r="K140" i="2" s="1"/>
  <c r="E182" i="2"/>
  <c r="G182" i="2" s="1"/>
  <c r="I182" i="2" s="1"/>
  <c r="J182" i="2" s="1"/>
  <c r="K182" i="2" s="1" a="1"/>
  <c r="K182" i="2" s="1"/>
  <c r="F209" i="2"/>
  <c r="H209" i="2" s="1"/>
  <c r="E215" i="2"/>
  <c r="G215" i="2" s="1"/>
  <c r="I215" i="2" s="1"/>
  <c r="J215" i="2" s="1"/>
  <c r="K215" i="2" s="1" a="1"/>
  <c r="K215" i="2" s="1"/>
  <c r="F279" i="2"/>
  <c r="H279" i="2" s="1"/>
  <c r="E286" i="2"/>
  <c r="G286" i="2" s="1"/>
  <c r="I286" i="2" s="1"/>
  <c r="J286" i="2" s="1"/>
  <c r="K286" i="2" s="1" a="1"/>
  <c r="K286" i="2" s="1"/>
  <c r="F290" i="2"/>
  <c r="H290" i="2" s="1"/>
  <c r="I290" i="2" s="1"/>
  <c r="J290" i="2" s="1"/>
  <c r="K290" i="2" s="1" a="1"/>
  <c r="K290" i="2" s="1"/>
  <c r="F350" i="2"/>
  <c r="H350" i="2" s="1"/>
  <c r="E473" i="2"/>
  <c r="G473" i="2" s="1"/>
  <c r="F480" i="2"/>
  <c r="H480" i="2" s="1"/>
  <c r="E568" i="2"/>
  <c r="G568" i="2" s="1"/>
  <c r="I568" i="2" s="1"/>
  <c r="J568" i="2" s="1"/>
  <c r="K568" i="2" s="1" a="1"/>
  <c r="K568" i="2" s="1"/>
  <c r="E619" i="2"/>
  <c r="G619" i="2" s="1"/>
  <c r="I619" i="2" s="1"/>
  <c r="J619" i="2" s="1"/>
  <c r="K619" i="2" s="1" a="1"/>
  <c r="K619" i="2" s="1"/>
  <c r="I678" i="2"/>
  <c r="J678" i="2" s="1"/>
  <c r="K678" i="2" s="1" a="1"/>
  <c r="K678" i="2" s="1"/>
  <c r="I872" i="2"/>
  <c r="J872" i="2" s="1"/>
  <c r="K872" i="2" s="1" a="1"/>
  <c r="K872" i="2" s="1"/>
  <c r="F1214" i="2"/>
  <c r="H1214" i="2" s="1"/>
  <c r="I1027" i="2"/>
  <c r="J1027" i="2" s="1"/>
  <c r="K1027" i="2" s="1" a="1"/>
  <c r="K1027" i="2" s="1"/>
  <c r="F1203" i="2"/>
  <c r="H1203" i="2" s="1"/>
  <c r="I1203" i="2" s="1"/>
  <c r="J1203" i="2" s="1"/>
  <c r="K1203" i="2" s="1" a="1"/>
  <c r="K1203" i="2" s="1"/>
  <c r="E50" i="2"/>
  <c r="G50" i="2" s="1"/>
  <c r="F80" i="2"/>
  <c r="H80" i="2" s="1"/>
  <c r="F85" i="2"/>
  <c r="H85" i="2" s="1"/>
  <c r="E122" i="2"/>
  <c r="G122" i="2" s="1"/>
  <c r="E155" i="2"/>
  <c r="G155" i="2" s="1"/>
  <c r="I155" i="2" s="1"/>
  <c r="J155" i="2" s="1"/>
  <c r="K155" i="2" s="1" a="1"/>
  <c r="K155" i="2" s="1"/>
  <c r="E161" i="2"/>
  <c r="G161" i="2" s="1"/>
  <c r="I161" i="2" s="1"/>
  <c r="J161" i="2" s="1"/>
  <c r="K161" i="2" s="1" a="1"/>
  <c r="K161" i="2" s="1"/>
  <c r="E171" i="2"/>
  <c r="G171" i="2" s="1"/>
  <c r="I171" i="2" s="1"/>
  <c r="J171" i="2" s="1"/>
  <c r="K171" i="2" s="1" a="1"/>
  <c r="K171" i="2" s="1"/>
  <c r="F318" i="2"/>
  <c r="H318" i="2" s="1"/>
  <c r="I318" i="2" s="1"/>
  <c r="J318" i="2" s="1"/>
  <c r="K318" i="2" s="1" a="1"/>
  <c r="K318" i="2" s="1"/>
  <c r="F379" i="2"/>
  <c r="H379" i="2" s="1"/>
  <c r="F386" i="2"/>
  <c r="H386" i="2" s="1"/>
  <c r="I386" i="2" s="1"/>
  <c r="J386" i="2" s="1"/>
  <c r="K386" i="2" s="1" a="1"/>
  <c r="K386" i="2" s="1"/>
  <c r="F430" i="2"/>
  <c r="H430" i="2" s="1"/>
  <c r="F442" i="2"/>
  <c r="H442" i="2" s="1"/>
  <c r="I442" i="2" s="1"/>
  <c r="J442" i="2" s="1"/>
  <c r="K442" i="2" s="1" a="1"/>
  <c r="K442" i="2" s="1"/>
  <c r="F448" i="2"/>
  <c r="H448" i="2" s="1"/>
  <c r="E534" i="2"/>
  <c r="G534" i="2" s="1"/>
  <c r="I534" i="2" s="1"/>
  <c r="J534" i="2" s="1"/>
  <c r="K534" i="2" s="1" a="1"/>
  <c r="K534" i="2" s="1"/>
  <c r="F697" i="2"/>
  <c r="H697" i="2" s="1"/>
  <c r="I697" i="2" s="1"/>
  <c r="J697" i="2" s="1"/>
  <c r="K697" i="2" s="1" a="1"/>
  <c r="K697" i="2" s="1"/>
  <c r="E718" i="2"/>
  <c r="G718" i="2" s="1"/>
  <c r="I718" i="2" s="1"/>
  <c r="J718" i="2" s="1"/>
  <c r="K718" i="2" s="1" a="1"/>
  <c r="K718" i="2" s="1"/>
  <c r="F729" i="2"/>
  <c r="H729" i="2" s="1"/>
  <c r="E749" i="2"/>
  <c r="G749" i="2" s="1"/>
  <c r="I749" i="2" s="1"/>
  <c r="J749" i="2" s="1"/>
  <c r="K749" i="2" s="1" a="1"/>
  <c r="K749" i="2" s="1"/>
  <c r="F800" i="2"/>
  <c r="H800" i="2" s="1"/>
  <c r="E927" i="2"/>
  <c r="G927" i="2" s="1"/>
  <c r="I927" i="2" s="1"/>
  <c r="J927" i="2" s="1"/>
  <c r="K927" i="2" s="1" a="1"/>
  <c r="K927" i="2" s="1"/>
  <c r="F967" i="2"/>
  <c r="H967" i="2" s="1"/>
  <c r="E1015" i="2"/>
  <c r="G1015" i="2" s="1"/>
  <c r="I1062" i="2"/>
  <c r="J1062" i="2" s="1"/>
  <c r="K1062" i="2" s="1" a="1"/>
  <c r="K1062" i="2" s="1"/>
  <c r="E1068" i="2"/>
  <c r="G1068" i="2" s="1"/>
  <c r="I1068" i="2" s="1"/>
  <c r="J1068" i="2" s="1"/>
  <c r="K1068" i="2" s="1" a="1"/>
  <c r="K1068" i="2" s="1"/>
  <c r="E1072" i="2"/>
  <c r="G1072" i="2" s="1"/>
  <c r="F1135" i="2"/>
  <c r="H1135" i="2" s="1"/>
  <c r="E1142" i="2"/>
  <c r="G1142" i="2" s="1"/>
  <c r="I1142" i="2" s="1"/>
  <c r="J1142" i="2" s="1"/>
  <c r="K1142" i="2" s="1" a="1"/>
  <c r="K1142" i="2" s="1"/>
  <c r="F1226" i="2"/>
  <c r="H1226" i="2" s="1"/>
  <c r="E1239" i="2"/>
  <c r="G1239" i="2" s="1"/>
  <c r="I1239" i="2" s="1"/>
  <c r="J1239" i="2" s="1"/>
  <c r="K1239" i="2" s="1" a="1"/>
  <c r="K1239" i="2" s="1"/>
  <c r="I1086" i="2"/>
  <c r="J1086" i="2" s="1"/>
  <c r="K1086" i="2" s="1" a="1"/>
  <c r="K1086" i="2" s="1"/>
  <c r="F37" i="2"/>
  <c r="H37" i="2" s="1"/>
  <c r="I37" i="2" s="1"/>
  <c r="J37" i="2" s="1"/>
  <c r="K37" i="2" s="1" a="1"/>
  <c r="K37" i="2" s="1"/>
  <c r="F117" i="2"/>
  <c r="H117" i="2" s="1"/>
  <c r="E443" i="2"/>
  <c r="G443" i="2" s="1"/>
  <c r="I443" i="2" s="1"/>
  <c r="J443" i="2" s="1"/>
  <c r="K443" i="2" s="1" a="1"/>
  <c r="K443" i="2" s="1"/>
  <c r="F490" i="2"/>
  <c r="H490" i="2" s="1"/>
  <c r="I490" i="2" s="1"/>
  <c r="J490" i="2" s="1"/>
  <c r="K490" i="2" s="1" a="1"/>
  <c r="K490" i="2" s="1"/>
  <c r="I558" i="2"/>
  <c r="J558" i="2" s="1"/>
  <c r="K558" i="2" s="1" a="1"/>
  <c r="K558" i="2" s="1"/>
  <c r="I654" i="2"/>
  <c r="J654" i="2" s="1"/>
  <c r="K654" i="2" s="1" a="1"/>
  <c r="K654" i="2" s="1"/>
  <c r="E698" i="2"/>
  <c r="G698" i="2" s="1"/>
  <c r="I698" i="2" s="1"/>
  <c r="J698" i="2" s="1"/>
  <c r="K698" i="2" s="1" a="1"/>
  <c r="K698" i="2" s="1"/>
  <c r="F705" i="2"/>
  <c r="H705" i="2" s="1"/>
  <c r="E796" i="2"/>
  <c r="G796" i="2" s="1"/>
  <c r="I796" i="2" s="1"/>
  <c r="J796" i="2" s="1"/>
  <c r="K796" i="2" s="1" a="1"/>
  <c r="K796" i="2" s="1"/>
  <c r="E916" i="2"/>
  <c r="G916" i="2" s="1"/>
  <c r="F943" i="2"/>
  <c r="H943" i="2" s="1"/>
  <c r="E962" i="2"/>
  <c r="G962" i="2" s="1"/>
  <c r="F1011" i="2"/>
  <c r="H1011" i="2" s="1"/>
  <c r="I1011" i="2" s="1"/>
  <c r="J1011" i="2" s="1"/>
  <c r="K1011" i="2" s="1" a="1"/>
  <c r="K1011" i="2" s="1"/>
  <c r="I1069" i="2"/>
  <c r="J1069" i="2" s="1"/>
  <c r="K1069" i="2" s="1" a="1"/>
  <c r="K1069" i="2" s="1"/>
  <c r="I124" i="2"/>
  <c r="J124" i="2" s="1"/>
  <c r="K124" i="2" s="1" a="1"/>
  <c r="K124" i="2" s="1"/>
  <c r="F883" i="2"/>
  <c r="H883" i="2" s="1"/>
  <c r="I883" i="2" s="1"/>
  <c r="J883" i="2" s="1"/>
  <c r="K883" i="2" s="1" a="1"/>
  <c r="K883" i="2" s="1"/>
  <c r="E904" i="2"/>
  <c r="G904" i="2" s="1"/>
  <c r="E1016" i="2"/>
  <c r="G1016" i="2" s="1"/>
  <c r="I1016" i="2" s="1"/>
  <c r="J1016" i="2" s="1"/>
  <c r="K1016" i="2" s="1" a="1"/>
  <c r="K1016" i="2" s="1"/>
  <c r="F1069" i="2"/>
  <c r="H1069" i="2" s="1"/>
  <c r="E1112" i="2"/>
  <c r="G1112" i="2" s="1"/>
  <c r="E1131" i="2"/>
  <c r="G1131" i="2" s="1"/>
  <c r="I1131" i="2" s="1"/>
  <c r="J1131" i="2" s="1"/>
  <c r="K1131" i="2" s="1" a="1"/>
  <c r="K1131" i="2" s="1"/>
  <c r="E1150" i="2"/>
  <c r="G1150" i="2" s="1"/>
  <c r="I1150" i="2" s="1"/>
  <c r="J1150" i="2" s="1"/>
  <c r="K1150" i="2" s="1" a="1"/>
  <c r="K1150" i="2" s="1"/>
  <c r="E1163" i="2"/>
  <c r="G1163" i="2" s="1"/>
  <c r="I1163" i="2" s="1"/>
  <c r="J1163" i="2" s="1"/>
  <c r="K1163" i="2" s="1" a="1"/>
  <c r="K1163" i="2" s="1"/>
  <c r="F1222" i="2"/>
  <c r="H1222" i="2" s="1"/>
  <c r="I1222" i="2" s="1"/>
  <c r="J1222" i="2" s="1"/>
  <c r="K1222" i="2" s="1" a="1"/>
  <c r="K1222" i="2" s="1"/>
  <c r="I530" i="2"/>
  <c r="J530" i="2" s="1"/>
  <c r="K530" i="2" s="1" a="1"/>
  <c r="K530" i="2" s="1"/>
  <c r="F152" i="2"/>
  <c r="H152" i="2" s="1"/>
  <c r="F250" i="2"/>
  <c r="H250" i="2" s="1"/>
  <c r="I250" i="2" s="1"/>
  <c r="J250" i="2" s="1"/>
  <c r="K250" i="2" s="1" a="1"/>
  <c r="K250" i="2" s="1"/>
  <c r="E308" i="2"/>
  <c r="G308" i="2" s="1"/>
  <c r="I308" i="2" s="1"/>
  <c r="J308" i="2" s="1"/>
  <c r="K308" i="2" s="1" a="1"/>
  <c r="K308" i="2" s="1"/>
  <c r="F369" i="2"/>
  <c r="H369" i="2" s="1"/>
  <c r="F427" i="2"/>
  <c r="H427" i="2" s="1"/>
  <c r="I427" i="2" s="1"/>
  <c r="J427" i="2" s="1"/>
  <c r="K427" i="2" s="1" a="1"/>
  <c r="K427" i="2" s="1"/>
  <c r="F433" i="2"/>
  <c r="H433" i="2" s="1"/>
  <c r="E451" i="2"/>
  <c r="G451" i="2" s="1"/>
  <c r="I451" i="2" s="1"/>
  <c r="J451" i="2" s="1"/>
  <c r="K451" i="2" s="1" a="1"/>
  <c r="K451" i="2" s="1"/>
  <c r="F485" i="2"/>
  <c r="H485" i="2" s="1"/>
  <c r="F491" i="2"/>
  <c r="H491" i="2" s="1"/>
  <c r="E552" i="2"/>
  <c r="G552" i="2" s="1"/>
  <c r="I552" i="2" s="1"/>
  <c r="J552" i="2" s="1"/>
  <c r="K552" i="2" s="1" a="1"/>
  <c r="K552" i="2" s="1"/>
  <c r="F578" i="2"/>
  <c r="H578" i="2" s="1"/>
  <c r="I578" i="2" s="1"/>
  <c r="J578" i="2" s="1"/>
  <c r="K578" i="2" s="1" a="1"/>
  <c r="K578" i="2" s="1"/>
  <c r="F618" i="2"/>
  <c r="H618" i="2" s="1"/>
  <c r="I618" i="2" s="1"/>
  <c r="J618" i="2" s="1"/>
  <c r="K618" i="2" s="1" a="1"/>
  <c r="K618" i="2" s="1"/>
  <c r="E662" i="2"/>
  <c r="G662" i="2" s="1"/>
  <c r="I662" i="2" s="1"/>
  <c r="J662" i="2" s="1"/>
  <c r="K662" i="2" s="1" a="1"/>
  <c r="K662" i="2" s="1"/>
  <c r="F752" i="2"/>
  <c r="H752" i="2" s="1"/>
  <c r="E769" i="2"/>
  <c r="G769" i="2" s="1"/>
  <c r="I769" i="2" s="1"/>
  <c r="J769" i="2" s="1"/>
  <c r="K769" i="2" s="1" a="1"/>
  <c r="K769" i="2" s="1"/>
  <c r="I858" i="2"/>
  <c r="J858" i="2" s="1"/>
  <c r="K858" i="2" s="1" a="1"/>
  <c r="K858" i="2" s="1"/>
  <c r="F911" i="2"/>
  <c r="H911" i="2" s="1"/>
  <c r="F944" i="2"/>
  <c r="H944" i="2" s="1"/>
  <c r="E1007" i="2"/>
  <c r="G1007" i="2" s="1"/>
  <c r="I1007" i="2" s="1"/>
  <c r="J1007" i="2" s="1"/>
  <c r="K1007" i="2" s="1" a="1"/>
  <c r="K1007" i="2" s="1"/>
  <c r="E1012" i="2"/>
  <c r="G1012" i="2" s="1"/>
  <c r="I1012" i="2" s="1"/>
  <c r="J1012" i="2" s="1"/>
  <c r="K1012" i="2" s="1" a="1"/>
  <c r="K1012" i="2" s="1"/>
  <c r="F1082" i="2"/>
  <c r="H1082" i="2" s="1"/>
  <c r="I1082" i="2" s="1"/>
  <c r="J1082" i="2" s="1"/>
  <c r="K1082" i="2" s="1" a="1"/>
  <c r="K1082" i="2" s="1"/>
  <c r="E1236" i="2"/>
  <c r="G1236" i="2" s="1"/>
  <c r="I1236" i="2" s="1"/>
  <c r="J1236" i="2" s="1"/>
  <c r="K1236" i="2" s="1" a="1"/>
  <c r="K1236" i="2" s="1"/>
  <c r="I60" i="2"/>
  <c r="J60" i="2" s="1"/>
  <c r="K60" i="2" s="1" a="1"/>
  <c r="K60" i="2" s="1"/>
  <c r="F32" i="2"/>
  <c r="H32" i="2" s="1"/>
  <c r="F45" i="2"/>
  <c r="H45" i="2" s="1"/>
  <c r="E178" i="2"/>
  <c r="G178" i="2" s="1"/>
  <c r="E183" i="2"/>
  <c r="G183" i="2" s="1"/>
  <c r="I183" i="2" s="1"/>
  <c r="J183" i="2" s="1"/>
  <c r="K183" i="2" s="1" a="1"/>
  <c r="K183" i="2" s="1"/>
  <c r="F189" i="2"/>
  <c r="H189" i="2" s="1"/>
  <c r="F193" i="2"/>
  <c r="H193" i="2" s="1"/>
  <c r="F198" i="2"/>
  <c r="H198" i="2" s="1"/>
  <c r="I198" i="2" s="1"/>
  <c r="J198" i="2" s="1"/>
  <c r="K198" i="2" s="1" a="1"/>
  <c r="K198" i="2" s="1"/>
  <c r="F201" i="2"/>
  <c r="H201" i="2" s="1"/>
  <c r="I201" i="2" s="1"/>
  <c r="J201" i="2" s="1"/>
  <c r="K201" i="2" s="1" a="1"/>
  <c r="K201" i="2" s="1"/>
  <c r="F321" i="2"/>
  <c r="H321" i="2" s="1"/>
  <c r="F336" i="2"/>
  <c r="H336" i="2" s="1"/>
  <c r="I336" i="2" s="1"/>
  <c r="J336" i="2" s="1"/>
  <c r="K336" i="2" s="1" a="1"/>
  <c r="K336" i="2" s="1"/>
  <c r="E422" i="2"/>
  <c r="G422" i="2" s="1"/>
  <c r="I422" i="2" s="1"/>
  <c r="J422" i="2" s="1"/>
  <c r="K422" i="2" s="1" a="1"/>
  <c r="K422" i="2" s="1"/>
  <c r="F465" i="2"/>
  <c r="H465" i="2" s="1"/>
  <c r="I465" i="2" s="1"/>
  <c r="J465" i="2" s="1"/>
  <c r="K465" i="2" s="1" a="1"/>
  <c r="K465" i="2" s="1"/>
  <c r="E482" i="2"/>
  <c r="G482" i="2" s="1"/>
  <c r="E498" i="2"/>
  <c r="G498" i="2" s="1"/>
  <c r="I498" i="2" s="1"/>
  <c r="J498" i="2" s="1"/>
  <c r="K498" i="2" s="1" a="1"/>
  <c r="K498" i="2" s="1"/>
  <c r="F509" i="2"/>
  <c r="H509" i="2" s="1"/>
  <c r="F560" i="2"/>
  <c r="H560" i="2" s="1"/>
  <c r="E560" i="2"/>
  <c r="G560" i="2" s="1"/>
  <c r="E664" i="2"/>
  <c r="G664" i="2" s="1"/>
  <c r="F664" i="2"/>
  <c r="H664" i="2" s="1"/>
  <c r="E760" i="2"/>
  <c r="G760" i="2" s="1"/>
  <c r="F760" i="2"/>
  <c r="H760" i="2" s="1"/>
  <c r="F878" i="2"/>
  <c r="H878" i="2" s="1"/>
  <c r="E878" i="2"/>
  <c r="G878" i="2" s="1"/>
  <c r="I1126" i="2"/>
  <c r="J1126" i="2" s="1"/>
  <c r="K1126" i="2" s="1" a="1"/>
  <c r="K1126" i="2" s="1"/>
  <c r="E1132" i="2"/>
  <c r="G1132" i="2" s="1"/>
  <c r="F1132" i="2"/>
  <c r="H1132" i="2" s="1"/>
  <c r="I1230" i="2"/>
  <c r="J1230" i="2" s="1"/>
  <c r="K1230" i="2" s="1" a="1"/>
  <c r="K1230" i="2" s="1"/>
  <c r="E108" i="2"/>
  <c r="G108" i="2" s="1"/>
  <c r="I108" i="2" s="1"/>
  <c r="J108" i="2" s="1"/>
  <c r="K108" i="2" s="1" a="1"/>
  <c r="K108" i="2" s="1"/>
  <c r="I482" i="2"/>
  <c r="J482" i="2" s="1"/>
  <c r="K482" i="2" s="1" a="1"/>
  <c r="K482" i="2" s="1"/>
  <c r="E20" i="2"/>
  <c r="G20" i="2" s="1"/>
  <c r="I20" i="2" s="1"/>
  <c r="J20" i="2" s="1"/>
  <c r="K20" i="2" s="1" a="1"/>
  <c r="K20" i="2" s="1"/>
  <c r="F158" i="2"/>
  <c r="H158" i="2" s="1"/>
  <c r="I158" i="2" s="1"/>
  <c r="J158" i="2" s="1"/>
  <c r="K158" i="2" s="1" a="1"/>
  <c r="K158" i="2" s="1"/>
  <c r="E167" i="2"/>
  <c r="G167" i="2" s="1"/>
  <c r="I167" i="2" s="1"/>
  <c r="J167" i="2" s="1"/>
  <c r="K167" i="2" s="1" a="1"/>
  <c r="K167" i="2" s="1"/>
  <c r="E170" i="2"/>
  <c r="G170" i="2" s="1"/>
  <c r="F179" i="2"/>
  <c r="H179" i="2" s="1"/>
  <c r="I179" i="2" s="1"/>
  <c r="J179" i="2" s="1"/>
  <c r="K179" i="2" s="1" a="1"/>
  <c r="K179" i="2" s="1"/>
  <c r="E207" i="2"/>
  <c r="G207" i="2" s="1"/>
  <c r="I207" i="2" s="1"/>
  <c r="J207" i="2" s="1"/>
  <c r="K207" i="2" s="1" a="1"/>
  <c r="K207" i="2" s="1"/>
  <c r="F234" i="2"/>
  <c r="H234" i="2" s="1"/>
  <c r="I234" i="2" s="1"/>
  <c r="J234" i="2" s="1"/>
  <c r="K234" i="2" s="1" a="1"/>
  <c r="K234" i="2" s="1"/>
  <c r="E240" i="2"/>
  <c r="G240" i="2" s="1"/>
  <c r="I240" i="2" s="1"/>
  <c r="J240" i="2" s="1"/>
  <c r="K240" i="2" s="1" a="1"/>
  <c r="K240" i="2" s="1"/>
  <c r="E292" i="2"/>
  <c r="G292" i="2" s="1"/>
  <c r="I292" i="2" s="1"/>
  <c r="J292" i="2" s="1"/>
  <c r="K292" i="2" s="1" a="1"/>
  <c r="K292" i="2" s="1"/>
  <c r="E332" i="2"/>
  <c r="G332" i="2" s="1"/>
  <c r="I332" i="2" s="1"/>
  <c r="J332" i="2" s="1"/>
  <c r="K332" i="2" s="1" a="1"/>
  <c r="K332" i="2" s="1"/>
  <c r="E342" i="2"/>
  <c r="G342" i="2" s="1"/>
  <c r="I342" i="2" s="1"/>
  <c r="J342" i="2" s="1"/>
  <c r="K342" i="2" s="1" a="1"/>
  <c r="K342" i="2" s="1"/>
  <c r="F366" i="2"/>
  <c r="H366" i="2" s="1"/>
  <c r="I366" i="2" s="1"/>
  <c r="J366" i="2" s="1"/>
  <c r="K366" i="2" s="1" a="1"/>
  <c r="K366" i="2" s="1"/>
  <c r="E372" i="2"/>
  <c r="G372" i="2" s="1"/>
  <c r="I372" i="2" s="1"/>
  <c r="J372" i="2" s="1"/>
  <c r="K372" i="2" s="1" a="1"/>
  <c r="K372" i="2" s="1"/>
  <c r="F416" i="2"/>
  <c r="H416" i="2" s="1"/>
  <c r="I416" i="2" s="1"/>
  <c r="J416" i="2" s="1"/>
  <c r="K416" i="2" s="1" a="1"/>
  <c r="K416" i="2" s="1"/>
  <c r="F439" i="2"/>
  <c r="H439" i="2" s="1"/>
  <c r="I439" i="2" s="1"/>
  <c r="J439" i="2" s="1"/>
  <c r="K439" i="2" s="1" a="1"/>
  <c r="K439" i="2" s="1"/>
  <c r="F450" i="2"/>
  <c r="H450" i="2" s="1"/>
  <c r="I450" i="2" s="1"/>
  <c r="J450" i="2" s="1"/>
  <c r="K450" i="2" s="1" a="1"/>
  <c r="K450" i="2" s="1"/>
  <c r="F455" i="2"/>
  <c r="H455" i="2" s="1"/>
  <c r="I455" i="2" s="1"/>
  <c r="J455" i="2" s="1"/>
  <c r="K455" i="2" s="1" a="1"/>
  <c r="K455" i="2" s="1"/>
  <c r="F477" i="2"/>
  <c r="H477" i="2" s="1"/>
  <c r="I477" i="2" s="1"/>
  <c r="J477" i="2" s="1"/>
  <c r="K477" i="2" s="1" a="1"/>
  <c r="K477" i="2" s="1"/>
  <c r="E487" i="2"/>
  <c r="G487" i="2" s="1"/>
  <c r="I487" i="2" s="1"/>
  <c r="J487" i="2" s="1"/>
  <c r="K487" i="2" s="1" a="1"/>
  <c r="K487" i="2" s="1"/>
  <c r="F535" i="2"/>
  <c r="H535" i="2" s="1"/>
  <c r="I535" i="2" s="1"/>
  <c r="J535" i="2" s="1"/>
  <c r="K535" i="2" s="1" a="1"/>
  <c r="K535" i="2" s="1"/>
  <c r="F542" i="2"/>
  <c r="H542" i="2" s="1"/>
  <c r="I542" i="2" s="1"/>
  <c r="J542" i="2" s="1"/>
  <c r="K542" i="2" s="1" a="1"/>
  <c r="K542" i="2" s="1"/>
  <c r="E549" i="2"/>
  <c r="G549" i="2" s="1"/>
  <c r="F549" i="2"/>
  <c r="H549" i="2" s="1"/>
  <c r="E592" i="2"/>
  <c r="G592" i="2" s="1"/>
  <c r="I592" i="2" s="1"/>
  <c r="J592" i="2" s="1"/>
  <c r="K592" i="2" s="1" a="1"/>
  <c r="K592" i="2" s="1"/>
  <c r="E635" i="2"/>
  <c r="G635" i="2" s="1"/>
  <c r="I635" i="2" s="1"/>
  <c r="J635" i="2" s="1"/>
  <c r="K635" i="2" s="1" a="1"/>
  <c r="K635" i="2" s="1"/>
  <c r="F635" i="2"/>
  <c r="H635" i="2" s="1"/>
  <c r="F665" i="2"/>
  <c r="H665" i="2" s="1"/>
  <c r="E665" i="2"/>
  <c r="G665" i="2" s="1"/>
  <c r="F683" i="2"/>
  <c r="H683" i="2" s="1"/>
  <c r="I683" i="2" s="1"/>
  <c r="J683" i="2" s="1"/>
  <c r="K683" i="2" s="1" a="1"/>
  <c r="K683" i="2" s="1"/>
  <c r="E689" i="2"/>
  <c r="G689" i="2" s="1"/>
  <c r="F844" i="2"/>
  <c r="H844" i="2" s="1"/>
  <c r="E844" i="2"/>
  <c r="G844" i="2" s="1"/>
  <c r="F918" i="2"/>
  <c r="H918" i="2" s="1"/>
  <c r="E918" i="2"/>
  <c r="G918" i="2" s="1"/>
  <c r="E1046" i="2"/>
  <c r="G1046" i="2" s="1"/>
  <c r="F1046" i="2"/>
  <c r="H1046" i="2" s="1"/>
  <c r="F1083" i="2"/>
  <c r="H1083" i="2" s="1"/>
  <c r="E1083" i="2"/>
  <c r="G1083" i="2" s="1"/>
  <c r="I45" i="2"/>
  <c r="J45" i="2" s="1"/>
  <c r="K45" i="2" s="1" a="1"/>
  <c r="K45" i="2" s="1"/>
  <c r="F81" i="2"/>
  <c r="H81" i="2" s="1"/>
  <c r="F239" i="2"/>
  <c r="H239" i="2" s="1"/>
  <c r="F274" i="2"/>
  <c r="H274" i="2" s="1"/>
  <c r="I274" i="2" s="1"/>
  <c r="J274" i="2" s="1"/>
  <c r="K274" i="2" s="1" a="1"/>
  <c r="K274" i="2" s="1"/>
  <c r="F409" i="2"/>
  <c r="H409" i="2" s="1"/>
  <c r="I409" i="2" s="1"/>
  <c r="J409" i="2" s="1"/>
  <c r="K409" i="2" s="1" a="1"/>
  <c r="K409" i="2" s="1"/>
  <c r="F92" i="2"/>
  <c r="H92" i="2" s="1"/>
  <c r="I92" i="2" s="1"/>
  <c r="J92" i="2" s="1"/>
  <c r="K92" i="2" s="1" a="1"/>
  <c r="K92" i="2" s="1"/>
  <c r="F97" i="2"/>
  <c r="H97" i="2" s="1"/>
  <c r="E222" i="2"/>
  <c r="G222" i="2" s="1"/>
  <c r="I222" i="2" s="1"/>
  <c r="J222" i="2" s="1"/>
  <c r="K222" i="2" s="1" a="1"/>
  <c r="K222" i="2" s="1"/>
  <c r="F257" i="2"/>
  <c r="H257" i="2" s="1"/>
  <c r="F40" i="2"/>
  <c r="H40" i="2" s="1"/>
  <c r="I40" i="2" s="1"/>
  <c r="J40" i="2" s="1"/>
  <c r="K40" i="2" s="1" a="1"/>
  <c r="K40" i="2" s="1"/>
  <c r="E216" i="2"/>
  <c r="G216" i="2" s="1"/>
  <c r="I216" i="2" s="1"/>
  <c r="J216" i="2" s="1"/>
  <c r="K216" i="2" s="1" a="1"/>
  <c r="K216" i="2" s="1"/>
  <c r="F264" i="2"/>
  <c r="H264" i="2" s="1"/>
  <c r="E270" i="2"/>
  <c r="G270" i="2" s="1"/>
  <c r="I270" i="2" s="1"/>
  <c r="J270" i="2" s="1"/>
  <c r="K270" i="2" s="1" a="1"/>
  <c r="K270" i="2" s="1"/>
  <c r="I16" i="2"/>
  <c r="J16" i="2" s="1"/>
  <c r="K16" i="2" s="1" a="1"/>
  <c r="K16" i="2" s="1"/>
  <c r="F21" i="2"/>
  <c r="H21" i="2" s="1"/>
  <c r="I21" i="2" s="1"/>
  <c r="J21" i="2" s="1"/>
  <c r="K21" i="2" s="1" a="1"/>
  <c r="K21" i="2" s="1"/>
  <c r="I29" i="2"/>
  <c r="J29" i="2" s="1"/>
  <c r="K29" i="2" s="1" a="1"/>
  <c r="K29" i="2" s="1"/>
  <c r="F60" i="2"/>
  <c r="H60" i="2" s="1"/>
  <c r="E66" i="2"/>
  <c r="G66" i="2" s="1"/>
  <c r="I66" i="2" s="1"/>
  <c r="J66" i="2" s="1"/>
  <c r="K66" i="2" s="1" a="1"/>
  <c r="K66" i="2" s="1"/>
  <c r="F72" i="2"/>
  <c r="H72" i="2" s="1"/>
  <c r="I72" i="2" s="1"/>
  <c r="J72" i="2" s="1"/>
  <c r="K72" i="2" s="1" a="1"/>
  <c r="K72" i="2" s="1"/>
  <c r="F93" i="2"/>
  <c r="H93" i="2" s="1"/>
  <c r="I93" i="2" s="1"/>
  <c r="J93" i="2" s="1"/>
  <c r="K93" i="2" s="1" a="1"/>
  <c r="K93" i="2" s="1"/>
  <c r="F109" i="2"/>
  <c r="H109" i="2" s="1"/>
  <c r="I109" i="2" s="1"/>
  <c r="J109" i="2" s="1"/>
  <c r="K109" i="2" s="1" a="1"/>
  <c r="K109" i="2" s="1"/>
  <c r="E116" i="2"/>
  <c r="G116" i="2" s="1"/>
  <c r="I116" i="2" s="1"/>
  <c r="J116" i="2" s="1"/>
  <c r="K116" i="2" s="1" a="1"/>
  <c r="K116" i="2" s="1"/>
  <c r="I122" i="2"/>
  <c r="J122" i="2" s="1"/>
  <c r="K122" i="2" s="1" a="1"/>
  <c r="K122" i="2" s="1"/>
  <c r="F132" i="2"/>
  <c r="H132" i="2" s="1"/>
  <c r="I132" i="2" s="1"/>
  <c r="J132" i="2" s="1"/>
  <c r="K132" i="2" s="1" a="1"/>
  <c r="K132" i="2" s="1"/>
  <c r="E145" i="2"/>
  <c r="G145" i="2" s="1"/>
  <c r="E175" i="2"/>
  <c r="G175" i="2" s="1"/>
  <c r="I175" i="2" s="1"/>
  <c r="J175" i="2" s="1"/>
  <c r="K175" i="2" s="1" a="1"/>
  <c r="K175" i="2" s="1"/>
  <c r="E190" i="2"/>
  <c r="G190" i="2" s="1"/>
  <c r="I190" i="2" s="1"/>
  <c r="J190" i="2" s="1"/>
  <c r="K190" i="2" s="1" a="1"/>
  <c r="K190" i="2" s="1"/>
  <c r="E199" i="2"/>
  <c r="G199" i="2" s="1"/>
  <c r="I199" i="2" s="1"/>
  <c r="J199" i="2" s="1"/>
  <c r="K199" i="2" s="1" a="1"/>
  <c r="K199" i="2" s="1"/>
  <c r="I213" i="2"/>
  <c r="J213" i="2" s="1"/>
  <c r="K213" i="2" s="1" a="1"/>
  <c r="K213" i="2" s="1"/>
  <c r="F247" i="2"/>
  <c r="H247" i="2" s="1"/>
  <c r="I247" i="2" s="1"/>
  <c r="J247" i="2" s="1"/>
  <c r="K247" i="2" s="1" a="1"/>
  <c r="K247" i="2" s="1"/>
  <c r="E300" i="2"/>
  <c r="G300" i="2" s="1"/>
  <c r="I300" i="2" s="1"/>
  <c r="J300" i="2" s="1"/>
  <c r="K300" i="2" s="1" a="1"/>
  <c r="K300" i="2" s="1"/>
  <c r="I306" i="2"/>
  <c r="J306" i="2" s="1"/>
  <c r="K306" i="2" s="1" a="1"/>
  <c r="K306" i="2" s="1"/>
  <c r="F328" i="2"/>
  <c r="H328" i="2" s="1"/>
  <c r="I328" i="2" s="1"/>
  <c r="J328" i="2" s="1"/>
  <c r="K328" i="2" s="1" a="1"/>
  <c r="K328" i="2" s="1"/>
  <c r="E337" i="2"/>
  <c r="G337" i="2" s="1"/>
  <c r="I337" i="2" s="1"/>
  <c r="J337" i="2" s="1"/>
  <c r="K337" i="2" s="1" a="1"/>
  <c r="K337" i="2" s="1"/>
  <c r="I350" i="2"/>
  <c r="J350" i="2" s="1"/>
  <c r="K350" i="2" s="1" a="1"/>
  <c r="K350" i="2" s="1"/>
  <c r="E356" i="2"/>
  <c r="G356" i="2" s="1"/>
  <c r="I356" i="2" s="1"/>
  <c r="J356" i="2" s="1"/>
  <c r="K356" i="2" s="1" a="1"/>
  <c r="K356" i="2" s="1"/>
  <c r="E361" i="2"/>
  <c r="G361" i="2" s="1"/>
  <c r="I379" i="2"/>
  <c r="J379" i="2" s="1"/>
  <c r="K379" i="2" s="1" a="1"/>
  <c r="K379" i="2" s="1"/>
  <c r="F392" i="2"/>
  <c r="H392" i="2" s="1"/>
  <c r="I392" i="2" s="1"/>
  <c r="J392" i="2" s="1"/>
  <c r="K392" i="2" s="1" a="1"/>
  <c r="K392" i="2" s="1"/>
  <c r="F399" i="2"/>
  <c r="H399" i="2" s="1"/>
  <c r="I399" i="2" s="1"/>
  <c r="J399" i="2" s="1"/>
  <c r="K399" i="2" s="1" a="1"/>
  <c r="K399" i="2" s="1"/>
  <c r="E406" i="2"/>
  <c r="G406" i="2" s="1"/>
  <c r="I406" i="2" s="1"/>
  <c r="J406" i="2" s="1"/>
  <c r="K406" i="2" s="1" a="1"/>
  <c r="K406" i="2" s="1"/>
  <c r="F423" i="2"/>
  <c r="H423" i="2" s="1"/>
  <c r="I423" i="2" s="1"/>
  <c r="J423" i="2" s="1"/>
  <c r="K423" i="2" s="1" a="1"/>
  <c r="K423" i="2" s="1"/>
  <c r="I430" i="2"/>
  <c r="J430" i="2" s="1"/>
  <c r="K430" i="2" s="1" a="1"/>
  <c r="K430" i="2" s="1"/>
  <c r="E435" i="2"/>
  <c r="G435" i="2" s="1"/>
  <c r="I435" i="2" s="1"/>
  <c r="J435" i="2" s="1"/>
  <c r="K435" i="2" s="1" a="1"/>
  <c r="K435" i="2" s="1"/>
  <c r="F461" i="2"/>
  <c r="H461" i="2" s="1"/>
  <c r="I461" i="2" s="1"/>
  <c r="J461" i="2" s="1"/>
  <c r="K461" i="2" s="1" a="1"/>
  <c r="K461" i="2" s="1"/>
  <c r="F466" i="2"/>
  <c r="H466" i="2" s="1"/>
  <c r="I466" i="2" s="1"/>
  <c r="J466" i="2" s="1"/>
  <c r="K466" i="2" s="1" a="1"/>
  <c r="K466" i="2" s="1"/>
  <c r="E483" i="2"/>
  <c r="G483" i="2" s="1"/>
  <c r="I483" i="2" s="1"/>
  <c r="J483" i="2" s="1"/>
  <c r="K483" i="2" s="1" a="1"/>
  <c r="K483" i="2" s="1"/>
  <c r="E493" i="2"/>
  <c r="G493" i="2" s="1"/>
  <c r="I493" i="2" s="1"/>
  <c r="J493" i="2" s="1"/>
  <c r="K493" i="2" s="1" a="1"/>
  <c r="K493" i="2" s="1"/>
  <c r="E505" i="2"/>
  <c r="G505" i="2" s="1"/>
  <c r="I505" i="2" s="1"/>
  <c r="J505" i="2" s="1"/>
  <c r="K505" i="2" s="1" a="1"/>
  <c r="K505" i="2" s="1"/>
  <c r="E510" i="2"/>
  <c r="G510" i="2" s="1"/>
  <c r="I510" i="2" s="1"/>
  <c r="J510" i="2" s="1"/>
  <c r="K510" i="2" s="1" a="1"/>
  <c r="K510" i="2" s="1"/>
  <c r="I599" i="2"/>
  <c r="J599" i="2" s="1"/>
  <c r="K599" i="2" s="1" a="1"/>
  <c r="K599" i="2" s="1"/>
  <c r="F617" i="2"/>
  <c r="H617" i="2" s="1"/>
  <c r="I617" i="2" s="1"/>
  <c r="J617" i="2" s="1"/>
  <c r="K617" i="2" s="1" a="1"/>
  <c r="K617" i="2" s="1"/>
  <c r="F622" i="2"/>
  <c r="H622" i="2" s="1"/>
  <c r="I622" i="2" s="1"/>
  <c r="J622" i="2" s="1"/>
  <c r="K622" i="2" s="1" a="1"/>
  <c r="K622" i="2" s="1"/>
  <c r="E690" i="2"/>
  <c r="G690" i="2" s="1"/>
  <c r="F690" i="2"/>
  <c r="H690" i="2" s="1"/>
  <c r="F706" i="2"/>
  <c r="H706" i="2" s="1"/>
  <c r="I706" i="2" s="1"/>
  <c r="J706" i="2" s="1"/>
  <c r="K706" i="2" s="1" a="1"/>
  <c r="K706" i="2" s="1"/>
  <c r="E713" i="2"/>
  <c r="G713" i="2" s="1"/>
  <c r="F756" i="2"/>
  <c r="H756" i="2" s="1"/>
  <c r="E756" i="2"/>
  <c r="G756" i="2" s="1"/>
  <c r="I761" i="2"/>
  <c r="J761" i="2" s="1"/>
  <c r="K761" i="2" s="1" a="1"/>
  <c r="K761" i="2" s="1"/>
  <c r="F772" i="2"/>
  <c r="H772" i="2" s="1"/>
  <c r="I772" i="2" s="1"/>
  <c r="J772" i="2" s="1"/>
  <c r="K772" i="2" s="1" a="1"/>
  <c r="K772" i="2" s="1"/>
  <c r="E952" i="2"/>
  <c r="G952" i="2" s="1"/>
  <c r="F952" i="2"/>
  <c r="H952" i="2" s="1"/>
  <c r="E1002" i="2"/>
  <c r="G1002" i="2" s="1"/>
  <c r="F1002" i="2"/>
  <c r="H1002" i="2" s="1"/>
  <c r="F1121" i="2"/>
  <c r="H1121" i="2" s="1"/>
  <c r="I1121" i="2" s="1"/>
  <c r="J1121" i="2" s="1"/>
  <c r="K1121" i="2" s="1" a="1"/>
  <c r="K1121" i="2" s="1"/>
  <c r="E1121" i="2"/>
  <c r="G1121" i="2" s="1"/>
  <c r="I193" i="2"/>
  <c r="J193" i="2" s="1"/>
  <c r="K193" i="2" s="1" a="1"/>
  <c r="K193" i="2" s="1"/>
  <c r="F206" i="2"/>
  <c r="H206" i="2" s="1"/>
  <c r="I206" i="2" s="1"/>
  <c r="J206" i="2" s="1"/>
  <c r="K206" i="2" s="1" a="1"/>
  <c r="K206" i="2" s="1"/>
  <c r="F226" i="2"/>
  <c r="H226" i="2" s="1"/>
  <c r="I226" i="2" s="1"/>
  <c r="J226" i="2" s="1"/>
  <c r="K226" i="2" s="1" a="1"/>
  <c r="K226" i="2" s="1"/>
  <c r="F148" i="2"/>
  <c r="H148" i="2" s="1"/>
  <c r="I148" i="2" s="1"/>
  <c r="J148" i="2" s="1"/>
  <c r="K148" i="2" s="1" a="1"/>
  <c r="K148" i="2" s="1"/>
  <c r="F153" i="2"/>
  <c r="H153" i="2" s="1"/>
  <c r="I153" i="2" s="1"/>
  <c r="J153" i="2" s="1"/>
  <c r="K153" i="2" s="1" a="1"/>
  <c r="K153" i="2" s="1"/>
  <c r="E162" i="2"/>
  <c r="G162" i="2" s="1"/>
  <c r="I162" i="2" s="1"/>
  <c r="J162" i="2" s="1"/>
  <c r="K162" i="2" s="1" a="1"/>
  <c r="K162" i="2" s="1"/>
  <c r="I264" i="2"/>
  <c r="J264" i="2" s="1"/>
  <c r="K264" i="2" s="1" a="1"/>
  <c r="K264" i="2" s="1"/>
  <c r="I456" i="2"/>
  <c r="J456" i="2" s="1"/>
  <c r="K456" i="2" s="1" a="1"/>
  <c r="K456" i="2" s="1"/>
  <c r="F685" i="2"/>
  <c r="H685" i="2" s="1"/>
  <c r="E685" i="2"/>
  <c r="G685" i="2" s="1"/>
  <c r="I685" i="2" s="1"/>
  <c r="J685" i="2" s="1"/>
  <c r="K685" i="2" s="1" a="1"/>
  <c r="K685" i="2" s="1"/>
  <c r="E707" i="2"/>
  <c r="G707" i="2" s="1"/>
  <c r="F707" i="2"/>
  <c r="H707" i="2" s="1"/>
  <c r="I757" i="2"/>
  <c r="J757" i="2" s="1"/>
  <c r="K757" i="2" s="1" a="1"/>
  <c r="K757" i="2" s="1"/>
  <c r="E773" i="2"/>
  <c r="G773" i="2" s="1"/>
  <c r="F773" i="2"/>
  <c r="H773" i="2" s="1"/>
  <c r="F780" i="2"/>
  <c r="H780" i="2" s="1"/>
  <c r="E780" i="2"/>
  <c r="G780" i="2" s="1"/>
  <c r="E816" i="2"/>
  <c r="G816" i="2" s="1"/>
  <c r="F816" i="2"/>
  <c r="H816" i="2" s="1"/>
  <c r="E824" i="2"/>
  <c r="G824" i="2" s="1"/>
  <c r="I824" i="2" s="1"/>
  <c r="J824" i="2" s="1"/>
  <c r="K824" i="2" s="1" a="1"/>
  <c r="K824" i="2" s="1"/>
  <c r="F824" i="2"/>
  <c r="H824" i="2" s="1"/>
  <c r="F873" i="2"/>
  <c r="H873" i="2" s="1"/>
  <c r="E873" i="2"/>
  <c r="G873" i="2" s="1"/>
  <c r="E908" i="2"/>
  <c r="G908" i="2" s="1"/>
  <c r="F908" i="2"/>
  <c r="H908" i="2" s="1"/>
  <c r="F1116" i="2"/>
  <c r="H1116" i="2" s="1"/>
  <c r="E1116" i="2"/>
  <c r="G1116" i="2" s="1"/>
  <c r="I32" i="2"/>
  <c r="J32" i="2" s="1"/>
  <c r="K32" i="2" s="1" a="1"/>
  <c r="K32" i="2" s="1"/>
  <c r="I239" i="2"/>
  <c r="J239" i="2" s="1"/>
  <c r="K239" i="2" s="1" a="1"/>
  <c r="K239" i="2" s="1"/>
  <c r="I189" i="2"/>
  <c r="J189" i="2" s="1"/>
  <c r="K189" i="2" s="1" a="1"/>
  <c r="K189" i="2" s="1"/>
  <c r="I257" i="2"/>
  <c r="J257" i="2" s="1"/>
  <c r="K257" i="2" s="1" a="1"/>
  <c r="K257" i="2" s="1"/>
  <c r="F53" i="2"/>
  <c r="H53" i="2" s="1"/>
  <c r="I53" i="2" s="1"/>
  <c r="J53" i="2" s="1"/>
  <c r="K53" i="2" s="1" a="1"/>
  <c r="K53" i="2" s="1"/>
  <c r="I50" i="2"/>
  <c r="J50" i="2" s="1"/>
  <c r="K50" i="2" s="1" a="1"/>
  <c r="K50" i="2" s="1"/>
  <c r="F61" i="2"/>
  <c r="H61" i="2" s="1"/>
  <c r="I61" i="2" s="1"/>
  <c r="J61" i="2" s="1"/>
  <c r="K61" i="2" s="1" a="1"/>
  <c r="K61" i="2" s="1"/>
  <c r="I68" i="2"/>
  <c r="J68" i="2" s="1"/>
  <c r="K68" i="2" s="1" a="1"/>
  <c r="K68" i="2" s="1"/>
  <c r="E73" i="2"/>
  <c r="G73" i="2" s="1"/>
  <c r="I73" i="2" s="1"/>
  <c r="J73" i="2" s="1"/>
  <c r="K73" i="2" s="1" a="1"/>
  <c r="K73" i="2" s="1"/>
  <c r="I80" i="2"/>
  <c r="J80" i="2" s="1"/>
  <c r="K80" i="2" s="1" a="1"/>
  <c r="K80" i="2" s="1"/>
  <c r="E100" i="2"/>
  <c r="G100" i="2" s="1"/>
  <c r="I100" i="2" s="1"/>
  <c r="J100" i="2" s="1"/>
  <c r="K100" i="2" s="1" a="1"/>
  <c r="K100" i="2" s="1"/>
  <c r="E106" i="2"/>
  <c r="G106" i="2" s="1"/>
  <c r="I106" i="2" s="1"/>
  <c r="J106" i="2" s="1"/>
  <c r="K106" i="2" s="1" a="1"/>
  <c r="K106" i="2" s="1"/>
  <c r="I117" i="2"/>
  <c r="J117" i="2" s="1"/>
  <c r="K117" i="2" s="1" a="1"/>
  <c r="K117" i="2" s="1"/>
  <c r="I152" i="2"/>
  <c r="J152" i="2" s="1"/>
  <c r="K152" i="2" s="1" a="1"/>
  <c r="K152" i="2" s="1"/>
  <c r="F165" i="2"/>
  <c r="H165" i="2" s="1"/>
  <c r="I165" i="2" s="1"/>
  <c r="J165" i="2" s="1"/>
  <c r="K165" i="2" s="1" a="1"/>
  <c r="K165" i="2" s="1"/>
  <c r="E168" i="2"/>
  <c r="G168" i="2" s="1"/>
  <c r="I168" i="2" s="1"/>
  <c r="J168" i="2" s="1"/>
  <c r="K168" i="2" s="1" a="1"/>
  <c r="K168" i="2" s="1"/>
  <c r="E186" i="2"/>
  <c r="G186" i="2" s="1"/>
  <c r="I186" i="2" s="1"/>
  <c r="J186" i="2" s="1"/>
  <c r="K186" i="2" s="1" a="1"/>
  <c r="K186" i="2" s="1"/>
  <c r="I197" i="2"/>
  <c r="J197" i="2" s="1"/>
  <c r="K197" i="2" s="1" a="1"/>
  <c r="K197" i="2" s="1"/>
  <c r="I205" i="2"/>
  <c r="J205" i="2" s="1"/>
  <c r="K205" i="2" s="1" a="1"/>
  <c r="K205" i="2" s="1"/>
  <c r="E208" i="2"/>
  <c r="G208" i="2" s="1"/>
  <c r="I208" i="2" s="1"/>
  <c r="J208" i="2" s="1"/>
  <c r="K208" i="2" s="1" a="1"/>
  <c r="K208" i="2" s="1"/>
  <c r="E224" i="2"/>
  <c r="G224" i="2" s="1"/>
  <c r="I224" i="2" s="1"/>
  <c r="J224" i="2" s="1"/>
  <c r="K224" i="2" s="1" a="1"/>
  <c r="K224" i="2" s="1"/>
  <c r="F242" i="2"/>
  <c r="H242" i="2" s="1"/>
  <c r="I242" i="2" s="1"/>
  <c r="J242" i="2" s="1"/>
  <c r="K242" i="2" s="1" a="1"/>
  <c r="K242" i="2" s="1"/>
  <c r="I255" i="2"/>
  <c r="J255" i="2" s="1"/>
  <c r="K255" i="2" s="1" a="1"/>
  <c r="K255" i="2" s="1"/>
  <c r="I279" i="2"/>
  <c r="J279" i="2" s="1"/>
  <c r="K279" i="2" s="1" a="1"/>
  <c r="K279" i="2" s="1"/>
  <c r="E313" i="2"/>
  <c r="G313" i="2" s="1"/>
  <c r="I313" i="2" s="1"/>
  <c r="J313" i="2" s="1"/>
  <c r="K313" i="2" s="1" a="1"/>
  <c r="K313" i="2" s="1"/>
  <c r="E329" i="2"/>
  <c r="G329" i="2" s="1"/>
  <c r="I329" i="2" s="1"/>
  <c r="J329" i="2" s="1"/>
  <c r="K329" i="2" s="1" a="1"/>
  <c r="K329" i="2" s="1"/>
  <c r="E334" i="2"/>
  <c r="G334" i="2" s="1"/>
  <c r="I334" i="2" s="1"/>
  <c r="J334" i="2" s="1"/>
  <c r="K334" i="2" s="1" a="1"/>
  <c r="K334" i="2" s="1"/>
  <c r="F344" i="2"/>
  <c r="H344" i="2" s="1"/>
  <c r="I344" i="2" s="1"/>
  <c r="J344" i="2" s="1"/>
  <c r="K344" i="2" s="1" a="1"/>
  <c r="K344" i="2" s="1"/>
  <c r="E374" i="2"/>
  <c r="G374" i="2" s="1"/>
  <c r="I374" i="2" s="1"/>
  <c r="J374" i="2" s="1"/>
  <c r="K374" i="2" s="1" a="1"/>
  <c r="K374" i="2" s="1"/>
  <c r="F447" i="2"/>
  <c r="H447" i="2" s="1"/>
  <c r="I447" i="2" s="1"/>
  <c r="J447" i="2" s="1"/>
  <c r="K447" i="2" s="1" a="1"/>
  <c r="K447" i="2" s="1"/>
  <c r="E467" i="2"/>
  <c r="G467" i="2" s="1"/>
  <c r="I467" i="2" s="1"/>
  <c r="J467" i="2" s="1"/>
  <c r="K467" i="2" s="1" a="1"/>
  <c r="K467" i="2" s="1"/>
  <c r="I480" i="2"/>
  <c r="J480" i="2" s="1"/>
  <c r="K480" i="2" s="1" a="1"/>
  <c r="K480" i="2" s="1"/>
  <c r="F506" i="2"/>
  <c r="H506" i="2" s="1"/>
  <c r="I506" i="2" s="1"/>
  <c r="J506" i="2" s="1"/>
  <c r="K506" i="2" s="1" a="1"/>
  <c r="K506" i="2" s="1"/>
  <c r="F511" i="2"/>
  <c r="H511" i="2" s="1"/>
  <c r="I511" i="2" s="1"/>
  <c r="J511" i="2" s="1"/>
  <c r="K511" i="2" s="1" a="1"/>
  <c r="K511" i="2" s="1"/>
  <c r="E529" i="2"/>
  <c r="G529" i="2" s="1"/>
  <c r="I529" i="2" s="1"/>
  <c r="J529" i="2" s="1"/>
  <c r="K529" i="2" s="1" a="1"/>
  <c r="K529" i="2" s="1"/>
  <c r="F533" i="2"/>
  <c r="H533" i="2" s="1"/>
  <c r="I533" i="2" s="1"/>
  <c r="J533" i="2" s="1"/>
  <c r="K533" i="2" s="1" a="1"/>
  <c r="K533" i="2" s="1"/>
  <c r="F544" i="2"/>
  <c r="H544" i="2" s="1"/>
  <c r="I544" i="2" s="1"/>
  <c r="J544" i="2" s="1"/>
  <c r="K544" i="2" s="1" a="1"/>
  <c r="K544" i="2" s="1"/>
  <c r="F551" i="2"/>
  <c r="H551" i="2" s="1"/>
  <c r="I551" i="2" s="1"/>
  <c r="J551" i="2" s="1"/>
  <c r="K551" i="2" s="1" a="1"/>
  <c r="K551" i="2" s="1"/>
  <c r="F570" i="2"/>
  <c r="H570" i="2" s="1"/>
  <c r="I570" i="2" s="1"/>
  <c r="J570" i="2" s="1"/>
  <c r="K570" i="2" s="1" a="1"/>
  <c r="K570" i="2" s="1"/>
  <c r="E575" i="2"/>
  <c r="G575" i="2" s="1"/>
  <c r="I575" i="2" s="1"/>
  <c r="J575" i="2" s="1"/>
  <c r="K575" i="2" s="1" a="1"/>
  <c r="K575" i="2" s="1"/>
  <c r="F600" i="2"/>
  <c r="H600" i="2" s="1"/>
  <c r="E600" i="2"/>
  <c r="G600" i="2" s="1"/>
  <c r="F606" i="2"/>
  <c r="H606" i="2" s="1"/>
  <c r="I606" i="2" s="1"/>
  <c r="J606" i="2" s="1"/>
  <c r="K606" i="2" s="1" a="1"/>
  <c r="K606" i="2" s="1"/>
  <c r="I623" i="2"/>
  <c r="J623" i="2" s="1"/>
  <c r="K623" i="2" s="1" a="1"/>
  <c r="K623" i="2" s="1"/>
  <c r="F686" i="2"/>
  <c r="H686" i="2" s="1"/>
  <c r="E686" i="2"/>
  <c r="G686" i="2" s="1"/>
  <c r="I686" i="2" s="1"/>
  <c r="J686" i="2" s="1"/>
  <c r="K686" i="2" s="1" a="1"/>
  <c r="K686" i="2" s="1"/>
  <c r="F774" i="2"/>
  <c r="H774" i="2" s="1"/>
  <c r="E774" i="2"/>
  <c r="G774" i="2" s="1"/>
  <c r="F825" i="2"/>
  <c r="H825" i="2" s="1"/>
  <c r="E825" i="2"/>
  <c r="G825" i="2" s="1"/>
  <c r="F868" i="2"/>
  <c r="H868" i="2" s="1"/>
  <c r="E868" i="2"/>
  <c r="G868" i="2" s="1"/>
  <c r="I1072" i="2"/>
  <c r="J1072" i="2" s="1"/>
  <c r="K1072" i="2" s="1" a="1"/>
  <c r="K1072" i="2" s="1"/>
  <c r="I178" i="2"/>
  <c r="J178" i="2" s="1"/>
  <c r="K178" i="2" s="1" a="1"/>
  <c r="K178" i="2" s="1"/>
  <c r="I170" i="2"/>
  <c r="J170" i="2" s="1"/>
  <c r="K170" i="2" s="1" a="1"/>
  <c r="K170" i="2" s="1"/>
  <c r="F281" i="2"/>
  <c r="H281" i="2" s="1"/>
  <c r="I281" i="2" s="1"/>
  <c r="J281" i="2" s="1"/>
  <c r="K281" i="2" s="1" a="1"/>
  <c r="K281" i="2" s="1"/>
  <c r="I12" i="2"/>
  <c r="J12" i="2" s="1"/>
  <c r="K12" i="2" s="1" a="1"/>
  <c r="K12" i="2" s="1"/>
  <c r="I85" i="2"/>
  <c r="J85" i="2" s="1"/>
  <c r="K85" i="2" s="1" a="1"/>
  <c r="K85" i="2" s="1"/>
  <c r="I130" i="2"/>
  <c r="J130" i="2" s="1"/>
  <c r="K130" i="2" s="1" a="1"/>
  <c r="K130" i="2" s="1"/>
  <c r="I262" i="2"/>
  <c r="J262" i="2" s="1"/>
  <c r="K262" i="2" s="1" a="1"/>
  <c r="K262" i="2" s="1"/>
  <c r="I320" i="2"/>
  <c r="J320" i="2" s="1"/>
  <c r="K320" i="2" s="1" a="1"/>
  <c r="K320" i="2" s="1"/>
  <c r="I335" i="2"/>
  <c r="J335" i="2" s="1"/>
  <c r="K335" i="2" s="1" a="1"/>
  <c r="K335" i="2" s="1"/>
  <c r="I358" i="2"/>
  <c r="J358" i="2" s="1"/>
  <c r="K358" i="2" s="1" a="1"/>
  <c r="K358" i="2" s="1"/>
  <c r="I375" i="2"/>
  <c r="J375" i="2" s="1"/>
  <c r="K375" i="2" s="1" a="1"/>
  <c r="K375" i="2" s="1"/>
  <c r="I414" i="2"/>
  <c r="J414" i="2" s="1"/>
  <c r="K414" i="2" s="1" a="1"/>
  <c r="K414" i="2" s="1"/>
  <c r="I437" i="2"/>
  <c r="J437" i="2" s="1"/>
  <c r="K437" i="2" s="1" a="1"/>
  <c r="K437" i="2" s="1"/>
  <c r="I448" i="2"/>
  <c r="J448" i="2" s="1"/>
  <c r="K448" i="2" s="1" a="1"/>
  <c r="K448" i="2" s="1"/>
  <c r="I453" i="2"/>
  <c r="J453" i="2" s="1"/>
  <c r="K453" i="2" s="1" a="1"/>
  <c r="K453" i="2" s="1"/>
  <c r="I485" i="2"/>
  <c r="J485" i="2" s="1"/>
  <c r="K485" i="2" s="1" a="1"/>
  <c r="K485" i="2" s="1"/>
  <c r="E692" i="2"/>
  <c r="G692" i="2" s="1"/>
  <c r="I692" i="2" s="1"/>
  <c r="J692" i="2" s="1"/>
  <c r="K692" i="2" s="1" a="1"/>
  <c r="K692" i="2" s="1"/>
  <c r="F703" i="2"/>
  <c r="H703" i="2" s="1"/>
  <c r="E703" i="2"/>
  <c r="G703" i="2" s="1"/>
  <c r="I747" i="2"/>
  <c r="J747" i="2" s="1"/>
  <c r="K747" i="2" s="1" a="1"/>
  <c r="K747" i="2" s="1"/>
  <c r="F762" i="2"/>
  <c r="H762" i="2" s="1"/>
  <c r="I762" i="2" s="1"/>
  <c r="J762" i="2" s="1"/>
  <c r="K762" i="2" s="1" a="1"/>
  <c r="K762" i="2" s="1"/>
  <c r="I775" i="2"/>
  <c r="J775" i="2" s="1"/>
  <c r="K775" i="2" s="1" a="1"/>
  <c r="K775" i="2" s="1"/>
  <c r="F840" i="2"/>
  <c r="H840" i="2" s="1"/>
  <c r="E840" i="2"/>
  <c r="G840" i="2" s="1"/>
  <c r="E889" i="2"/>
  <c r="G889" i="2" s="1"/>
  <c r="F889" i="2"/>
  <c r="H889" i="2" s="1"/>
  <c r="F896" i="2"/>
  <c r="H896" i="2" s="1"/>
  <c r="I896" i="2" s="1"/>
  <c r="J896" i="2" s="1"/>
  <c r="K896" i="2" s="1" a="1"/>
  <c r="K896" i="2" s="1"/>
  <c r="E928" i="2"/>
  <c r="G928" i="2" s="1"/>
  <c r="F928" i="2"/>
  <c r="H928" i="2" s="1"/>
  <c r="I943" i="2"/>
  <c r="J943" i="2" s="1"/>
  <c r="K943" i="2" s="1" a="1"/>
  <c r="K943" i="2" s="1"/>
  <c r="E1111" i="2"/>
  <c r="G1111" i="2" s="1"/>
  <c r="F1111" i="2"/>
  <c r="H1111" i="2" s="1"/>
  <c r="E475" i="2"/>
  <c r="G475" i="2" s="1"/>
  <c r="F475" i="2"/>
  <c r="H475" i="2" s="1"/>
  <c r="I491" i="2"/>
  <c r="J491" i="2" s="1"/>
  <c r="K491" i="2" s="1" a="1"/>
  <c r="K491" i="2" s="1"/>
  <c r="I503" i="2"/>
  <c r="J503" i="2" s="1"/>
  <c r="K503" i="2" s="1" a="1"/>
  <c r="K503" i="2" s="1"/>
  <c r="I512" i="2"/>
  <c r="J512" i="2" s="1"/>
  <c r="K512" i="2" s="1" a="1"/>
  <c r="K512" i="2" s="1"/>
  <c r="E704" i="2"/>
  <c r="G704" i="2" s="1"/>
  <c r="F704" i="2"/>
  <c r="H704" i="2" s="1"/>
  <c r="E827" i="2"/>
  <c r="G827" i="2" s="1"/>
  <c r="F827" i="2"/>
  <c r="H827" i="2" s="1"/>
  <c r="F857" i="2"/>
  <c r="H857" i="2" s="1"/>
  <c r="E857" i="2"/>
  <c r="G857" i="2" s="1"/>
  <c r="I916" i="2"/>
  <c r="J916" i="2" s="1"/>
  <c r="K916" i="2" s="1" a="1"/>
  <c r="K916" i="2" s="1"/>
  <c r="E923" i="2"/>
  <c r="G923" i="2" s="1"/>
  <c r="F923" i="2"/>
  <c r="H923" i="2" s="1"/>
  <c r="F1023" i="2"/>
  <c r="H1023" i="2" s="1"/>
  <c r="E1023" i="2"/>
  <c r="G1023" i="2" s="1"/>
  <c r="I509" i="2"/>
  <c r="J509" i="2" s="1"/>
  <c r="K509" i="2" s="1" a="1"/>
  <c r="K509" i="2" s="1"/>
  <c r="E583" i="2"/>
  <c r="G583" i="2" s="1"/>
  <c r="F583" i="2"/>
  <c r="H583" i="2" s="1"/>
  <c r="I651" i="2"/>
  <c r="J651" i="2" s="1"/>
  <c r="K651" i="2" s="1" a="1"/>
  <c r="K651" i="2" s="1"/>
  <c r="F656" i="2"/>
  <c r="H656" i="2" s="1"/>
  <c r="I656" i="2" s="1"/>
  <c r="J656" i="2" s="1"/>
  <c r="K656" i="2" s="1" a="1"/>
  <c r="K656" i="2" s="1"/>
  <c r="F670" i="2"/>
  <c r="H670" i="2" s="1"/>
  <c r="E670" i="2"/>
  <c r="G670" i="2" s="1"/>
  <c r="I694" i="2"/>
  <c r="J694" i="2" s="1"/>
  <c r="K694" i="2" s="1" a="1"/>
  <c r="K694" i="2" s="1"/>
  <c r="I729" i="2"/>
  <c r="J729" i="2" s="1"/>
  <c r="K729" i="2" s="1" a="1"/>
  <c r="K729" i="2" s="1"/>
  <c r="E734" i="2"/>
  <c r="G734" i="2" s="1"/>
  <c r="I734" i="2" s="1"/>
  <c r="J734" i="2" s="1"/>
  <c r="K734" i="2" s="1" a="1"/>
  <c r="K734" i="2" s="1"/>
  <c r="I754" i="2"/>
  <c r="J754" i="2" s="1"/>
  <c r="K754" i="2" s="1" a="1"/>
  <c r="K754" i="2" s="1"/>
  <c r="F764" i="2"/>
  <c r="H764" i="2" s="1"/>
  <c r="E764" i="2"/>
  <c r="G764" i="2" s="1"/>
  <c r="F791" i="2"/>
  <c r="H791" i="2" s="1"/>
  <c r="E791" i="2"/>
  <c r="G791" i="2" s="1"/>
  <c r="F804" i="2"/>
  <c r="H804" i="2" s="1"/>
  <c r="E804" i="2"/>
  <c r="G804" i="2" s="1"/>
  <c r="I804" i="2" s="1"/>
  <c r="J804" i="2" s="1"/>
  <c r="K804" i="2" s="1" a="1"/>
  <c r="K804" i="2" s="1"/>
  <c r="E812" i="2"/>
  <c r="G812" i="2" s="1"/>
  <c r="I812" i="2" s="1"/>
  <c r="J812" i="2" s="1"/>
  <c r="K812" i="2" s="1" a="1"/>
  <c r="K812" i="2" s="1"/>
  <c r="F812" i="2"/>
  <c r="H812" i="2" s="1"/>
  <c r="F820" i="2"/>
  <c r="H820" i="2" s="1"/>
  <c r="E820" i="2"/>
  <c r="G820" i="2" s="1"/>
  <c r="I904" i="2"/>
  <c r="J904" i="2" s="1"/>
  <c r="K904" i="2" s="1" a="1"/>
  <c r="K904" i="2" s="1"/>
  <c r="F1105" i="2"/>
  <c r="H1105" i="2" s="1"/>
  <c r="E1105" i="2"/>
  <c r="G1105" i="2" s="1"/>
  <c r="F1138" i="2"/>
  <c r="H1138" i="2" s="1"/>
  <c r="E1138" i="2"/>
  <c r="G1138" i="2" s="1"/>
  <c r="F1216" i="2"/>
  <c r="H1216" i="2" s="1"/>
  <c r="E1216" i="2"/>
  <c r="G1216" i="2" s="1"/>
  <c r="I1226" i="2"/>
  <c r="J1226" i="2" s="1"/>
  <c r="K1226" i="2" s="1" a="1"/>
  <c r="K1226" i="2" s="1"/>
  <c r="E1245" i="2"/>
  <c r="G1245" i="2" s="1"/>
  <c r="F1245" i="2"/>
  <c r="H1245" i="2" s="1"/>
  <c r="F1195" i="2"/>
  <c r="H1195" i="2" s="1"/>
  <c r="I1195" i="2" s="1"/>
  <c r="J1195" i="2" s="1"/>
  <c r="K1195" i="2" s="1" a="1"/>
  <c r="K1195" i="2" s="1"/>
  <c r="E979" i="2"/>
  <c r="G979" i="2" s="1"/>
  <c r="F979" i="2"/>
  <c r="H979" i="2" s="1"/>
  <c r="F1154" i="2"/>
  <c r="H1154" i="2" s="1"/>
  <c r="I1154" i="2" s="1"/>
  <c r="J1154" i="2" s="1"/>
  <c r="K1154" i="2" s="1" a="1"/>
  <c r="K1154" i="2" s="1"/>
  <c r="F1217" i="2"/>
  <c r="H1217" i="2" s="1"/>
  <c r="I1217" i="2" s="1"/>
  <c r="J1217" i="2" s="1"/>
  <c r="K1217" i="2" s="1" a="1"/>
  <c r="K1217" i="2" s="1"/>
  <c r="E1217" i="2"/>
  <c r="G1217" i="2" s="1"/>
  <c r="I642" i="2"/>
  <c r="J642" i="2" s="1"/>
  <c r="K642" i="2" s="1" a="1"/>
  <c r="K642" i="2" s="1"/>
  <c r="I648" i="2"/>
  <c r="J648" i="2" s="1"/>
  <c r="K648" i="2" s="1" a="1"/>
  <c r="K648" i="2" s="1"/>
  <c r="I725" i="2"/>
  <c r="J725" i="2" s="1"/>
  <c r="K725" i="2" s="1" a="1"/>
  <c r="K725" i="2" s="1"/>
  <c r="F803" i="2"/>
  <c r="H803" i="2" s="1"/>
  <c r="I803" i="2" s="1"/>
  <c r="J803" i="2" s="1"/>
  <c r="K803" i="2" s="1" a="1"/>
  <c r="K803" i="2" s="1"/>
  <c r="F808" i="2"/>
  <c r="H808" i="2" s="1"/>
  <c r="I808" i="2" s="1"/>
  <c r="J808" i="2" s="1"/>
  <c r="K808" i="2" s="1" a="1"/>
  <c r="K808" i="2" s="1"/>
  <c r="F851" i="2"/>
  <c r="H851" i="2" s="1"/>
  <c r="I851" i="2" s="1"/>
  <c r="J851" i="2" s="1"/>
  <c r="K851" i="2" s="1" a="1"/>
  <c r="K851" i="2" s="1"/>
  <c r="I909" i="2"/>
  <c r="J909" i="2" s="1"/>
  <c r="K909" i="2" s="1" a="1"/>
  <c r="K909" i="2" s="1"/>
  <c r="E914" i="2"/>
  <c r="G914" i="2" s="1"/>
  <c r="I914" i="2" s="1"/>
  <c r="J914" i="2" s="1"/>
  <c r="K914" i="2" s="1" a="1"/>
  <c r="K914" i="2" s="1"/>
  <c r="E948" i="2"/>
  <c r="G948" i="2" s="1"/>
  <c r="I948" i="2" s="1"/>
  <c r="J948" i="2" s="1"/>
  <c r="K948" i="2" s="1" a="1"/>
  <c r="K948" i="2" s="1"/>
  <c r="F959" i="2"/>
  <c r="H959" i="2" s="1"/>
  <c r="I959" i="2" s="1"/>
  <c r="J959" i="2" s="1"/>
  <c r="K959" i="2" s="1" a="1"/>
  <c r="K959" i="2" s="1"/>
  <c r="F965" i="2"/>
  <c r="H965" i="2" s="1"/>
  <c r="I965" i="2" s="1"/>
  <c r="J965" i="2" s="1"/>
  <c r="K965" i="2" s="1" a="1"/>
  <c r="K965" i="2" s="1"/>
  <c r="E972" i="2"/>
  <c r="G972" i="2" s="1"/>
  <c r="F972" i="2"/>
  <c r="H972" i="2" s="1"/>
  <c r="F987" i="2"/>
  <c r="H987" i="2" s="1"/>
  <c r="I987" i="2" s="1"/>
  <c r="J987" i="2" s="1"/>
  <c r="K987" i="2" s="1" a="1"/>
  <c r="K987" i="2" s="1"/>
  <c r="F993" i="2"/>
  <c r="H993" i="2" s="1"/>
  <c r="I993" i="2" s="1"/>
  <c r="J993" i="2" s="1"/>
  <c r="K993" i="2" s="1" a="1"/>
  <c r="K993" i="2" s="1"/>
  <c r="F1035" i="2"/>
  <c r="H1035" i="2" s="1"/>
  <c r="I1035" i="2" s="1"/>
  <c r="J1035" i="2" s="1"/>
  <c r="K1035" i="2" s="1" a="1"/>
  <c r="K1035" i="2" s="1"/>
  <c r="E1053" i="2"/>
  <c r="G1053" i="2" s="1"/>
  <c r="I1053" i="2" s="1"/>
  <c r="J1053" i="2" s="1"/>
  <c r="K1053" i="2" s="1" a="1"/>
  <c r="K1053" i="2" s="1"/>
  <c r="F1064" i="2"/>
  <c r="H1064" i="2" s="1"/>
  <c r="I1064" i="2" s="1"/>
  <c r="J1064" i="2" s="1"/>
  <c r="K1064" i="2" s="1" a="1"/>
  <c r="K1064" i="2" s="1"/>
  <c r="F1079" i="2"/>
  <c r="H1079" i="2" s="1"/>
  <c r="I1079" i="2" s="1"/>
  <c r="J1079" i="2" s="1"/>
  <c r="K1079" i="2" s="1" a="1"/>
  <c r="K1079" i="2" s="1"/>
  <c r="F1127" i="2"/>
  <c r="H1127" i="2" s="1"/>
  <c r="I1127" i="2" s="1"/>
  <c r="J1127" i="2" s="1"/>
  <c r="K1127" i="2" s="1" a="1"/>
  <c r="K1127" i="2" s="1"/>
  <c r="E1179" i="2"/>
  <c r="G1179" i="2" s="1"/>
  <c r="I1179" i="2" s="1"/>
  <c r="J1179" i="2" s="1"/>
  <c r="K1179" i="2" s="1" a="1"/>
  <c r="K1179" i="2" s="1"/>
  <c r="F1210" i="2"/>
  <c r="H1210" i="2" s="1"/>
  <c r="I1210" i="2" s="1"/>
  <c r="J1210" i="2" s="1"/>
  <c r="K1210" i="2" s="1" a="1"/>
  <c r="K1210" i="2" s="1"/>
  <c r="F1246" i="2"/>
  <c r="H1246" i="2" s="1"/>
  <c r="I1246" i="2" s="1"/>
  <c r="J1246" i="2" s="1"/>
  <c r="K1246" i="2" s="1" a="1"/>
  <c r="K1246" i="2" s="1"/>
  <c r="I1096" i="2"/>
  <c r="J1096" i="2" s="1"/>
  <c r="K1096" i="2" s="1" a="1"/>
  <c r="K1096" i="2" s="1"/>
  <c r="I1112" i="2"/>
  <c r="J1112" i="2" s="1"/>
  <c r="K1112" i="2" s="1" a="1"/>
  <c r="K1112" i="2" s="1"/>
  <c r="E1205" i="2"/>
  <c r="G1205" i="2" s="1"/>
  <c r="I1205" i="2" s="1"/>
  <c r="J1205" i="2" s="1"/>
  <c r="K1205" i="2" s="1" a="1"/>
  <c r="K1205" i="2" s="1"/>
  <c r="E1218" i="2"/>
  <c r="G1218" i="2" s="1"/>
  <c r="I1218" i="2" s="1"/>
  <c r="J1218" i="2" s="1"/>
  <c r="K1218" i="2" s="1" a="1"/>
  <c r="K1218" i="2" s="1"/>
  <c r="E1247" i="2"/>
  <c r="G1247" i="2" s="1"/>
  <c r="I1247" i="2" s="1"/>
  <c r="J1247" i="2" s="1"/>
  <c r="K1247" i="2" s="1" a="1"/>
  <c r="K1247" i="2" s="1"/>
  <c r="F1259" i="2"/>
  <c r="H1259" i="2" s="1"/>
  <c r="I1259" i="2" s="1"/>
  <c r="J1259" i="2" s="1"/>
  <c r="K1259" i="2" s="1" a="1"/>
  <c r="K1259" i="2" s="1"/>
  <c r="I643" i="2"/>
  <c r="J643" i="2" s="1"/>
  <c r="K643" i="2" s="1" a="1"/>
  <c r="K643" i="2" s="1"/>
  <c r="I682" i="2"/>
  <c r="J682" i="2" s="1"/>
  <c r="K682" i="2" s="1" a="1"/>
  <c r="K682" i="2" s="1"/>
  <c r="I733" i="2"/>
  <c r="J733" i="2" s="1"/>
  <c r="K733" i="2" s="1" a="1"/>
  <c r="K733" i="2" s="1"/>
  <c r="E888" i="2"/>
  <c r="G888" i="2" s="1"/>
  <c r="I888" i="2" s="1"/>
  <c r="J888" i="2" s="1"/>
  <c r="K888" i="2" s="1" a="1"/>
  <c r="K888" i="2" s="1"/>
  <c r="F899" i="2"/>
  <c r="H899" i="2" s="1"/>
  <c r="I899" i="2" s="1"/>
  <c r="J899" i="2" s="1"/>
  <c r="K899" i="2" s="1" a="1"/>
  <c r="K899" i="2" s="1"/>
  <c r="E932" i="2"/>
  <c r="G932" i="2" s="1"/>
  <c r="I932" i="2" s="1"/>
  <c r="J932" i="2" s="1"/>
  <c r="K932" i="2" s="1" a="1"/>
  <c r="K932" i="2" s="1"/>
  <c r="E938" i="2"/>
  <c r="G938" i="2" s="1"/>
  <c r="I938" i="2" s="1"/>
  <c r="J938" i="2" s="1"/>
  <c r="K938" i="2" s="1" a="1"/>
  <c r="K938" i="2" s="1"/>
  <c r="I944" i="2"/>
  <c r="J944" i="2" s="1"/>
  <c r="K944" i="2" s="1" a="1"/>
  <c r="K944" i="2" s="1"/>
  <c r="I967" i="2"/>
  <c r="J967" i="2" s="1"/>
  <c r="K967" i="2" s="1" a="1"/>
  <c r="K967" i="2" s="1"/>
  <c r="E994" i="2"/>
  <c r="G994" i="2" s="1"/>
  <c r="I994" i="2" s="1"/>
  <c r="J994" i="2" s="1"/>
  <c r="K994" i="2" s="1" a="1"/>
  <c r="K994" i="2" s="1"/>
  <c r="F1004" i="2"/>
  <c r="H1004" i="2" s="1"/>
  <c r="I1004" i="2" s="1"/>
  <c r="J1004" i="2" s="1"/>
  <c r="K1004" i="2" s="1" a="1"/>
  <c r="K1004" i="2" s="1"/>
  <c r="E1019" i="2"/>
  <c r="G1019" i="2" s="1"/>
  <c r="I1019" i="2" s="1"/>
  <c r="J1019" i="2" s="1"/>
  <c r="K1019" i="2" s="1" a="1"/>
  <c r="K1019" i="2" s="1"/>
  <c r="F1031" i="2"/>
  <c r="H1031" i="2" s="1"/>
  <c r="I1031" i="2" s="1"/>
  <c r="J1031" i="2" s="1"/>
  <c r="K1031" i="2" s="1" a="1"/>
  <c r="K1031" i="2" s="1"/>
  <c r="E1043" i="2"/>
  <c r="G1043" i="2" s="1"/>
  <c r="I1043" i="2" s="1"/>
  <c r="J1043" i="2" s="1"/>
  <c r="K1043" i="2" s="1" a="1"/>
  <c r="K1043" i="2" s="1"/>
  <c r="F1048" i="2"/>
  <c r="H1048" i="2" s="1"/>
  <c r="I1048" i="2" s="1"/>
  <c r="J1048" i="2" s="1"/>
  <c r="K1048" i="2" s="1" a="1"/>
  <c r="K1048" i="2" s="1"/>
  <c r="F1080" i="2"/>
  <c r="H1080" i="2" s="1"/>
  <c r="I1080" i="2" s="1"/>
  <c r="J1080" i="2" s="1"/>
  <c r="K1080" i="2" s="1" a="1"/>
  <c r="K1080" i="2" s="1"/>
  <c r="F1107" i="2"/>
  <c r="H1107" i="2" s="1"/>
  <c r="I1107" i="2" s="1"/>
  <c r="J1107" i="2" s="1"/>
  <c r="K1107" i="2" s="1" a="1"/>
  <c r="K1107" i="2" s="1"/>
  <c r="I1124" i="2"/>
  <c r="J1124" i="2" s="1"/>
  <c r="K1124" i="2" s="1" a="1"/>
  <c r="K1124" i="2" s="1"/>
  <c r="I1135" i="2"/>
  <c r="J1135" i="2" s="1"/>
  <c r="K1135" i="2" s="1" a="1"/>
  <c r="K1135" i="2" s="1"/>
  <c r="E1139" i="2"/>
  <c r="G1139" i="2" s="1"/>
  <c r="I1139" i="2" s="1"/>
  <c r="J1139" i="2" s="1"/>
  <c r="K1139" i="2" s="1" a="1"/>
  <c r="K1139" i="2" s="1"/>
  <c r="E1167" i="2"/>
  <c r="G1167" i="2" s="1"/>
  <c r="I1167" i="2" s="1"/>
  <c r="J1167" i="2" s="1"/>
  <c r="K1167" i="2" s="1" a="1"/>
  <c r="K1167" i="2" s="1"/>
  <c r="E1180" i="2"/>
  <c r="G1180" i="2" s="1"/>
  <c r="I1180" i="2" s="1"/>
  <c r="J1180" i="2" s="1"/>
  <c r="K1180" i="2" s="1" a="1"/>
  <c r="K1180" i="2" s="1"/>
  <c r="F1186" i="2"/>
  <c r="H1186" i="2" s="1"/>
  <c r="I1186" i="2" s="1"/>
  <c r="J1186" i="2" s="1"/>
  <c r="K1186" i="2" s="1" a="1"/>
  <c r="K1186" i="2" s="1"/>
  <c r="F1241" i="2"/>
  <c r="H1241" i="2" s="1"/>
  <c r="I1241" i="2" s="1"/>
  <c r="J1241" i="2" s="1"/>
  <c r="K1241" i="2" s="1" a="1"/>
  <c r="K1241" i="2" s="1"/>
  <c r="E1254" i="2"/>
  <c r="G1254" i="2" s="1"/>
  <c r="I1254" i="2" s="1"/>
  <c r="J1254" i="2" s="1"/>
  <c r="K1254" i="2" s="1" a="1"/>
  <c r="K1254" i="2" s="1"/>
  <c r="E1084" i="2"/>
  <c r="G1084" i="2" s="1"/>
  <c r="I1084" i="2" s="1"/>
  <c r="J1084" i="2" s="1"/>
  <c r="K1084" i="2" s="1" a="1"/>
  <c r="K1084" i="2" s="1"/>
  <c r="I752" i="2"/>
  <c r="J752" i="2" s="1"/>
  <c r="K752" i="2" s="1" a="1"/>
  <c r="K752" i="2" s="1"/>
  <c r="I765" i="2"/>
  <c r="J765" i="2" s="1"/>
  <c r="K765" i="2" s="1" a="1"/>
  <c r="K765" i="2" s="1"/>
  <c r="I800" i="2"/>
  <c r="J800" i="2" s="1"/>
  <c r="K800" i="2" s="1" a="1"/>
  <c r="K800" i="2" s="1"/>
  <c r="I911" i="2"/>
  <c r="J911" i="2" s="1"/>
  <c r="K911" i="2" s="1" a="1"/>
  <c r="K911" i="2" s="1"/>
  <c r="I962" i="2"/>
  <c r="J962" i="2" s="1"/>
  <c r="K962" i="2" s="1" a="1"/>
  <c r="K962" i="2" s="1"/>
  <c r="I1015" i="2"/>
  <c r="J1015" i="2" s="1"/>
  <c r="K1015" i="2" s="1" a="1"/>
  <c r="K1015" i="2" s="1"/>
  <c r="I1187" i="2"/>
  <c r="J1187" i="2" s="1"/>
  <c r="K1187" i="2" s="1" a="1"/>
  <c r="K1187" i="2" s="1"/>
  <c r="F1193" i="2"/>
  <c r="H1193" i="2" s="1"/>
  <c r="I1193" i="2" s="1"/>
  <c r="J1193" i="2" s="1"/>
  <c r="K1193" i="2" s="1" a="1"/>
  <c r="K1193" i="2" s="1"/>
  <c r="F1206" i="2"/>
  <c r="H1206" i="2" s="1"/>
  <c r="I1206" i="2" s="1"/>
  <c r="J1206" i="2" s="1"/>
  <c r="K1206" i="2" s="1" a="1"/>
  <c r="K1206" i="2" s="1"/>
  <c r="F1225" i="2"/>
  <c r="H1225" i="2" s="1"/>
  <c r="E1085" i="2"/>
  <c r="G1085" i="2" s="1"/>
  <c r="I1085" i="2" s="1"/>
  <c r="J1085" i="2" s="1"/>
  <c r="K1085" i="2" s="1" a="1"/>
  <c r="K1085" i="2" s="1"/>
  <c r="I1104" i="2"/>
  <c r="J1104" i="2" s="1"/>
  <c r="K1104" i="2" s="1" a="1"/>
  <c r="K1104" i="2" s="1"/>
  <c r="I1214" i="2"/>
  <c r="J1214" i="2" s="1"/>
  <c r="K1214" i="2" s="1" a="1"/>
  <c r="K1214" i="2" s="1"/>
  <c r="E1220" i="2"/>
  <c r="G1220" i="2" s="1"/>
  <c r="I1220" i="2" s="1"/>
  <c r="J1220" i="2" s="1"/>
  <c r="K1220" i="2" s="1" a="1"/>
  <c r="K1220" i="2" s="1"/>
  <c r="F971" i="2"/>
  <c r="H971" i="2" s="1"/>
  <c r="I971" i="2" s="1"/>
  <c r="J971" i="2" s="1"/>
  <c r="K971" i="2" s="1" a="1"/>
  <c r="K971" i="2" s="1"/>
  <c r="I885" i="2"/>
  <c r="J885" i="2" s="1"/>
  <c r="K885" i="2" s="1" a="1"/>
  <c r="K885" i="2" s="1"/>
  <c r="E991" i="2"/>
  <c r="G991" i="2" s="1"/>
  <c r="I991" i="2" s="1"/>
  <c r="J991" i="2" s="1"/>
  <c r="K991" i="2" s="1" a="1"/>
  <c r="K991" i="2" s="1"/>
  <c r="I1056" i="2"/>
  <c r="J1056" i="2" s="1"/>
  <c r="K1056" i="2" s="1" a="1"/>
  <c r="K1056" i="2" s="1"/>
  <c r="E1164" i="2"/>
  <c r="G1164" i="2" s="1"/>
  <c r="I1164" i="2" s="1"/>
  <c r="J1164" i="2" s="1"/>
  <c r="K1164" i="2" s="1" a="1"/>
  <c r="K1164" i="2" s="1"/>
  <c r="E1231" i="2"/>
  <c r="G1231" i="2" s="1"/>
  <c r="I1231" i="2" s="1"/>
  <c r="J1231" i="2" s="1"/>
  <c r="K1231" i="2" s="1" a="1"/>
  <c r="K1231" i="2" s="1"/>
  <c r="E1244" i="2"/>
  <c r="G1244" i="2" s="1"/>
  <c r="F1244" i="2"/>
  <c r="H1244" i="2" s="1"/>
  <c r="F980" i="2"/>
  <c r="H980" i="2" s="1"/>
  <c r="I980" i="2" s="1"/>
  <c r="J980" i="2" s="1"/>
  <c r="K980" i="2" s="1" a="1"/>
  <c r="K980" i="2" s="1"/>
  <c r="I1225" i="2"/>
  <c r="J1225" i="2" s="1"/>
  <c r="K1225" i="2" s="1" a="1"/>
  <c r="K1225" i="2" s="1"/>
  <c r="I1073" i="2"/>
  <c r="J1073" i="2" s="1"/>
  <c r="K1073" i="2" s="1" a="1"/>
  <c r="K1073" i="2" s="1"/>
  <c r="I1009" i="2"/>
  <c r="J1009" i="2" s="1"/>
  <c r="K1009" i="2" s="1" a="1"/>
  <c r="K1009" i="2" s="1"/>
  <c r="I1001" i="2"/>
  <c r="J1001" i="2" s="1"/>
  <c r="K1001" i="2" s="1" a="1"/>
  <c r="K1001" i="2" s="1"/>
  <c r="I721" i="2"/>
  <c r="J721" i="2" s="1"/>
  <c r="K721" i="2" s="1" a="1"/>
  <c r="K721" i="2" s="1"/>
  <c r="I713" i="2"/>
  <c r="J713" i="2" s="1"/>
  <c r="K713" i="2" s="1" a="1"/>
  <c r="K713" i="2" s="1"/>
  <c r="I705" i="2"/>
  <c r="J705" i="2" s="1"/>
  <c r="K705" i="2" s="1" a="1"/>
  <c r="K705" i="2" s="1"/>
  <c r="I689" i="2"/>
  <c r="J689" i="2" s="1"/>
  <c r="K689" i="2" s="1" a="1"/>
  <c r="K689" i="2" s="1"/>
  <c r="I681" i="2"/>
  <c r="J681" i="2" s="1"/>
  <c r="K681" i="2" s="1" a="1"/>
  <c r="K681" i="2" s="1"/>
  <c r="I665" i="2"/>
  <c r="J665" i="2" s="1"/>
  <c r="K665" i="2" s="1" a="1"/>
  <c r="K665" i="2" s="1"/>
  <c r="I641" i="2"/>
  <c r="J641" i="2" s="1"/>
  <c r="K641" i="2" s="1" a="1"/>
  <c r="K641" i="2" s="1"/>
  <c r="I473" i="2"/>
  <c r="J473" i="2" s="1"/>
  <c r="K473" i="2" s="1" a="1"/>
  <c r="K473" i="2" s="1"/>
  <c r="I433" i="2"/>
  <c r="J433" i="2" s="1"/>
  <c r="K433" i="2" s="1" a="1"/>
  <c r="K433" i="2" s="1"/>
  <c r="I369" i="2"/>
  <c r="J369" i="2" s="1"/>
  <c r="K369" i="2" s="1" a="1"/>
  <c r="K369" i="2" s="1"/>
  <c r="I361" i="2"/>
  <c r="J361" i="2" s="1"/>
  <c r="K361" i="2" s="1" a="1"/>
  <c r="K361" i="2" s="1"/>
  <c r="I321" i="2"/>
  <c r="J321" i="2" s="1"/>
  <c r="K321" i="2" s="1" a="1"/>
  <c r="K321" i="2" s="1"/>
  <c r="I289" i="2"/>
  <c r="J289" i="2" s="1"/>
  <c r="K289" i="2" s="1" a="1"/>
  <c r="K289" i="2" s="1"/>
  <c r="I265" i="2"/>
  <c r="J265" i="2" s="1"/>
  <c r="K265" i="2" s="1" a="1"/>
  <c r="K265" i="2" s="1"/>
  <c r="I209" i="2"/>
  <c r="J209" i="2" s="1"/>
  <c r="K209" i="2" s="1" a="1"/>
  <c r="K209" i="2" s="1"/>
  <c r="I169" i="2"/>
  <c r="J169" i="2" s="1"/>
  <c r="K169" i="2" s="1" a="1"/>
  <c r="K169" i="2" s="1"/>
  <c r="I145" i="2"/>
  <c r="J145" i="2" s="1"/>
  <c r="K145" i="2" s="1" a="1"/>
  <c r="K145" i="2" s="1"/>
  <c r="I97" i="2"/>
  <c r="J97" i="2" s="1"/>
  <c r="K97" i="2" s="1" a="1"/>
  <c r="K97" i="2" s="1"/>
  <c r="I89" i="2"/>
  <c r="J89" i="2" s="1"/>
  <c r="K89" i="2" s="1" a="1"/>
  <c r="K89" i="2" s="1"/>
  <c r="I81" i="2"/>
  <c r="J81" i="2" s="1"/>
  <c r="K81" i="2" s="1" a="1"/>
  <c r="K81" i="2" s="1"/>
  <c r="E17" i="2"/>
  <c r="G17" i="2" s="1"/>
  <c r="I17" i="2" s="1"/>
  <c r="J17" i="2" s="1"/>
  <c r="K17" i="2" s="1" a="1"/>
  <c r="K17" i="2" s="1"/>
  <c r="F17" i="2"/>
  <c r="H17" i="2" s="1"/>
  <c r="F163" i="2"/>
  <c r="H163" i="2" s="1"/>
  <c r="E163" i="2"/>
  <c r="G163" i="2" s="1"/>
  <c r="E141" i="2"/>
  <c r="G141" i="2" s="1"/>
  <c r="F141" i="2"/>
  <c r="H141" i="2" s="1"/>
  <c r="E159" i="2"/>
  <c r="G159" i="2" s="1"/>
  <c r="I159" i="2" s="1"/>
  <c r="J159" i="2" s="1"/>
  <c r="K159" i="2" s="1" a="1"/>
  <c r="K159" i="2" s="1"/>
  <c r="F304" i="2"/>
  <c r="H304" i="2" s="1"/>
  <c r="I304" i="2" s="1"/>
  <c r="J304" i="2" s="1"/>
  <c r="K304" i="2" s="1" a="1"/>
  <c r="K304" i="2" s="1"/>
  <c r="F638" i="2"/>
  <c r="H638" i="2" s="1"/>
  <c r="E638" i="2"/>
  <c r="G638" i="2" s="1"/>
  <c r="F8" i="2"/>
  <c r="H8" i="2" s="1"/>
  <c r="I8" i="2" s="1"/>
  <c r="J8" i="2" s="1"/>
  <c r="K8" i="2" s="1" a="1"/>
  <c r="K8" i="2" s="1"/>
  <c r="F44" i="2"/>
  <c r="H44" i="2" s="1"/>
  <c r="E44" i="2"/>
  <c r="G44" i="2" s="1"/>
  <c r="E56" i="2"/>
  <c r="G56" i="2" s="1"/>
  <c r="F56" i="2"/>
  <c r="H56" i="2" s="1"/>
  <c r="E98" i="2"/>
  <c r="G98" i="2" s="1"/>
  <c r="I98" i="2" s="1"/>
  <c r="J98" i="2" s="1"/>
  <c r="K98" i="2" s="1" a="1"/>
  <c r="K98" i="2" s="1"/>
  <c r="E121" i="2"/>
  <c r="G121" i="2" s="1"/>
  <c r="F121" i="2"/>
  <c r="H121" i="2" s="1"/>
  <c r="E137" i="2"/>
  <c r="G137" i="2" s="1"/>
  <c r="I137" i="2" s="1"/>
  <c r="J137" i="2" s="1"/>
  <c r="K137" i="2" s="1" a="1"/>
  <c r="K137" i="2" s="1"/>
  <c r="E156" i="2"/>
  <c r="G156" i="2" s="1"/>
  <c r="I156" i="2" s="1"/>
  <c r="J156" i="2" s="1"/>
  <c r="K156" i="2" s="1" a="1"/>
  <c r="K156" i="2" s="1"/>
  <c r="F176" i="2"/>
  <c r="H176" i="2" s="1"/>
  <c r="E176" i="2"/>
  <c r="G176" i="2" s="1"/>
  <c r="E203" i="2"/>
  <c r="G203" i="2" s="1"/>
  <c r="I203" i="2" s="1"/>
  <c r="J203" i="2" s="1"/>
  <c r="K203" i="2" s="1" a="1"/>
  <c r="K203" i="2" s="1"/>
  <c r="E228" i="2"/>
  <c r="G228" i="2" s="1"/>
  <c r="I228" i="2" s="1"/>
  <c r="J228" i="2" s="1"/>
  <c r="K228" i="2" s="1" a="1"/>
  <c r="K228" i="2" s="1"/>
  <c r="E245" i="2"/>
  <c r="G245" i="2" s="1"/>
  <c r="F245" i="2"/>
  <c r="H245" i="2" s="1"/>
  <c r="F266" i="2"/>
  <c r="H266" i="2" s="1"/>
  <c r="I266" i="2" s="1"/>
  <c r="J266" i="2" s="1"/>
  <c r="K266" i="2" s="1" a="1"/>
  <c r="K266" i="2" s="1"/>
  <c r="E272" i="2"/>
  <c r="G272" i="2" s="1"/>
  <c r="F272" i="2"/>
  <c r="H272" i="2" s="1"/>
  <c r="F348" i="2"/>
  <c r="H348" i="2" s="1"/>
  <c r="E348" i="2"/>
  <c r="G348" i="2" s="1"/>
  <c r="I348" i="2" s="1"/>
  <c r="J348" i="2" s="1"/>
  <c r="K348" i="2" s="1" a="1"/>
  <c r="K348" i="2" s="1"/>
  <c r="E507" i="2"/>
  <c r="G507" i="2" s="1"/>
  <c r="F507" i="2"/>
  <c r="H507" i="2" s="1"/>
  <c r="E177" i="2"/>
  <c r="G177" i="2" s="1"/>
  <c r="F177" i="2"/>
  <c r="H177" i="2" s="1"/>
  <c r="I177" i="2" s="1"/>
  <c r="J177" i="2" s="1"/>
  <c r="K177" i="2" s="1" a="1"/>
  <c r="K177" i="2" s="1"/>
  <c r="E187" i="2"/>
  <c r="G187" i="2" s="1"/>
  <c r="F187" i="2"/>
  <c r="H187" i="2" s="1"/>
  <c r="F633" i="2"/>
  <c r="H633" i="2" s="1"/>
  <c r="E633" i="2"/>
  <c r="G633" i="2" s="1"/>
  <c r="I633" i="2" s="1"/>
  <c r="J633" i="2" s="1"/>
  <c r="K633" i="2" s="1" a="1"/>
  <c r="K633" i="2" s="1"/>
  <c r="F711" i="2"/>
  <c r="H711" i="2" s="1"/>
  <c r="E711" i="2"/>
  <c r="G711" i="2" s="1"/>
  <c r="F48" i="2"/>
  <c r="H48" i="2" s="1"/>
  <c r="I48" i="2" s="1"/>
  <c r="J48" i="2" s="1"/>
  <c r="K48" i="2" s="1" a="1"/>
  <c r="K48" i="2" s="1"/>
  <c r="F77" i="2"/>
  <c r="H77" i="2" s="1"/>
  <c r="I77" i="2" s="1"/>
  <c r="J77" i="2" s="1"/>
  <c r="K77" i="2" s="1" a="1"/>
  <c r="K77" i="2" s="1"/>
  <c r="E233" i="2"/>
  <c r="G233" i="2" s="1"/>
  <c r="F233" i="2"/>
  <c r="H233" i="2" s="1"/>
  <c r="F353" i="2"/>
  <c r="H353" i="2" s="1"/>
  <c r="E353" i="2"/>
  <c r="G353" i="2" s="1"/>
  <c r="I353" i="2" s="1"/>
  <c r="J353" i="2" s="1"/>
  <c r="K353" i="2" s="1" a="1"/>
  <c r="K353" i="2" s="1"/>
  <c r="E424" i="2"/>
  <c r="G424" i="2" s="1"/>
  <c r="F424" i="2"/>
  <c r="H424" i="2" s="1"/>
  <c r="F24" i="2"/>
  <c r="H24" i="2" s="1"/>
  <c r="I24" i="2" s="1"/>
  <c r="J24" i="2" s="1"/>
  <c r="K24" i="2" s="1" a="1"/>
  <c r="K24" i="2" s="1"/>
  <c r="F241" i="2"/>
  <c r="H241" i="2" s="1"/>
  <c r="E241" i="2"/>
  <c r="G241" i="2" s="1"/>
  <c r="E376" i="2"/>
  <c r="G376" i="2" s="1"/>
  <c r="F376" i="2"/>
  <c r="H376" i="2" s="1"/>
  <c r="E390" i="2"/>
  <c r="G390" i="2" s="1"/>
  <c r="F390" i="2"/>
  <c r="H390" i="2" s="1"/>
  <c r="F210" i="2"/>
  <c r="H210" i="2" s="1"/>
  <c r="E210" i="2"/>
  <c r="G210" i="2" s="1"/>
  <c r="F36" i="2"/>
  <c r="H36" i="2" s="1"/>
  <c r="E36" i="2"/>
  <c r="G36" i="2" s="1"/>
  <c r="E249" i="2"/>
  <c r="G249" i="2" s="1"/>
  <c r="I249" i="2" s="1"/>
  <c r="J249" i="2" s="1"/>
  <c r="K249" i="2" s="1" a="1"/>
  <c r="K249" i="2" s="1"/>
  <c r="F2" i="2"/>
  <c r="H2" i="2" s="1"/>
  <c r="I2" i="2" s="1"/>
  <c r="E3" i="2"/>
  <c r="G3" i="2" s="1"/>
  <c r="F3" i="2"/>
  <c r="H3" i="2" s="1"/>
  <c r="E64" i="2"/>
  <c r="G64" i="2" s="1"/>
  <c r="F64" i="2"/>
  <c r="H64" i="2" s="1"/>
  <c r="F149" i="2"/>
  <c r="H149" i="2" s="1"/>
  <c r="I149" i="2" s="1"/>
  <c r="J149" i="2" s="1"/>
  <c r="K149" i="2" s="1" a="1"/>
  <c r="K149" i="2" s="1"/>
  <c r="E173" i="2"/>
  <c r="G173" i="2" s="1"/>
  <c r="F173" i="2"/>
  <c r="H173" i="2" s="1"/>
  <c r="F220" i="2"/>
  <c r="H220" i="2" s="1"/>
  <c r="E220" i="2"/>
  <c r="G220" i="2" s="1"/>
  <c r="E236" i="2"/>
  <c r="G236" i="2" s="1"/>
  <c r="I236" i="2" s="1"/>
  <c r="J236" i="2" s="1"/>
  <c r="K236" i="2" s="1" a="1"/>
  <c r="K236" i="2" s="1"/>
  <c r="E297" i="2"/>
  <c r="G297" i="2" s="1"/>
  <c r="I297" i="2" s="1"/>
  <c r="J297" i="2" s="1"/>
  <c r="K297" i="2" s="1" a="1"/>
  <c r="K297" i="2" s="1"/>
  <c r="F449" i="2"/>
  <c r="H449" i="2" s="1"/>
  <c r="E449" i="2"/>
  <c r="G449" i="2" s="1"/>
  <c r="I449" i="2" s="1"/>
  <c r="J449" i="2" s="1"/>
  <c r="K449" i="2" s="1" a="1"/>
  <c r="K449" i="2" s="1"/>
  <c r="E489" i="2"/>
  <c r="G489" i="2" s="1"/>
  <c r="F489" i="2"/>
  <c r="H489" i="2" s="1"/>
  <c r="F180" i="2"/>
  <c r="H180" i="2" s="1"/>
  <c r="E180" i="2"/>
  <c r="G180" i="2" s="1"/>
  <c r="E120" i="2"/>
  <c r="G120" i="2" s="1"/>
  <c r="F120" i="2"/>
  <c r="H120" i="2" s="1"/>
  <c r="E69" i="2"/>
  <c r="G69" i="2" s="1"/>
  <c r="F69" i="2"/>
  <c r="H69" i="2" s="1"/>
  <c r="F90" i="2"/>
  <c r="H90" i="2" s="1"/>
  <c r="E90" i="2"/>
  <c r="G90" i="2" s="1"/>
  <c r="F28" i="2"/>
  <c r="H28" i="2" s="1"/>
  <c r="E28" i="2"/>
  <c r="G28" i="2" s="1"/>
  <c r="E65" i="2"/>
  <c r="G65" i="2" s="1"/>
  <c r="F65" i="2"/>
  <c r="H65" i="2" s="1"/>
  <c r="E112" i="2"/>
  <c r="G112" i="2" s="1"/>
  <c r="F112" i="2"/>
  <c r="H112" i="2" s="1"/>
  <c r="F129" i="2"/>
  <c r="H129" i="2" s="1"/>
  <c r="E129" i="2"/>
  <c r="G129" i="2" s="1"/>
  <c r="F367" i="2"/>
  <c r="H367" i="2" s="1"/>
  <c r="E367" i="2"/>
  <c r="G367" i="2" s="1"/>
  <c r="E444" i="2"/>
  <c r="G444" i="2" s="1"/>
  <c r="F444" i="2"/>
  <c r="H444" i="2" s="1"/>
  <c r="F310" i="2"/>
  <c r="H310" i="2" s="1"/>
  <c r="E310" i="2"/>
  <c r="G310" i="2" s="1"/>
  <c r="I310" i="2" s="1"/>
  <c r="J310" i="2" s="1"/>
  <c r="K310" i="2" s="1" a="1"/>
  <c r="K310" i="2" s="1"/>
  <c r="E481" i="2"/>
  <c r="G481" i="2" s="1"/>
  <c r="F481" i="2"/>
  <c r="H481" i="2" s="1"/>
  <c r="E787" i="2"/>
  <c r="G787" i="2" s="1"/>
  <c r="F787" i="2"/>
  <c r="H787" i="2" s="1"/>
  <c r="E184" i="2"/>
  <c r="G184" i="2" s="1"/>
  <c r="I184" i="2" s="1"/>
  <c r="J184" i="2" s="1"/>
  <c r="K184" i="2" s="1" a="1"/>
  <c r="K184" i="2" s="1"/>
  <c r="E191" i="2"/>
  <c r="G191" i="2" s="1"/>
  <c r="I191" i="2" s="1"/>
  <c r="J191" i="2" s="1"/>
  <c r="K191" i="2" s="1" a="1"/>
  <c r="K191" i="2" s="1"/>
  <c r="E214" i="2"/>
  <c r="G214" i="2" s="1"/>
  <c r="I214" i="2" s="1"/>
  <c r="J214" i="2" s="1"/>
  <c r="K214" i="2" s="1" a="1"/>
  <c r="K214" i="2" s="1"/>
  <c r="E217" i="2"/>
  <c r="G217" i="2" s="1"/>
  <c r="I217" i="2" s="1"/>
  <c r="J217" i="2" s="1"/>
  <c r="K217" i="2" s="1" a="1"/>
  <c r="K217" i="2" s="1"/>
  <c r="E302" i="2"/>
  <c r="G302" i="2" s="1"/>
  <c r="I302" i="2" s="1"/>
  <c r="J302" i="2" s="1"/>
  <c r="K302" i="2" s="1" a="1"/>
  <c r="K302" i="2" s="1"/>
  <c r="E305" i="2"/>
  <c r="G305" i="2" s="1"/>
  <c r="I305" i="2" s="1"/>
  <c r="J305" i="2" s="1"/>
  <c r="K305" i="2" s="1" a="1"/>
  <c r="K305" i="2" s="1"/>
  <c r="F330" i="2"/>
  <c r="H330" i="2" s="1"/>
  <c r="I330" i="2" s="1"/>
  <c r="J330" i="2" s="1"/>
  <c r="K330" i="2" s="1" a="1"/>
  <c r="K330" i="2" s="1"/>
  <c r="F343" i="2"/>
  <c r="H343" i="2" s="1"/>
  <c r="I343" i="2" s="1"/>
  <c r="J343" i="2" s="1"/>
  <c r="K343" i="2" s="1" a="1"/>
  <c r="K343" i="2" s="1"/>
  <c r="E362" i="2"/>
  <c r="G362" i="2" s="1"/>
  <c r="F362" i="2"/>
  <c r="H362" i="2" s="1"/>
  <c r="F1091" i="2"/>
  <c r="H1091" i="2" s="1"/>
  <c r="E1091" i="2"/>
  <c r="G1091" i="2" s="1"/>
  <c r="I1091" i="2" s="1"/>
  <c r="J1091" i="2" s="1"/>
  <c r="K1091" i="2" s="1" a="1"/>
  <c r="K1091" i="2" s="1"/>
  <c r="E1134" i="2"/>
  <c r="G1134" i="2" s="1"/>
  <c r="I1134" i="2" s="1"/>
  <c r="J1134" i="2" s="1"/>
  <c r="K1134" i="2" s="1" a="1"/>
  <c r="K1134" i="2" s="1"/>
  <c r="E9" i="2"/>
  <c r="G9" i="2" s="1"/>
  <c r="I9" i="2" s="1"/>
  <c r="J9" i="2" s="1"/>
  <c r="K9" i="2" s="1" a="1"/>
  <c r="K9" i="2" s="1"/>
  <c r="F13" i="2"/>
  <c r="H13" i="2" s="1"/>
  <c r="I13" i="2" s="1"/>
  <c r="J13" i="2" s="1"/>
  <c r="K13" i="2" s="1" a="1"/>
  <c r="K13" i="2" s="1"/>
  <c r="E25" i="2"/>
  <c r="G25" i="2" s="1"/>
  <c r="I25" i="2" s="1"/>
  <c r="J25" i="2" s="1"/>
  <c r="K25" i="2" s="1" a="1"/>
  <c r="K25" i="2" s="1"/>
  <c r="F33" i="2"/>
  <c r="H33" i="2" s="1"/>
  <c r="I33" i="2" s="1"/>
  <c r="J33" i="2" s="1"/>
  <c r="K33" i="2" s="1" a="1"/>
  <c r="K33" i="2" s="1"/>
  <c r="E41" i="2"/>
  <c r="G41" i="2" s="1"/>
  <c r="I41" i="2" s="1"/>
  <c r="J41" i="2" s="1"/>
  <c r="K41" i="2" s="1" a="1"/>
  <c r="K41" i="2" s="1"/>
  <c r="E49" i="2"/>
  <c r="G49" i="2" s="1"/>
  <c r="I49" i="2" s="1"/>
  <c r="J49" i="2" s="1"/>
  <c r="K49" i="2" s="1" a="1"/>
  <c r="K49" i="2" s="1"/>
  <c r="F52" i="2"/>
  <c r="H52" i="2" s="1"/>
  <c r="I52" i="2" s="1"/>
  <c r="J52" i="2" s="1"/>
  <c r="K52" i="2" s="1" a="1"/>
  <c r="K52" i="2" s="1"/>
  <c r="F57" i="2"/>
  <c r="H57" i="2" s="1"/>
  <c r="I57" i="2" s="1"/>
  <c r="J57" i="2" s="1"/>
  <c r="K57" i="2" s="1" a="1"/>
  <c r="K57" i="2" s="1"/>
  <c r="E74" i="2"/>
  <c r="G74" i="2" s="1"/>
  <c r="I74" i="2" s="1"/>
  <c r="J74" i="2" s="1"/>
  <c r="K74" i="2" s="1" a="1"/>
  <c r="K74" i="2" s="1"/>
  <c r="E88" i="2"/>
  <c r="G88" i="2" s="1"/>
  <c r="F88" i="2"/>
  <c r="H88" i="2" s="1"/>
  <c r="E105" i="2"/>
  <c r="G105" i="2" s="1"/>
  <c r="I105" i="2" s="1"/>
  <c r="J105" i="2" s="1"/>
  <c r="K105" i="2" s="1" a="1"/>
  <c r="K105" i="2" s="1"/>
  <c r="F113" i="2"/>
  <c r="H113" i="2" s="1"/>
  <c r="I113" i="2" s="1"/>
  <c r="J113" i="2" s="1"/>
  <c r="K113" i="2" s="1" a="1"/>
  <c r="K113" i="2" s="1"/>
  <c r="F125" i="2"/>
  <c r="H125" i="2" s="1"/>
  <c r="I125" i="2" s="1"/>
  <c r="J125" i="2" s="1"/>
  <c r="K125" i="2" s="1" a="1"/>
  <c r="K125" i="2" s="1"/>
  <c r="E138" i="2"/>
  <c r="G138" i="2" s="1"/>
  <c r="I138" i="2" s="1"/>
  <c r="J138" i="2" s="1"/>
  <c r="K138" i="2" s="1" a="1"/>
  <c r="K138" i="2" s="1"/>
  <c r="E154" i="2"/>
  <c r="G154" i="2" s="1"/>
  <c r="I154" i="2" s="1"/>
  <c r="J154" i="2" s="1"/>
  <c r="K154" i="2" s="1" a="1"/>
  <c r="K154" i="2" s="1"/>
  <c r="F157" i="2"/>
  <c r="H157" i="2" s="1"/>
  <c r="I157" i="2" s="1"/>
  <c r="J157" i="2" s="1"/>
  <c r="K157" i="2" s="1" a="1"/>
  <c r="K157" i="2" s="1"/>
  <c r="E164" i="2"/>
  <c r="G164" i="2" s="1"/>
  <c r="I164" i="2" s="1"/>
  <c r="J164" i="2" s="1"/>
  <c r="K164" i="2" s="1" a="1"/>
  <c r="K164" i="2" s="1"/>
  <c r="F174" i="2"/>
  <c r="H174" i="2" s="1"/>
  <c r="I174" i="2" s="1"/>
  <c r="J174" i="2" s="1"/>
  <c r="K174" i="2" s="1" a="1"/>
  <c r="K174" i="2" s="1"/>
  <c r="F181" i="2"/>
  <c r="H181" i="2" s="1"/>
  <c r="I181" i="2" s="1"/>
  <c r="J181" i="2" s="1"/>
  <c r="K181" i="2" s="1" a="1"/>
  <c r="K181" i="2" s="1"/>
  <c r="F188" i="2"/>
  <c r="H188" i="2" s="1"/>
  <c r="E188" i="2"/>
  <c r="G188" i="2" s="1"/>
  <c r="E195" i="2"/>
  <c r="G195" i="2" s="1"/>
  <c r="I195" i="2" s="1"/>
  <c r="J195" i="2" s="1"/>
  <c r="K195" i="2" s="1" a="1"/>
  <c r="K195" i="2" s="1"/>
  <c r="E211" i="2"/>
  <c r="G211" i="2" s="1"/>
  <c r="I211" i="2" s="1"/>
  <c r="J211" i="2" s="1"/>
  <c r="K211" i="2" s="1" a="1"/>
  <c r="K211" i="2" s="1"/>
  <c r="F225" i="2"/>
  <c r="H225" i="2" s="1"/>
  <c r="I225" i="2" s="1"/>
  <c r="J225" i="2" s="1"/>
  <c r="K225" i="2" s="1" a="1"/>
  <c r="K225" i="2" s="1"/>
  <c r="E230" i="2"/>
  <c r="G230" i="2" s="1"/>
  <c r="I230" i="2" s="1"/>
  <c r="J230" i="2" s="1"/>
  <c r="K230" i="2" s="1" a="1"/>
  <c r="K230" i="2" s="1"/>
  <c r="E238" i="2"/>
  <c r="G238" i="2" s="1"/>
  <c r="I238" i="2" s="1"/>
  <c r="J238" i="2" s="1"/>
  <c r="K238" i="2" s="1" a="1"/>
  <c r="K238" i="2" s="1"/>
  <c r="F246" i="2"/>
  <c r="H246" i="2" s="1"/>
  <c r="I246" i="2" s="1"/>
  <c r="J246" i="2" s="1"/>
  <c r="K246" i="2" s="1" a="1"/>
  <c r="K246" i="2" s="1"/>
  <c r="F273" i="2"/>
  <c r="H273" i="2" s="1"/>
  <c r="I273" i="2" s="1"/>
  <c r="J273" i="2" s="1"/>
  <c r="K273" i="2" s="1" a="1"/>
  <c r="K273" i="2" s="1"/>
  <c r="F278" i="2"/>
  <c r="H278" i="2" s="1"/>
  <c r="I278" i="2" s="1"/>
  <c r="J278" i="2" s="1"/>
  <c r="K278" i="2" s="1" a="1"/>
  <c r="K278" i="2" s="1"/>
  <c r="E287" i="2"/>
  <c r="G287" i="2" s="1"/>
  <c r="I287" i="2" s="1"/>
  <c r="J287" i="2" s="1"/>
  <c r="K287" i="2" s="1" a="1"/>
  <c r="K287" i="2" s="1"/>
  <c r="E294" i="2"/>
  <c r="G294" i="2" s="1"/>
  <c r="I294" i="2" s="1"/>
  <c r="J294" i="2" s="1"/>
  <c r="K294" i="2" s="1" a="1"/>
  <c r="K294" i="2" s="1"/>
  <c r="F298" i="2"/>
  <c r="H298" i="2" s="1"/>
  <c r="I298" i="2" s="1"/>
  <c r="J298" i="2" s="1"/>
  <c r="K298" i="2" s="1" a="1"/>
  <c r="K298" i="2" s="1"/>
  <c r="E311" i="2"/>
  <c r="G311" i="2" s="1"/>
  <c r="I311" i="2" s="1"/>
  <c r="J311" i="2" s="1"/>
  <c r="K311" i="2" s="1" a="1"/>
  <c r="K311" i="2" s="1"/>
  <c r="F319" i="2"/>
  <c r="H319" i="2" s="1"/>
  <c r="I319" i="2" s="1"/>
  <c r="J319" i="2" s="1"/>
  <c r="K319" i="2" s="1" a="1"/>
  <c r="K319" i="2" s="1"/>
  <c r="E327" i="2"/>
  <c r="G327" i="2" s="1"/>
  <c r="I327" i="2" s="1"/>
  <c r="J327" i="2" s="1"/>
  <c r="K327" i="2" s="1" a="1"/>
  <c r="K327" i="2" s="1"/>
  <c r="E398" i="2"/>
  <c r="G398" i="2" s="1"/>
  <c r="I398" i="2" s="1"/>
  <c r="J398" i="2" s="1"/>
  <c r="K398" i="2" s="1" a="1"/>
  <c r="K398" i="2" s="1"/>
  <c r="F441" i="2"/>
  <c r="H441" i="2" s="1"/>
  <c r="E441" i="2"/>
  <c r="G441" i="2" s="1"/>
  <c r="I441" i="2" s="1"/>
  <c r="J441" i="2" s="1"/>
  <c r="K441" i="2" s="1" a="1"/>
  <c r="K441" i="2" s="1"/>
  <c r="F457" i="2"/>
  <c r="H457" i="2" s="1"/>
  <c r="I457" i="2" s="1"/>
  <c r="J457" i="2" s="1"/>
  <c r="K457" i="2" s="1" a="1"/>
  <c r="K457" i="2" s="1"/>
  <c r="F539" i="2"/>
  <c r="H539" i="2" s="1"/>
  <c r="E539" i="2"/>
  <c r="G539" i="2" s="1"/>
  <c r="F550" i="2"/>
  <c r="H550" i="2" s="1"/>
  <c r="I550" i="2" s="1"/>
  <c r="J550" i="2" s="1"/>
  <c r="K550" i="2" s="1" a="1"/>
  <c r="K550" i="2" s="1"/>
  <c r="F1029" i="2"/>
  <c r="H1029" i="2" s="1"/>
  <c r="E1029" i="2"/>
  <c r="G1029" i="2" s="1"/>
  <c r="I1029" i="2" s="1"/>
  <c r="J1029" i="2" s="1"/>
  <c r="K1029" i="2" s="1" a="1"/>
  <c r="K1029" i="2" s="1"/>
  <c r="E104" i="2"/>
  <c r="G104" i="2" s="1"/>
  <c r="F104" i="2"/>
  <c r="H104" i="2" s="1"/>
  <c r="E258" i="2"/>
  <c r="G258" i="2" s="1"/>
  <c r="F258" i="2"/>
  <c r="H258" i="2" s="1"/>
  <c r="I258" i="2" s="1"/>
  <c r="J258" i="2" s="1"/>
  <c r="K258" i="2" s="1" a="1"/>
  <c r="K258" i="2" s="1"/>
  <c r="F322" i="2"/>
  <c r="H322" i="2" s="1"/>
  <c r="I322" i="2" s="1"/>
  <c r="J322" i="2" s="1"/>
  <c r="K322" i="2" s="1" a="1"/>
  <c r="K322" i="2" s="1"/>
  <c r="E403" i="2"/>
  <c r="G403" i="2" s="1"/>
  <c r="F403" i="2"/>
  <c r="H403" i="2" s="1"/>
  <c r="E426" i="2"/>
  <c r="G426" i="2" s="1"/>
  <c r="F426" i="2"/>
  <c r="H426" i="2" s="1"/>
  <c r="F440" i="2"/>
  <c r="H440" i="2" s="1"/>
  <c r="I440" i="2" s="1"/>
  <c r="J440" i="2" s="1"/>
  <c r="K440" i="2" s="1" a="1"/>
  <c r="K440" i="2" s="1"/>
  <c r="E462" i="2"/>
  <c r="G462" i="2" s="1"/>
  <c r="F462" i="2"/>
  <c r="H462" i="2" s="1"/>
  <c r="E476" i="2"/>
  <c r="G476" i="2" s="1"/>
  <c r="F476" i="2"/>
  <c r="H476" i="2" s="1"/>
  <c r="E504" i="2"/>
  <c r="G504" i="2" s="1"/>
  <c r="I504" i="2" s="1"/>
  <c r="J504" i="2" s="1"/>
  <c r="K504" i="2" s="1" a="1"/>
  <c r="K504" i="2" s="1"/>
  <c r="F554" i="2"/>
  <c r="H554" i="2" s="1"/>
  <c r="I554" i="2" s="1"/>
  <c r="J554" i="2" s="1"/>
  <c r="K554" i="2" s="1" a="1"/>
  <c r="K554" i="2" s="1"/>
  <c r="E559" i="2"/>
  <c r="G559" i="2" s="1"/>
  <c r="I559" i="2" s="1"/>
  <c r="J559" i="2" s="1"/>
  <c r="K559" i="2" s="1" a="1"/>
  <c r="K559" i="2" s="1"/>
  <c r="E627" i="2"/>
  <c r="G627" i="2" s="1"/>
  <c r="I627" i="2" s="1"/>
  <c r="J627" i="2" s="1"/>
  <c r="K627" i="2" s="1" a="1"/>
  <c r="K627" i="2" s="1"/>
  <c r="F627" i="2"/>
  <c r="H627" i="2" s="1"/>
  <c r="E745" i="2"/>
  <c r="G745" i="2" s="1"/>
  <c r="F745" i="2"/>
  <c r="H745" i="2" s="1"/>
  <c r="E144" i="2"/>
  <c r="G144" i="2" s="1"/>
  <c r="F144" i="2"/>
  <c r="H144" i="2" s="1"/>
  <c r="E185" i="2"/>
  <c r="G185" i="2" s="1"/>
  <c r="I185" i="2" s="1"/>
  <c r="J185" i="2" s="1"/>
  <c r="K185" i="2" s="1" a="1"/>
  <c r="K185" i="2" s="1"/>
  <c r="E316" i="2"/>
  <c r="G316" i="2" s="1"/>
  <c r="I316" i="2" s="1"/>
  <c r="J316" i="2" s="1"/>
  <c r="K316" i="2" s="1" a="1"/>
  <c r="K316" i="2" s="1"/>
  <c r="F324" i="2"/>
  <c r="H324" i="2" s="1"/>
  <c r="E324" i="2"/>
  <c r="G324" i="2" s="1"/>
  <c r="F359" i="2"/>
  <c r="H359" i="2" s="1"/>
  <c r="E359" i="2"/>
  <c r="G359" i="2" s="1"/>
  <c r="F364" i="2"/>
  <c r="H364" i="2" s="1"/>
  <c r="E364" i="2"/>
  <c r="G364" i="2" s="1"/>
  <c r="F458" i="2"/>
  <c r="H458" i="2" s="1"/>
  <c r="E458" i="2"/>
  <c r="G458" i="2" s="1"/>
  <c r="F540" i="2"/>
  <c r="H540" i="2" s="1"/>
  <c r="E540" i="2"/>
  <c r="G540" i="2" s="1"/>
  <c r="F546" i="2"/>
  <c r="H546" i="2" s="1"/>
  <c r="E546" i="2"/>
  <c r="G546" i="2" s="1"/>
  <c r="F629" i="2"/>
  <c r="H629" i="2" s="1"/>
  <c r="E629" i="2"/>
  <c r="G629" i="2" s="1"/>
  <c r="F940" i="2"/>
  <c r="H940" i="2" s="1"/>
  <c r="I940" i="2" s="1"/>
  <c r="J940" i="2" s="1"/>
  <c r="K940" i="2" s="1" a="1"/>
  <c r="K940" i="2" s="1"/>
  <c r="E1024" i="2"/>
  <c r="G1024" i="2" s="1"/>
  <c r="I1024" i="2" s="1"/>
  <c r="J1024" i="2" s="1"/>
  <c r="K1024" i="2" s="1" a="1"/>
  <c r="K1024" i="2" s="1"/>
  <c r="F194" i="2"/>
  <c r="H194" i="2" s="1"/>
  <c r="I194" i="2" s="1"/>
  <c r="J194" i="2" s="1"/>
  <c r="K194" i="2" s="1" a="1"/>
  <c r="K194" i="2" s="1"/>
  <c r="E194" i="2"/>
  <c r="G194" i="2" s="1"/>
  <c r="E354" i="2"/>
  <c r="G354" i="2" s="1"/>
  <c r="F354" i="2"/>
  <c r="H354" i="2" s="1"/>
  <c r="E96" i="2"/>
  <c r="G96" i="2" s="1"/>
  <c r="F96" i="2"/>
  <c r="H96" i="2" s="1"/>
  <c r="E204" i="2"/>
  <c r="G204" i="2" s="1"/>
  <c r="I204" i="2" s="1"/>
  <c r="J204" i="2" s="1"/>
  <c r="K204" i="2" s="1" a="1"/>
  <c r="K204" i="2" s="1"/>
  <c r="F282" i="2"/>
  <c r="H282" i="2" s="1"/>
  <c r="I282" i="2" s="1"/>
  <c r="J282" i="2" s="1"/>
  <c r="K282" i="2" s="1" a="1"/>
  <c r="K282" i="2" s="1"/>
  <c r="E136" i="2"/>
  <c r="G136" i="2" s="1"/>
  <c r="I136" i="2" s="1"/>
  <c r="J136" i="2" s="1"/>
  <c r="K136" i="2" s="1" a="1"/>
  <c r="K136" i="2" s="1"/>
  <c r="F136" i="2"/>
  <c r="H136" i="2" s="1"/>
  <c r="F295" i="2"/>
  <c r="H295" i="2" s="1"/>
  <c r="E295" i="2"/>
  <c r="G295" i="2" s="1"/>
  <c r="F345" i="2"/>
  <c r="H345" i="2" s="1"/>
  <c r="E345" i="2"/>
  <c r="G345" i="2" s="1"/>
  <c r="E360" i="2"/>
  <c r="G360" i="2" s="1"/>
  <c r="F360" i="2"/>
  <c r="H360" i="2" s="1"/>
  <c r="E411" i="2"/>
  <c r="G411" i="2" s="1"/>
  <c r="I411" i="2" s="1"/>
  <c r="J411" i="2" s="1"/>
  <c r="K411" i="2" s="1" a="1"/>
  <c r="K411" i="2" s="1"/>
  <c r="F411" i="2"/>
  <c r="H411" i="2" s="1"/>
  <c r="F877" i="2"/>
  <c r="H877" i="2" s="1"/>
  <c r="E877" i="2"/>
  <c r="G877" i="2" s="1"/>
  <c r="E1233" i="2"/>
  <c r="G1233" i="2" s="1"/>
  <c r="F1233" i="2"/>
  <c r="H1233" i="2" s="1"/>
  <c r="E82" i="2"/>
  <c r="G82" i="2" s="1"/>
  <c r="I82" i="2" s="1"/>
  <c r="J82" i="2" s="1"/>
  <c r="K82" i="2" s="1" a="1"/>
  <c r="K82" i="2" s="1"/>
  <c r="F133" i="2"/>
  <c r="H133" i="2" s="1"/>
  <c r="I133" i="2" s="1"/>
  <c r="J133" i="2" s="1"/>
  <c r="K133" i="2" s="1" a="1"/>
  <c r="K133" i="2" s="1"/>
  <c r="E146" i="2"/>
  <c r="G146" i="2" s="1"/>
  <c r="I146" i="2" s="1"/>
  <c r="J146" i="2" s="1"/>
  <c r="K146" i="2" s="1" a="1"/>
  <c r="K146" i="2" s="1"/>
  <c r="E150" i="2"/>
  <c r="G150" i="2" s="1"/>
  <c r="I150" i="2" s="1"/>
  <c r="J150" i="2" s="1"/>
  <c r="K150" i="2" s="1" a="1"/>
  <c r="K150" i="2" s="1"/>
  <c r="F160" i="2"/>
  <c r="H160" i="2" s="1"/>
  <c r="E160" i="2"/>
  <c r="G160" i="2" s="1"/>
  <c r="E18" i="2"/>
  <c r="G18" i="2" s="1"/>
  <c r="I18" i="2" s="1"/>
  <c r="J18" i="2" s="1"/>
  <c r="K18" i="2" s="1" a="1"/>
  <c r="K18" i="2" s="1"/>
  <c r="E26" i="2"/>
  <c r="G26" i="2" s="1"/>
  <c r="I26" i="2" s="1"/>
  <c r="J26" i="2" s="1"/>
  <c r="K26" i="2" s="1" a="1"/>
  <c r="K26" i="2" s="1"/>
  <c r="E34" i="2"/>
  <c r="G34" i="2" s="1"/>
  <c r="I34" i="2" s="1"/>
  <c r="J34" i="2" s="1"/>
  <c r="K34" i="2" s="1" a="1"/>
  <c r="K34" i="2" s="1"/>
  <c r="E42" i="2"/>
  <c r="G42" i="2" s="1"/>
  <c r="I42" i="2" s="1"/>
  <c r="J42" i="2" s="1"/>
  <c r="K42" i="2" s="1" a="1"/>
  <c r="K42" i="2" s="1"/>
  <c r="E58" i="2"/>
  <c r="G58" i="2" s="1"/>
  <c r="I58" i="2" s="1"/>
  <c r="J58" i="2" s="1"/>
  <c r="K58" i="2" s="1" a="1"/>
  <c r="K58" i="2" s="1"/>
  <c r="F76" i="2"/>
  <c r="H76" i="2" s="1"/>
  <c r="I76" i="2" s="1"/>
  <c r="J76" i="2" s="1"/>
  <c r="K76" i="2" s="1" a="1"/>
  <c r="K76" i="2" s="1"/>
  <c r="F101" i="2"/>
  <c r="H101" i="2" s="1"/>
  <c r="I101" i="2" s="1"/>
  <c r="J101" i="2" s="1"/>
  <c r="K101" i="2" s="1" a="1"/>
  <c r="K101" i="2" s="1"/>
  <c r="E114" i="2"/>
  <c r="G114" i="2" s="1"/>
  <c r="I114" i="2" s="1"/>
  <c r="J114" i="2" s="1"/>
  <c r="K114" i="2" s="1" a="1"/>
  <c r="K114" i="2" s="1"/>
  <c r="E128" i="2"/>
  <c r="G128" i="2" s="1"/>
  <c r="F128" i="2"/>
  <c r="H128" i="2" s="1"/>
  <c r="E196" i="2"/>
  <c r="G196" i="2" s="1"/>
  <c r="I196" i="2" s="1"/>
  <c r="J196" i="2" s="1"/>
  <c r="K196" i="2" s="1" a="1"/>
  <c r="K196" i="2" s="1"/>
  <c r="E202" i="2"/>
  <c r="G202" i="2" s="1"/>
  <c r="I202" i="2" s="1"/>
  <c r="J202" i="2" s="1"/>
  <c r="K202" i="2" s="1" a="1"/>
  <c r="K202" i="2" s="1"/>
  <c r="E212" i="2"/>
  <c r="G212" i="2" s="1"/>
  <c r="I212" i="2" s="1"/>
  <c r="J212" i="2" s="1"/>
  <c r="K212" i="2" s="1" a="1"/>
  <c r="K212" i="2" s="1"/>
  <c r="F218" i="2"/>
  <c r="H218" i="2" s="1"/>
  <c r="I218" i="2" s="1"/>
  <c r="J218" i="2" s="1"/>
  <c r="K218" i="2" s="1" a="1"/>
  <c r="K218" i="2" s="1"/>
  <c r="E223" i="2"/>
  <c r="G223" i="2" s="1"/>
  <c r="F223" i="2"/>
  <c r="H223" i="2" s="1"/>
  <c r="F285" i="2"/>
  <c r="H285" i="2" s="1"/>
  <c r="I285" i="2" s="1"/>
  <c r="J285" i="2" s="1"/>
  <c r="K285" i="2" s="1" a="1"/>
  <c r="K285" i="2" s="1"/>
  <c r="F288" i="2"/>
  <c r="H288" i="2" s="1"/>
  <c r="I288" i="2" s="1"/>
  <c r="J288" i="2" s="1"/>
  <c r="K288" i="2" s="1" a="1"/>
  <c r="K288" i="2" s="1"/>
  <c r="E346" i="2"/>
  <c r="G346" i="2" s="1"/>
  <c r="F346" i="2"/>
  <c r="H346" i="2" s="1"/>
  <c r="E351" i="2"/>
  <c r="G351" i="2" s="1"/>
  <c r="I351" i="2" s="1"/>
  <c r="J351" i="2" s="1"/>
  <c r="K351" i="2" s="1" a="1"/>
  <c r="K351" i="2" s="1"/>
  <c r="F438" i="2"/>
  <c r="H438" i="2" s="1"/>
  <c r="E438" i="2"/>
  <c r="G438" i="2" s="1"/>
  <c r="I438" i="2" s="1"/>
  <c r="J438" i="2" s="1"/>
  <c r="K438" i="2" s="1" a="1"/>
  <c r="K438" i="2" s="1"/>
  <c r="F452" i="2"/>
  <c r="H452" i="2" s="1"/>
  <c r="I452" i="2" s="1"/>
  <c r="J452" i="2" s="1"/>
  <c r="K452" i="2" s="1" a="1"/>
  <c r="K452" i="2" s="1"/>
  <c r="F497" i="2"/>
  <c r="H497" i="2" s="1"/>
  <c r="E497" i="2"/>
  <c r="G497" i="2" s="1"/>
  <c r="F614" i="2"/>
  <c r="H614" i="2" s="1"/>
  <c r="I614" i="2" s="1"/>
  <c r="J614" i="2" s="1"/>
  <c r="K614" i="2" s="1" a="1"/>
  <c r="K614" i="2" s="1"/>
  <c r="F657" i="2"/>
  <c r="H657" i="2" s="1"/>
  <c r="I657" i="2" s="1"/>
  <c r="J657" i="2" s="1"/>
  <c r="K657" i="2" s="1" a="1"/>
  <c r="K657" i="2" s="1"/>
  <c r="F748" i="2"/>
  <c r="H748" i="2" s="1"/>
  <c r="E748" i="2"/>
  <c r="G748" i="2" s="1"/>
  <c r="F382" i="2"/>
  <c r="H382" i="2" s="1"/>
  <c r="E382" i="2"/>
  <c r="G382" i="2" s="1"/>
  <c r="F469" i="2"/>
  <c r="H469" i="2" s="1"/>
  <c r="E469" i="2"/>
  <c r="G469" i="2" s="1"/>
  <c r="E488" i="2"/>
  <c r="G488" i="2" s="1"/>
  <c r="F488" i="2"/>
  <c r="H488" i="2" s="1"/>
  <c r="E515" i="2"/>
  <c r="G515" i="2" s="1"/>
  <c r="F515" i="2"/>
  <c r="H515" i="2" s="1"/>
  <c r="E586" i="2"/>
  <c r="G586" i="2" s="1"/>
  <c r="F586" i="2"/>
  <c r="H586" i="2" s="1"/>
  <c r="F615" i="2"/>
  <c r="H615" i="2" s="1"/>
  <c r="E615" i="2"/>
  <c r="G615" i="2" s="1"/>
  <c r="F653" i="2"/>
  <c r="H653" i="2" s="1"/>
  <c r="E653" i="2"/>
  <c r="G653" i="2" s="1"/>
  <c r="F710" i="2"/>
  <c r="H710" i="2" s="1"/>
  <c r="I710" i="2" s="1"/>
  <c r="J710" i="2" s="1"/>
  <c r="K710" i="2" s="1" a="1"/>
  <c r="K710" i="2" s="1"/>
  <c r="F719" i="2"/>
  <c r="H719" i="2" s="1"/>
  <c r="E719" i="2"/>
  <c r="G719" i="2" s="1"/>
  <c r="I719" i="2" s="1"/>
  <c r="J719" i="2" s="1"/>
  <c r="K719" i="2" s="1" a="1"/>
  <c r="K719" i="2" s="1"/>
  <c r="E814" i="2"/>
  <c r="G814" i="2" s="1"/>
  <c r="F814" i="2"/>
  <c r="H814" i="2" s="1"/>
  <c r="F831" i="2"/>
  <c r="H831" i="2" s="1"/>
  <c r="E831" i="2"/>
  <c r="G831" i="2" s="1"/>
  <c r="I831" i="2" s="1"/>
  <c r="J831" i="2" s="1"/>
  <c r="K831" i="2" s="1" a="1"/>
  <c r="K831" i="2" s="1"/>
  <c r="E861" i="2"/>
  <c r="G861" i="2" s="1"/>
  <c r="I861" i="2" s="1"/>
  <c r="J861" i="2" s="1"/>
  <c r="K861" i="2" s="1" a="1"/>
  <c r="K861" i="2" s="1"/>
  <c r="E393" i="2"/>
  <c r="G393" i="2" s="1"/>
  <c r="F393" i="2"/>
  <c r="H393" i="2" s="1"/>
  <c r="E523" i="2"/>
  <c r="G523" i="2" s="1"/>
  <c r="F523" i="2"/>
  <c r="H523" i="2" s="1"/>
  <c r="E567" i="2"/>
  <c r="G567" i="2" s="1"/>
  <c r="F567" i="2"/>
  <c r="H567" i="2" s="1"/>
  <c r="F634" i="2"/>
  <c r="H634" i="2" s="1"/>
  <c r="E634" i="2"/>
  <c r="G634" i="2" s="1"/>
  <c r="F669" i="2"/>
  <c r="H669" i="2" s="1"/>
  <c r="E669" i="2"/>
  <c r="G669" i="2" s="1"/>
  <c r="F767" i="2"/>
  <c r="H767" i="2" s="1"/>
  <c r="E767" i="2"/>
  <c r="G767" i="2" s="1"/>
  <c r="F862" i="2"/>
  <c r="H862" i="2" s="1"/>
  <c r="E862" i="2"/>
  <c r="G862" i="2" s="1"/>
  <c r="E1006" i="2"/>
  <c r="G1006" i="2" s="1"/>
  <c r="F1006" i="2"/>
  <c r="H1006" i="2" s="1"/>
  <c r="F338" i="2"/>
  <c r="H338" i="2" s="1"/>
  <c r="I338" i="2" s="1"/>
  <c r="J338" i="2" s="1"/>
  <c r="K338" i="2" s="1" a="1"/>
  <c r="K338" i="2" s="1"/>
  <c r="F410" i="2"/>
  <c r="H410" i="2" s="1"/>
  <c r="I410" i="2" s="1"/>
  <c r="J410" i="2" s="1"/>
  <c r="K410" i="2" s="1" a="1"/>
  <c r="K410" i="2" s="1"/>
  <c r="E445" i="2"/>
  <c r="G445" i="2" s="1"/>
  <c r="I445" i="2" s="1"/>
  <c r="J445" i="2" s="1"/>
  <c r="K445" i="2" s="1" a="1"/>
  <c r="K445" i="2" s="1"/>
  <c r="E502" i="2"/>
  <c r="G502" i="2" s="1"/>
  <c r="I502" i="2" s="1"/>
  <c r="J502" i="2" s="1"/>
  <c r="K502" i="2" s="1" a="1"/>
  <c r="K502" i="2" s="1"/>
  <c r="F590" i="2"/>
  <c r="H590" i="2" s="1"/>
  <c r="E590" i="2"/>
  <c r="G590" i="2" s="1"/>
  <c r="F610" i="2"/>
  <c r="H610" i="2" s="1"/>
  <c r="I610" i="2" s="1"/>
  <c r="J610" i="2" s="1"/>
  <c r="K610" i="2" s="1" a="1"/>
  <c r="K610" i="2" s="1"/>
  <c r="E674" i="2"/>
  <c r="G674" i="2" s="1"/>
  <c r="I674" i="2" s="1"/>
  <c r="J674" i="2" s="1"/>
  <c r="K674" i="2" s="1" a="1"/>
  <c r="K674" i="2" s="1"/>
  <c r="E680" i="2"/>
  <c r="G680" i="2" s="1"/>
  <c r="F680" i="2"/>
  <c r="H680" i="2" s="1"/>
  <c r="F730" i="2"/>
  <c r="H730" i="2" s="1"/>
  <c r="E730" i="2"/>
  <c r="G730" i="2" s="1"/>
  <c r="F741" i="2"/>
  <c r="H741" i="2" s="1"/>
  <c r="E741" i="2"/>
  <c r="G741" i="2" s="1"/>
  <c r="F763" i="2"/>
  <c r="H763" i="2" s="1"/>
  <c r="E763" i="2"/>
  <c r="G763" i="2" s="1"/>
  <c r="F809" i="2"/>
  <c r="H809" i="2" s="1"/>
  <c r="E809" i="2"/>
  <c r="G809" i="2" s="1"/>
  <c r="F920" i="2"/>
  <c r="H920" i="2" s="1"/>
  <c r="I920" i="2" s="1"/>
  <c r="J920" i="2" s="1"/>
  <c r="K920" i="2" s="1" a="1"/>
  <c r="K920" i="2" s="1"/>
  <c r="F1059" i="2"/>
  <c r="H1059" i="2" s="1"/>
  <c r="E1059" i="2"/>
  <c r="G1059" i="2" s="1"/>
  <c r="F1077" i="2"/>
  <c r="H1077" i="2" s="1"/>
  <c r="I1077" i="2" s="1"/>
  <c r="J1077" i="2" s="1"/>
  <c r="K1077" i="2" s="1" a="1"/>
  <c r="K1077" i="2" s="1"/>
  <c r="F1174" i="2"/>
  <c r="H1174" i="2" s="1"/>
  <c r="E1174" i="2"/>
  <c r="G1174" i="2" s="1"/>
  <c r="F630" i="2"/>
  <c r="H630" i="2" s="1"/>
  <c r="E630" i="2"/>
  <c r="G630" i="2" s="1"/>
  <c r="F646" i="2"/>
  <c r="H646" i="2" s="1"/>
  <c r="E646" i="2"/>
  <c r="G646" i="2" s="1"/>
  <c r="F661" i="2"/>
  <c r="H661" i="2" s="1"/>
  <c r="E661" i="2"/>
  <c r="G661" i="2" s="1"/>
  <c r="E675" i="2"/>
  <c r="G675" i="2" s="1"/>
  <c r="F675" i="2"/>
  <c r="H675" i="2" s="1"/>
  <c r="F852" i="2"/>
  <c r="H852" i="2" s="1"/>
  <c r="E852" i="2"/>
  <c r="G852" i="2" s="1"/>
  <c r="E890" i="2"/>
  <c r="G890" i="2" s="1"/>
  <c r="F890" i="2"/>
  <c r="H890" i="2" s="1"/>
  <c r="E906" i="2"/>
  <c r="G906" i="2" s="1"/>
  <c r="F906" i="2"/>
  <c r="H906" i="2" s="1"/>
  <c r="F1078" i="2"/>
  <c r="H1078" i="2" s="1"/>
  <c r="E1078" i="2"/>
  <c r="G1078" i="2" s="1"/>
  <c r="E1201" i="2"/>
  <c r="G1201" i="2" s="1"/>
  <c r="F1201" i="2"/>
  <c r="H1201" i="2" s="1"/>
  <c r="E370" i="2"/>
  <c r="G370" i="2" s="1"/>
  <c r="F370" i="2"/>
  <c r="H370" i="2" s="1"/>
  <c r="E436" i="2"/>
  <c r="G436" i="2" s="1"/>
  <c r="F436" i="2"/>
  <c r="H436" i="2" s="1"/>
  <c r="F460" i="2"/>
  <c r="H460" i="2" s="1"/>
  <c r="I460" i="2" s="1"/>
  <c r="J460" i="2" s="1"/>
  <c r="K460" i="2" s="1" a="1"/>
  <c r="K460" i="2" s="1"/>
  <c r="E474" i="2"/>
  <c r="G474" i="2" s="1"/>
  <c r="I474" i="2" s="1"/>
  <c r="J474" i="2" s="1"/>
  <c r="K474" i="2" s="1" a="1"/>
  <c r="K474" i="2" s="1"/>
  <c r="F537" i="2"/>
  <c r="H537" i="2" s="1"/>
  <c r="I537" i="2" s="1"/>
  <c r="J537" i="2" s="1"/>
  <c r="K537" i="2" s="1" a="1"/>
  <c r="K537" i="2" s="1"/>
  <c r="F562" i="2"/>
  <c r="H562" i="2" s="1"/>
  <c r="I562" i="2" s="1"/>
  <c r="J562" i="2" s="1"/>
  <c r="K562" i="2" s="1" a="1"/>
  <c r="K562" i="2" s="1"/>
  <c r="F584" i="2"/>
  <c r="H584" i="2" s="1"/>
  <c r="E584" i="2"/>
  <c r="G584" i="2" s="1"/>
  <c r="F591" i="2"/>
  <c r="H591" i="2" s="1"/>
  <c r="I591" i="2" s="1"/>
  <c r="J591" i="2" s="1"/>
  <c r="K591" i="2" s="1" a="1"/>
  <c r="K591" i="2" s="1"/>
  <c r="E700" i="2"/>
  <c r="G700" i="2" s="1"/>
  <c r="I700" i="2" s="1"/>
  <c r="J700" i="2" s="1"/>
  <c r="K700" i="2" s="1" a="1"/>
  <c r="K700" i="2" s="1"/>
  <c r="E726" i="2"/>
  <c r="G726" i="2" s="1"/>
  <c r="I726" i="2" s="1"/>
  <c r="J726" i="2" s="1"/>
  <c r="K726" i="2" s="1" a="1"/>
  <c r="K726" i="2" s="1"/>
  <c r="F737" i="2"/>
  <c r="H737" i="2" s="1"/>
  <c r="I737" i="2" s="1"/>
  <c r="J737" i="2" s="1"/>
  <c r="K737" i="2" s="1" a="1"/>
  <c r="K737" i="2" s="1"/>
  <c r="F777" i="2"/>
  <c r="H777" i="2" s="1"/>
  <c r="I777" i="2" s="1"/>
  <c r="J777" i="2" s="1"/>
  <c r="K777" i="2" s="1" a="1"/>
  <c r="K777" i="2" s="1"/>
  <c r="E777" i="2"/>
  <c r="G777" i="2" s="1"/>
  <c r="F880" i="2"/>
  <c r="H880" i="2" s="1"/>
  <c r="I880" i="2" s="1"/>
  <c r="J880" i="2" s="1"/>
  <c r="K880" i="2" s="1" a="1"/>
  <c r="K880" i="2" s="1"/>
  <c r="E901" i="2"/>
  <c r="G901" i="2" s="1"/>
  <c r="F901" i="2"/>
  <c r="H901" i="2" s="1"/>
  <c r="F1060" i="2"/>
  <c r="H1060" i="2" s="1"/>
  <c r="I1060" i="2" s="1"/>
  <c r="J1060" i="2" s="1"/>
  <c r="K1060" i="2" s="1" a="1"/>
  <c r="K1060" i="2" s="1"/>
  <c r="E1176" i="2"/>
  <c r="G1176" i="2" s="1"/>
  <c r="F1176" i="2"/>
  <c r="H1176" i="2" s="1"/>
  <c r="E513" i="2"/>
  <c r="G513" i="2" s="1"/>
  <c r="F513" i="2"/>
  <c r="H513" i="2" s="1"/>
  <c r="F701" i="2"/>
  <c r="H701" i="2" s="1"/>
  <c r="E701" i="2"/>
  <c r="G701" i="2" s="1"/>
  <c r="F778" i="2"/>
  <c r="H778" i="2" s="1"/>
  <c r="E778" i="2"/>
  <c r="G778" i="2" s="1"/>
  <c r="F847" i="2"/>
  <c r="H847" i="2" s="1"/>
  <c r="E847" i="2"/>
  <c r="G847" i="2" s="1"/>
  <c r="E871" i="2"/>
  <c r="G871" i="2" s="1"/>
  <c r="F871" i="2"/>
  <c r="H871" i="2" s="1"/>
  <c r="F876" i="2"/>
  <c r="H876" i="2" s="1"/>
  <c r="E876" i="2"/>
  <c r="G876" i="2" s="1"/>
  <c r="E881" i="2"/>
  <c r="G881" i="2" s="1"/>
  <c r="F881" i="2"/>
  <c r="H881" i="2" s="1"/>
  <c r="F950" i="2"/>
  <c r="H950" i="2" s="1"/>
  <c r="E950" i="2"/>
  <c r="G950" i="2" s="1"/>
  <c r="E974" i="2"/>
  <c r="G974" i="2" s="1"/>
  <c r="F974" i="2"/>
  <c r="H974" i="2" s="1"/>
  <c r="F1051" i="2"/>
  <c r="H1051" i="2" s="1"/>
  <c r="E1051" i="2"/>
  <c r="G1051" i="2" s="1"/>
  <c r="F1159" i="2"/>
  <c r="H1159" i="2" s="1"/>
  <c r="E1159" i="2"/>
  <c r="G1159" i="2" s="1"/>
  <c r="E912" i="2"/>
  <c r="G912" i="2" s="1"/>
  <c r="F912" i="2"/>
  <c r="H912" i="2" s="1"/>
  <c r="E941" i="2"/>
  <c r="G941" i="2" s="1"/>
  <c r="I941" i="2" s="1"/>
  <c r="J941" i="2" s="1"/>
  <c r="K941" i="2" s="1" a="1"/>
  <c r="K941" i="2" s="1"/>
  <c r="F941" i="2"/>
  <c r="H941" i="2" s="1"/>
  <c r="E963" i="2"/>
  <c r="G963" i="2" s="1"/>
  <c r="F963" i="2"/>
  <c r="H963" i="2" s="1"/>
  <c r="F975" i="2"/>
  <c r="H975" i="2" s="1"/>
  <c r="E975" i="2"/>
  <c r="G975" i="2" s="1"/>
  <c r="F983" i="2"/>
  <c r="H983" i="2" s="1"/>
  <c r="E983" i="2"/>
  <c r="G983" i="2" s="1"/>
  <c r="F1087" i="2"/>
  <c r="H1087" i="2" s="1"/>
  <c r="E1087" i="2"/>
  <c r="G1087" i="2" s="1"/>
  <c r="F1130" i="2"/>
  <c r="H1130" i="2" s="1"/>
  <c r="E1130" i="2"/>
  <c r="G1130" i="2" s="1"/>
  <c r="F1170" i="2"/>
  <c r="H1170" i="2" s="1"/>
  <c r="E1170" i="2"/>
  <c r="G1170" i="2" s="1"/>
  <c r="F1212" i="2"/>
  <c r="H1212" i="2" s="1"/>
  <c r="E1212" i="2"/>
  <c r="G1212" i="2" s="1"/>
  <c r="E691" i="2"/>
  <c r="G691" i="2" s="1"/>
  <c r="I691" i="2" s="1"/>
  <c r="J691" i="2" s="1"/>
  <c r="K691" i="2" s="1" a="1"/>
  <c r="K691" i="2" s="1"/>
  <c r="F691" i="2"/>
  <c r="H691" i="2" s="1"/>
  <c r="F714" i="2"/>
  <c r="H714" i="2" s="1"/>
  <c r="E714" i="2"/>
  <c r="G714" i="2" s="1"/>
  <c r="F793" i="2"/>
  <c r="H793" i="2" s="1"/>
  <c r="E793" i="2"/>
  <c r="G793" i="2" s="1"/>
  <c r="F802" i="2"/>
  <c r="H802" i="2" s="1"/>
  <c r="I802" i="2" s="1"/>
  <c r="J802" i="2" s="1"/>
  <c r="K802" i="2" s="1" a="1"/>
  <c r="K802" i="2" s="1"/>
  <c r="E802" i="2"/>
  <c r="G802" i="2" s="1"/>
  <c r="E805" i="2"/>
  <c r="G805" i="2" s="1"/>
  <c r="I805" i="2" s="1"/>
  <c r="J805" i="2" s="1"/>
  <c r="K805" i="2" s="1" a="1"/>
  <c r="K805" i="2" s="1"/>
  <c r="E815" i="2"/>
  <c r="G815" i="2" s="1"/>
  <c r="I815" i="2" s="1"/>
  <c r="J815" i="2" s="1"/>
  <c r="K815" i="2" s="1" a="1"/>
  <c r="K815" i="2" s="1"/>
  <c r="F819" i="2"/>
  <c r="H819" i="2" s="1"/>
  <c r="I819" i="2" s="1"/>
  <c r="J819" i="2" s="1"/>
  <c r="K819" i="2" s="1" a="1"/>
  <c r="K819" i="2" s="1"/>
  <c r="E823" i="2"/>
  <c r="G823" i="2" s="1"/>
  <c r="I823" i="2" s="1"/>
  <c r="J823" i="2" s="1"/>
  <c r="K823" i="2" s="1" a="1"/>
  <c r="K823" i="2" s="1"/>
  <c r="F828" i="2"/>
  <c r="H828" i="2" s="1"/>
  <c r="E828" i="2"/>
  <c r="G828" i="2" s="1"/>
  <c r="E833" i="2"/>
  <c r="G833" i="2" s="1"/>
  <c r="I833" i="2" s="1"/>
  <c r="J833" i="2" s="1"/>
  <c r="K833" i="2" s="1" a="1"/>
  <c r="K833" i="2" s="1"/>
  <c r="E837" i="2"/>
  <c r="G837" i="2" s="1"/>
  <c r="I837" i="2" s="1"/>
  <c r="J837" i="2" s="1"/>
  <c r="K837" i="2" s="1" a="1"/>
  <c r="K837" i="2" s="1"/>
  <c r="E854" i="2"/>
  <c r="G854" i="2" s="1"/>
  <c r="I854" i="2" s="1"/>
  <c r="J854" i="2" s="1"/>
  <c r="K854" i="2" s="1" a="1"/>
  <c r="K854" i="2" s="1"/>
  <c r="F897" i="2"/>
  <c r="H897" i="2" s="1"/>
  <c r="I897" i="2" s="1"/>
  <c r="J897" i="2" s="1"/>
  <c r="K897" i="2" s="1" a="1"/>
  <c r="K897" i="2" s="1"/>
  <c r="E931" i="2"/>
  <c r="G931" i="2" s="1"/>
  <c r="F931" i="2"/>
  <c r="H931" i="2" s="1"/>
  <c r="F936" i="2"/>
  <c r="H936" i="2" s="1"/>
  <c r="I936" i="2" s="1"/>
  <c r="J936" i="2" s="1"/>
  <c r="K936" i="2" s="1" a="1"/>
  <c r="K936" i="2" s="1"/>
  <c r="F968" i="2"/>
  <c r="H968" i="2" s="1"/>
  <c r="I968" i="2" s="1"/>
  <c r="J968" i="2" s="1"/>
  <c r="K968" i="2" s="1" a="1"/>
  <c r="K968" i="2" s="1"/>
  <c r="F1003" i="2"/>
  <c r="H1003" i="2" s="1"/>
  <c r="I1003" i="2" s="1"/>
  <c r="J1003" i="2" s="1"/>
  <c r="K1003" i="2" s="1" a="1"/>
  <c r="K1003" i="2" s="1"/>
  <c r="F1037" i="2"/>
  <c r="H1037" i="2" s="1"/>
  <c r="E1037" i="2"/>
  <c r="G1037" i="2" s="1"/>
  <c r="I1037" i="2" s="1"/>
  <c r="J1037" i="2" s="1"/>
  <c r="K1037" i="2" s="1" a="1"/>
  <c r="K1037" i="2" s="1"/>
  <c r="F1047" i="2"/>
  <c r="H1047" i="2" s="1"/>
  <c r="I1047" i="2" s="1"/>
  <c r="J1047" i="2" s="1"/>
  <c r="K1047" i="2" s="1" a="1"/>
  <c r="K1047" i="2" s="1"/>
  <c r="F1099" i="2"/>
  <c r="H1099" i="2" s="1"/>
  <c r="E1099" i="2"/>
  <c r="G1099" i="2" s="1"/>
  <c r="F1110" i="2"/>
  <c r="H1110" i="2" s="1"/>
  <c r="E1110" i="2"/>
  <c r="G1110" i="2" s="1"/>
  <c r="E1125" i="2"/>
  <c r="G1125" i="2" s="1"/>
  <c r="I1125" i="2" s="1"/>
  <c r="J1125" i="2" s="1"/>
  <c r="K1125" i="2" s="1" a="1"/>
  <c r="K1125" i="2" s="1"/>
  <c r="F1155" i="2"/>
  <c r="H1155" i="2" s="1"/>
  <c r="I1155" i="2" s="1"/>
  <c r="J1155" i="2" s="1"/>
  <c r="K1155" i="2" s="1" a="1"/>
  <c r="K1155" i="2" s="1"/>
  <c r="E532" i="2"/>
  <c r="G532" i="2" s="1"/>
  <c r="I532" i="2" s="1"/>
  <c r="J532" i="2" s="1"/>
  <c r="K532" i="2" s="1" a="1"/>
  <c r="K532" i="2" s="1"/>
  <c r="E566" i="2"/>
  <c r="G566" i="2" s="1"/>
  <c r="F566" i="2"/>
  <c r="H566" i="2" s="1"/>
  <c r="F594" i="2"/>
  <c r="H594" i="2" s="1"/>
  <c r="I594" i="2" s="1"/>
  <c r="J594" i="2" s="1"/>
  <c r="K594" i="2" s="1" a="1"/>
  <c r="K594" i="2" s="1"/>
  <c r="F613" i="2"/>
  <c r="H613" i="2" s="1"/>
  <c r="I613" i="2" s="1"/>
  <c r="J613" i="2" s="1"/>
  <c r="K613" i="2" s="1" a="1"/>
  <c r="K613" i="2" s="1"/>
  <c r="F621" i="2"/>
  <c r="H621" i="2" s="1"/>
  <c r="I621" i="2" s="1"/>
  <c r="J621" i="2" s="1"/>
  <c r="K621" i="2" s="1" a="1"/>
  <c r="K621" i="2" s="1"/>
  <c r="F624" i="2"/>
  <c r="H624" i="2" s="1"/>
  <c r="I624" i="2" s="1"/>
  <c r="J624" i="2" s="1"/>
  <c r="K624" i="2" s="1" a="1"/>
  <c r="K624" i="2" s="1"/>
  <c r="E658" i="2"/>
  <c r="G658" i="2" s="1"/>
  <c r="I658" i="2" s="1"/>
  <c r="J658" i="2" s="1"/>
  <c r="K658" i="2" s="1" a="1"/>
  <c r="K658" i="2" s="1"/>
  <c r="E667" i="2"/>
  <c r="G667" i="2" s="1"/>
  <c r="I667" i="2" s="1"/>
  <c r="J667" i="2" s="1"/>
  <c r="K667" i="2" s="1" a="1"/>
  <c r="K667" i="2" s="1"/>
  <c r="F667" i="2"/>
  <c r="H667" i="2" s="1"/>
  <c r="F722" i="2"/>
  <c r="H722" i="2" s="1"/>
  <c r="E722" i="2"/>
  <c r="G722" i="2" s="1"/>
  <c r="E727" i="2"/>
  <c r="G727" i="2" s="1"/>
  <c r="I727" i="2" s="1"/>
  <c r="J727" i="2" s="1"/>
  <c r="K727" i="2" s="1" a="1"/>
  <c r="K727" i="2" s="1"/>
  <c r="E731" i="2"/>
  <c r="G731" i="2" s="1"/>
  <c r="F731" i="2"/>
  <c r="H731" i="2" s="1"/>
  <c r="E735" i="2"/>
  <c r="G735" i="2" s="1"/>
  <c r="I735" i="2" s="1"/>
  <c r="J735" i="2" s="1"/>
  <c r="K735" i="2" s="1" a="1"/>
  <c r="K735" i="2" s="1"/>
  <c r="E738" i="2"/>
  <c r="G738" i="2" s="1"/>
  <c r="I738" i="2" s="1"/>
  <c r="J738" i="2" s="1"/>
  <c r="K738" i="2" s="1" a="1"/>
  <c r="K738" i="2" s="1"/>
  <c r="E743" i="2"/>
  <c r="G743" i="2" s="1"/>
  <c r="I743" i="2" s="1"/>
  <c r="J743" i="2" s="1"/>
  <c r="K743" i="2" s="1" a="1"/>
  <c r="K743" i="2" s="1"/>
  <c r="E746" i="2"/>
  <c r="G746" i="2" s="1"/>
  <c r="I746" i="2" s="1"/>
  <c r="J746" i="2" s="1"/>
  <c r="K746" i="2" s="1" a="1"/>
  <c r="K746" i="2" s="1"/>
  <c r="F750" i="2"/>
  <c r="H750" i="2" s="1"/>
  <c r="I750" i="2" s="1"/>
  <c r="J750" i="2" s="1"/>
  <c r="K750" i="2" s="1" a="1"/>
  <c r="K750" i="2" s="1"/>
  <c r="E759" i="2"/>
  <c r="G759" i="2" s="1"/>
  <c r="I759" i="2" s="1"/>
  <c r="J759" i="2" s="1"/>
  <c r="K759" i="2" s="1" a="1"/>
  <c r="K759" i="2" s="1"/>
  <c r="F768" i="2"/>
  <c r="H768" i="2" s="1"/>
  <c r="I768" i="2" s="1"/>
  <c r="J768" i="2" s="1"/>
  <c r="K768" i="2" s="1" a="1"/>
  <c r="K768" i="2" s="1"/>
  <c r="E782" i="2"/>
  <c r="G782" i="2" s="1"/>
  <c r="I782" i="2" s="1"/>
  <c r="J782" i="2" s="1"/>
  <c r="K782" i="2" s="1" a="1"/>
  <c r="K782" i="2" s="1"/>
  <c r="E798" i="2"/>
  <c r="G798" i="2" s="1"/>
  <c r="I798" i="2" s="1"/>
  <c r="J798" i="2" s="1"/>
  <c r="K798" i="2" s="1" a="1"/>
  <c r="K798" i="2" s="1"/>
  <c r="E849" i="2"/>
  <c r="G849" i="2" s="1"/>
  <c r="I849" i="2" s="1"/>
  <c r="J849" i="2" s="1"/>
  <c r="K849" i="2" s="1" a="1"/>
  <c r="K849" i="2" s="1"/>
  <c r="E964" i="2"/>
  <c r="G964" i="2" s="1"/>
  <c r="I964" i="2" s="1"/>
  <c r="J964" i="2" s="1"/>
  <c r="K964" i="2" s="1" a="1"/>
  <c r="K964" i="2" s="1"/>
  <c r="E1000" i="2"/>
  <c r="G1000" i="2" s="1"/>
  <c r="I1000" i="2" s="1"/>
  <c r="J1000" i="2" s="1"/>
  <c r="K1000" i="2" s="1" a="1"/>
  <c r="K1000" i="2" s="1"/>
  <c r="F1156" i="2"/>
  <c r="H1156" i="2" s="1"/>
  <c r="E1156" i="2"/>
  <c r="G1156" i="2" s="1"/>
  <c r="I1156" i="2" s="1"/>
  <c r="J1156" i="2" s="1"/>
  <c r="K1156" i="2" s="1" a="1"/>
  <c r="K1156" i="2" s="1"/>
  <c r="E1161" i="2"/>
  <c r="G1161" i="2" s="1"/>
  <c r="I1161" i="2" s="1"/>
  <c r="J1161" i="2" s="1"/>
  <c r="K1161" i="2" s="1" a="1"/>
  <c r="K1161" i="2" s="1"/>
  <c r="F1166" i="2"/>
  <c r="H1166" i="2" s="1"/>
  <c r="E1166" i="2"/>
  <c r="G1166" i="2" s="1"/>
  <c r="F1184" i="2"/>
  <c r="H1184" i="2" s="1"/>
  <c r="E1184" i="2"/>
  <c r="G1184" i="2" s="1"/>
  <c r="E1196" i="2"/>
  <c r="G1196" i="2" s="1"/>
  <c r="F1196" i="2"/>
  <c r="H1196" i="2" s="1"/>
  <c r="E659" i="2"/>
  <c r="G659" i="2" s="1"/>
  <c r="F659" i="2"/>
  <c r="H659" i="2" s="1"/>
  <c r="F751" i="2"/>
  <c r="H751" i="2" s="1"/>
  <c r="E751" i="2"/>
  <c r="G751" i="2" s="1"/>
  <c r="F859" i="2"/>
  <c r="H859" i="2" s="1"/>
  <c r="E859" i="2"/>
  <c r="G859" i="2" s="1"/>
  <c r="F869" i="2"/>
  <c r="H869" i="2" s="1"/>
  <c r="E869" i="2"/>
  <c r="G869" i="2" s="1"/>
  <c r="E884" i="2"/>
  <c r="G884" i="2" s="1"/>
  <c r="F884" i="2"/>
  <c r="H884" i="2" s="1"/>
  <c r="E1014" i="2"/>
  <c r="G1014" i="2" s="1"/>
  <c r="F1014" i="2"/>
  <c r="H1014" i="2" s="1"/>
  <c r="F1075" i="2"/>
  <c r="H1075" i="2" s="1"/>
  <c r="E1075" i="2"/>
  <c r="G1075" i="2" s="1"/>
  <c r="F1089" i="2"/>
  <c r="H1089" i="2" s="1"/>
  <c r="E1089" i="2"/>
  <c r="G1089" i="2" s="1"/>
  <c r="E1095" i="2"/>
  <c r="G1095" i="2" s="1"/>
  <c r="F1095" i="2"/>
  <c r="H1095" i="2" s="1"/>
  <c r="F1101" i="2"/>
  <c r="H1101" i="2" s="1"/>
  <c r="E1101" i="2"/>
  <c r="G1101" i="2" s="1"/>
  <c r="E1185" i="2"/>
  <c r="G1185" i="2" s="1"/>
  <c r="I1185" i="2" s="1"/>
  <c r="J1185" i="2" s="1"/>
  <c r="K1185" i="2" s="1" a="1"/>
  <c r="K1185" i="2" s="1"/>
  <c r="F1185" i="2"/>
  <c r="H1185" i="2" s="1"/>
  <c r="F1197" i="2"/>
  <c r="H1197" i="2" s="1"/>
  <c r="E1197" i="2"/>
  <c r="G1197" i="2" s="1"/>
  <c r="E625" i="2"/>
  <c r="G625" i="2" s="1"/>
  <c r="I625" i="2" s="1"/>
  <c r="J625" i="2" s="1"/>
  <c r="K625" i="2" s="1" a="1"/>
  <c r="K625" i="2" s="1"/>
  <c r="E673" i="2"/>
  <c r="G673" i="2" s="1"/>
  <c r="I673" i="2" s="1"/>
  <c r="J673" i="2" s="1"/>
  <c r="K673" i="2" s="1" a="1"/>
  <c r="K673" i="2" s="1"/>
  <c r="F696" i="2"/>
  <c r="H696" i="2" s="1"/>
  <c r="I696" i="2" s="1"/>
  <c r="J696" i="2" s="1"/>
  <c r="K696" i="2" s="1" a="1"/>
  <c r="K696" i="2" s="1"/>
  <c r="E699" i="2"/>
  <c r="G699" i="2" s="1"/>
  <c r="F699" i="2"/>
  <c r="H699" i="2" s="1"/>
  <c r="F709" i="2"/>
  <c r="H709" i="2" s="1"/>
  <c r="E709" i="2"/>
  <c r="G709" i="2" s="1"/>
  <c r="I709" i="2" s="1"/>
  <c r="J709" i="2" s="1"/>
  <c r="K709" i="2" s="1" a="1"/>
  <c r="K709" i="2" s="1"/>
  <c r="E732" i="2"/>
  <c r="G732" i="2" s="1"/>
  <c r="I732" i="2" s="1"/>
  <c r="J732" i="2" s="1"/>
  <c r="K732" i="2" s="1" a="1"/>
  <c r="K732" i="2" s="1"/>
  <c r="E753" i="2"/>
  <c r="G753" i="2" s="1"/>
  <c r="I753" i="2" s="1"/>
  <c r="J753" i="2" s="1"/>
  <c r="K753" i="2" s="1" a="1"/>
  <c r="K753" i="2" s="1"/>
  <c r="F779" i="2"/>
  <c r="H779" i="2" s="1"/>
  <c r="I779" i="2" s="1"/>
  <c r="J779" i="2" s="1"/>
  <c r="K779" i="2" s="1" a="1"/>
  <c r="K779" i="2" s="1"/>
  <c r="F783" i="2"/>
  <c r="H783" i="2" s="1"/>
  <c r="I783" i="2" s="1"/>
  <c r="J783" i="2" s="1"/>
  <c r="K783" i="2" s="1" a="1"/>
  <c r="K783" i="2" s="1"/>
  <c r="F795" i="2"/>
  <c r="H795" i="2" s="1"/>
  <c r="I795" i="2" s="1"/>
  <c r="J795" i="2" s="1"/>
  <c r="K795" i="2" s="1" a="1"/>
  <c r="K795" i="2" s="1"/>
  <c r="F799" i="2"/>
  <c r="H799" i="2" s="1"/>
  <c r="I799" i="2" s="1"/>
  <c r="J799" i="2" s="1"/>
  <c r="K799" i="2" s="1" a="1"/>
  <c r="K799" i="2" s="1"/>
  <c r="F829" i="2"/>
  <c r="H829" i="2" s="1"/>
  <c r="E829" i="2"/>
  <c r="G829" i="2" s="1"/>
  <c r="I829" i="2" s="1"/>
  <c r="J829" i="2" s="1"/>
  <c r="K829" i="2" s="1" a="1"/>
  <c r="K829" i="2" s="1"/>
  <c r="F835" i="2"/>
  <c r="H835" i="2" s="1"/>
  <c r="I835" i="2" s="1"/>
  <c r="J835" i="2" s="1"/>
  <c r="K835" i="2" s="1" a="1"/>
  <c r="K835" i="2" s="1"/>
  <c r="E856" i="2"/>
  <c r="G856" i="2" s="1"/>
  <c r="I856" i="2" s="1"/>
  <c r="J856" i="2" s="1"/>
  <c r="K856" i="2" s="1" a="1"/>
  <c r="K856" i="2" s="1"/>
  <c r="F865" i="2"/>
  <c r="H865" i="2" s="1"/>
  <c r="I865" i="2" s="1"/>
  <c r="J865" i="2" s="1"/>
  <c r="K865" i="2" s="1" a="1"/>
  <c r="K865" i="2" s="1"/>
  <c r="F874" i="2"/>
  <c r="H874" i="2" s="1"/>
  <c r="E874" i="2"/>
  <c r="G874" i="2" s="1"/>
  <c r="E919" i="2"/>
  <c r="G919" i="2" s="1"/>
  <c r="I919" i="2" s="1"/>
  <c r="J919" i="2" s="1"/>
  <c r="K919" i="2" s="1" a="1"/>
  <c r="K919" i="2" s="1"/>
  <c r="F919" i="2"/>
  <c r="H919" i="2" s="1"/>
  <c r="F924" i="2"/>
  <c r="H924" i="2" s="1"/>
  <c r="I924" i="2" s="1"/>
  <c r="J924" i="2" s="1"/>
  <c r="K924" i="2" s="1" a="1"/>
  <c r="K924" i="2" s="1"/>
  <c r="E954" i="2"/>
  <c r="G954" i="2" s="1"/>
  <c r="F954" i="2"/>
  <c r="H954" i="2" s="1"/>
  <c r="I954" i="2" s="1"/>
  <c r="J954" i="2" s="1"/>
  <c r="K954" i="2" s="1" a="1"/>
  <c r="K954" i="2" s="1"/>
  <c r="E960" i="2"/>
  <c r="G960" i="2" s="1"/>
  <c r="F960" i="2"/>
  <c r="H960" i="2" s="1"/>
  <c r="E1010" i="2"/>
  <c r="G1010" i="2" s="1"/>
  <c r="I1010" i="2" s="1"/>
  <c r="J1010" i="2" s="1"/>
  <c r="K1010" i="2" s="1" a="1"/>
  <c r="K1010" i="2" s="1"/>
  <c r="E1039" i="2"/>
  <c r="G1039" i="2" s="1"/>
  <c r="I1039" i="2" s="1"/>
  <c r="J1039" i="2" s="1"/>
  <c r="K1039" i="2" s="1" a="1"/>
  <c r="K1039" i="2" s="1"/>
  <c r="F1081" i="2"/>
  <c r="H1081" i="2" s="1"/>
  <c r="E1081" i="2"/>
  <c r="G1081" i="2" s="1"/>
  <c r="I1081" i="2" s="1"/>
  <c r="J1081" i="2" s="1"/>
  <c r="K1081" i="2" s="1" a="1"/>
  <c r="K1081" i="2" s="1"/>
  <c r="E1147" i="2"/>
  <c r="G1147" i="2" s="1"/>
  <c r="I1147" i="2" s="1"/>
  <c r="J1147" i="2" s="1"/>
  <c r="K1147" i="2" s="1" a="1"/>
  <c r="K1147" i="2" s="1"/>
  <c r="E677" i="2"/>
  <c r="G677" i="2" s="1"/>
  <c r="F677" i="2"/>
  <c r="H677" i="2" s="1"/>
  <c r="E973" i="2"/>
  <c r="G973" i="2" s="1"/>
  <c r="F973" i="2"/>
  <c r="H973" i="2" s="1"/>
  <c r="E981" i="2"/>
  <c r="G981" i="2" s="1"/>
  <c r="I981" i="2" s="1"/>
  <c r="J981" i="2" s="1"/>
  <c r="K981" i="2" s="1" a="1"/>
  <c r="K981" i="2" s="1"/>
  <c r="F981" i="2"/>
  <c r="H981" i="2" s="1"/>
  <c r="E995" i="2"/>
  <c r="G995" i="2" s="1"/>
  <c r="F995" i="2"/>
  <c r="H995" i="2" s="1"/>
  <c r="F1133" i="2"/>
  <c r="H1133" i="2" s="1"/>
  <c r="E1133" i="2"/>
  <c r="G1133" i="2" s="1"/>
  <c r="F1223" i="2"/>
  <c r="H1223" i="2" s="1"/>
  <c r="E1223" i="2"/>
  <c r="G1223" i="2" s="1"/>
  <c r="F946" i="2"/>
  <c r="H946" i="2" s="1"/>
  <c r="I946" i="2" s="1"/>
  <c r="J946" i="2" s="1"/>
  <c r="K946" i="2" s="1" a="1"/>
  <c r="K946" i="2" s="1"/>
  <c r="E946" i="2"/>
  <c r="G946" i="2" s="1"/>
  <c r="F988" i="2"/>
  <c r="H988" i="2" s="1"/>
  <c r="E988" i="2"/>
  <c r="G988" i="2" s="1"/>
  <c r="E1249" i="2"/>
  <c r="G1249" i="2" s="1"/>
  <c r="F1249" i="2"/>
  <c r="H1249" i="2" s="1"/>
  <c r="E956" i="2"/>
  <c r="G956" i="2" s="1"/>
  <c r="I956" i="2" s="1"/>
  <c r="J956" i="2" s="1"/>
  <c r="K956" i="2" s="1" a="1"/>
  <c r="K956" i="2" s="1"/>
  <c r="E1242" i="2"/>
  <c r="G1242" i="2" s="1"/>
  <c r="I1242" i="2" s="1"/>
  <c r="J1242" i="2" s="1"/>
  <c r="K1242" i="2" s="1" a="1"/>
  <c r="K1242" i="2" s="1"/>
  <c r="F771" i="2"/>
  <c r="H771" i="2" s="1"/>
  <c r="I771" i="2" s="1"/>
  <c r="J771" i="2" s="1"/>
  <c r="K771" i="2" s="1" a="1"/>
  <c r="K771" i="2" s="1"/>
  <c r="E785" i="2"/>
  <c r="G785" i="2" s="1"/>
  <c r="I785" i="2" s="1"/>
  <c r="J785" i="2" s="1"/>
  <c r="K785" i="2" s="1" a="1"/>
  <c r="K785" i="2" s="1"/>
  <c r="E838" i="2"/>
  <c r="G838" i="2" s="1"/>
  <c r="I838" i="2" s="1"/>
  <c r="J838" i="2" s="1"/>
  <c r="K838" i="2" s="1" a="1"/>
  <c r="K838" i="2" s="1"/>
  <c r="E933" i="2"/>
  <c r="G933" i="2" s="1"/>
  <c r="F933" i="2"/>
  <c r="H933" i="2" s="1"/>
  <c r="E1017" i="2"/>
  <c r="G1017" i="2" s="1"/>
  <c r="I1017" i="2" s="1"/>
  <c r="J1017" i="2" s="1"/>
  <c r="K1017" i="2" s="1" a="1"/>
  <c r="K1017" i="2" s="1"/>
  <c r="E1021" i="2"/>
  <c r="G1021" i="2" s="1"/>
  <c r="I1021" i="2" s="1"/>
  <c r="J1021" i="2" s="1"/>
  <c r="K1021" i="2" s="1" a="1"/>
  <c r="K1021" i="2" s="1"/>
  <c r="F1045" i="2"/>
  <c r="H1045" i="2" s="1"/>
  <c r="E1045" i="2"/>
  <c r="G1045" i="2" s="1"/>
  <c r="I1045" i="2" s="1"/>
  <c r="J1045" i="2" s="1"/>
  <c r="K1045" i="2" s="1" a="1"/>
  <c r="K1045" i="2" s="1"/>
  <c r="F1067" i="2"/>
  <c r="H1067" i="2" s="1"/>
  <c r="E1067" i="2"/>
  <c r="G1067" i="2" s="1"/>
  <c r="I1067" i="2" s="1"/>
  <c r="J1067" i="2" s="1"/>
  <c r="K1067" i="2" s="1" a="1"/>
  <c r="K1067" i="2" s="1"/>
  <c r="E1070" i="2"/>
  <c r="G1070" i="2" s="1"/>
  <c r="I1070" i="2" s="1"/>
  <c r="J1070" i="2" s="1"/>
  <c r="K1070" i="2" s="1" a="1"/>
  <c r="K1070" i="2" s="1"/>
  <c r="E1088" i="2"/>
  <c r="G1088" i="2" s="1"/>
  <c r="I1088" i="2" s="1"/>
  <c r="J1088" i="2" s="1"/>
  <c r="K1088" i="2" s="1" a="1"/>
  <c r="K1088" i="2" s="1"/>
  <c r="E1103" i="2"/>
  <c r="G1103" i="2" s="1"/>
  <c r="F1103" i="2"/>
  <c r="H1103" i="2" s="1"/>
  <c r="E1115" i="2"/>
  <c r="G1115" i="2" s="1"/>
  <c r="I1115" i="2" s="1"/>
  <c r="J1115" i="2" s="1"/>
  <c r="K1115" i="2" s="1" a="1"/>
  <c r="K1115" i="2" s="1"/>
  <c r="F1119" i="2"/>
  <c r="H1119" i="2" s="1"/>
  <c r="I1119" i="2" s="1"/>
  <c r="J1119" i="2" s="1"/>
  <c r="K1119" i="2" s="1" a="1"/>
  <c r="K1119" i="2" s="1"/>
  <c r="F1122" i="2"/>
  <c r="H1122" i="2" s="1"/>
  <c r="I1122" i="2" s="1"/>
  <c r="J1122" i="2" s="1"/>
  <c r="K1122" i="2" s="1" a="1"/>
  <c r="K1122" i="2" s="1"/>
  <c r="F1143" i="2"/>
  <c r="H1143" i="2" s="1"/>
  <c r="I1143" i="2" s="1"/>
  <c r="J1143" i="2" s="1"/>
  <c r="K1143" i="2" s="1" a="1"/>
  <c r="K1143" i="2" s="1"/>
  <c r="F1177" i="2"/>
  <c r="H1177" i="2" s="1"/>
  <c r="I1177" i="2" s="1"/>
  <c r="J1177" i="2" s="1"/>
  <c r="K1177" i="2" s="1" a="1"/>
  <c r="K1177" i="2" s="1"/>
  <c r="E1207" i="2"/>
  <c r="G1207" i="2" s="1"/>
  <c r="I1207" i="2" s="1"/>
  <c r="J1207" i="2" s="1"/>
  <c r="K1207" i="2" s="1" a="1"/>
  <c r="K1207" i="2" s="1"/>
  <c r="E957" i="2"/>
  <c r="G957" i="2" s="1"/>
  <c r="I957" i="2" s="1"/>
  <c r="J957" i="2" s="1"/>
  <c r="K957" i="2" s="1" a="1"/>
  <c r="K957" i="2" s="1"/>
  <c r="E970" i="2"/>
  <c r="G970" i="2" s="1"/>
  <c r="F970" i="2"/>
  <c r="H970" i="2" s="1"/>
  <c r="E978" i="2"/>
  <c r="G978" i="2" s="1"/>
  <c r="F978" i="2"/>
  <c r="H978" i="2" s="1"/>
  <c r="E984" i="2"/>
  <c r="G984" i="2" s="1"/>
  <c r="F984" i="2"/>
  <c r="H984" i="2" s="1"/>
  <c r="F1123" i="2"/>
  <c r="H1123" i="2" s="1"/>
  <c r="E1123" i="2"/>
  <c r="G1123" i="2" s="1"/>
  <c r="F1178" i="2"/>
  <c r="H1178" i="2" s="1"/>
  <c r="I1178" i="2" s="1"/>
  <c r="J1178" i="2" s="1"/>
  <c r="K1178" i="2" s="1" a="1"/>
  <c r="K1178" i="2" s="1"/>
  <c r="E1178" i="2"/>
  <c r="G1178" i="2" s="1"/>
  <c r="E976" i="2"/>
  <c r="G976" i="2" s="1"/>
  <c r="I976" i="2" s="1"/>
  <c r="J976" i="2" s="1"/>
  <c r="K976" i="2" s="1" a="1"/>
  <c r="K976" i="2" s="1"/>
  <c r="F1018" i="2"/>
  <c r="H1018" i="2" s="1"/>
  <c r="E1018" i="2"/>
  <c r="G1018" i="2" s="1"/>
  <c r="F1063" i="2"/>
  <c r="H1063" i="2" s="1"/>
  <c r="E1063" i="2"/>
  <c r="G1063" i="2" s="1"/>
  <c r="I1063" i="2" s="1"/>
  <c r="J1063" i="2" s="1"/>
  <c r="K1063" i="2" s="1" a="1"/>
  <c r="K1063" i="2" s="1"/>
  <c r="F1076" i="2"/>
  <c r="H1076" i="2" s="1"/>
  <c r="E1076" i="2"/>
  <c r="G1076" i="2" s="1"/>
  <c r="F1194" i="2"/>
  <c r="H1194" i="2" s="1"/>
  <c r="E1194" i="2"/>
  <c r="G1194" i="2" s="1"/>
  <c r="E1209" i="2"/>
  <c r="G1209" i="2" s="1"/>
  <c r="F1209" i="2"/>
  <c r="H1209" i="2" s="1"/>
  <c r="E977" i="2"/>
  <c r="G977" i="2" s="1"/>
  <c r="I977" i="2" s="1"/>
  <c r="J977" i="2" s="1"/>
  <c r="K977" i="2" s="1" a="1"/>
  <c r="K977" i="2" s="1"/>
  <c r="E955" i="2"/>
  <c r="G955" i="2" s="1"/>
  <c r="I955" i="2" s="1"/>
  <c r="J955" i="2" s="1"/>
  <c r="K955" i="2" s="1" a="1"/>
  <c r="K955" i="2" s="1"/>
  <c r="E1030" i="2"/>
  <c r="G1030" i="2" s="1"/>
  <c r="I1030" i="2" s="1"/>
  <c r="J1030" i="2" s="1"/>
  <c r="K1030" i="2" s="1" a="1"/>
  <c r="K1030" i="2" s="1"/>
  <c r="F1243" i="2"/>
  <c r="H1243" i="2" s="1"/>
  <c r="I1243" i="2" s="1"/>
  <c r="J1243" i="2" s="1"/>
  <c r="K1243" i="2" s="1" a="1"/>
  <c r="K1243" i="2" s="1"/>
  <c r="F1238" i="2"/>
  <c r="H1238" i="2" s="1"/>
  <c r="I1238" i="2" s="1"/>
  <c r="J1238" i="2" s="1"/>
  <c r="K1238" i="2" s="1" a="1"/>
  <c r="K1238" i="2" s="1"/>
  <c r="E1255" i="2"/>
  <c r="G1255" i="2" s="1"/>
  <c r="I1255" i="2" s="1"/>
  <c r="J1255" i="2" s="1"/>
  <c r="K1255" i="2" s="1" a="1"/>
  <c r="K1255" i="2" s="1"/>
  <c r="F999" i="2"/>
  <c r="H999" i="2" s="1"/>
  <c r="I999" i="2" s="1"/>
  <c r="J999" i="2" s="1"/>
  <c r="K999" i="2" s="1" a="1"/>
  <c r="K999" i="2" s="1"/>
  <c r="F1215" i="2"/>
  <c r="H1215" i="2" s="1"/>
  <c r="I1215" i="2" s="1"/>
  <c r="J1215" i="2" s="1"/>
  <c r="K1215" i="2" s="1" a="1"/>
  <c r="K1215" i="2" s="1"/>
  <c r="E1234" i="2"/>
  <c r="G1234" i="2" s="1"/>
  <c r="I1234" i="2" s="1"/>
  <c r="J1234" i="2" s="1"/>
  <c r="K1234" i="2" s="1" a="1"/>
  <c r="K1234" i="2" s="1"/>
  <c r="E1250" i="2"/>
  <c r="G1250" i="2" s="1"/>
  <c r="I1250" i="2" s="1"/>
  <c r="J1250" i="2" s="1"/>
  <c r="K1250" i="2" s="1" a="1"/>
  <c r="K1250" i="2" s="1"/>
  <c r="E1252" i="2"/>
  <c r="G1252" i="2" s="1"/>
  <c r="I1252" i="2" s="1"/>
  <c r="J1252" i="2" s="1"/>
  <c r="K1252" i="2" s="1" a="1"/>
  <c r="K1252" i="2" s="1"/>
  <c r="E1181" i="2"/>
  <c r="G1181" i="2" s="1"/>
  <c r="I1181" i="2" s="1"/>
  <c r="J1181" i="2" s="1"/>
  <c r="K1181" i="2" s="1" a="1"/>
  <c r="K1181" i="2" s="1"/>
  <c r="E1189" i="2"/>
  <c r="G1189" i="2" s="1"/>
  <c r="I1189" i="2" s="1"/>
  <c r="J1189" i="2" s="1"/>
  <c r="K1189" i="2" s="1" a="1"/>
  <c r="K1189" i="2" s="1"/>
  <c r="E1202" i="2"/>
  <c r="G1202" i="2" s="1"/>
  <c r="I1202" i="2" s="1"/>
  <c r="J1202" i="2" s="1"/>
  <c r="K1202" i="2" s="1" a="1"/>
  <c r="K1202" i="2" s="1"/>
  <c r="E1008" i="2"/>
  <c r="G1008" i="2" s="1"/>
  <c r="I1008" i="2" s="1"/>
  <c r="J1008" i="2" s="1"/>
  <c r="K1008" i="2" s="1" a="1"/>
  <c r="K1008" i="2" s="1"/>
  <c r="F1074" i="2"/>
  <c r="H1074" i="2" s="1"/>
  <c r="I1074" i="2" s="1"/>
  <c r="J1074" i="2" s="1"/>
  <c r="K1074" i="2" s="1" a="1"/>
  <c r="K1074" i="2" s="1"/>
  <c r="E1097" i="2"/>
  <c r="G1097" i="2" s="1"/>
  <c r="I1097" i="2" s="1"/>
  <c r="J1097" i="2" s="1"/>
  <c r="K1097" i="2" s="1" a="1"/>
  <c r="K1097" i="2" s="1"/>
  <c r="E1113" i="2"/>
  <c r="G1113" i="2" s="1"/>
  <c r="I1113" i="2" s="1"/>
  <c r="J1113" i="2" s="1"/>
  <c r="K1113" i="2" s="1" a="1"/>
  <c r="K1113" i="2" s="1"/>
  <c r="E1160" i="2"/>
  <c r="G1160" i="2" s="1"/>
  <c r="I1160" i="2" s="1"/>
  <c r="J1160" i="2" s="1"/>
  <c r="K1160" i="2" s="1" a="1"/>
  <c r="K1160" i="2" s="1"/>
  <c r="G10" i="1"/>
  <c r="H10" i="1" s="1"/>
  <c r="I10" i="1" s="1"/>
  <c r="J10" i="1" s="1"/>
  <c r="K10" i="1" s="1" a="1"/>
  <c r="K10" i="1" s="1"/>
  <c r="F11" i="2"/>
  <c r="H11" i="2" s="1"/>
  <c r="E11" i="2"/>
  <c r="G11" i="2" s="1"/>
  <c r="I11" i="2" s="1"/>
  <c r="J11" i="2" s="1"/>
  <c r="K11" i="2" s="1" a="1"/>
  <c r="K11" i="2" s="1"/>
  <c r="F75" i="2"/>
  <c r="H75" i="2" s="1"/>
  <c r="E75" i="2"/>
  <c r="G75" i="2" s="1"/>
  <c r="I75" i="2" s="1"/>
  <c r="J75" i="2" s="1"/>
  <c r="K75" i="2" s="1" a="1"/>
  <c r="K75" i="2" s="1"/>
  <c r="F139" i="2"/>
  <c r="H139" i="2" s="1"/>
  <c r="E139" i="2"/>
  <c r="G139" i="2" s="1"/>
  <c r="I139" i="2" s="1"/>
  <c r="J139" i="2" s="1"/>
  <c r="K139" i="2" s="1" a="1"/>
  <c r="K139" i="2" s="1"/>
  <c r="F115" i="2"/>
  <c r="H115" i="2" s="1"/>
  <c r="E115" i="2"/>
  <c r="G115" i="2" s="1"/>
  <c r="F35" i="2"/>
  <c r="H35" i="2" s="1"/>
  <c r="E35" i="2"/>
  <c r="G35" i="2" s="1"/>
  <c r="I35" i="2" s="1"/>
  <c r="J35" i="2" s="1"/>
  <c r="K35" i="2" s="1" a="1"/>
  <c r="K35" i="2" s="1"/>
  <c r="F99" i="2"/>
  <c r="H99" i="2" s="1"/>
  <c r="E99" i="2"/>
  <c r="G99" i="2" s="1"/>
  <c r="I99" i="2" s="1"/>
  <c r="J99" i="2" s="1"/>
  <c r="K99" i="2" s="1" a="1"/>
  <c r="K99" i="2" s="1"/>
  <c r="F59" i="2"/>
  <c r="H59" i="2" s="1"/>
  <c r="E59" i="2"/>
  <c r="G59" i="2" s="1"/>
  <c r="I59" i="2" s="1"/>
  <c r="J59" i="2" s="1"/>
  <c r="K59" i="2" s="1" a="1"/>
  <c r="K59" i="2" s="1"/>
  <c r="F123" i="2"/>
  <c r="H123" i="2" s="1"/>
  <c r="E123" i="2"/>
  <c r="G123" i="2" s="1"/>
  <c r="F19" i="2"/>
  <c r="H19" i="2" s="1"/>
  <c r="E19" i="2"/>
  <c r="G19" i="2" s="1"/>
  <c r="I19" i="2" s="1"/>
  <c r="J19" i="2" s="1"/>
  <c r="K19" i="2" s="1" a="1"/>
  <c r="K19" i="2" s="1"/>
  <c r="F83" i="2"/>
  <c r="H83" i="2" s="1"/>
  <c r="E83" i="2"/>
  <c r="G83" i="2" s="1"/>
  <c r="I83" i="2" s="1"/>
  <c r="J83" i="2" s="1"/>
  <c r="K83" i="2" s="1" a="1"/>
  <c r="K83" i="2" s="1"/>
  <c r="F147" i="2"/>
  <c r="H147" i="2" s="1"/>
  <c r="E147" i="2"/>
  <c r="G147" i="2" s="1"/>
  <c r="F107" i="2"/>
  <c r="H107" i="2" s="1"/>
  <c r="E107" i="2"/>
  <c r="G107" i="2" s="1"/>
  <c r="F51" i="2"/>
  <c r="H51" i="2" s="1"/>
  <c r="E51" i="2"/>
  <c r="G51" i="2" s="1"/>
  <c r="I51" i="2" s="1"/>
  <c r="J51" i="2" s="1"/>
  <c r="K51" i="2" s="1" a="1"/>
  <c r="K51" i="2" s="1"/>
  <c r="F43" i="2"/>
  <c r="H43" i="2" s="1"/>
  <c r="E43" i="2"/>
  <c r="G43" i="2" s="1"/>
  <c r="I43" i="2" s="1"/>
  <c r="J43" i="2" s="1"/>
  <c r="K43" i="2" s="1" a="1"/>
  <c r="K43" i="2" s="1"/>
  <c r="F67" i="2"/>
  <c r="H67" i="2" s="1"/>
  <c r="E67" i="2"/>
  <c r="G67" i="2" s="1"/>
  <c r="F131" i="2"/>
  <c r="H131" i="2" s="1"/>
  <c r="E131" i="2"/>
  <c r="G131" i="2" s="1"/>
  <c r="F27" i="2"/>
  <c r="H27" i="2" s="1"/>
  <c r="E27" i="2"/>
  <c r="G27" i="2" s="1"/>
  <c r="I27" i="2" s="1"/>
  <c r="J27" i="2" s="1"/>
  <c r="K27" i="2" s="1" a="1"/>
  <c r="K27" i="2" s="1"/>
  <c r="F91" i="2"/>
  <c r="H91" i="2" s="1"/>
  <c r="E91" i="2"/>
  <c r="G91" i="2" s="1"/>
  <c r="I91" i="2" s="1"/>
  <c r="J91" i="2" s="1"/>
  <c r="K91" i="2" s="1" a="1"/>
  <c r="K91" i="2" s="1"/>
  <c r="E405" i="2"/>
  <c r="G405" i="2" s="1"/>
  <c r="F405" i="2"/>
  <c r="H405" i="2" s="1"/>
  <c r="F235" i="2"/>
  <c r="H235" i="2" s="1"/>
  <c r="E235" i="2"/>
  <c r="G235" i="2" s="1"/>
  <c r="F252" i="2"/>
  <c r="H252" i="2" s="1"/>
  <c r="E252" i="2"/>
  <c r="G252" i="2" s="1"/>
  <c r="I252" i="2" s="1"/>
  <c r="J252" i="2" s="1"/>
  <c r="K252" i="2" s="1" a="1"/>
  <c r="K252" i="2" s="1"/>
  <c r="E231" i="2"/>
  <c r="G231" i="2" s="1"/>
  <c r="I231" i="2" s="1"/>
  <c r="J231" i="2" s="1"/>
  <c r="K231" i="2" s="1" a="1"/>
  <c r="K231" i="2" s="1"/>
  <c r="F244" i="2"/>
  <c r="H244" i="2" s="1"/>
  <c r="E244" i="2"/>
  <c r="G244" i="2" s="1"/>
  <c r="E256" i="2"/>
  <c r="G256" i="2" s="1"/>
  <c r="I256" i="2" s="1"/>
  <c r="J256" i="2" s="1"/>
  <c r="K256" i="2" s="1" a="1"/>
  <c r="K256" i="2" s="1"/>
  <c r="F269" i="2"/>
  <c r="H269" i="2" s="1"/>
  <c r="I269" i="2" s="1"/>
  <c r="J269" i="2" s="1"/>
  <c r="K269" i="2" s="1" a="1"/>
  <c r="K269" i="2" s="1"/>
  <c r="E271" i="2"/>
  <c r="G271" i="2" s="1"/>
  <c r="I271" i="2" s="1"/>
  <c r="J271" i="2" s="1"/>
  <c r="K271" i="2" s="1" a="1"/>
  <c r="K271" i="2" s="1"/>
  <c r="F296" i="2"/>
  <c r="H296" i="2" s="1"/>
  <c r="I296" i="2" s="1"/>
  <c r="J296" i="2" s="1"/>
  <c r="K296" i="2" s="1" a="1"/>
  <c r="K296" i="2" s="1"/>
  <c r="E309" i="2"/>
  <c r="G309" i="2" s="1"/>
  <c r="I309" i="2" s="1"/>
  <c r="J309" i="2" s="1"/>
  <c r="K309" i="2" s="1" a="1"/>
  <c r="K309" i="2" s="1"/>
  <c r="F309" i="2"/>
  <c r="H309" i="2" s="1"/>
  <c r="E383" i="2"/>
  <c r="G383" i="2" s="1"/>
  <c r="F383" i="2"/>
  <c r="H383" i="2" s="1"/>
  <c r="F495" i="2"/>
  <c r="H495" i="2" s="1"/>
  <c r="E495" i="2"/>
  <c r="G495" i="2" s="1"/>
  <c r="F219" i="2"/>
  <c r="H219" i="2" s="1"/>
  <c r="E219" i="2"/>
  <c r="G219" i="2" s="1"/>
  <c r="F276" i="2"/>
  <c r="H276" i="2" s="1"/>
  <c r="E276" i="2"/>
  <c r="G276" i="2" s="1"/>
  <c r="E384" i="2"/>
  <c r="G384" i="2" s="1"/>
  <c r="F384" i="2"/>
  <c r="H384" i="2" s="1"/>
  <c r="E387" i="2"/>
  <c r="G387" i="2" s="1"/>
  <c r="F387" i="2"/>
  <c r="H387" i="2" s="1"/>
  <c r="E10" i="2"/>
  <c r="G10" i="2" s="1"/>
  <c r="I10" i="2" s="1"/>
  <c r="J10" i="2" s="1"/>
  <c r="K10" i="2" s="1" a="1"/>
  <c r="K10" i="2" s="1"/>
  <c r="F221" i="2"/>
  <c r="H221" i="2" s="1"/>
  <c r="I221" i="2" s="1"/>
  <c r="J221" i="2" s="1"/>
  <c r="K221" i="2" s="1" a="1"/>
  <c r="K221" i="2" s="1"/>
  <c r="F237" i="2"/>
  <c r="H237" i="2" s="1"/>
  <c r="I237" i="2" s="1"/>
  <c r="J237" i="2" s="1"/>
  <c r="K237" i="2" s="1" a="1"/>
  <c r="K237" i="2" s="1"/>
  <c r="E248" i="2"/>
  <c r="G248" i="2" s="1"/>
  <c r="I248" i="2" s="1"/>
  <c r="J248" i="2" s="1"/>
  <c r="K248" i="2" s="1" a="1"/>
  <c r="K248" i="2" s="1"/>
  <c r="F261" i="2"/>
  <c r="H261" i="2" s="1"/>
  <c r="I261" i="2" s="1"/>
  <c r="J261" i="2" s="1"/>
  <c r="K261" i="2" s="1" a="1"/>
  <c r="K261" i="2" s="1"/>
  <c r="E263" i="2"/>
  <c r="G263" i="2" s="1"/>
  <c r="I263" i="2" s="1"/>
  <c r="J263" i="2" s="1"/>
  <c r="K263" i="2" s="1" a="1"/>
  <c r="K263" i="2" s="1"/>
  <c r="E280" i="2"/>
  <c r="G280" i="2" s="1"/>
  <c r="I280" i="2" s="1"/>
  <c r="J280" i="2" s="1"/>
  <c r="K280" i="2" s="1" a="1"/>
  <c r="K280" i="2" s="1"/>
  <c r="F312" i="2"/>
  <c r="H312" i="2" s="1"/>
  <c r="I312" i="2" s="1"/>
  <c r="J312" i="2" s="1"/>
  <c r="K312" i="2" s="1" a="1"/>
  <c r="K312" i="2" s="1"/>
  <c r="F352" i="2"/>
  <c r="H352" i="2" s="1"/>
  <c r="I352" i="2" s="1"/>
  <c r="J352" i="2" s="1"/>
  <c r="K352" i="2" s="1" a="1"/>
  <c r="K352" i="2" s="1"/>
  <c r="F388" i="2"/>
  <c r="H388" i="2" s="1"/>
  <c r="E388" i="2"/>
  <c r="G388" i="2" s="1"/>
  <c r="I388" i="2" s="1"/>
  <c r="J388" i="2" s="1"/>
  <c r="K388" i="2" s="1" a="1"/>
  <c r="K388" i="2" s="1"/>
  <c r="E417" i="2"/>
  <c r="G417" i="2" s="1"/>
  <c r="F417" i="2"/>
  <c r="H417" i="2" s="1"/>
  <c r="E421" i="2"/>
  <c r="G421" i="2" s="1"/>
  <c r="F421" i="2"/>
  <c r="H421" i="2" s="1"/>
  <c r="E501" i="2"/>
  <c r="G501" i="2" s="1"/>
  <c r="F501" i="2"/>
  <c r="H501" i="2" s="1"/>
  <c r="F15" i="2"/>
  <c r="H15" i="2" s="1"/>
  <c r="E15" i="2"/>
  <c r="G15" i="2" s="1"/>
  <c r="I15" i="2" s="1"/>
  <c r="J15" i="2" s="1"/>
  <c r="K15" i="2" s="1" a="1"/>
  <c r="K15" i="2" s="1"/>
  <c r="F31" i="2"/>
  <c r="H31" i="2" s="1"/>
  <c r="E31" i="2"/>
  <c r="G31" i="2" s="1"/>
  <c r="I31" i="2" s="1"/>
  <c r="J31" i="2" s="1"/>
  <c r="K31" i="2" s="1" a="1"/>
  <c r="K31" i="2" s="1"/>
  <c r="F47" i="2"/>
  <c r="H47" i="2" s="1"/>
  <c r="E47" i="2"/>
  <c r="G47" i="2" s="1"/>
  <c r="F63" i="2"/>
  <c r="H63" i="2" s="1"/>
  <c r="E63" i="2"/>
  <c r="G63" i="2" s="1"/>
  <c r="F79" i="2"/>
  <c r="H79" i="2" s="1"/>
  <c r="E79" i="2"/>
  <c r="G79" i="2" s="1"/>
  <c r="I79" i="2" s="1"/>
  <c r="J79" i="2" s="1"/>
  <c r="K79" i="2" s="1" a="1"/>
  <c r="K79" i="2" s="1"/>
  <c r="F95" i="2"/>
  <c r="H95" i="2" s="1"/>
  <c r="E95" i="2"/>
  <c r="G95" i="2" s="1"/>
  <c r="I95" i="2" s="1"/>
  <c r="J95" i="2" s="1"/>
  <c r="K95" i="2" s="1" a="1"/>
  <c r="K95" i="2" s="1"/>
  <c r="F119" i="2"/>
  <c r="H119" i="2" s="1"/>
  <c r="E119" i="2"/>
  <c r="G119" i="2" s="1"/>
  <c r="F127" i="2"/>
  <c r="H127" i="2" s="1"/>
  <c r="E127" i="2"/>
  <c r="G127" i="2" s="1"/>
  <c r="F135" i="2"/>
  <c r="H135" i="2" s="1"/>
  <c r="E135" i="2"/>
  <c r="G135" i="2" s="1"/>
  <c r="I135" i="2" s="1"/>
  <c r="J135" i="2" s="1"/>
  <c r="K135" i="2" s="1" a="1"/>
  <c r="K135" i="2" s="1"/>
  <c r="F143" i="2"/>
  <c r="H143" i="2" s="1"/>
  <c r="E143" i="2"/>
  <c r="G143" i="2" s="1"/>
  <c r="I143" i="2" s="1"/>
  <c r="J143" i="2" s="1"/>
  <c r="K143" i="2" s="1" a="1"/>
  <c r="K143" i="2" s="1"/>
  <c r="F151" i="2"/>
  <c r="H151" i="2" s="1"/>
  <c r="E151" i="2"/>
  <c r="G151" i="2" s="1"/>
  <c r="F227" i="2"/>
  <c r="H227" i="2" s="1"/>
  <c r="E227" i="2"/>
  <c r="G227" i="2" s="1"/>
  <c r="F243" i="2"/>
  <c r="H243" i="2" s="1"/>
  <c r="E243" i="2"/>
  <c r="G243" i="2" s="1"/>
  <c r="I243" i="2" s="1"/>
  <c r="J243" i="2" s="1"/>
  <c r="K243" i="2" s="1" a="1"/>
  <c r="K243" i="2" s="1"/>
  <c r="F268" i="2"/>
  <c r="H268" i="2" s="1"/>
  <c r="E268" i="2"/>
  <c r="G268" i="2" s="1"/>
  <c r="I268" i="2" s="1"/>
  <c r="J268" i="2" s="1"/>
  <c r="K268" i="2" s="1" a="1"/>
  <c r="K268" i="2" s="1"/>
  <c r="E301" i="2"/>
  <c r="G301" i="2" s="1"/>
  <c r="F301" i="2"/>
  <c r="H301" i="2" s="1"/>
  <c r="E418" i="2"/>
  <c r="G418" i="2" s="1"/>
  <c r="F418" i="2"/>
  <c r="H418" i="2" s="1"/>
  <c r="F39" i="2"/>
  <c r="H39" i="2" s="1"/>
  <c r="E39" i="2"/>
  <c r="G39" i="2" s="1"/>
  <c r="I39" i="2" s="1"/>
  <c r="J39" i="2" s="1"/>
  <c r="K39" i="2" s="1" a="1"/>
  <c r="K39" i="2" s="1"/>
  <c r="F55" i="2"/>
  <c r="H55" i="2" s="1"/>
  <c r="E55" i="2"/>
  <c r="G55" i="2" s="1"/>
  <c r="I55" i="2" s="1"/>
  <c r="J55" i="2" s="1"/>
  <c r="K55" i="2" s="1" a="1"/>
  <c r="K55" i="2" s="1"/>
  <c r="F87" i="2"/>
  <c r="H87" i="2" s="1"/>
  <c r="E87" i="2"/>
  <c r="G87" i="2" s="1"/>
  <c r="F253" i="2"/>
  <c r="H253" i="2" s="1"/>
  <c r="I253" i="2" s="1"/>
  <c r="J253" i="2" s="1"/>
  <c r="K253" i="2" s="1" a="1"/>
  <c r="K253" i="2" s="1"/>
  <c r="F368" i="2"/>
  <c r="H368" i="2" s="1"/>
  <c r="I368" i="2" s="1"/>
  <c r="J368" i="2" s="1"/>
  <c r="K368" i="2" s="1" a="1"/>
  <c r="K368" i="2" s="1"/>
  <c r="E431" i="2"/>
  <c r="G431" i="2" s="1"/>
  <c r="F431" i="2"/>
  <c r="H431" i="2" s="1"/>
  <c r="F71" i="2"/>
  <c r="H71" i="2" s="1"/>
  <c r="E71" i="2"/>
  <c r="G71" i="2" s="1"/>
  <c r="I71" i="2" s="1"/>
  <c r="J71" i="2" s="1"/>
  <c r="K71" i="2" s="1" a="1"/>
  <c r="K71" i="2" s="1"/>
  <c r="F103" i="2"/>
  <c r="H103" i="2" s="1"/>
  <c r="E103" i="2"/>
  <c r="G103" i="2" s="1"/>
  <c r="E22" i="2"/>
  <c r="G22" i="2" s="1"/>
  <c r="I22" i="2" s="1"/>
  <c r="J22" i="2" s="1"/>
  <c r="K22" i="2" s="1" a="1"/>
  <c r="K22" i="2" s="1"/>
  <c r="E46" i="2"/>
  <c r="G46" i="2" s="1"/>
  <c r="I46" i="2" s="1"/>
  <c r="J46" i="2" s="1"/>
  <c r="K46" i="2" s="1" a="1"/>
  <c r="K46" i="2" s="1"/>
  <c r="E54" i="2"/>
  <c r="G54" i="2" s="1"/>
  <c r="I54" i="2" s="1"/>
  <c r="J54" i="2" s="1"/>
  <c r="K54" i="2" s="1" a="1"/>
  <c r="K54" i="2" s="1"/>
  <c r="E70" i="2"/>
  <c r="G70" i="2" s="1"/>
  <c r="I70" i="2" s="1"/>
  <c r="J70" i="2" s="1"/>
  <c r="K70" i="2" s="1" a="1"/>
  <c r="K70" i="2" s="1"/>
  <c r="E78" i="2"/>
  <c r="G78" i="2" s="1"/>
  <c r="I78" i="2" s="1"/>
  <c r="J78" i="2" s="1"/>
  <c r="K78" i="2" s="1" a="1"/>
  <c r="K78" i="2" s="1"/>
  <c r="E94" i="2"/>
  <c r="G94" i="2" s="1"/>
  <c r="I94" i="2" s="1"/>
  <c r="J94" i="2" s="1"/>
  <c r="K94" i="2" s="1" a="1"/>
  <c r="K94" i="2" s="1"/>
  <c r="E102" i="2"/>
  <c r="G102" i="2" s="1"/>
  <c r="I102" i="2" s="1"/>
  <c r="J102" i="2" s="1"/>
  <c r="K102" i="2" s="1" a="1"/>
  <c r="K102" i="2" s="1"/>
  <c r="E126" i="2"/>
  <c r="G126" i="2" s="1"/>
  <c r="I126" i="2" s="1"/>
  <c r="J126" i="2" s="1"/>
  <c r="K126" i="2" s="1" a="1"/>
  <c r="K126" i="2" s="1"/>
  <c r="F260" i="2"/>
  <c r="H260" i="2" s="1"/>
  <c r="E260" i="2"/>
  <c r="G260" i="2" s="1"/>
  <c r="F284" i="2"/>
  <c r="H284" i="2" s="1"/>
  <c r="E284" i="2"/>
  <c r="G284" i="2" s="1"/>
  <c r="I284" i="2" s="1"/>
  <c r="J284" i="2" s="1"/>
  <c r="K284" i="2" s="1" a="1"/>
  <c r="K284" i="2" s="1"/>
  <c r="E400" i="2"/>
  <c r="G400" i="2" s="1"/>
  <c r="F400" i="2"/>
  <c r="H400" i="2" s="1"/>
  <c r="E434" i="2"/>
  <c r="G434" i="2" s="1"/>
  <c r="F434" i="2"/>
  <c r="H434" i="2" s="1"/>
  <c r="F514" i="2"/>
  <c r="H514" i="2" s="1"/>
  <c r="E514" i="2"/>
  <c r="G514" i="2" s="1"/>
  <c r="F7" i="2"/>
  <c r="H7" i="2" s="1"/>
  <c r="E7" i="2"/>
  <c r="G7" i="2" s="1"/>
  <c r="I7" i="2" s="1"/>
  <c r="J7" i="2" s="1"/>
  <c r="K7" i="2" s="1" a="1"/>
  <c r="K7" i="2" s="1"/>
  <c r="F23" i="2"/>
  <c r="H23" i="2" s="1"/>
  <c r="E23" i="2"/>
  <c r="G23" i="2" s="1"/>
  <c r="I23" i="2" s="1"/>
  <c r="J23" i="2" s="1"/>
  <c r="K23" i="2" s="1" a="1"/>
  <c r="K23" i="2" s="1"/>
  <c r="F111" i="2"/>
  <c r="H111" i="2" s="1"/>
  <c r="E111" i="2"/>
  <c r="G111" i="2" s="1"/>
  <c r="E4" i="2"/>
  <c r="G4" i="2" s="1"/>
  <c r="I4" i="2" s="1"/>
  <c r="J4" i="2" s="1"/>
  <c r="K4" i="2" s="1" a="1"/>
  <c r="K4" i="2" s="1"/>
  <c r="E5" i="2"/>
  <c r="G5" i="2" s="1"/>
  <c r="I5" i="2" s="1"/>
  <c r="J5" i="2" s="1"/>
  <c r="K5" i="2" s="1" a="1"/>
  <c r="K5" i="2" s="1"/>
  <c r="E6" i="2"/>
  <c r="G6" i="2" s="1"/>
  <c r="I6" i="2" s="1"/>
  <c r="J6" i="2" s="1"/>
  <c r="K6" i="2" s="1" a="1"/>
  <c r="K6" i="2" s="1"/>
  <c r="E14" i="2"/>
  <c r="G14" i="2" s="1"/>
  <c r="I14" i="2" s="1"/>
  <c r="J14" i="2" s="1"/>
  <c r="K14" i="2" s="1" a="1"/>
  <c r="K14" i="2" s="1"/>
  <c r="E30" i="2"/>
  <c r="G30" i="2" s="1"/>
  <c r="I30" i="2" s="1"/>
  <c r="J30" i="2" s="1"/>
  <c r="K30" i="2" s="1" a="1"/>
  <c r="K30" i="2" s="1"/>
  <c r="E38" i="2"/>
  <c r="G38" i="2" s="1"/>
  <c r="I38" i="2" s="1"/>
  <c r="J38" i="2" s="1"/>
  <c r="K38" i="2" s="1" a="1"/>
  <c r="K38" i="2" s="1"/>
  <c r="E62" i="2"/>
  <c r="G62" i="2" s="1"/>
  <c r="I62" i="2" s="1"/>
  <c r="J62" i="2" s="1"/>
  <c r="K62" i="2" s="1" a="1"/>
  <c r="K62" i="2" s="1"/>
  <c r="E86" i="2"/>
  <c r="G86" i="2" s="1"/>
  <c r="I86" i="2" s="1"/>
  <c r="J86" i="2" s="1"/>
  <c r="K86" i="2" s="1" a="1"/>
  <c r="K86" i="2" s="1"/>
  <c r="E110" i="2"/>
  <c r="G110" i="2" s="1"/>
  <c r="I110" i="2" s="1"/>
  <c r="J110" i="2" s="1"/>
  <c r="K110" i="2" s="1" a="1"/>
  <c r="K110" i="2" s="1"/>
  <c r="E118" i="2"/>
  <c r="G118" i="2" s="1"/>
  <c r="I118" i="2" s="1"/>
  <c r="J118" i="2" s="1"/>
  <c r="K118" i="2" s="1" a="1"/>
  <c r="K118" i="2" s="1"/>
  <c r="E134" i="2"/>
  <c r="G134" i="2" s="1"/>
  <c r="I134" i="2" s="1"/>
  <c r="J134" i="2" s="1"/>
  <c r="K134" i="2" s="1" a="1"/>
  <c r="K134" i="2" s="1"/>
  <c r="E142" i="2"/>
  <c r="G142" i="2" s="1"/>
  <c r="I142" i="2" s="1"/>
  <c r="J142" i="2" s="1"/>
  <c r="K142" i="2" s="1" a="1"/>
  <c r="K142" i="2" s="1"/>
  <c r="F229" i="2"/>
  <c r="H229" i="2" s="1"/>
  <c r="I229" i="2" s="1"/>
  <c r="J229" i="2" s="1"/>
  <c r="K229" i="2" s="1" a="1"/>
  <c r="K229" i="2" s="1"/>
  <c r="F277" i="2"/>
  <c r="H277" i="2" s="1"/>
  <c r="I277" i="2" s="1"/>
  <c r="J277" i="2" s="1"/>
  <c r="K277" i="2" s="1" a="1"/>
  <c r="K277" i="2" s="1"/>
  <c r="E293" i="2"/>
  <c r="G293" i="2" s="1"/>
  <c r="F293" i="2"/>
  <c r="H293" i="2" s="1"/>
  <c r="E401" i="2"/>
  <c r="G401" i="2" s="1"/>
  <c r="F401" i="2"/>
  <c r="H401" i="2" s="1"/>
  <c r="F404" i="2"/>
  <c r="H404" i="2" s="1"/>
  <c r="E404" i="2"/>
  <c r="G404" i="2" s="1"/>
  <c r="I404" i="2" s="1"/>
  <c r="J404" i="2" s="1"/>
  <c r="K404" i="2" s="1" a="1"/>
  <c r="K404" i="2" s="1"/>
  <c r="E478" i="2"/>
  <c r="G478" i="2" s="1"/>
  <c r="F478" i="2"/>
  <c r="H478" i="2" s="1"/>
  <c r="F538" i="2"/>
  <c r="H538" i="2" s="1"/>
  <c r="E538" i="2"/>
  <c r="G538" i="2" s="1"/>
  <c r="F396" i="2"/>
  <c r="H396" i="2" s="1"/>
  <c r="E396" i="2"/>
  <c r="G396" i="2" s="1"/>
  <c r="E413" i="2"/>
  <c r="G413" i="2" s="1"/>
  <c r="F413" i="2"/>
  <c r="H413" i="2" s="1"/>
  <c r="F459" i="2"/>
  <c r="H459" i="2" s="1"/>
  <c r="E459" i="2"/>
  <c r="G459" i="2" s="1"/>
  <c r="I459" i="2" s="1"/>
  <c r="J459" i="2" s="1"/>
  <c r="K459" i="2" s="1" a="1"/>
  <c r="K459" i="2" s="1"/>
  <c r="E472" i="2"/>
  <c r="G472" i="2" s="1"/>
  <c r="F472" i="2"/>
  <c r="H472" i="2" s="1"/>
  <c r="F412" i="2"/>
  <c r="H412" i="2" s="1"/>
  <c r="E412" i="2"/>
  <c r="G412" i="2" s="1"/>
  <c r="E429" i="2"/>
  <c r="G429" i="2" s="1"/>
  <c r="F429" i="2"/>
  <c r="H429" i="2" s="1"/>
  <c r="F479" i="2"/>
  <c r="H479" i="2" s="1"/>
  <c r="E479" i="2"/>
  <c r="G479" i="2" s="1"/>
  <c r="I479" i="2" s="1"/>
  <c r="J479" i="2" s="1"/>
  <c r="K479" i="2" s="1" a="1"/>
  <c r="K479" i="2" s="1"/>
  <c r="F492" i="2"/>
  <c r="H492" i="2" s="1"/>
  <c r="E492" i="2"/>
  <c r="G492" i="2" s="1"/>
  <c r="F564" i="2"/>
  <c r="H564" i="2" s="1"/>
  <c r="E564" i="2"/>
  <c r="G564" i="2" s="1"/>
  <c r="F317" i="2"/>
  <c r="H317" i="2" s="1"/>
  <c r="I317" i="2" s="1"/>
  <c r="J317" i="2" s="1"/>
  <c r="K317" i="2" s="1" a="1"/>
  <c r="K317" i="2" s="1"/>
  <c r="F325" i="2"/>
  <c r="H325" i="2" s="1"/>
  <c r="I325" i="2" s="1"/>
  <c r="J325" i="2" s="1"/>
  <c r="K325" i="2" s="1" a="1"/>
  <c r="K325" i="2" s="1"/>
  <c r="F333" i="2"/>
  <c r="H333" i="2" s="1"/>
  <c r="I333" i="2" s="1"/>
  <c r="J333" i="2" s="1"/>
  <c r="K333" i="2" s="1" a="1"/>
  <c r="K333" i="2" s="1"/>
  <c r="F341" i="2"/>
  <c r="H341" i="2" s="1"/>
  <c r="I341" i="2" s="1"/>
  <c r="J341" i="2" s="1"/>
  <c r="K341" i="2" s="1" a="1"/>
  <c r="K341" i="2" s="1"/>
  <c r="F349" i="2"/>
  <c r="H349" i="2" s="1"/>
  <c r="I349" i="2" s="1"/>
  <c r="J349" i="2" s="1"/>
  <c r="K349" i="2" s="1" a="1"/>
  <c r="K349" i="2" s="1"/>
  <c r="F357" i="2"/>
  <c r="H357" i="2" s="1"/>
  <c r="I357" i="2" s="1"/>
  <c r="J357" i="2" s="1"/>
  <c r="K357" i="2" s="1" a="1"/>
  <c r="K357" i="2" s="1"/>
  <c r="F365" i="2"/>
  <c r="H365" i="2" s="1"/>
  <c r="I365" i="2" s="1"/>
  <c r="J365" i="2" s="1"/>
  <c r="K365" i="2" s="1" a="1"/>
  <c r="K365" i="2" s="1"/>
  <c r="F373" i="2"/>
  <c r="H373" i="2" s="1"/>
  <c r="I373" i="2" s="1"/>
  <c r="J373" i="2" s="1"/>
  <c r="K373" i="2" s="1" a="1"/>
  <c r="K373" i="2" s="1"/>
  <c r="F378" i="2"/>
  <c r="H378" i="2" s="1"/>
  <c r="I378" i="2" s="1"/>
  <c r="J378" i="2" s="1"/>
  <c r="K378" i="2" s="1" a="1"/>
  <c r="K378" i="2" s="1"/>
  <c r="F391" i="2"/>
  <c r="H391" i="2" s="1"/>
  <c r="I391" i="2" s="1"/>
  <c r="J391" i="2" s="1"/>
  <c r="K391" i="2" s="1" a="1"/>
  <c r="K391" i="2" s="1"/>
  <c r="F395" i="2"/>
  <c r="H395" i="2" s="1"/>
  <c r="I395" i="2" s="1"/>
  <c r="J395" i="2" s="1"/>
  <c r="K395" i="2" s="1" a="1"/>
  <c r="K395" i="2" s="1"/>
  <c r="F408" i="2"/>
  <c r="H408" i="2" s="1"/>
  <c r="I408" i="2" s="1"/>
  <c r="J408" i="2" s="1"/>
  <c r="K408" i="2" s="1" a="1"/>
  <c r="K408" i="2" s="1"/>
  <c r="F420" i="2"/>
  <c r="H420" i="2" s="1"/>
  <c r="E420" i="2"/>
  <c r="G420" i="2" s="1"/>
  <c r="F425" i="2"/>
  <c r="H425" i="2" s="1"/>
  <c r="I425" i="2" s="1"/>
  <c r="J425" i="2" s="1"/>
  <c r="K425" i="2" s="1" a="1"/>
  <c r="K425" i="2" s="1"/>
  <c r="E454" i="2"/>
  <c r="G454" i="2" s="1"/>
  <c r="I454" i="2" s="1"/>
  <c r="J454" i="2" s="1"/>
  <c r="K454" i="2" s="1" a="1"/>
  <c r="K454" i="2" s="1"/>
  <c r="F468" i="2"/>
  <c r="H468" i="2" s="1"/>
  <c r="E468" i="2"/>
  <c r="G468" i="2" s="1"/>
  <c r="I468" i="2" s="1"/>
  <c r="J468" i="2" s="1"/>
  <c r="K468" i="2" s="1" a="1"/>
  <c r="K468" i="2" s="1"/>
  <c r="F470" i="2"/>
  <c r="H470" i="2" s="1"/>
  <c r="I470" i="2" s="1"/>
  <c r="J470" i="2" s="1"/>
  <c r="K470" i="2" s="1" a="1"/>
  <c r="K470" i="2" s="1"/>
  <c r="E520" i="2"/>
  <c r="G520" i="2" s="1"/>
  <c r="I520" i="2" s="1"/>
  <c r="J520" i="2" s="1"/>
  <c r="K520" i="2" s="1" a="1"/>
  <c r="K520" i="2" s="1"/>
  <c r="E381" i="2"/>
  <c r="G381" i="2" s="1"/>
  <c r="F381" i="2"/>
  <c r="H381" i="2" s="1"/>
  <c r="F428" i="2"/>
  <c r="H428" i="2" s="1"/>
  <c r="E428" i="2"/>
  <c r="G428" i="2" s="1"/>
  <c r="E464" i="2"/>
  <c r="G464" i="2" s="1"/>
  <c r="F464" i="2"/>
  <c r="H464" i="2" s="1"/>
  <c r="E486" i="2"/>
  <c r="G486" i="2" s="1"/>
  <c r="F486" i="2"/>
  <c r="H486" i="2" s="1"/>
  <c r="F543" i="2"/>
  <c r="H543" i="2" s="1"/>
  <c r="E543" i="2"/>
  <c r="G543" i="2" s="1"/>
  <c r="E251" i="2"/>
  <c r="G251" i="2" s="1"/>
  <c r="I251" i="2" s="1"/>
  <c r="J251" i="2" s="1"/>
  <c r="K251" i="2" s="1" a="1"/>
  <c r="K251" i="2" s="1"/>
  <c r="E259" i="2"/>
  <c r="G259" i="2" s="1"/>
  <c r="I259" i="2" s="1"/>
  <c r="J259" i="2" s="1"/>
  <c r="K259" i="2" s="1" a="1"/>
  <c r="K259" i="2" s="1"/>
  <c r="E267" i="2"/>
  <c r="G267" i="2" s="1"/>
  <c r="I267" i="2" s="1"/>
  <c r="J267" i="2" s="1"/>
  <c r="K267" i="2" s="1" a="1"/>
  <c r="K267" i="2" s="1"/>
  <c r="E275" i="2"/>
  <c r="G275" i="2" s="1"/>
  <c r="I275" i="2" s="1"/>
  <c r="J275" i="2" s="1"/>
  <c r="K275" i="2" s="1" a="1"/>
  <c r="K275" i="2" s="1"/>
  <c r="E283" i="2"/>
  <c r="G283" i="2" s="1"/>
  <c r="I283" i="2" s="1"/>
  <c r="J283" i="2" s="1"/>
  <c r="K283" i="2" s="1" a="1"/>
  <c r="K283" i="2" s="1"/>
  <c r="E291" i="2"/>
  <c r="G291" i="2" s="1"/>
  <c r="I291" i="2" s="1"/>
  <c r="J291" i="2" s="1"/>
  <c r="K291" i="2" s="1" a="1"/>
  <c r="K291" i="2" s="1"/>
  <c r="E299" i="2"/>
  <c r="G299" i="2" s="1"/>
  <c r="I299" i="2" s="1"/>
  <c r="J299" i="2" s="1"/>
  <c r="K299" i="2" s="1" a="1"/>
  <c r="K299" i="2" s="1"/>
  <c r="E307" i="2"/>
  <c r="G307" i="2" s="1"/>
  <c r="I307" i="2" s="1"/>
  <c r="J307" i="2" s="1"/>
  <c r="K307" i="2" s="1" a="1"/>
  <c r="K307" i="2" s="1"/>
  <c r="E315" i="2"/>
  <c r="G315" i="2" s="1"/>
  <c r="I315" i="2" s="1"/>
  <c r="J315" i="2" s="1"/>
  <c r="K315" i="2" s="1" a="1"/>
  <c r="K315" i="2" s="1"/>
  <c r="E323" i="2"/>
  <c r="G323" i="2" s="1"/>
  <c r="I323" i="2" s="1"/>
  <c r="J323" i="2" s="1"/>
  <c r="K323" i="2" s="1" a="1"/>
  <c r="K323" i="2" s="1"/>
  <c r="E331" i="2"/>
  <c r="G331" i="2" s="1"/>
  <c r="I331" i="2" s="1"/>
  <c r="J331" i="2" s="1"/>
  <c r="K331" i="2" s="1" a="1"/>
  <c r="K331" i="2" s="1"/>
  <c r="E339" i="2"/>
  <c r="G339" i="2" s="1"/>
  <c r="I339" i="2" s="1"/>
  <c r="J339" i="2" s="1"/>
  <c r="K339" i="2" s="1" a="1"/>
  <c r="K339" i="2" s="1"/>
  <c r="E347" i="2"/>
  <c r="G347" i="2" s="1"/>
  <c r="I347" i="2" s="1"/>
  <c r="J347" i="2" s="1"/>
  <c r="K347" i="2" s="1" a="1"/>
  <c r="K347" i="2" s="1"/>
  <c r="E355" i="2"/>
  <c r="G355" i="2" s="1"/>
  <c r="I355" i="2" s="1"/>
  <c r="J355" i="2" s="1"/>
  <c r="K355" i="2" s="1" a="1"/>
  <c r="K355" i="2" s="1"/>
  <c r="E363" i="2"/>
  <c r="G363" i="2" s="1"/>
  <c r="I363" i="2" s="1"/>
  <c r="J363" i="2" s="1"/>
  <c r="K363" i="2" s="1" a="1"/>
  <c r="K363" i="2" s="1"/>
  <c r="E371" i="2"/>
  <c r="G371" i="2" s="1"/>
  <c r="I371" i="2" s="1"/>
  <c r="J371" i="2" s="1"/>
  <c r="K371" i="2" s="1" a="1"/>
  <c r="K371" i="2" s="1"/>
  <c r="F377" i="2"/>
  <c r="H377" i="2" s="1"/>
  <c r="I377" i="2" s="1"/>
  <c r="J377" i="2" s="1"/>
  <c r="K377" i="2" s="1" a="1"/>
  <c r="K377" i="2" s="1"/>
  <c r="E389" i="2"/>
  <c r="G389" i="2" s="1"/>
  <c r="F389" i="2"/>
  <c r="H389" i="2" s="1"/>
  <c r="F394" i="2"/>
  <c r="H394" i="2" s="1"/>
  <c r="I394" i="2" s="1"/>
  <c r="J394" i="2" s="1"/>
  <c r="K394" i="2" s="1" a="1"/>
  <c r="K394" i="2" s="1"/>
  <c r="F407" i="2"/>
  <c r="H407" i="2" s="1"/>
  <c r="I407" i="2" s="1"/>
  <c r="J407" i="2" s="1"/>
  <c r="K407" i="2" s="1" a="1"/>
  <c r="K407" i="2" s="1"/>
  <c r="F471" i="2"/>
  <c r="H471" i="2" s="1"/>
  <c r="E471" i="2"/>
  <c r="G471" i="2" s="1"/>
  <c r="E525" i="2"/>
  <c r="G525" i="2" s="1"/>
  <c r="F525" i="2"/>
  <c r="H525" i="2" s="1"/>
  <c r="F380" i="2"/>
  <c r="H380" i="2" s="1"/>
  <c r="E380" i="2"/>
  <c r="G380" i="2" s="1"/>
  <c r="F385" i="2"/>
  <c r="H385" i="2" s="1"/>
  <c r="I385" i="2" s="1"/>
  <c r="J385" i="2" s="1"/>
  <c r="K385" i="2" s="1" a="1"/>
  <c r="K385" i="2" s="1"/>
  <c r="E397" i="2"/>
  <c r="G397" i="2" s="1"/>
  <c r="F397" i="2"/>
  <c r="H397" i="2" s="1"/>
  <c r="F402" i="2"/>
  <c r="H402" i="2" s="1"/>
  <c r="I402" i="2" s="1"/>
  <c r="J402" i="2" s="1"/>
  <c r="K402" i="2" s="1" a="1"/>
  <c r="K402" i="2" s="1"/>
  <c r="F415" i="2"/>
  <c r="H415" i="2" s="1"/>
  <c r="I415" i="2" s="1"/>
  <c r="J415" i="2" s="1"/>
  <c r="K415" i="2" s="1" a="1"/>
  <c r="K415" i="2" s="1"/>
  <c r="F419" i="2"/>
  <c r="H419" i="2" s="1"/>
  <c r="I419" i="2" s="1"/>
  <c r="J419" i="2" s="1"/>
  <c r="K419" i="2" s="1" a="1"/>
  <c r="K419" i="2" s="1"/>
  <c r="F432" i="2"/>
  <c r="H432" i="2" s="1"/>
  <c r="I432" i="2" s="1"/>
  <c r="J432" i="2" s="1"/>
  <c r="K432" i="2" s="1" a="1"/>
  <c r="K432" i="2" s="1"/>
  <c r="E446" i="2"/>
  <c r="G446" i="2" s="1"/>
  <c r="I446" i="2" s="1"/>
  <c r="J446" i="2" s="1"/>
  <c r="K446" i="2" s="1" a="1"/>
  <c r="K446" i="2" s="1"/>
  <c r="E508" i="2"/>
  <c r="G508" i="2" s="1"/>
  <c r="I508" i="2" s="1"/>
  <c r="J508" i="2" s="1"/>
  <c r="K508" i="2" s="1" a="1"/>
  <c r="K508" i="2" s="1"/>
  <c r="E522" i="2"/>
  <c r="G522" i="2" s="1"/>
  <c r="I522" i="2" s="1"/>
  <c r="J522" i="2" s="1"/>
  <c r="K522" i="2" s="1" a="1"/>
  <c r="K522" i="2" s="1"/>
  <c r="F531" i="2"/>
  <c r="H531" i="2" s="1"/>
  <c r="I531" i="2" s="1"/>
  <c r="J531" i="2" s="1"/>
  <c r="K531" i="2" s="1" a="1"/>
  <c r="K531" i="2" s="1"/>
  <c r="F541" i="2"/>
  <c r="H541" i="2" s="1"/>
  <c r="I541" i="2" s="1"/>
  <c r="J541" i="2" s="1"/>
  <c r="K541" i="2" s="1" a="1"/>
  <c r="K541" i="2" s="1"/>
  <c r="F580" i="2"/>
  <c r="H580" i="2" s="1"/>
  <c r="E580" i="2"/>
  <c r="G580" i="2" s="1"/>
  <c r="F499" i="2"/>
  <c r="H499" i="2" s="1"/>
  <c r="E499" i="2"/>
  <c r="G499" i="2" s="1"/>
  <c r="F516" i="2"/>
  <c r="H516" i="2" s="1"/>
  <c r="E516" i="2"/>
  <c r="G516" i="2" s="1"/>
  <c r="E536" i="2"/>
  <c r="G536" i="2" s="1"/>
  <c r="I536" i="2" s="1"/>
  <c r="J536" i="2" s="1"/>
  <c r="K536" i="2" s="1" a="1"/>
  <c r="K536" i="2" s="1"/>
  <c r="F547" i="2"/>
  <c r="H547" i="2" s="1"/>
  <c r="E547" i="2"/>
  <c r="G547" i="2" s="1"/>
  <c r="F556" i="2"/>
  <c r="H556" i="2" s="1"/>
  <c r="E556" i="2"/>
  <c r="G556" i="2" s="1"/>
  <c r="F572" i="2"/>
  <c r="H572" i="2" s="1"/>
  <c r="E572" i="2"/>
  <c r="G572" i="2" s="1"/>
  <c r="I572" i="2" s="1"/>
  <c r="J572" i="2" s="1"/>
  <c r="K572" i="2" s="1" a="1"/>
  <c r="K572" i="2" s="1"/>
  <c r="F588" i="2"/>
  <c r="H588" i="2" s="1"/>
  <c r="E588" i="2"/>
  <c r="G588" i="2" s="1"/>
  <c r="I588" i="2" s="1"/>
  <c r="J588" i="2" s="1"/>
  <c r="K588" i="2" s="1" a="1"/>
  <c r="K588" i="2" s="1"/>
  <c r="F693" i="2"/>
  <c r="H693" i="2" s="1"/>
  <c r="E693" i="2"/>
  <c r="G693" i="2" s="1"/>
  <c r="F521" i="2"/>
  <c r="H521" i="2" s="1"/>
  <c r="E521" i="2"/>
  <c r="G521" i="2" s="1"/>
  <c r="F484" i="2"/>
  <c r="H484" i="2" s="1"/>
  <c r="I484" i="2" s="1"/>
  <c r="J484" i="2" s="1"/>
  <c r="K484" i="2" s="1" a="1"/>
  <c r="K484" i="2" s="1"/>
  <c r="F494" i="2"/>
  <c r="H494" i="2" s="1"/>
  <c r="I494" i="2" s="1"/>
  <c r="J494" i="2" s="1"/>
  <c r="K494" i="2" s="1" a="1"/>
  <c r="K494" i="2" s="1"/>
  <c r="F496" i="2"/>
  <c r="H496" i="2" s="1"/>
  <c r="I496" i="2" s="1"/>
  <c r="J496" i="2" s="1"/>
  <c r="K496" i="2" s="1" a="1"/>
  <c r="K496" i="2" s="1"/>
  <c r="F517" i="2"/>
  <c r="H517" i="2" s="1"/>
  <c r="I517" i="2" s="1"/>
  <c r="J517" i="2" s="1"/>
  <c r="K517" i="2" s="1" a="1"/>
  <c r="K517" i="2" s="1"/>
  <c r="E528" i="2"/>
  <c r="G528" i="2" s="1"/>
  <c r="I528" i="2" s="1"/>
  <c r="J528" i="2" s="1"/>
  <c r="K528" i="2" s="1" a="1"/>
  <c r="K528" i="2" s="1"/>
  <c r="E548" i="2"/>
  <c r="G548" i="2" s="1"/>
  <c r="I548" i="2" s="1"/>
  <c r="J548" i="2" s="1"/>
  <c r="K548" i="2" s="1" a="1"/>
  <c r="K548" i="2" s="1"/>
  <c r="F500" i="2"/>
  <c r="H500" i="2" s="1"/>
  <c r="E500" i="2"/>
  <c r="G500" i="2" s="1"/>
  <c r="E519" i="2"/>
  <c r="G519" i="2" s="1"/>
  <c r="F519" i="2"/>
  <c r="H519" i="2" s="1"/>
  <c r="F524" i="2"/>
  <c r="H524" i="2" s="1"/>
  <c r="E524" i="2"/>
  <c r="G524" i="2" s="1"/>
  <c r="I524" i="2" s="1"/>
  <c r="J524" i="2" s="1"/>
  <c r="K524" i="2" s="1" a="1"/>
  <c r="K524" i="2" s="1"/>
  <c r="E545" i="2"/>
  <c r="G545" i="2" s="1"/>
  <c r="F545" i="2"/>
  <c r="H545" i="2" s="1"/>
  <c r="F596" i="2"/>
  <c r="H596" i="2" s="1"/>
  <c r="E596" i="2"/>
  <c r="G596" i="2" s="1"/>
  <c r="E604" i="2"/>
  <c r="G604" i="2" s="1"/>
  <c r="I604" i="2" s="1"/>
  <c r="J604" i="2" s="1"/>
  <c r="K604" i="2" s="1" a="1"/>
  <c r="K604" i="2" s="1"/>
  <c r="E612" i="2"/>
  <c r="G612" i="2" s="1"/>
  <c r="I612" i="2" s="1"/>
  <c r="J612" i="2" s="1"/>
  <c r="K612" i="2" s="1" a="1"/>
  <c r="K612" i="2" s="1"/>
  <c r="F616" i="2"/>
  <c r="H616" i="2" s="1"/>
  <c r="I616" i="2" s="1"/>
  <c r="J616" i="2" s="1"/>
  <c r="K616" i="2" s="1" a="1"/>
  <c r="K616" i="2" s="1"/>
  <c r="E755" i="2"/>
  <c r="G755" i="2" s="1"/>
  <c r="F755" i="2"/>
  <c r="H755" i="2" s="1"/>
  <c r="F645" i="2"/>
  <c r="H645" i="2" s="1"/>
  <c r="E645" i="2"/>
  <c r="G645" i="2" s="1"/>
  <c r="F628" i="2"/>
  <c r="H628" i="2" s="1"/>
  <c r="E628" i="2"/>
  <c r="G628" i="2" s="1"/>
  <c r="F708" i="2"/>
  <c r="H708" i="2" s="1"/>
  <c r="E708" i="2"/>
  <c r="G708" i="2" s="1"/>
  <c r="F724" i="2"/>
  <c r="H724" i="2" s="1"/>
  <c r="E724" i="2"/>
  <c r="G724" i="2" s="1"/>
  <c r="F660" i="2"/>
  <c r="H660" i="2" s="1"/>
  <c r="E660" i="2"/>
  <c r="G660" i="2" s="1"/>
  <c r="F527" i="2"/>
  <c r="H527" i="2" s="1"/>
  <c r="I527" i="2" s="1"/>
  <c r="J527" i="2" s="1"/>
  <c r="K527" i="2" s="1" a="1"/>
  <c r="K527" i="2" s="1"/>
  <c r="E555" i="2"/>
  <c r="G555" i="2" s="1"/>
  <c r="I555" i="2" s="1"/>
  <c r="J555" i="2" s="1"/>
  <c r="K555" i="2" s="1" a="1"/>
  <c r="K555" i="2" s="1"/>
  <c r="F557" i="2"/>
  <c r="H557" i="2" s="1"/>
  <c r="I557" i="2" s="1"/>
  <c r="J557" i="2" s="1"/>
  <c r="K557" i="2" s="1" a="1"/>
  <c r="K557" i="2" s="1"/>
  <c r="E563" i="2"/>
  <c r="G563" i="2" s="1"/>
  <c r="I563" i="2" s="1"/>
  <c r="J563" i="2" s="1"/>
  <c r="K563" i="2" s="1" a="1"/>
  <c r="K563" i="2" s="1"/>
  <c r="F565" i="2"/>
  <c r="H565" i="2" s="1"/>
  <c r="I565" i="2" s="1"/>
  <c r="J565" i="2" s="1"/>
  <c r="K565" i="2" s="1" a="1"/>
  <c r="K565" i="2" s="1"/>
  <c r="E571" i="2"/>
  <c r="G571" i="2" s="1"/>
  <c r="I571" i="2" s="1"/>
  <c r="J571" i="2" s="1"/>
  <c r="K571" i="2" s="1" a="1"/>
  <c r="K571" i="2" s="1"/>
  <c r="F573" i="2"/>
  <c r="H573" i="2" s="1"/>
  <c r="I573" i="2" s="1"/>
  <c r="J573" i="2" s="1"/>
  <c r="K573" i="2" s="1" a="1"/>
  <c r="K573" i="2" s="1"/>
  <c r="E579" i="2"/>
  <c r="G579" i="2" s="1"/>
  <c r="I579" i="2" s="1"/>
  <c r="J579" i="2" s="1"/>
  <c r="K579" i="2" s="1" a="1"/>
  <c r="K579" i="2" s="1"/>
  <c r="F581" i="2"/>
  <c r="H581" i="2" s="1"/>
  <c r="I581" i="2" s="1"/>
  <c r="J581" i="2" s="1"/>
  <c r="K581" i="2" s="1" a="1"/>
  <c r="K581" i="2" s="1"/>
  <c r="E587" i="2"/>
  <c r="G587" i="2" s="1"/>
  <c r="I587" i="2" s="1"/>
  <c r="J587" i="2" s="1"/>
  <c r="K587" i="2" s="1" a="1"/>
  <c r="K587" i="2" s="1"/>
  <c r="F589" i="2"/>
  <c r="H589" i="2" s="1"/>
  <c r="I589" i="2" s="1"/>
  <c r="J589" i="2" s="1"/>
  <c r="K589" i="2" s="1" a="1"/>
  <c r="K589" i="2" s="1"/>
  <c r="E595" i="2"/>
  <c r="G595" i="2" s="1"/>
  <c r="I595" i="2" s="1"/>
  <c r="J595" i="2" s="1"/>
  <c r="K595" i="2" s="1" a="1"/>
  <c r="K595" i="2" s="1"/>
  <c r="F597" i="2"/>
  <c r="H597" i="2" s="1"/>
  <c r="I597" i="2" s="1"/>
  <c r="J597" i="2" s="1"/>
  <c r="K597" i="2" s="1" a="1"/>
  <c r="K597" i="2" s="1"/>
  <c r="E603" i="2"/>
  <c r="G603" i="2" s="1"/>
  <c r="I603" i="2" s="1"/>
  <c r="J603" i="2" s="1"/>
  <c r="K603" i="2" s="1" a="1"/>
  <c r="K603" i="2" s="1"/>
  <c r="F605" i="2"/>
  <c r="H605" i="2" s="1"/>
  <c r="I605" i="2" s="1"/>
  <c r="J605" i="2" s="1"/>
  <c r="K605" i="2" s="1" a="1"/>
  <c r="K605" i="2" s="1"/>
  <c r="E611" i="2"/>
  <c r="G611" i="2" s="1"/>
  <c r="I611" i="2" s="1"/>
  <c r="J611" i="2" s="1"/>
  <c r="K611" i="2" s="1" a="1"/>
  <c r="K611" i="2" s="1"/>
  <c r="E620" i="2"/>
  <c r="G620" i="2" s="1"/>
  <c r="I620" i="2" s="1"/>
  <c r="J620" i="2" s="1"/>
  <c r="K620" i="2" s="1" a="1"/>
  <c r="K620" i="2" s="1"/>
  <c r="E640" i="2"/>
  <c r="G640" i="2" s="1"/>
  <c r="F640" i="2"/>
  <c r="H640" i="2" s="1"/>
  <c r="F553" i="2"/>
  <c r="H553" i="2" s="1"/>
  <c r="I553" i="2" s="1"/>
  <c r="J553" i="2" s="1"/>
  <c r="K553" i="2" s="1" a="1"/>
  <c r="K553" i="2" s="1"/>
  <c r="F561" i="2"/>
  <c r="H561" i="2" s="1"/>
  <c r="I561" i="2" s="1"/>
  <c r="J561" i="2" s="1"/>
  <c r="K561" i="2" s="1" a="1"/>
  <c r="K561" i="2" s="1"/>
  <c r="F569" i="2"/>
  <c r="H569" i="2" s="1"/>
  <c r="I569" i="2" s="1"/>
  <c r="J569" i="2" s="1"/>
  <c r="K569" i="2" s="1" a="1"/>
  <c r="K569" i="2" s="1"/>
  <c r="F577" i="2"/>
  <c r="H577" i="2" s="1"/>
  <c r="I577" i="2" s="1"/>
  <c r="J577" i="2" s="1"/>
  <c r="K577" i="2" s="1" a="1"/>
  <c r="K577" i="2" s="1"/>
  <c r="F585" i="2"/>
  <c r="H585" i="2" s="1"/>
  <c r="I585" i="2" s="1"/>
  <c r="J585" i="2" s="1"/>
  <c r="K585" i="2" s="1" a="1"/>
  <c r="K585" i="2" s="1"/>
  <c r="F593" i="2"/>
  <c r="H593" i="2" s="1"/>
  <c r="I593" i="2" s="1"/>
  <c r="J593" i="2" s="1"/>
  <c r="K593" i="2" s="1" a="1"/>
  <c r="K593" i="2" s="1"/>
  <c r="F601" i="2"/>
  <c r="H601" i="2" s="1"/>
  <c r="I601" i="2" s="1"/>
  <c r="J601" i="2" s="1"/>
  <c r="K601" i="2" s="1" a="1"/>
  <c r="K601" i="2" s="1"/>
  <c r="F609" i="2"/>
  <c r="H609" i="2" s="1"/>
  <c r="I609" i="2" s="1"/>
  <c r="J609" i="2" s="1"/>
  <c r="K609" i="2" s="1" a="1"/>
  <c r="K609" i="2" s="1"/>
  <c r="F655" i="2"/>
  <c r="H655" i="2" s="1"/>
  <c r="E655" i="2"/>
  <c r="G655" i="2" s="1"/>
  <c r="I655" i="2" s="1"/>
  <c r="J655" i="2" s="1"/>
  <c r="K655" i="2" s="1" a="1"/>
  <c r="K655" i="2" s="1"/>
  <c r="E672" i="2"/>
  <c r="G672" i="2" s="1"/>
  <c r="F672" i="2"/>
  <c r="H672" i="2" s="1"/>
  <c r="E715" i="2"/>
  <c r="G715" i="2" s="1"/>
  <c r="F715" i="2"/>
  <c r="H715" i="2" s="1"/>
  <c r="E739" i="2"/>
  <c r="G739" i="2" s="1"/>
  <c r="F739" i="2"/>
  <c r="H739" i="2" s="1"/>
  <c r="F684" i="2"/>
  <c r="H684" i="2" s="1"/>
  <c r="E684" i="2"/>
  <c r="G684" i="2" s="1"/>
  <c r="I684" i="2" s="1"/>
  <c r="J684" i="2" s="1"/>
  <c r="K684" i="2" s="1" a="1"/>
  <c r="K684" i="2" s="1"/>
  <c r="F740" i="2"/>
  <c r="H740" i="2" s="1"/>
  <c r="E740" i="2"/>
  <c r="G740" i="2" s="1"/>
  <c r="F647" i="2"/>
  <c r="H647" i="2" s="1"/>
  <c r="E647" i="2"/>
  <c r="G647" i="2" s="1"/>
  <c r="F652" i="2"/>
  <c r="H652" i="2" s="1"/>
  <c r="E652" i="2"/>
  <c r="G652" i="2" s="1"/>
  <c r="I652" i="2" s="1"/>
  <c r="J652" i="2" s="1"/>
  <c r="K652" i="2" s="1" a="1"/>
  <c r="K652" i="2" s="1"/>
  <c r="F679" i="2"/>
  <c r="H679" i="2" s="1"/>
  <c r="E679" i="2"/>
  <c r="G679" i="2" s="1"/>
  <c r="I679" i="2" s="1"/>
  <c r="J679" i="2" s="1"/>
  <c r="K679" i="2" s="1" a="1"/>
  <c r="K679" i="2" s="1"/>
  <c r="F702" i="2"/>
  <c r="H702" i="2" s="1"/>
  <c r="E702" i="2"/>
  <c r="G702" i="2" s="1"/>
  <c r="F717" i="2"/>
  <c r="H717" i="2" s="1"/>
  <c r="I717" i="2" s="1"/>
  <c r="J717" i="2" s="1"/>
  <c r="K717" i="2" s="1" a="1"/>
  <c r="K717" i="2" s="1"/>
  <c r="F766" i="2"/>
  <c r="H766" i="2" s="1"/>
  <c r="E766" i="2"/>
  <c r="G766" i="2" s="1"/>
  <c r="F632" i="2"/>
  <c r="H632" i="2" s="1"/>
  <c r="I632" i="2" s="1"/>
  <c r="J632" i="2" s="1"/>
  <c r="K632" i="2" s="1" a="1"/>
  <c r="K632" i="2" s="1"/>
  <c r="E637" i="2"/>
  <c r="G637" i="2" s="1"/>
  <c r="I637" i="2" s="1"/>
  <c r="J637" i="2" s="1"/>
  <c r="K637" i="2" s="1" a="1"/>
  <c r="K637" i="2" s="1"/>
  <c r="F639" i="2"/>
  <c r="H639" i="2" s="1"/>
  <c r="E639" i="2"/>
  <c r="G639" i="2" s="1"/>
  <c r="F644" i="2"/>
  <c r="H644" i="2" s="1"/>
  <c r="E644" i="2"/>
  <c r="G644" i="2" s="1"/>
  <c r="F671" i="2"/>
  <c r="H671" i="2" s="1"/>
  <c r="E671" i="2"/>
  <c r="G671" i="2" s="1"/>
  <c r="F676" i="2"/>
  <c r="H676" i="2" s="1"/>
  <c r="E676" i="2"/>
  <c r="G676" i="2" s="1"/>
  <c r="F631" i="2"/>
  <c r="H631" i="2" s="1"/>
  <c r="E631" i="2"/>
  <c r="G631" i="2" s="1"/>
  <c r="F636" i="2"/>
  <c r="H636" i="2" s="1"/>
  <c r="E636" i="2"/>
  <c r="G636" i="2" s="1"/>
  <c r="F663" i="2"/>
  <c r="H663" i="2" s="1"/>
  <c r="E663" i="2"/>
  <c r="G663" i="2" s="1"/>
  <c r="F668" i="2"/>
  <c r="H668" i="2" s="1"/>
  <c r="E668" i="2"/>
  <c r="G668" i="2" s="1"/>
  <c r="E688" i="2"/>
  <c r="G688" i="2" s="1"/>
  <c r="F688" i="2"/>
  <c r="H688" i="2" s="1"/>
  <c r="F794" i="2"/>
  <c r="H794" i="2" s="1"/>
  <c r="E794" i="2"/>
  <c r="G794" i="2" s="1"/>
  <c r="E776" i="2"/>
  <c r="G776" i="2" s="1"/>
  <c r="F776" i="2"/>
  <c r="H776" i="2" s="1"/>
  <c r="F770" i="2"/>
  <c r="H770" i="2" s="1"/>
  <c r="E770" i="2"/>
  <c r="G770" i="2" s="1"/>
  <c r="E792" i="2"/>
  <c r="G792" i="2" s="1"/>
  <c r="F792" i="2"/>
  <c r="H792" i="2" s="1"/>
  <c r="E716" i="2"/>
  <c r="G716" i="2" s="1"/>
  <c r="I716" i="2" s="1"/>
  <c r="J716" i="2" s="1"/>
  <c r="K716" i="2" s="1" a="1"/>
  <c r="K716" i="2" s="1"/>
  <c r="F807" i="2"/>
  <c r="H807" i="2" s="1"/>
  <c r="I807" i="2" s="1"/>
  <c r="J807" i="2" s="1"/>
  <c r="K807" i="2" s="1" a="1"/>
  <c r="K807" i="2" s="1"/>
  <c r="E811" i="2"/>
  <c r="G811" i="2" s="1"/>
  <c r="F811" i="2"/>
  <c r="H811" i="2" s="1"/>
  <c r="F723" i="2"/>
  <c r="H723" i="2" s="1"/>
  <c r="I723" i="2" s="1"/>
  <c r="J723" i="2" s="1"/>
  <c r="K723" i="2" s="1" a="1"/>
  <c r="K723" i="2" s="1"/>
  <c r="F790" i="2"/>
  <c r="H790" i="2" s="1"/>
  <c r="E790" i="2"/>
  <c r="G790" i="2" s="1"/>
  <c r="I790" i="2" s="1"/>
  <c r="J790" i="2" s="1"/>
  <c r="K790" i="2" s="1" a="1"/>
  <c r="K790" i="2" s="1"/>
  <c r="F848" i="2"/>
  <c r="H848" i="2" s="1"/>
  <c r="E848" i="2"/>
  <c r="G848" i="2" s="1"/>
  <c r="F834" i="2"/>
  <c r="H834" i="2" s="1"/>
  <c r="E834" i="2"/>
  <c r="G834" i="2" s="1"/>
  <c r="E879" i="2"/>
  <c r="G879" i="2" s="1"/>
  <c r="F879" i="2"/>
  <c r="H879" i="2" s="1"/>
  <c r="F797" i="2"/>
  <c r="H797" i="2" s="1"/>
  <c r="E797" i="2"/>
  <c r="G797" i="2" s="1"/>
  <c r="I797" i="2" s="1"/>
  <c r="J797" i="2" s="1"/>
  <c r="K797" i="2" s="1" a="1"/>
  <c r="K797" i="2" s="1"/>
  <c r="E813" i="2"/>
  <c r="G813" i="2" s="1"/>
  <c r="I813" i="2" s="1"/>
  <c r="J813" i="2" s="1"/>
  <c r="K813" i="2" s="1" a="1"/>
  <c r="K813" i="2" s="1"/>
  <c r="E817" i="2"/>
  <c r="G817" i="2" s="1"/>
  <c r="I817" i="2" s="1"/>
  <c r="J817" i="2" s="1"/>
  <c r="K817" i="2" s="1" a="1"/>
  <c r="K817" i="2" s="1"/>
  <c r="E821" i="2"/>
  <c r="G821" i="2" s="1"/>
  <c r="I821" i="2" s="1"/>
  <c r="J821" i="2" s="1"/>
  <c r="K821" i="2" s="1" a="1"/>
  <c r="K821" i="2" s="1"/>
  <c r="F842" i="2"/>
  <c r="H842" i="2" s="1"/>
  <c r="E842" i="2"/>
  <c r="G842" i="2" s="1"/>
  <c r="F712" i="2"/>
  <c r="H712" i="2" s="1"/>
  <c r="I712" i="2" s="1"/>
  <c r="J712" i="2" s="1"/>
  <c r="K712" i="2" s="1" a="1"/>
  <c r="K712" i="2" s="1"/>
  <c r="F720" i="2"/>
  <c r="H720" i="2" s="1"/>
  <c r="I720" i="2" s="1"/>
  <c r="J720" i="2" s="1"/>
  <c r="K720" i="2" s="1" a="1"/>
  <c r="K720" i="2" s="1"/>
  <c r="F728" i="2"/>
  <c r="H728" i="2" s="1"/>
  <c r="I728" i="2" s="1"/>
  <c r="J728" i="2" s="1"/>
  <c r="K728" i="2" s="1" a="1"/>
  <c r="K728" i="2" s="1"/>
  <c r="F736" i="2"/>
  <c r="H736" i="2" s="1"/>
  <c r="I736" i="2" s="1"/>
  <c r="J736" i="2" s="1"/>
  <c r="K736" i="2" s="1" a="1"/>
  <c r="K736" i="2" s="1"/>
  <c r="F744" i="2"/>
  <c r="H744" i="2" s="1"/>
  <c r="I744" i="2" s="1"/>
  <c r="J744" i="2" s="1"/>
  <c r="K744" i="2" s="1" a="1"/>
  <c r="K744" i="2" s="1"/>
  <c r="F784" i="2"/>
  <c r="H784" i="2" s="1"/>
  <c r="I784" i="2" s="1"/>
  <c r="J784" i="2" s="1"/>
  <c r="K784" i="2" s="1" a="1"/>
  <c r="K784" i="2" s="1"/>
  <c r="E786" i="2"/>
  <c r="G786" i="2" s="1"/>
  <c r="I786" i="2" s="1"/>
  <c r="J786" i="2" s="1"/>
  <c r="K786" i="2" s="1" a="1"/>
  <c r="K786" i="2" s="1"/>
  <c r="F789" i="2"/>
  <c r="H789" i="2" s="1"/>
  <c r="E789" i="2"/>
  <c r="G789" i="2" s="1"/>
  <c r="I789" i="2" s="1"/>
  <c r="J789" i="2" s="1"/>
  <c r="K789" i="2" s="1" a="1"/>
  <c r="K789" i="2" s="1"/>
  <c r="F826" i="2"/>
  <c r="H826" i="2" s="1"/>
  <c r="E826" i="2"/>
  <c r="G826" i="2" s="1"/>
  <c r="F781" i="2"/>
  <c r="H781" i="2" s="1"/>
  <c r="E781" i="2"/>
  <c r="G781" i="2" s="1"/>
  <c r="F810" i="2"/>
  <c r="H810" i="2" s="1"/>
  <c r="E810" i="2"/>
  <c r="G810" i="2" s="1"/>
  <c r="F818" i="2"/>
  <c r="H818" i="2" s="1"/>
  <c r="E818" i="2"/>
  <c r="G818" i="2" s="1"/>
  <c r="F830" i="2"/>
  <c r="H830" i="2" s="1"/>
  <c r="I830" i="2" s="1"/>
  <c r="J830" i="2" s="1"/>
  <c r="K830" i="2" s="1" a="1"/>
  <c r="K830" i="2" s="1"/>
  <c r="E801" i="2"/>
  <c r="G801" i="2" s="1"/>
  <c r="I801" i="2" s="1"/>
  <c r="J801" i="2" s="1"/>
  <c r="K801" i="2" s="1" a="1"/>
  <c r="K801" i="2" s="1"/>
  <c r="F806" i="2"/>
  <c r="H806" i="2" s="1"/>
  <c r="I806" i="2" s="1"/>
  <c r="J806" i="2" s="1"/>
  <c r="K806" i="2" s="1" a="1"/>
  <c r="K806" i="2" s="1"/>
  <c r="F822" i="2"/>
  <c r="H822" i="2" s="1"/>
  <c r="I822" i="2" s="1"/>
  <c r="J822" i="2" s="1"/>
  <c r="K822" i="2" s="1" a="1"/>
  <c r="K822" i="2" s="1"/>
  <c r="E845" i="2"/>
  <c r="G845" i="2" s="1"/>
  <c r="I845" i="2" s="1"/>
  <c r="J845" i="2" s="1"/>
  <c r="K845" i="2" s="1" a="1"/>
  <c r="K845" i="2" s="1"/>
  <c r="E832" i="2"/>
  <c r="G832" i="2" s="1"/>
  <c r="I832" i="2" s="1"/>
  <c r="J832" i="2" s="1"/>
  <c r="K832" i="2" s="1" a="1"/>
  <c r="K832" i="2" s="1"/>
  <c r="E839" i="2"/>
  <c r="G839" i="2" s="1"/>
  <c r="I839" i="2" s="1"/>
  <c r="J839" i="2" s="1"/>
  <c r="K839" i="2" s="1" a="1"/>
  <c r="K839" i="2" s="1"/>
  <c r="E850" i="2"/>
  <c r="G850" i="2" s="1"/>
  <c r="I850" i="2" s="1"/>
  <c r="J850" i="2" s="1"/>
  <c r="K850" i="2" s="1" a="1"/>
  <c r="K850" i="2" s="1"/>
  <c r="E853" i="2"/>
  <c r="G853" i="2" s="1"/>
  <c r="I853" i="2" s="1"/>
  <c r="J853" i="2" s="1"/>
  <c r="K853" i="2" s="1" a="1"/>
  <c r="K853" i="2" s="1"/>
  <c r="F863" i="2"/>
  <c r="H863" i="2" s="1"/>
  <c r="E863" i="2"/>
  <c r="G863" i="2" s="1"/>
  <c r="F867" i="2"/>
  <c r="H867" i="2" s="1"/>
  <c r="E867" i="2"/>
  <c r="G867" i="2" s="1"/>
  <c r="E875" i="2"/>
  <c r="G875" i="2" s="1"/>
  <c r="F875" i="2"/>
  <c r="H875" i="2" s="1"/>
  <c r="E841" i="2"/>
  <c r="G841" i="2" s="1"/>
  <c r="I841" i="2" s="1"/>
  <c r="J841" i="2" s="1"/>
  <c r="K841" i="2" s="1" a="1"/>
  <c r="K841" i="2" s="1"/>
  <c r="E855" i="2"/>
  <c r="G855" i="2" s="1"/>
  <c r="I855" i="2" s="1"/>
  <c r="J855" i="2" s="1"/>
  <c r="K855" i="2" s="1" a="1"/>
  <c r="K855" i="2" s="1"/>
  <c r="F860" i="2"/>
  <c r="H860" i="2" s="1"/>
  <c r="E860" i="2"/>
  <c r="G860" i="2" s="1"/>
  <c r="F843" i="2"/>
  <c r="H843" i="2" s="1"/>
  <c r="I843" i="2" s="1"/>
  <c r="J843" i="2" s="1"/>
  <c r="K843" i="2" s="1" a="1"/>
  <c r="K843" i="2" s="1"/>
  <c r="E846" i="2"/>
  <c r="G846" i="2" s="1"/>
  <c r="I846" i="2" s="1"/>
  <c r="J846" i="2" s="1"/>
  <c r="K846" i="2" s="1" a="1"/>
  <c r="K846" i="2" s="1"/>
  <c r="E864" i="2"/>
  <c r="G864" i="2" s="1"/>
  <c r="I864" i="2" s="1"/>
  <c r="J864" i="2" s="1"/>
  <c r="K864" i="2" s="1" a="1"/>
  <c r="K864" i="2" s="1"/>
  <c r="F870" i="2"/>
  <c r="H870" i="2" s="1"/>
  <c r="E870" i="2"/>
  <c r="G870" i="2" s="1"/>
  <c r="I870" i="2" s="1"/>
  <c r="J870" i="2" s="1"/>
  <c r="K870" i="2" s="1" a="1"/>
  <c r="K870" i="2" s="1"/>
  <c r="E903" i="2"/>
  <c r="G903" i="2" s="1"/>
  <c r="F903" i="2"/>
  <c r="H903" i="2" s="1"/>
  <c r="F893" i="2"/>
  <c r="H893" i="2" s="1"/>
  <c r="I893" i="2" s="1"/>
  <c r="J893" i="2" s="1"/>
  <c r="K893" i="2" s="1" a="1"/>
  <c r="K893" i="2" s="1"/>
  <c r="F886" i="2"/>
  <c r="H886" i="2" s="1"/>
  <c r="E886" i="2"/>
  <c r="G886" i="2" s="1"/>
  <c r="E905" i="2"/>
  <c r="G905" i="2" s="1"/>
  <c r="F905" i="2"/>
  <c r="H905" i="2" s="1"/>
  <c r="F930" i="2"/>
  <c r="H930" i="2" s="1"/>
  <c r="I930" i="2" s="1"/>
  <c r="J930" i="2" s="1"/>
  <c r="K930" i="2" s="1" a="1"/>
  <c r="K930" i="2" s="1"/>
  <c r="E930" i="2"/>
  <c r="G930" i="2" s="1"/>
  <c r="F910" i="2"/>
  <c r="H910" i="2" s="1"/>
  <c r="E910" i="2"/>
  <c r="G910" i="2" s="1"/>
  <c r="E915" i="2"/>
  <c r="G915" i="2" s="1"/>
  <c r="F915" i="2"/>
  <c r="H915" i="2" s="1"/>
  <c r="E925" i="2"/>
  <c r="G925" i="2" s="1"/>
  <c r="F925" i="2"/>
  <c r="H925" i="2" s="1"/>
  <c r="E1042" i="2"/>
  <c r="G1042" i="2" s="1"/>
  <c r="F1042" i="2"/>
  <c r="H1042" i="2" s="1"/>
  <c r="F892" i="2"/>
  <c r="H892" i="2" s="1"/>
  <c r="I892" i="2" s="1"/>
  <c r="J892" i="2" s="1"/>
  <c r="K892" i="2" s="1" a="1"/>
  <c r="K892" i="2" s="1"/>
  <c r="E895" i="2"/>
  <c r="G895" i="2" s="1"/>
  <c r="F895" i="2"/>
  <c r="H895" i="2" s="1"/>
  <c r="F898" i="2"/>
  <c r="H898" i="2" s="1"/>
  <c r="I898" i="2" s="1"/>
  <c r="J898" i="2" s="1"/>
  <c r="K898" i="2" s="1" a="1"/>
  <c r="K898" i="2" s="1"/>
  <c r="E882" i="2"/>
  <c r="G882" i="2" s="1"/>
  <c r="F882" i="2"/>
  <c r="H882" i="2" s="1"/>
  <c r="F902" i="2"/>
  <c r="H902" i="2" s="1"/>
  <c r="E902" i="2"/>
  <c r="G902" i="2" s="1"/>
  <c r="F913" i="2"/>
  <c r="H913" i="2" s="1"/>
  <c r="E913" i="2"/>
  <c r="G913" i="2" s="1"/>
  <c r="E887" i="2"/>
  <c r="G887" i="2" s="1"/>
  <c r="F887" i="2"/>
  <c r="H887" i="2" s="1"/>
  <c r="F891" i="2"/>
  <c r="H891" i="2" s="1"/>
  <c r="I891" i="2" s="1"/>
  <c r="J891" i="2" s="1"/>
  <c r="K891" i="2" s="1" a="1"/>
  <c r="K891" i="2" s="1"/>
  <c r="F982" i="2"/>
  <c r="H982" i="2" s="1"/>
  <c r="E982" i="2"/>
  <c r="G982" i="2" s="1"/>
  <c r="I982" i="2" s="1"/>
  <c r="J982" i="2" s="1"/>
  <c r="K982" i="2" s="1" a="1"/>
  <c r="K982" i="2" s="1"/>
  <c r="F1033" i="2"/>
  <c r="H1033" i="2" s="1"/>
  <c r="E1033" i="2"/>
  <c r="G1033" i="2" s="1"/>
  <c r="I1033" i="2" s="1"/>
  <c r="J1033" i="2" s="1"/>
  <c r="K1033" i="2" s="1" a="1"/>
  <c r="K1033" i="2" s="1"/>
  <c r="F921" i="2"/>
  <c r="H921" i="2" s="1"/>
  <c r="E921" i="2"/>
  <c r="G921" i="2" s="1"/>
  <c r="F953" i="2"/>
  <c r="H953" i="2" s="1"/>
  <c r="E953" i="2"/>
  <c r="G953" i="2" s="1"/>
  <c r="F997" i="2"/>
  <c r="H997" i="2" s="1"/>
  <c r="E997" i="2"/>
  <c r="G997" i="2" s="1"/>
  <c r="I997" i="2" s="1"/>
  <c r="J997" i="2" s="1"/>
  <c r="K997" i="2" s="1" a="1"/>
  <c r="K997" i="2" s="1"/>
  <c r="F945" i="2"/>
  <c r="H945" i="2" s="1"/>
  <c r="E945" i="2"/>
  <c r="G945" i="2" s="1"/>
  <c r="I945" i="2" s="1"/>
  <c r="J945" i="2" s="1"/>
  <c r="K945" i="2" s="1" a="1"/>
  <c r="K945" i="2" s="1"/>
  <c r="F985" i="2"/>
  <c r="H985" i="2" s="1"/>
  <c r="E985" i="2"/>
  <c r="G985" i="2" s="1"/>
  <c r="E942" i="2"/>
  <c r="G942" i="2" s="1"/>
  <c r="I942" i="2" s="1"/>
  <c r="J942" i="2" s="1"/>
  <c r="K942" i="2" s="1" a="1"/>
  <c r="K942" i="2" s="1"/>
  <c r="F947" i="2"/>
  <c r="H947" i="2" s="1"/>
  <c r="I947" i="2" s="1"/>
  <c r="J947" i="2" s="1"/>
  <c r="K947" i="2" s="1" a="1"/>
  <c r="K947" i="2" s="1"/>
  <c r="F937" i="2"/>
  <c r="H937" i="2" s="1"/>
  <c r="E937" i="2"/>
  <c r="G937" i="2" s="1"/>
  <c r="I937" i="2" s="1"/>
  <c r="J937" i="2" s="1"/>
  <c r="K937" i="2" s="1" a="1"/>
  <c r="K937" i="2" s="1"/>
  <c r="F969" i="2"/>
  <c r="H969" i="2" s="1"/>
  <c r="E969" i="2"/>
  <c r="G969" i="2" s="1"/>
  <c r="I969" i="2" s="1"/>
  <c r="J969" i="2" s="1"/>
  <c r="K969" i="2" s="1" a="1"/>
  <c r="K969" i="2" s="1"/>
  <c r="E986" i="2"/>
  <c r="G986" i="2" s="1"/>
  <c r="I986" i="2" s="1"/>
  <c r="J986" i="2" s="1"/>
  <c r="K986" i="2" s="1" a="1"/>
  <c r="K986" i="2" s="1"/>
  <c r="F894" i="2"/>
  <c r="H894" i="2" s="1"/>
  <c r="E894" i="2"/>
  <c r="G894" i="2" s="1"/>
  <c r="F907" i="2"/>
  <c r="H907" i="2" s="1"/>
  <c r="I907" i="2" s="1"/>
  <c r="J907" i="2" s="1"/>
  <c r="K907" i="2" s="1" a="1"/>
  <c r="K907" i="2" s="1"/>
  <c r="F917" i="2"/>
  <c r="H917" i="2" s="1"/>
  <c r="I917" i="2" s="1"/>
  <c r="J917" i="2" s="1"/>
  <c r="K917" i="2" s="1" a="1"/>
  <c r="K917" i="2" s="1"/>
  <c r="E922" i="2"/>
  <c r="G922" i="2" s="1"/>
  <c r="I922" i="2" s="1"/>
  <c r="J922" i="2" s="1"/>
  <c r="K922" i="2" s="1" a="1"/>
  <c r="K922" i="2" s="1"/>
  <c r="E934" i="2"/>
  <c r="G934" i="2" s="1"/>
  <c r="I934" i="2" s="1"/>
  <c r="J934" i="2" s="1"/>
  <c r="K934" i="2" s="1" a="1"/>
  <c r="K934" i="2" s="1"/>
  <c r="F939" i="2"/>
  <c r="H939" i="2" s="1"/>
  <c r="I939" i="2" s="1"/>
  <c r="J939" i="2" s="1"/>
  <c r="K939" i="2" s="1" a="1"/>
  <c r="K939" i="2" s="1"/>
  <c r="F949" i="2"/>
  <c r="H949" i="2" s="1"/>
  <c r="I949" i="2" s="1"/>
  <c r="J949" i="2" s="1"/>
  <c r="K949" i="2" s="1" a="1"/>
  <c r="K949" i="2" s="1"/>
  <c r="E966" i="2"/>
  <c r="G966" i="2" s="1"/>
  <c r="I966" i="2" s="1"/>
  <c r="J966" i="2" s="1"/>
  <c r="K966" i="2" s="1" a="1"/>
  <c r="K966" i="2" s="1"/>
  <c r="F929" i="2"/>
  <c r="H929" i="2" s="1"/>
  <c r="E929" i="2"/>
  <c r="G929" i="2" s="1"/>
  <c r="I929" i="2" s="1"/>
  <c r="J929" i="2" s="1"/>
  <c r="K929" i="2" s="1" a="1"/>
  <c r="K929" i="2" s="1"/>
  <c r="F961" i="2"/>
  <c r="H961" i="2" s="1"/>
  <c r="E961" i="2"/>
  <c r="G961" i="2" s="1"/>
  <c r="I961" i="2" s="1"/>
  <c r="J961" i="2" s="1"/>
  <c r="K961" i="2" s="1" a="1"/>
  <c r="K961" i="2" s="1"/>
  <c r="F992" i="2"/>
  <c r="H992" i="2" s="1"/>
  <c r="E992" i="2"/>
  <c r="G992" i="2" s="1"/>
  <c r="I992" i="2" s="1"/>
  <c r="J992" i="2" s="1"/>
  <c r="K992" i="2" s="1" a="1"/>
  <c r="K992" i="2" s="1"/>
  <c r="F989" i="2"/>
  <c r="H989" i="2" s="1"/>
  <c r="I989" i="2" s="1"/>
  <c r="J989" i="2" s="1"/>
  <c r="K989" i="2" s="1" a="1"/>
  <c r="K989" i="2" s="1"/>
  <c r="E1052" i="2"/>
  <c r="G1052" i="2" s="1"/>
  <c r="F1052" i="2"/>
  <c r="H1052" i="2" s="1"/>
  <c r="F1005" i="2"/>
  <c r="H1005" i="2" s="1"/>
  <c r="E1005" i="2"/>
  <c r="G1005" i="2" s="1"/>
  <c r="F1013" i="2"/>
  <c r="H1013" i="2" s="1"/>
  <c r="E1013" i="2"/>
  <c r="G1013" i="2" s="1"/>
  <c r="E1036" i="2"/>
  <c r="G1036" i="2" s="1"/>
  <c r="I1036" i="2" s="1"/>
  <c r="J1036" i="2" s="1"/>
  <c r="K1036" i="2" s="1" a="1"/>
  <c r="K1036" i="2" s="1"/>
  <c r="F1036" i="2"/>
  <c r="H1036" i="2" s="1"/>
  <c r="E1026" i="2"/>
  <c r="G1026" i="2" s="1"/>
  <c r="F1026" i="2"/>
  <c r="H1026" i="2" s="1"/>
  <c r="E990" i="2"/>
  <c r="G990" i="2" s="1"/>
  <c r="I990" i="2" s="1"/>
  <c r="J990" i="2" s="1"/>
  <c r="K990" i="2" s="1" a="1"/>
  <c r="K990" i="2" s="1"/>
  <c r="E1020" i="2"/>
  <c r="G1020" i="2" s="1"/>
  <c r="I1020" i="2" s="1"/>
  <c r="J1020" i="2" s="1"/>
  <c r="K1020" i="2" s="1" a="1"/>
  <c r="K1020" i="2" s="1"/>
  <c r="F998" i="2"/>
  <c r="H998" i="2" s="1"/>
  <c r="I998" i="2" s="1"/>
  <c r="J998" i="2" s="1"/>
  <c r="K998" i="2" s="1" a="1"/>
  <c r="K998" i="2" s="1"/>
  <c r="F1049" i="2"/>
  <c r="H1049" i="2" s="1"/>
  <c r="E1049" i="2"/>
  <c r="G1049" i="2" s="1"/>
  <c r="I1049" i="2" s="1"/>
  <c r="J1049" i="2" s="1"/>
  <c r="K1049" i="2" s="1" a="1"/>
  <c r="K1049" i="2" s="1"/>
  <c r="E1058" i="2"/>
  <c r="G1058" i="2" s="1"/>
  <c r="F1058" i="2"/>
  <c r="H1058" i="2" s="1"/>
  <c r="E1061" i="2"/>
  <c r="G1061" i="2" s="1"/>
  <c r="I1061" i="2" s="1"/>
  <c r="J1061" i="2" s="1"/>
  <c r="K1061" i="2" s="1" a="1"/>
  <c r="K1061" i="2" s="1"/>
  <c r="F1093" i="2"/>
  <c r="H1093" i="2" s="1"/>
  <c r="E1093" i="2"/>
  <c r="G1093" i="2" s="1"/>
  <c r="F1128" i="2"/>
  <c r="H1128" i="2" s="1"/>
  <c r="E1128" i="2"/>
  <c r="G1128" i="2" s="1"/>
  <c r="F1022" i="2"/>
  <c r="H1022" i="2" s="1"/>
  <c r="I1022" i="2" s="1"/>
  <c r="J1022" i="2" s="1"/>
  <c r="K1022" i="2" s="1" a="1"/>
  <c r="K1022" i="2" s="1"/>
  <c r="F1025" i="2"/>
  <c r="H1025" i="2" s="1"/>
  <c r="E1025" i="2"/>
  <c r="G1025" i="2" s="1"/>
  <c r="F1038" i="2"/>
  <c r="H1038" i="2" s="1"/>
  <c r="I1038" i="2" s="1"/>
  <c r="J1038" i="2" s="1"/>
  <c r="K1038" i="2" s="1" a="1"/>
  <c r="K1038" i="2" s="1"/>
  <c r="F1041" i="2"/>
  <c r="H1041" i="2" s="1"/>
  <c r="E1041" i="2"/>
  <c r="G1041" i="2" s="1"/>
  <c r="F1054" i="2"/>
  <c r="H1054" i="2" s="1"/>
  <c r="I1054" i="2" s="1"/>
  <c r="J1054" i="2" s="1"/>
  <c r="K1054" i="2" s="1" a="1"/>
  <c r="K1054" i="2" s="1"/>
  <c r="F1136" i="2"/>
  <c r="H1136" i="2" s="1"/>
  <c r="E1136" i="2"/>
  <c r="G1136" i="2" s="1"/>
  <c r="I1136" i="2" s="1"/>
  <c r="J1136" i="2" s="1"/>
  <c r="K1136" i="2" s="1" a="1"/>
  <c r="K1136" i="2" s="1"/>
  <c r="F1028" i="2"/>
  <c r="H1028" i="2" s="1"/>
  <c r="I1028" i="2" s="1"/>
  <c r="J1028" i="2" s="1"/>
  <c r="K1028" i="2" s="1" a="1"/>
  <c r="K1028" i="2" s="1"/>
  <c r="F1034" i="2"/>
  <c r="H1034" i="2" s="1"/>
  <c r="I1034" i="2" s="1"/>
  <c r="J1034" i="2" s="1"/>
  <c r="K1034" i="2" s="1" a="1"/>
  <c r="K1034" i="2" s="1"/>
  <c r="F1044" i="2"/>
  <c r="H1044" i="2" s="1"/>
  <c r="I1044" i="2" s="1"/>
  <c r="J1044" i="2" s="1"/>
  <c r="K1044" i="2" s="1" a="1"/>
  <c r="K1044" i="2" s="1"/>
  <c r="F1050" i="2"/>
  <c r="H1050" i="2" s="1"/>
  <c r="I1050" i="2" s="1"/>
  <c r="J1050" i="2" s="1"/>
  <c r="K1050" i="2" s="1" a="1"/>
  <c r="K1050" i="2" s="1"/>
  <c r="E1066" i="2"/>
  <c r="G1066" i="2" s="1"/>
  <c r="F1066" i="2"/>
  <c r="H1066" i="2" s="1"/>
  <c r="I1066" i="2" s="1"/>
  <c r="J1066" i="2" s="1"/>
  <c r="K1066" i="2" s="1" a="1"/>
  <c r="K1066" i="2" s="1"/>
  <c r="F1144" i="2"/>
  <c r="H1144" i="2" s="1"/>
  <c r="E1144" i="2"/>
  <c r="G1144" i="2" s="1"/>
  <c r="I1144" i="2" s="1"/>
  <c r="J1144" i="2" s="1"/>
  <c r="K1144" i="2" s="1" a="1"/>
  <c r="K1144" i="2" s="1"/>
  <c r="F1118" i="2"/>
  <c r="H1118" i="2" s="1"/>
  <c r="E1118" i="2"/>
  <c r="G1118" i="2" s="1"/>
  <c r="F1108" i="2"/>
  <c r="H1108" i="2" s="1"/>
  <c r="E1108" i="2"/>
  <c r="G1108" i="2" s="1"/>
  <c r="F1168" i="2"/>
  <c r="H1168" i="2" s="1"/>
  <c r="E1168" i="2"/>
  <c r="G1168" i="2" s="1"/>
  <c r="I1168" i="2" s="1"/>
  <c r="J1168" i="2" s="1"/>
  <c r="K1168" i="2" s="1" a="1"/>
  <c r="K1168" i="2" s="1"/>
  <c r="E1146" i="2"/>
  <c r="G1146" i="2" s="1"/>
  <c r="I1146" i="2" s="1"/>
  <c r="J1146" i="2" s="1"/>
  <c r="K1146" i="2" s="1" a="1"/>
  <c r="K1146" i="2" s="1"/>
  <c r="F1092" i="2"/>
  <c r="H1092" i="2" s="1"/>
  <c r="E1092" i="2"/>
  <c r="G1092" i="2" s="1"/>
  <c r="F1100" i="2"/>
  <c r="H1100" i="2" s="1"/>
  <c r="E1100" i="2"/>
  <c r="G1100" i="2" s="1"/>
  <c r="E1109" i="2"/>
  <c r="G1109" i="2" s="1"/>
  <c r="I1109" i="2" s="1"/>
  <c r="J1109" i="2" s="1"/>
  <c r="K1109" i="2" s="1" a="1"/>
  <c r="K1109" i="2" s="1"/>
  <c r="F1114" i="2"/>
  <c r="H1114" i="2" s="1"/>
  <c r="I1114" i="2" s="1"/>
  <c r="J1114" i="2" s="1"/>
  <c r="K1114" i="2" s="1" a="1"/>
  <c r="K1114" i="2" s="1"/>
  <c r="E1057" i="2"/>
  <c r="G1057" i="2" s="1"/>
  <c r="I1057" i="2" s="1"/>
  <c r="J1057" i="2" s="1"/>
  <c r="K1057" i="2" s="1" a="1"/>
  <c r="K1057" i="2" s="1"/>
  <c r="E1065" i="2"/>
  <c r="G1065" i="2" s="1"/>
  <c r="I1065" i="2" s="1"/>
  <c r="J1065" i="2" s="1"/>
  <c r="K1065" i="2" s="1" a="1"/>
  <c r="K1065" i="2" s="1"/>
  <c r="F1141" i="2"/>
  <c r="H1141" i="2" s="1"/>
  <c r="I1141" i="2" s="1"/>
  <c r="J1141" i="2" s="1"/>
  <c r="K1141" i="2" s="1" a="1"/>
  <c r="K1141" i="2" s="1"/>
  <c r="F1169" i="2"/>
  <c r="H1169" i="2" s="1"/>
  <c r="E1169" i="2"/>
  <c r="G1169" i="2" s="1"/>
  <c r="F1152" i="2"/>
  <c r="H1152" i="2" s="1"/>
  <c r="E1152" i="2"/>
  <c r="G1152" i="2" s="1"/>
  <c r="F1098" i="2"/>
  <c r="H1098" i="2" s="1"/>
  <c r="I1098" i="2" s="1"/>
  <c r="J1098" i="2" s="1"/>
  <c r="K1098" i="2" s="1" a="1"/>
  <c r="K1098" i="2" s="1"/>
  <c r="F1106" i="2"/>
  <c r="H1106" i="2" s="1"/>
  <c r="I1106" i="2" s="1"/>
  <c r="J1106" i="2" s="1"/>
  <c r="K1106" i="2" s="1" a="1"/>
  <c r="K1106" i="2" s="1"/>
  <c r="F1140" i="2"/>
  <c r="H1140" i="2" s="1"/>
  <c r="E1140" i="2"/>
  <c r="G1140" i="2" s="1"/>
  <c r="I1140" i="2" s="1"/>
  <c r="J1140" i="2" s="1"/>
  <c r="K1140" i="2" s="1" a="1"/>
  <c r="K1140" i="2" s="1"/>
  <c r="E1129" i="2"/>
  <c r="G1129" i="2" s="1"/>
  <c r="I1129" i="2" s="1"/>
  <c r="J1129" i="2" s="1"/>
  <c r="K1129" i="2" s="1" a="1"/>
  <c r="K1129" i="2" s="1"/>
  <c r="E1137" i="2"/>
  <c r="G1137" i="2" s="1"/>
  <c r="I1137" i="2" s="1"/>
  <c r="J1137" i="2" s="1"/>
  <c r="K1137" i="2" s="1" a="1"/>
  <c r="K1137" i="2" s="1"/>
  <c r="E1153" i="2"/>
  <c r="G1153" i="2" s="1"/>
  <c r="I1153" i="2" s="1"/>
  <c r="J1153" i="2" s="1"/>
  <c r="K1153" i="2" s="1" a="1"/>
  <c r="K1153" i="2" s="1"/>
  <c r="F1173" i="2"/>
  <c r="H1173" i="2" s="1"/>
  <c r="I1173" i="2" s="1"/>
  <c r="J1173" i="2" s="1"/>
  <c r="K1173" i="2" s="1" a="1"/>
  <c r="K1173" i="2" s="1"/>
  <c r="F1192" i="2"/>
  <c r="H1192" i="2" s="1"/>
  <c r="E1192" i="2"/>
  <c r="G1192" i="2" s="1"/>
  <c r="I1192" i="2" s="1"/>
  <c r="J1192" i="2" s="1"/>
  <c r="K1192" i="2" s="1" a="1"/>
  <c r="K1192" i="2" s="1"/>
  <c r="F1211" i="2"/>
  <c r="H1211" i="2" s="1"/>
  <c r="E1211" i="2"/>
  <c r="G1211" i="2" s="1"/>
  <c r="I1211" i="2" s="1"/>
  <c r="J1211" i="2" s="1"/>
  <c r="K1211" i="2" s="1" a="1"/>
  <c r="K1211" i="2" s="1"/>
  <c r="E1172" i="2"/>
  <c r="G1172" i="2" s="1"/>
  <c r="I1172" i="2" s="1"/>
  <c r="J1172" i="2" s="1"/>
  <c r="K1172" i="2" s="1" a="1"/>
  <c r="K1172" i="2" s="1"/>
  <c r="E1183" i="2"/>
  <c r="G1183" i="2" s="1"/>
  <c r="I1183" i="2" s="1"/>
  <c r="J1183" i="2" s="1"/>
  <c r="K1183" i="2" s="1" a="1"/>
  <c r="K1183" i="2" s="1"/>
  <c r="E1190" i="2"/>
  <c r="G1190" i="2" s="1"/>
  <c r="I1190" i="2" s="1"/>
  <c r="J1190" i="2" s="1"/>
  <c r="K1190" i="2" s="1" a="1"/>
  <c r="K1190" i="2" s="1"/>
  <c r="E1198" i="2"/>
  <c r="G1198" i="2" s="1"/>
  <c r="I1198" i="2" s="1"/>
  <c r="J1198" i="2" s="1"/>
  <c r="K1198" i="2" s="1" a="1"/>
  <c r="K1198" i="2" s="1"/>
  <c r="E1151" i="2"/>
  <c r="G1151" i="2" s="1"/>
  <c r="I1151" i="2" s="1"/>
  <c r="J1151" i="2" s="1"/>
  <c r="K1151" i="2" s="1" a="1"/>
  <c r="K1151" i="2" s="1"/>
  <c r="E1182" i="2"/>
  <c r="G1182" i="2" s="1"/>
  <c r="I1182" i="2" s="1"/>
  <c r="J1182" i="2" s="1"/>
  <c r="K1182" i="2" s="1" a="1"/>
  <c r="K1182" i="2" s="1"/>
  <c r="F1182" i="2"/>
  <c r="H1182" i="2" s="1"/>
  <c r="F1149" i="2"/>
  <c r="H1149" i="2" s="1"/>
  <c r="I1149" i="2" s="1"/>
  <c r="J1149" i="2" s="1"/>
  <c r="K1149" i="2" s="1" a="1"/>
  <c r="K1149" i="2" s="1"/>
  <c r="F1157" i="2"/>
  <c r="H1157" i="2" s="1"/>
  <c r="I1157" i="2" s="1"/>
  <c r="J1157" i="2" s="1"/>
  <c r="K1157" i="2" s="1" a="1"/>
  <c r="K1157" i="2" s="1"/>
  <c r="E1162" i="2"/>
  <c r="G1162" i="2" s="1"/>
  <c r="I1162" i="2" s="1"/>
  <c r="J1162" i="2" s="1"/>
  <c r="K1162" i="2" s="1" a="1"/>
  <c r="K1162" i="2" s="1"/>
  <c r="E1175" i="2"/>
  <c r="G1175" i="2" s="1"/>
  <c r="I1175" i="2" s="1"/>
  <c r="J1175" i="2" s="1"/>
  <c r="K1175" i="2" s="1" a="1"/>
  <c r="K1175" i="2" s="1"/>
  <c r="F1191" i="2"/>
  <c r="H1191" i="2" s="1"/>
  <c r="E1191" i="2"/>
  <c r="G1191" i="2" s="1"/>
  <c r="E1199" i="2"/>
  <c r="G1199" i="2" s="1"/>
  <c r="I1199" i="2" s="1"/>
  <c r="J1199" i="2" s="1"/>
  <c r="K1199" i="2" s="1" a="1"/>
  <c r="K1199" i="2" s="1"/>
  <c r="E1148" i="2"/>
  <c r="G1148" i="2" s="1"/>
  <c r="I1148" i="2" s="1"/>
  <c r="J1148" i="2" s="1"/>
  <c r="K1148" i="2" s="1" a="1"/>
  <c r="K1148" i="2" s="1"/>
  <c r="E1228" i="2"/>
  <c r="G1228" i="2" s="1"/>
  <c r="I1228" i="2" s="1"/>
  <c r="J1228" i="2" s="1"/>
  <c r="K1228" i="2" s="1" a="1"/>
  <c r="K1228" i="2" s="1"/>
  <c r="F1219" i="2"/>
  <c r="H1219" i="2" s="1"/>
  <c r="E1219" i="2"/>
  <c r="G1219" i="2" s="1"/>
  <c r="F1227" i="2"/>
  <c r="H1227" i="2" s="1"/>
  <c r="E1227" i="2"/>
  <c r="G1227" i="2" s="1"/>
  <c r="F1188" i="2"/>
  <c r="H1188" i="2" s="1"/>
  <c r="E1188" i="2"/>
  <c r="G1188" i="2" s="1"/>
  <c r="I1188" i="2" s="1"/>
  <c r="J1188" i="2" s="1"/>
  <c r="K1188" i="2" s="1" a="1"/>
  <c r="K1188" i="2" s="1"/>
  <c r="F1200" i="2"/>
  <c r="H1200" i="2" s="1"/>
  <c r="E1200" i="2"/>
  <c r="G1200" i="2" s="1"/>
  <c r="I1200" i="2" s="1"/>
  <c r="J1200" i="2" s="1"/>
  <c r="K1200" i="2" s="1" a="1"/>
  <c r="K1200" i="2" s="1"/>
  <c r="F1204" i="2"/>
  <c r="H1204" i="2" s="1"/>
  <c r="E1204" i="2"/>
  <c r="G1204" i="2" s="1"/>
  <c r="F1240" i="2"/>
  <c r="H1240" i="2" s="1"/>
  <c r="E1240" i="2"/>
  <c r="G1240" i="2" s="1"/>
  <c r="F1253" i="2"/>
  <c r="H1253" i="2" s="1"/>
  <c r="E1253" i="2"/>
  <c r="G1253" i="2" s="1"/>
  <c r="I1253" i="2" s="1"/>
  <c r="J1253" i="2" s="1"/>
  <c r="K1253" i="2" s="1" a="1"/>
  <c r="K1253" i="2" s="1"/>
  <c r="F1256" i="2"/>
  <c r="H1256" i="2" s="1"/>
  <c r="E1256" i="2"/>
  <c r="G1256" i="2" s="1"/>
  <c r="I1256" i="2" s="1"/>
  <c r="J1256" i="2" s="1"/>
  <c r="K1256" i="2" s="1" a="1"/>
  <c r="K1256" i="2" s="1"/>
  <c r="F1208" i="2"/>
  <c r="H1208" i="2" s="1"/>
  <c r="E1208" i="2"/>
  <c r="G1208" i="2" s="1"/>
  <c r="F1224" i="2"/>
  <c r="H1224" i="2" s="1"/>
  <c r="E1224" i="2"/>
  <c r="G1224" i="2" s="1"/>
  <c r="F1232" i="2"/>
  <c r="H1232" i="2" s="1"/>
  <c r="E1232" i="2"/>
  <c r="G1232" i="2" s="1"/>
  <c r="I1232" i="2" s="1"/>
  <c r="J1232" i="2" s="1"/>
  <c r="K1232" i="2" s="1" a="1"/>
  <c r="K1232" i="2" s="1"/>
  <c r="E1235" i="2"/>
  <c r="G1235" i="2" s="1"/>
  <c r="I1235" i="2" s="1"/>
  <c r="J1235" i="2" s="1"/>
  <c r="K1235" i="2" s="1" a="1"/>
  <c r="K1235" i="2" s="1"/>
  <c r="F1213" i="2"/>
  <c r="H1213" i="2" s="1"/>
  <c r="E1213" i="2"/>
  <c r="G1213" i="2" s="1"/>
  <c r="F1221" i="2"/>
  <c r="H1221" i="2" s="1"/>
  <c r="E1221" i="2"/>
  <c r="G1221" i="2" s="1"/>
  <c r="F1229" i="2"/>
  <c r="H1229" i="2" s="1"/>
  <c r="E1229" i="2"/>
  <c r="G1229" i="2" s="1"/>
  <c r="F1237" i="2"/>
  <c r="H1237" i="2" s="1"/>
  <c r="E1237" i="2"/>
  <c r="G1237" i="2" s="1"/>
  <c r="F1248" i="2"/>
  <c r="H1248" i="2" s="1"/>
  <c r="E1248" i="2"/>
  <c r="G1248" i="2" s="1"/>
  <c r="F1258" i="2"/>
  <c r="H1258" i="2" s="1"/>
  <c r="I1258" i="2" s="1"/>
  <c r="J1258" i="2" s="1"/>
  <c r="K1258" i="2" s="1" a="1"/>
  <c r="K1258" i="2" s="1"/>
  <c r="E1257" i="2"/>
  <c r="G1257" i="2" s="1"/>
  <c r="I1257" i="2" s="1"/>
  <c r="J1257" i="2" s="1"/>
  <c r="K1257" i="2" s="1" a="1"/>
  <c r="K1257" i="2" s="1"/>
  <c r="F1252" i="1"/>
  <c r="F1244" i="1"/>
  <c r="G1244" i="1"/>
  <c r="H1244" i="1" s="1"/>
  <c r="I1244" i="1" s="1"/>
  <c r="J1244" i="1" s="1"/>
  <c r="K1244" i="1" s="1" a="1"/>
  <c r="K1244" i="1" s="1"/>
  <c r="F1236" i="1"/>
  <c r="F1228" i="1"/>
  <c r="G1228" i="1"/>
  <c r="H1228" i="1" s="1"/>
  <c r="I1228" i="1" s="1"/>
  <c r="J1228" i="1" s="1"/>
  <c r="K1228" i="1" s="1" a="1"/>
  <c r="K1228" i="1" s="1"/>
  <c r="F1220" i="1"/>
  <c r="F1212" i="1"/>
  <c r="G1212" i="1"/>
  <c r="H1212" i="1" s="1"/>
  <c r="I1212" i="1" s="1"/>
  <c r="J1212" i="1" s="1"/>
  <c r="K1212" i="1" s="1" a="1"/>
  <c r="K1212" i="1" s="1"/>
  <c r="F1204" i="1"/>
  <c r="F1196" i="1"/>
  <c r="G1196" i="1"/>
  <c r="H1196" i="1" s="1"/>
  <c r="I1196" i="1" s="1"/>
  <c r="J1196" i="1" s="1"/>
  <c r="K1196" i="1" s="1" a="1"/>
  <c r="K1196" i="1" s="1"/>
  <c r="F1188" i="1"/>
  <c r="F1180" i="1"/>
  <c r="G1180" i="1"/>
  <c r="H1180" i="1" s="1"/>
  <c r="I1180" i="1" s="1"/>
  <c r="J1180" i="1" s="1"/>
  <c r="K1180" i="1" s="1" a="1"/>
  <c r="K1180" i="1" s="1"/>
  <c r="F1172" i="1"/>
  <c r="F1164" i="1"/>
  <c r="G1164" i="1"/>
  <c r="H1164" i="1" s="1"/>
  <c r="I1164" i="1" s="1"/>
  <c r="J1164" i="1" s="1"/>
  <c r="K1164" i="1" s="1" a="1"/>
  <c r="K1164" i="1" s="1"/>
  <c r="F1156" i="1"/>
  <c r="F1148" i="1"/>
  <c r="G1148" i="1"/>
  <c r="H1148" i="1" s="1"/>
  <c r="I1148" i="1" s="1"/>
  <c r="J1148" i="1" s="1"/>
  <c r="K1148" i="1" s="1" a="1"/>
  <c r="K1148" i="1" s="1"/>
  <c r="G1140" i="1"/>
  <c r="H1140" i="1" s="1"/>
  <c r="I1140" i="1" s="1"/>
  <c r="J1140" i="1" s="1"/>
  <c r="K1140" i="1" s="1" a="1"/>
  <c r="K1140" i="1" s="1"/>
  <c r="F1140" i="1"/>
  <c r="F1132" i="1"/>
  <c r="G1132" i="1"/>
  <c r="H1132" i="1" s="1"/>
  <c r="I1132" i="1" s="1"/>
  <c r="J1132" i="1" s="1"/>
  <c r="K1132" i="1" s="1" a="1"/>
  <c r="K1132" i="1" s="1"/>
  <c r="F1124" i="1"/>
  <c r="F1116" i="1"/>
  <c r="G1116" i="1"/>
  <c r="H1116" i="1" s="1"/>
  <c r="I1116" i="1" s="1"/>
  <c r="J1116" i="1" s="1"/>
  <c r="K1116" i="1" s="1" a="1"/>
  <c r="K1116" i="1" s="1"/>
  <c r="F1108" i="1"/>
  <c r="F1100" i="1"/>
  <c r="G1100" i="1"/>
  <c r="H1100" i="1" s="1"/>
  <c r="I1100" i="1" s="1"/>
  <c r="J1100" i="1" s="1"/>
  <c r="K1100" i="1" s="1" a="1"/>
  <c r="K1100" i="1" s="1"/>
  <c r="F1092" i="1"/>
  <c r="F1084" i="1"/>
  <c r="G1084" i="1"/>
  <c r="H1084" i="1" s="1"/>
  <c r="I1084" i="1" s="1"/>
  <c r="J1084" i="1" s="1"/>
  <c r="K1084" i="1" s="1" a="1"/>
  <c r="K1084" i="1" s="1"/>
  <c r="F1076" i="1"/>
  <c r="F1068" i="1"/>
  <c r="F1060" i="1"/>
  <c r="F1052" i="1"/>
  <c r="G1052" i="1"/>
  <c r="H1052" i="1" s="1"/>
  <c r="I1052" i="1" s="1"/>
  <c r="J1052" i="1" s="1"/>
  <c r="K1052" i="1" s="1" a="1"/>
  <c r="K1052" i="1" s="1"/>
  <c r="F1044" i="1"/>
  <c r="F1036" i="1"/>
  <c r="F1028" i="1"/>
  <c r="F1020" i="1"/>
  <c r="G1020" i="1"/>
  <c r="H1020" i="1" s="1"/>
  <c r="I1020" i="1" s="1"/>
  <c r="J1020" i="1" s="1"/>
  <c r="K1020" i="1" s="1" a="1"/>
  <c r="K1020" i="1" s="1"/>
  <c r="G1012" i="1"/>
  <c r="H1012" i="1" s="1"/>
  <c r="I1012" i="1" s="1"/>
  <c r="J1012" i="1" s="1"/>
  <c r="K1012" i="1" s="1" a="1"/>
  <c r="K1012" i="1" s="1"/>
  <c r="F1012" i="1"/>
  <c r="F1004" i="1"/>
  <c r="F996" i="1"/>
  <c r="F988" i="1"/>
  <c r="G988" i="1"/>
  <c r="H988" i="1" s="1"/>
  <c r="I988" i="1" s="1"/>
  <c r="J988" i="1" s="1"/>
  <c r="K988" i="1" s="1" a="1"/>
  <c r="K988" i="1" s="1"/>
  <c r="F980" i="1"/>
  <c r="F972" i="1"/>
  <c r="F964" i="1"/>
  <c r="F956" i="1"/>
  <c r="G956" i="1"/>
  <c r="H956" i="1" s="1"/>
  <c r="I956" i="1" s="1"/>
  <c r="J956" i="1" s="1"/>
  <c r="K956" i="1" s="1" a="1"/>
  <c r="K956" i="1" s="1"/>
  <c r="F948" i="1"/>
  <c r="F940" i="1"/>
  <c r="F932" i="1"/>
  <c r="F924" i="1"/>
  <c r="G924" i="1"/>
  <c r="H924" i="1" s="1"/>
  <c r="I924" i="1" s="1"/>
  <c r="J924" i="1" s="1"/>
  <c r="K924" i="1" s="1" a="1"/>
  <c r="K924" i="1" s="1"/>
  <c r="F916" i="1"/>
  <c r="F908" i="1"/>
  <c r="F900" i="1"/>
  <c r="F892" i="1"/>
  <c r="G892" i="1"/>
  <c r="H892" i="1" s="1"/>
  <c r="I892" i="1" s="1"/>
  <c r="J892" i="1" s="1"/>
  <c r="K892" i="1" s="1" a="1"/>
  <c r="K892" i="1" s="1"/>
  <c r="G884" i="1"/>
  <c r="H884" i="1" s="1"/>
  <c r="I884" i="1" s="1"/>
  <c r="J884" i="1" s="1"/>
  <c r="K884" i="1" s="1" a="1"/>
  <c r="K884" i="1" s="1"/>
  <c r="F884" i="1"/>
  <c r="F876" i="1"/>
  <c r="F868" i="1"/>
  <c r="F860" i="1"/>
  <c r="G860" i="1"/>
  <c r="H860" i="1" s="1"/>
  <c r="I860" i="1" s="1"/>
  <c r="J860" i="1" s="1"/>
  <c r="K860" i="1" s="1" a="1"/>
  <c r="K860" i="1" s="1"/>
  <c r="F852" i="1"/>
  <c r="F844" i="1"/>
  <c r="F836" i="1"/>
  <c r="F828" i="1"/>
  <c r="G828" i="1"/>
  <c r="H828" i="1" s="1"/>
  <c r="I828" i="1" s="1"/>
  <c r="J828" i="1" s="1"/>
  <c r="K828" i="1" s="1" a="1"/>
  <c r="K828" i="1" s="1"/>
  <c r="F820" i="1"/>
  <c r="F812" i="1"/>
  <c r="F804" i="1"/>
  <c r="F796" i="1"/>
  <c r="G796" i="1"/>
  <c r="H796" i="1" s="1"/>
  <c r="I796" i="1" s="1"/>
  <c r="J796" i="1" s="1"/>
  <c r="K796" i="1" s="1" a="1"/>
  <c r="K796" i="1" s="1"/>
  <c r="F788" i="1"/>
  <c r="F780" i="1"/>
  <c r="F772" i="1"/>
  <c r="F764" i="1"/>
  <c r="G764" i="1"/>
  <c r="H764" i="1" s="1"/>
  <c r="I764" i="1" s="1"/>
  <c r="J764" i="1" s="1"/>
  <c r="K764" i="1" s="1" a="1"/>
  <c r="K764" i="1" s="1"/>
  <c r="G756" i="1"/>
  <c r="H756" i="1" s="1"/>
  <c r="I756" i="1" s="1"/>
  <c r="J756" i="1" s="1"/>
  <c r="K756" i="1" s="1" a="1"/>
  <c r="K756" i="1" s="1"/>
  <c r="F756" i="1"/>
  <c r="F748" i="1"/>
  <c r="F740" i="1"/>
  <c r="F732" i="1"/>
  <c r="G732" i="1"/>
  <c r="H732" i="1" s="1"/>
  <c r="I732" i="1" s="1"/>
  <c r="J732" i="1" s="1"/>
  <c r="K732" i="1" s="1" a="1"/>
  <c r="K732" i="1" s="1"/>
  <c r="F724" i="1"/>
  <c r="F716" i="1"/>
  <c r="F708" i="1"/>
  <c r="F700" i="1"/>
  <c r="G700" i="1"/>
  <c r="H700" i="1" s="1"/>
  <c r="I700" i="1" s="1"/>
  <c r="J700" i="1" s="1"/>
  <c r="K700" i="1" s="1" a="1"/>
  <c r="K700" i="1" s="1"/>
  <c r="F692" i="1"/>
  <c r="F684" i="1"/>
  <c r="F676" i="1"/>
  <c r="F668" i="1"/>
  <c r="G668" i="1"/>
  <c r="H668" i="1" s="1"/>
  <c r="I668" i="1" s="1"/>
  <c r="J668" i="1" s="1"/>
  <c r="K668" i="1" s="1" a="1"/>
  <c r="K668" i="1" s="1"/>
  <c r="F660" i="1"/>
  <c r="F652" i="1"/>
  <c r="F644" i="1"/>
  <c r="F636" i="1"/>
  <c r="G636" i="1"/>
  <c r="H636" i="1" s="1"/>
  <c r="I636" i="1" s="1"/>
  <c r="J636" i="1" s="1"/>
  <c r="K636" i="1" s="1" a="1"/>
  <c r="K636" i="1" s="1"/>
  <c r="G628" i="1"/>
  <c r="H628" i="1" s="1"/>
  <c r="I628" i="1" s="1"/>
  <c r="J628" i="1" s="1"/>
  <c r="K628" i="1" s="1" a="1"/>
  <c r="K628" i="1" s="1"/>
  <c r="F628" i="1"/>
  <c r="F620" i="1"/>
  <c r="F612" i="1"/>
  <c r="F604" i="1"/>
  <c r="G604" i="1"/>
  <c r="H604" i="1" s="1"/>
  <c r="I604" i="1" s="1"/>
  <c r="J604" i="1" s="1"/>
  <c r="K604" i="1" s="1" a="1"/>
  <c r="K604" i="1" s="1"/>
  <c r="F596" i="1"/>
  <c r="F588" i="1"/>
  <c r="F580" i="1"/>
  <c r="F572" i="1"/>
  <c r="G572" i="1"/>
  <c r="H572" i="1" s="1"/>
  <c r="I572" i="1" s="1"/>
  <c r="J572" i="1" s="1"/>
  <c r="K572" i="1" s="1" a="1"/>
  <c r="K572" i="1" s="1"/>
  <c r="F564" i="1"/>
  <c r="F556" i="1"/>
  <c r="F548" i="1"/>
  <c r="F540" i="1"/>
  <c r="G540" i="1"/>
  <c r="H540" i="1" s="1"/>
  <c r="I540" i="1" s="1"/>
  <c r="J540" i="1" s="1"/>
  <c r="K540" i="1" s="1" a="1"/>
  <c r="K540" i="1" s="1"/>
  <c r="F532" i="1"/>
  <c r="F524" i="1"/>
  <c r="F516" i="1"/>
  <c r="F508" i="1"/>
  <c r="G508" i="1"/>
  <c r="H508" i="1" s="1"/>
  <c r="I508" i="1" s="1"/>
  <c r="J508" i="1" s="1"/>
  <c r="K508" i="1" s="1" a="1"/>
  <c r="K508" i="1" s="1"/>
  <c r="F500" i="1"/>
  <c r="F492" i="1"/>
  <c r="F484" i="1"/>
  <c r="F476" i="1"/>
  <c r="G476" i="1"/>
  <c r="H476" i="1" s="1"/>
  <c r="I476" i="1" s="1"/>
  <c r="J476" i="1" s="1"/>
  <c r="K476" i="1" s="1" a="1"/>
  <c r="K476" i="1" s="1"/>
  <c r="F468" i="1"/>
  <c r="F460" i="1"/>
  <c r="F452" i="1"/>
  <c r="F444" i="1"/>
  <c r="G444" i="1"/>
  <c r="H444" i="1" s="1"/>
  <c r="I444" i="1" s="1"/>
  <c r="J444" i="1" s="1"/>
  <c r="K444" i="1" s="1" a="1"/>
  <c r="K444" i="1" s="1"/>
  <c r="F436" i="1"/>
  <c r="F428" i="1"/>
  <c r="F420" i="1"/>
  <c r="F412" i="1"/>
  <c r="G412" i="1"/>
  <c r="H412" i="1" s="1"/>
  <c r="I412" i="1" s="1"/>
  <c r="J412" i="1" s="1"/>
  <c r="K412" i="1" s="1" a="1"/>
  <c r="K412" i="1" s="1"/>
  <c r="F404" i="1"/>
  <c r="F396" i="1"/>
  <c r="F388" i="1"/>
  <c r="F380" i="1"/>
  <c r="G380" i="1"/>
  <c r="H380" i="1" s="1"/>
  <c r="I380" i="1" s="1"/>
  <c r="J380" i="1" s="1"/>
  <c r="K380" i="1" s="1" a="1"/>
  <c r="K380" i="1" s="1"/>
  <c r="F372" i="1"/>
  <c r="F364" i="1"/>
  <c r="F356" i="1"/>
  <c r="F348" i="1"/>
  <c r="G348" i="1"/>
  <c r="H348" i="1" s="1"/>
  <c r="I348" i="1" s="1"/>
  <c r="J348" i="1" s="1"/>
  <c r="K348" i="1" s="1" a="1"/>
  <c r="K348" i="1" s="1"/>
  <c r="F340" i="1"/>
  <c r="F332" i="1"/>
  <c r="F324" i="1"/>
  <c r="F316" i="1"/>
  <c r="G316" i="1"/>
  <c r="H316" i="1" s="1"/>
  <c r="I316" i="1" s="1"/>
  <c r="J316" i="1" s="1"/>
  <c r="K316" i="1" s="1" a="1"/>
  <c r="K316" i="1" s="1"/>
  <c r="F308" i="1"/>
  <c r="F300" i="1"/>
  <c r="F292" i="1"/>
  <c r="F284" i="1"/>
  <c r="G284" i="1"/>
  <c r="H284" i="1" s="1"/>
  <c r="I284" i="1" s="1"/>
  <c r="J284" i="1" s="1"/>
  <c r="K284" i="1" s="1" a="1"/>
  <c r="K284" i="1" s="1"/>
  <c r="F276" i="1"/>
  <c r="F268" i="1"/>
  <c r="F260" i="1"/>
  <c r="F252" i="1"/>
  <c r="G252" i="1"/>
  <c r="H252" i="1" s="1"/>
  <c r="I252" i="1" s="1"/>
  <c r="J252" i="1" s="1"/>
  <c r="K252" i="1" s="1" a="1"/>
  <c r="K252" i="1" s="1"/>
  <c r="F244" i="1"/>
  <c r="G236" i="1"/>
  <c r="H236" i="1" s="1"/>
  <c r="I236" i="1" s="1"/>
  <c r="J236" i="1" s="1"/>
  <c r="K236" i="1" s="1" a="1"/>
  <c r="K236" i="1" s="1"/>
  <c r="F236" i="1"/>
  <c r="F228" i="1"/>
  <c r="F220" i="1"/>
  <c r="G220" i="1"/>
  <c r="H220" i="1" s="1"/>
  <c r="I220" i="1" s="1"/>
  <c r="J220" i="1" s="1"/>
  <c r="K220" i="1" s="1" a="1"/>
  <c r="K220" i="1" s="1"/>
  <c r="F212" i="1"/>
  <c r="F204" i="1"/>
  <c r="F196" i="1"/>
  <c r="F188" i="1"/>
  <c r="G188" i="1"/>
  <c r="H188" i="1" s="1"/>
  <c r="I188" i="1" s="1"/>
  <c r="J188" i="1" s="1"/>
  <c r="K188" i="1" s="1" a="1"/>
  <c r="K188" i="1" s="1"/>
  <c r="F180" i="1"/>
  <c r="G172" i="1"/>
  <c r="H172" i="1" s="1"/>
  <c r="I172" i="1" s="1"/>
  <c r="J172" i="1" s="1"/>
  <c r="K172" i="1" s="1" a="1"/>
  <c r="K172" i="1" s="1"/>
  <c r="F172" i="1"/>
  <c r="F164" i="1"/>
  <c r="F156" i="1"/>
  <c r="F148" i="1"/>
  <c r="F140" i="1"/>
  <c r="F132" i="1"/>
  <c r="F124" i="1"/>
  <c r="G124" i="1"/>
  <c r="H124" i="1" s="1"/>
  <c r="I124" i="1" s="1"/>
  <c r="J124" i="1" s="1"/>
  <c r="K124" i="1" s="1" a="1"/>
  <c r="K124" i="1" s="1"/>
  <c r="F116" i="1"/>
  <c r="G108" i="1"/>
  <c r="H108" i="1" s="1"/>
  <c r="I108" i="1" s="1"/>
  <c r="J108" i="1" s="1"/>
  <c r="K108" i="1" s="1" a="1"/>
  <c r="K108" i="1" s="1"/>
  <c r="F108" i="1"/>
  <c r="F100" i="1"/>
  <c r="F92" i="1"/>
  <c r="G92" i="1"/>
  <c r="H92" i="1" s="1"/>
  <c r="I92" i="1" s="1"/>
  <c r="J92" i="1" s="1"/>
  <c r="K92" i="1" s="1" a="1"/>
  <c r="K92" i="1" s="1"/>
  <c r="F84" i="1"/>
  <c r="G76" i="1"/>
  <c r="H76" i="1" s="1"/>
  <c r="I76" i="1" s="1"/>
  <c r="J76" i="1" s="1"/>
  <c r="K76" i="1" s="1" a="1"/>
  <c r="K76" i="1" s="1"/>
  <c r="F76" i="1"/>
  <c r="F68" i="1"/>
  <c r="F60" i="1"/>
  <c r="G60" i="1"/>
  <c r="H60" i="1" s="1"/>
  <c r="I60" i="1" s="1"/>
  <c r="J60" i="1" s="1"/>
  <c r="K60" i="1" s="1" a="1"/>
  <c r="K60" i="1" s="1"/>
  <c r="F52" i="1"/>
  <c r="F1259" i="1"/>
  <c r="F1179" i="1"/>
  <c r="F1067" i="1"/>
  <c r="G1067" i="1"/>
  <c r="H1067" i="1" s="1"/>
  <c r="I1067" i="1" s="1"/>
  <c r="J1067" i="1" s="1"/>
  <c r="K1067" i="1" s="1" a="1"/>
  <c r="K1067" i="1" s="1"/>
  <c r="F979" i="1"/>
  <c r="F907" i="1"/>
  <c r="F827" i="1"/>
  <c r="F731" i="1"/>
  <c r="G731" i="1"/>
  <c r="H731" i="1" s="1"/>
  <c r="I731" i="1" s="1"/>
  <c r="J731" i="1" s="1"/>
  <c r="K731" i="1" s="1" a="1"/>
  <c r="K731" i="1" s="1"/>
  <c r="F603" i="1"/>
  <c r="F547" i="1"/>
  <c r="F499" i="1"/>
  <c r="F491" i="1"/>
  <c r="G491" i="1"/>
  <c r="H491" i="1" s="1"/>
  <c r="I491" i="1" s="1"/>
  <c r="J491" i="1" s="1"/>
  <c r="K491" i="1" s="1" a="1"/>
  <c r="K491" i="1" s="1"/>
  <c r="F483" i="1"/>
  <c r="F475" i="1"/>
  <c r="F467" i="1"/>
  <c r="F459" i="1"/>
  <c r="G459" i="1"/>
  <c r="H459" i="1" s="1"/>
  <c r="I459" i="1" s="1"/>
  <c r="J459" i="1" s="1"/>
  <c r="K459" i="1" s="1" a="1"/>
  <c r="K459" i="1" s="1"/>
  <c r="F451" i="1"/>
  <c r="F443" i="1"/>
  <c r="F435" i="1"/>
  <c r="F427" i="1"/>
  <c r="G427" i="1"/>
  <c r="H427" i="1" s="1"/>
  <c r="I427" i="1" s="1"/>
  <c r="J427" i="1" s="1"/>
  <c r="K427" i="1" s="1" a="1"/>
  <c r="K427" i="1" s="1"/>
  <c r="F419" i="1"/>
  <c r="F411" i="1"/>
  <c r="F403" i="1"/>
  <c r="F395" i="1"/>
  <c r="G395" i="1"/>
  <c r="H395" i="1" s="1"/>
  <c r="I395" i="1" s="1"/>
  <c r="J395" i="1" s="1"/>
  <c r="K395" i="1" s="1" a="1"/>
  <c r="K395" i="1" s="1"/>
  <c r="F387" i="1"/>
  <c r="F379" i="1"/>
  <c r="F371" i="1"/>
  <c r="F363" i="1"/>
  <c r="G363" i="1"/>
  <c r="H363" i="1" s="1"/>
  <c r="I363" i="1" s="1"/>
  <c r="J363" i="1" s="1"/>
  <c r="K363" i="1" s="1" a="1"/>
  <c r="K363" i="1" s="1"/>
  <c r="F355" i="1"/>
  <c r="F347" i="1"/>
  <c r="F339" i="1"/>
  <c r="F331" i="1"/>
  <c r="G331" i="1"/>
  <c r="H331" i="1" s="1"/>
  <c r="I331" i="1" s="1"/>
  <c r="J331" i="1" s="1"/>
  <c r="K331" i="1" s="1" a="1"/>
  <c r="K331" i="1" s="1"/>
  <c r="F323" i="1"/>
  <c r="F315" i="1"/>
  <c r="F307" i="1"/>
  <c r="F299" i="1"/>
  <c r="G299" i="1"/>
  <c r="H299" i="1" s="1"/>
  <c r="I299" i="1" s="1"/>
  <c r="J299" i="1" s="1"/>
  <c r="K299" i="1" s="1" a="1"/>
  <c r="K299" i="1" s="1"/>
  <c r="F291" i="1"/>
  <c r="F283" i="1"/>
  <c r="F275" i="1"/>
  <c r="F267" i="1"/>
  <c r="G267" i="1"/>
  <c r="H267" i="1" s="1"/>
  <c r="I267" i="1" s="1"/>
  <c r="J267" i="1" s="1"/>
  <c r="K267" i="1" s="1" a="1"/>
  <c r="K267" i="1" s="1"/>
  <c r="F259" i="1"/>
  <c r="F251" i="1"/>
  <c r="F243" i="1"/>
  <c r="F235" i="1"/>
  <c r="G235" i="1"/>
  <c r="H235" i="1" s="1"/>
  <c r="I235" i="1" s="1"/>
  <c r="J235" i="1" s="1"/>
  <c r="K235" i="1" s="1" a="1"/>
  <c r="K235" i="1" s="1"/>
  <c r="G227" i="1"/>
  <c r="H227" i="1" s="1"/>
  <c r="I227" i="1" s="1"/>
  <c r="J227" i="1" s="1"/>
  <c r="K227" i="1" s="1" a="1"/>
  <c r="K227" i="1" s="1"/>
  <c r="F227" i="1"/>
  <c r="F219" i="1"/>
  <c r="F211" i="1"/>
  <c r="F203" i="1"/>
  <c r="G203" i="1"/>
  <c r="H203" i="1" s="1"/>
  <c r="I203" i="1" s="1"/>
  <c r="J203" i="1" s="1"/>
  <c r="K203" i="1" s="1" a="1"/>
  <c r="K203" i="1" s="1"/>
  <c r="F195" i="1"/>
  <c r="F187" i="1"/>
  <c r="F179" i="1"/>
  <c r="F171" i="1"/>
  <c r="G171" i="1"/>
  <c r="H171" i="1" s="1"/>
  <c r="I171" i="1" s="1"/>
  <c r="J171" i="1" s="1"/>
  <c r="K171" i="1" s="1" a="1"/>
  <c r="K171" i="1" s="1"/>
  <c r="G163" i="1"/>
  <c r="H163" i="1" s="1"/>
  <c r="I163" i="1" s="1"/>
  <c r="J163" i="1" s="1"/>
  <c r="K163" i="1" s="1" a="1"/>
  <c r="K163" i="1" s="1"/>
  <c r="F163" i="1"/>
  <c r="G155" i="1"/>
  <c r="H155" i="1" s="1"/>
  <c r="I155" i="1" s="1"/>
  <c r="J155" i="1" s="1"/>
  <c r="K155" i="1" s="1" a="1"/>
  <c r="K155" i="1" s="1"/>
  <c r="F155" i="1"/>
  <c r="F147" i="1"/>
  <c r="F139" i="1"/>
  <c r="G139" i="1"/>
  <c r="H139" i="1" s="1"/>
  <c r="I139" i="1" s="1"/>
  <c r="J139" i="1" s="1"/>
  <c r="K139" i="1" s="1" a="1"/>
  <c r="K139" i="1" s="1"/>
  <c r="F131" i="1"/>
  <c r="F123" i="1"/>
  <c r="F115" i="1"/>
  <c r="F107" i="1"/>
  <c r="G99" i="1"/>
  <c r="H99" i="1" s="1"/>
  <c r="I99" i="1" s="1"/>
  <c r="J99" i="1" s="1"/>
  <c r="K99" i="1" s="1" a="1"/>
  <c r="K99" i="1" s="1"/>
  <c r="F99" i="1"/>
  <c r="F91" i="1"/>
  <c r="F83" i="1"/>
  <c r="F75" i="1"/>
  <c r="G75" i="1"/>
  <c r="H75" i="1" s="1"/>
  <c r="I75" i="1" s="1"/>
  <c r="J75" i="1" s="1"/>
  <c r="K75" i="1" s="1" a="1"/>
  <c r="K75" i="1" s="1"/>
  <c r="F1243" i="1"/>
  <c r="F1203" i="1"/>
  <c r="F1155" i="1"/>
  <c r="F1107" i="1"/>
  <c r="G1107" i="1"/>
  <c r="H1107" i="1" s="1"/>
  <c r="I1107" i="1" s="1"/>
  <c r="J1107" i="1" s="1"/>
  <c r="K1107" i="1" s="1" a="1"/>
  <c r="K1107" i="1" s="1"/>
  <c r="F1059" i="1"/>
  <c r="F1019" i="1"/>
  <c r="F971" i="1"/>
  <c r="F915" i="1"/>
  <c r="G915" i="1"/>
  <c r="H915" i="1" s="1"/>
  <c r="I915" i="1" s="1"/>
  <c r="J915" i="1" s="1"/>
  <c r="K915" i="1" s="1" a="1"/>
  <c r="K915" i="1" s="1"/>
  <c r="F867" i="1"/>
  <c r="F811" i="1"/>
  <c r="F763" i="1"/>
  <c r="F723" i="1"/>
  <c r="G723" i="1"/>
  <c r="H723" i="1" s="1"/>
  <c r="I723" i="1" s="1"/>
  <c r="J723" i="1" s="1"/>
  <c r="K723" i="1" s="1" a="1"/>
  <c r="K723" i="1" s="1"/>
  <c r="F675" i="1"/>
  <c r="F635" i="1"/>
  <c r="F587" i="1"/>
  <c r="F1234" i="1"/>
  <c r="G1234" i="1"/>
  <c r="H1234" i="1" s="1"/>
  <c r="I1234" i="1" s="1"/>
  <c r="J1234" i="1" s="1"/>
  <c r="K1234" i="1" s="1" a="1"/>
  <c r="K1234" i="1" s="1"/>
  <c r="F1194" i="1"/>
  <c r="F1154" i="1"/>
  <c r="F1122" i="1"/>
  <c r="F1082" i="1"/>
  <c r="G1082" i="1"/>
  <c r="H1082" i="1" s="1"/>
  <c r="I1082" i="1" s="1"/>
  <c r="J1082" i="1" s="1"/>
  <c r="K1082" i="1" s="1" a="1"/>
  <c r="K1082" i="1" s="1"/>
  <c r="F1074" i="1"/>
  <c r="F1066" i="1"/>
  <c r="F1058" i="1"/>
  <c r="F1050" i="1"/>
  <c r="G1050" i="1"/>
  <c r="H1050" i="1" s="1"/>
  <c r="I1050" i="1" s="1"/>
  <c r="J1050" i="1" s="1"/>
  <c r="K1050" i="1" s="1" a="1"/>
  <c r="K1050" i="1" s="1"/>
  <c r="F1042" i="1"/>
  <c r="F1034" i="1"/>
  <c r="F1026" i="1"/>
  <c r="F1018" i="1"/>
  <c r="G1018" i="1"/>
  <c r="H1018" i="1" s="1"/>
  <c r="I1018" i="1" s="1"/>
  <c r="J1018" i="1" s="1"/>
  <c r="K1018" i="1" s="1" a="1"/>
  <c r="K1018" i="1" s="1"/>
  <c r="F1010" i="1"/>
  <c r="F1002" i="1"/>
  <c r="F994" i="1"/>
  <c r="F986" i="1"/>
  <c r="G986" i="1"/>
  <c r="H986" i="1" s="1"/>
  <c r="I986" i="1" s="1"/>
  <c r="J986" i="1" s="1"/>
  <c r="K986" i="1" s="1" a="1"/>
  <c r="K986" i="1" s="1"/>
  <c r="F978" i="1"/>
  <c r="F970" i="1"/>
  <c r="F962" i="1"/>
  <c r="F954" i="1"/>
  <c r="G954" i="1"/>
  <c r="H954" i="1" s="1"/>
  <c r="I954" i="1" s="1"/>
  <c r="J954" i="1" s="1"/>
  <c r="K954" i="1" s="1" a="1"/>
  <c r="K954" i="1" s="1"/>
  <c r="F946" i="1"/>
  <c r="F938" i="1"/>
  <c r="F930" i="1"/>
  <c r="F922" i="1"/>
  <c r="G922" i="1"/>
  <c r="H922" i="1" s="1"/>
  <c r="I922" i="1" s="1"/>
  <c r="J922" i="1" s="1"/>
  <c r="K922" i="1" s="1" a="1"/>
  <c r="K922" i="1" s="1"/>
  <c r="F914" i="1"/>
  <c r="F906" i="1"/>
  <c r="F898" i="1"/>
  <c r="F890" i="1"/>
  <c r="G890" i="1"/>
  <c r="H890" i="1" s="1"/>
  <c r="I890" i="1" s="1"/>
  <c r="J890" i="1" s="1"/>
  <c r="K890" i="1" s="1" a="1"/>
  <c r="K890" i="1" s="1"/>
  <c r="F882" i="1"/>
  <c r="F874" i="1"/>
  <c r="F866" i="1"/>
  <c r="F858" i="1"/>
  <c r="G858" i="1"/>
  <c r="H858" i="1" s="1"/>
  <c r="I858" i="1" s="1"/>
  <c r="J858" i="1" s="1"/>
  <c r="K858" i="1" s="1" a="1"/>
  <c r="K858" i="1" s="1"/>
  <c r="F850" i="1"/>
  <c r="F842" i="1"/>
  <c r="F834" i="1"/>
  <c r="F826" i="1"/>
  <c r="G826" i="1"/>
  <c r="H826" i="1" s="1"/>
  <c r="I826" i="1" s="1"/>
  <c r="J826" i="1" s="1"/>
  <c r="K826" i="1" s="1" a="1"/>
  <c r="K826" i="1" s="1"/>
  <c r="F818" i="1"/>
  <c r="F810" i="1"/>
  <c r="F802" i="1"/>
  <c r="F794" i="1"/>
  <c r="G794" i="1"/>
  <c r="H794" i="1" s="1"/>
  <c r="I794" i="1" s="1"/>
  <c r="J794" i="1" s="1"/>
  <c r="K794" i="1" s="1" a="1"/>
  <c r="K794" i="1" s="1"/>
  <c r="F786" i="1"/>
  <c r="F778" i="1"/>
  <c r="F770" i="1"/>
  <c r="F762" i="1"/>
  <c r="G762" i="1"/>
  <c r="H762" i="1" s="1"/>
  <c r="I762" i="1" s="1"/>
  <c r="J762" i="1" s="1"/>
  <c r="K762" i="1" s="1" a="1"/>
  <c r="K762" i="1" s="1"/>
  <c r="F754" i="1"/>
  <c r="F746" i="1"/>
  <c r="F738" i="1"/>
  <c r="F730" i="1"/>
  <c r="G730" i="1"/>
  <c r="H730" i="1" s="1"/>
  <c r="I730" i="1" s="1"/>
  <c r="J730" i="1" s="1"/>
  <c r="K730" i="1" s="1" a="1"/>
  <c r="K730" i="1" s="1"/>
  <c r="F722" i="1"/>
  <c r="F714" i="1"/>
  <c r="F706" i="1"/>
  <c r="F698" i="1"/>
  <c r="G698" i="1"/>
  <c r="H698" i="1" s="1"/>
  <c r="I698" i="1" s="1"/>
  <c r="J698" i="1" s="1"/>
  <c r="K698" i="1" s="1" a="1"/>
  <c r="K698" i="1" s="1"/>
  <c r="F690" i="1"/>
  <c r="F682" i="1"/>
  <c r="F674" i="1"/>
  <c r="F666" i="1"/>
  <c r="G666" i="1"/>
  <c r="H666" i="1" s="1"/>
  <c r="I666" i="1" s="1"/>
  <c r="J666" i="1" s="1"/>
  <c r="K666" i="1" s="1" a="1"/>
  <c r="K666" i="1" s="1"/>
  <c r="F658" i="1"/>
  <c r="F650" i="1"/>
  <c r="F642" i="1"/>
  <c r="F634" i="1"/>
  <c r="G634" i="1"/>
  <c r="H634" i="1" s="1"/>
  <c r="I634" i="1" s="1"/>
  <c r="J634" i="1" s="1"/>
  <c r="K634" i="1" s="1" a="1"/>
  <c r="K634" i="1" s="1"/>
  <c r="F626" i="1"/>
  <c r="F618" i="1"/>
  <c r="F610" i="1"/>
  <c r="F602" i="1"/>
  <c r="G602" i="1"/>
  <c r="H602" i="1" s="1"/>
  <c r="I602" i="1" s="1"/>
  <c r="J602" i="1" s="1"/>
  <c r="K602" i="1" s="1" a="1"/>
  <c r="K602" i="1" s="1"/>
  <c r="F594" i="1"/>
  <c r="F586" i="1"/>
  <c r="F578" i="1"/>
  <c r="F570" i="1"/>
  <c r="G570" i="1"/>
  <c r="H570" i="1" s="1"/>
  <c r="I570" i="1" s="1"/>
  <c r="J570" i="1" s="1"/>
  <c r="K570" i="1" s="1" a="1"/>
  <c r="K570" i="1" s="1"/>
  <c r="F562" i="1"/>
  <c r="F554" i="1"/>
  <c r="F546" i="1"/>
  <c r="F538" i="1"/>
  <c r="G538" i="1"/>
  <c r="H538" i="1" s="1"/>
  <c r="I538" i="1" s="1"/>
  <c r="J538" i="1" s="1"/>
  <c r="K538" i="1" s="1" a="1"/>
  <c r="K538" i="1" s="1"/>
  <c r="F530" i="1"/>
  <c r="F522" i="1"/>
  <c r="F514" i="1"/>
  <c r="F506" i="1"/>
  <c r="G506" i="1"/>
  <c r="H506" i="1" s="1"/>
  <c r="I506" i="1" s="1"/>
  <c r="J506" i="1" s="1"/>
  <c r="K506" i="1" s="1" a="1"/>
  <c r="K506" i="1" s="1"/>
  <c r="F498" i="1"/>
  <c r="F490" i="1"/>
  <c r="F482" i="1"/>
  <c r="F474" i="1"/>
  <c r="G474" i="1"/>
  <c r="H474" i="1" s="1"/>
  <c r="I474" i="1" s="1"/>
  <c r="J474" i="1" s="1"/>
  <c r="K474" i="1" s="1" a="1"/>
  <c r="K474" i="1" s="1"/>
  <c r="F466" i="1"/>
  <c r="F458" i="1"/>
  <c r="F450" i="1"/>
  <c r="F442" i="1"/>
  <c r="G442" i="1"/>
  <c r="H442" i="1" s="1"/>
  <c r="I442" i="1" s="1"/>
  <c r="J442" i="1" s="1"/>
  <c r="K442" i="1" s="1" a="1"/>
  <c r="K442" i="1" s="1"/>
  <c r="F434" i="1"/>
  <c r="F426" i="1"/>
  <c r="F418" i="1"/>
  <c r="F410" i="1"/>
  <c r="G410" i="1"/>
  <c r="H410" i="1" s="1"/>
  <c r="I410" i="1" s="1"/>
  <c r="J410" i="1" s="1"/>
  <c r="K410" i="1" s="1" a="1"/>
  <c r="K410" i="1" s="1"/>
  <c r="F402" i="1"/>
  <c r="F394" i="1"/>
  <c r="F386" i="1"/>
  <c r="F378" i="1"/>
  <c r="G378" i="1"/>
  <c r="H378" i="1" s="1"/>
  <c r="I378" i="1" s="1"/>
  <c r="J378" i="1" s="1"/>
  <c r="K378" i="1" s="1" a="1"/>
  <c r="K378" i="1" s="1"/>
  <c r="F370" i="1"/>
  <c r="F362" i="1"/>
  <c r="F354" i="1"/>
  <c r="F346" i="1"/>
  <c r="G346" i="1"/>
  <c r="H346" i="1" s="1"/>
  <c r="I346" i="1" s="1"/>
  <c r="J346" i="1" s="1"/>
  <c r="K346" i="1" s="1" a="1"/>
  <c r="K346" i="1" s="1"/>
  <c r="F338" i="1"/>
  <c r="F330" i="1"/>
  <c r="F322" i="1"/>
  <c r="F314" i="1"/>
  <c r="G314" i="1"/>
  <c r="H314" i="1" s="1"/>
  <c r="I314" i="1" s="1"/>
  <c r="J314" i="1" s="1"/>
  <c r="K314" i="1" s="1" a="1"/>
  <c r="K314" i="1" s="1"/>
  <c r="F306" i="1"/>
  <c r="F298" i="1"/>
  <c r="F290" i="1"/>
  <c r="F282" i="1"/>
  <c r="F274" i="1"/>
  <c r="F266" i="1"/>
  <c r="F258" i="1"/>
  <c r="F250" i="1"/>
  <c r="G250" i="1"/>
  <c r="H250" i="1" s="1"/>
  <c r="I250" i="1" s="1"/>
  <c r="J250" i="1" s="1"/>
  <c r="K250" i="1" s="1" a="1"/>
  <c r="K250" i="1" s="1"/>
  <c r="F242" i="1"/>
  <c r="F234" i="1"/>
  <c r="F226" i="1"/>
  <c r="F218" i="1"/>
  <c r="G218" i="1"/>
  <c r="H218" i="1" s="1"/>
  <c r="I218" i="1" s="1"/>
  <c r="J218" i="1" s="1"/>
  <c r="K218" i="1" s="1" a="1"/>
  <c r="K218" i="1" s="1"/>
  <c r="G210" i="1"/>
  <c r="H210" i="1" s="1"/>
  <c r="I210" i="1" s="1"/>
  <c r="J210" i="1" s="1"/>
  <c r="K210" i="1" s="1" a="1"/>
  <c r="K210" i="1" s="1"/>
  <c r="F210" i="1"/>
  <c r="G202" i="1"/>
  <c r="H202" i="1" s="1"/>
  <c r="I202" i="1" s="1"/>
  <c r="J202" i="1" s="1"/>
  <c r="K202" i="1" s="1" a="1"/>
  <c r="K202" i="1" s="1"/>
  <c r="F202" i="1"/>
  <c r="F194" i="1"/>
  <c r="F186" i="1"/>
  <c r="G186" i="1"/>
  <c r="H186" i="1" s="1"/>
  <c r="I186" i="1" s="1"/>
  <c r="J186" i="1" s="1"/>
  <c r="K186" i="1" s="1" a="1"/>
  <c r="K186" i="1" s="1"/>
  <c r="F178" i="1"/>
  <c r="F170" i="1"/>
  <c r="F162" i="1"/>
  <c r="F154" i="1"/>
  <c r="F146" i="1"/>
  <c r="F138" i="1"/>
  <c r="F130" i="1"/>
  <c r="F122" i="1"/>
  <c r="G122" i="1"/>
  <c r="H122" i="1" s="1"/>
  <c r="I122" i="1" s="1"/>
  <c r="J122" i="1" s="1"/>
  <c r="K122" i="1" s="1" a="1"/>
  <c r="K122" i="1" s="1"/>
  <c r="F114" i="1"/>
  <c r="F106" i="1"/>
  <c r="F98" i="1"/>
  <c r="F90" i="1"/>
  <c r="G90" i="1"/>
  <c r="H90" i="1" s="1"/>
  <c r="I90" i="1" s="1"/>
  <c r="J90" i="1" s="1"/>
  <c r="K90" i="1" s="1" a="1"/>
  <c r="K90" i="1" s="1"/>
  <c r="F82" i="1"/>
  <c r="F74" i="1"/>
  <c r="F66" i="1"/>
  <c r="G1258" i="1"/>
  <c r="H1258" i="1" s="1"/>
  <c r="I1258" i="1" s="1"/>
  <c r="J1258" i="1" s="1"/>
  <c r="K1258" i="1" s="1" a="1"/>
  <c r="K1258" i="1" s="1"/>
  <c r="F1219" i="1"/>
  <c r="F1187" i="1"/>
  <c r="G1187" i="1"/>
  <c r="H1187" i="1" s="1"/>
  <c r="I1187" i="1" s="1"/>
  <c r="J1187" i="1" s="1"/>
  <c r="K1187" i="1" s="1" a="1"/>
  <c r="K1187" i="1" s="1"/>
  <c r="F1131" i="1"/>
  <c r="G1131" i="1"/>
  <c r="H1131" i="1" s="1"/>
  <c r="I1131" i="1" s="1"/>
  <c r="J1131" i="1" s="1"/>
  <c r="K1131" i="1" s="1" a="1"/>
  <c r="K1131" i="1" s="1"/>
  <c r="F1099" i="1"/>
  <c r="F1043" i="1"/>
  <c r="F1003" i="1"/>
  <c r="G1003" i="1"/>
  <c r="H1003" i="1" s="1"/>
  <c r="I1003" i="1" s="1"/>
  <c r="J1003" i="1" s="1"/>
  <c r="K1003" i="1" s="1" a="1"/>
  <c r="K1003" i="1" s="1"/>
  <c r="F955" i="1"/>
  <c r="G955" i="1"/>
  <c r="H955" i="1" s="1"/>
  <c r="I955" i="1" s="1"/>
  <c r="J955" i="1" s="1"/>
  <c r="K955" i="1" s="1" a="1"/>
  <c r="K955" i="1" s="1"/>
  <c r="F891" i="1"/>
  <c r="F843" i="1"/>
  <c r="F787" i="1"/>
  <c r="G787" i="1"/>
  <c r="H787" i="1" s="1"/>
  <c r="I787" i="1" s="1"/>
  <c r="J787" i="1" s="1"/>
  <c r="K787" i="1" s="1" a="1"/>
  <c r="K787" i="1" s="1"/>
  <c r="F747" i="1"/>
  <c r="G747" i="1"/>
  <c r="H747" i="1" s="1"/>
  <c r="I747" i="1" s="1"/>
  <c r="J747" i="1" s="1"/>
  <c r="K747" i="1" s="1" a="1"/>
  <c r="K747" i="1" s="1"/>
  <c r="F691" i="1"/>
  <c r="F595" i="1"/>
  <c r="F531" i="1"/>
  <c r="G531" i="1"/>
  <c r="H531" i="1" s="1"/>
  <c r="I531" i="1" s="1"/>
  <c r="J531" i="1" s="1"/>
  <c r="K531" i="1" s="1" a="1"/>
  <c r="K531" i="1" s="1"/>
  <c r="F1250" i="1"/>
  <c r="G1250" i="1"/>
  <c r="H1250" i="1" s="1"/>
  <c r="I1250" i="1" s="1"/>
  <c r="J1250" i="1" s="1"/>
  <c r="K1250" i="1" s="1" a="1"/>
  <c r="K1250" i="1" s="1"/>
  <c r="F1218" i="1"/>
  <c r="F1178" i="1"/>
  <c r="F1138" i="1"/>
  <c r="G1138" i="1"/>
  <c r="H1138" i="1" s="1"/>
  <c r="I1138" i="1" s="1"/>
  <c r="J1138" i="1" s="1"/>
  <c r="K1138" i="1" s="1" a="1"/>
  <c r="K1138" i="1" s="1"/>
  <c r="F1106" i="1"/>
  <c r="G1106" i="1"/>
  <c r="H1106" i="1" s="1"/>
  <c r="I1106" i="1" s="1"/>
  <c r="J1106" i="1" s="1"/>
  <c r="K1106" i="1" s="1" a="1"/>
  <c r="K1106" i="1" s="1"/>
  <c r="F1225" i="1"/>
  <c r="F1185" i="1"/>
  <c r="F1169" i="1"/>
  <c r="F1153" i="1"/>
  <c r="G1153" i="1"/>
  <c r="H1153" i="1" s="1"/>
  <c r="I1153" i="1" s="1"/>
  <c r="J1153" i="1" s="1"/>
  <c r="K1153" i="1" s="1" a="1"/>
  <c r="K1153" i="1" s="1"/>
  <c r="F1145" i="1"/>
  <c r="G1137" i="1"/>
  <c r="H1137" i="1" s="1"/>
  <c r="I1137" i="1" s="1"/>
  <c r="J1137" i="1" s="1"/>
  <c r="K1137" i="1" s="1" a="1"/>
  <c r="K1137" i="1" s="1"/>
  <c r="F1137" i="1"/>
  <c r="F1129" i="1"/>
  <c r="G1129" i="1"/>
  <c r="H1129" i="1" s="1"/>
  <c r="I1129" i="1" s="1"/>
  <c r="J1129" i="1" s="1"/>
  <c r="K1129" i="1" s="1" a="1"/>
  <c r="K1129" i="1" s="1"/>
  <c r="F1121" i="1"/>
  <c r="G1121" i="1"/>
  <c r="H1121" i="1" s="1"/>
  <c r="I1121" i="1" s="1"/>
  <c r="J1121" i="1" s="1"/>
  <c r="K1121" i="1" s="1" a="1"/>
  <c r="K1121" i="1" s="1"/>
  <c r="F1113" i="1"/>
  <c r="F1105" i="1"/>
  <c r="F1097" i="1"/>
  <c r="G1097" i="1"/>
  <c r="H1097" i="1" s="1"/>
  <c r="I1097" i="1" s="1"/>
  <c r="J1097" i="1" s="1"/>
  <c r="K1097" i="1" s="1" a="1"/>
  <c r="K1097" i="1" s="1"/>
  <c r="F1089" i="1"/>
  <c r="G1089" i="1"/>
  <c r="H1089" i="1" s="1"/>
  <c r="I1089" i="1" s="1"/>
  <c r="J1089" i="1" s="1"/>
  <c r="K1089" i="1" s="1" a="1"/>
  <c r="K1089" i="1" s="1"/>
  <c r="F1081" i="1"/>
  <c r="F1073" i="1"/>
  <c r="F1065" i="1"/>
  <c r="G1065" i="1"/>
  <c r="H1065" i="1" s="1"/>
  <c r="I1065" i="1" s="1"/>
  <c r="J1065" i="1" s="1"/>
  <c r="K1065" i="1" s="1" a="1"/>
  <c r="K1065" i="1" s="1"/>
  <c r="F1057" i="1"/>
  <c r="G1057" i="1"/>
  <c r="H1057" i="1" s="1"/>
  <c r="I1057" i="1" s="1"/>
  <c r="J1057" i="1" s="1"/>
  <c r="K1057" i="1" s="1" a="1"/>
  <c r="K1057" i="1" s="1"/>
  <c r="F1049" i="1"/>
  <c r="G1041" i="1"/>
  <c r="H1041" i="1" s="1"/>
  <c r="I1041" i="1" s="1"/>
  <c r="J1041" i="1" s="1"/>
  <c r="K1041" i="1" s="1" a="1"/>
  <c r="K1041" i="1" s="1"/>
  <c r="F1041" i="1"/>
  <c r="F1033" i="1"/>
  <c r="G1033" i="1"/>
  <c r="H1033" i="1" s="1"/>
  <c r="I1033" i="1" s="1"/>
  <c r="J1033" i="1" s="1"/>
  <c r="K1033" i="1" s="1" a="1"/>
  <c r="K1033" i="1" s="1"/>
  <c r="F1025" i="1"/>
  <c r="G1025" i="1"/>
  <c r="H1025" i="1" s="1"/>
  <c r="I1025" i="1" s="1"/>
  <c r="J1025" i="1" s="1"/>
  <c r="K1025" i="1" s="1" a="1"/>
  <c r="K1025" i="1" s="1"/>
  <c r="F1017" i="1"/>
  <c r="G1009" i="1"/>
  <c r="H1009" i="1" s="1"/>
  <c r="I1009" i="1" s="1"/>
  <c r="J1009" i="1" s="1"/>
  <c r="K1009" i="1" s="1" a="1"/>
  <c r="K1009" i="1" s="1"/>
  <c r="F1009" i="1"/>
  <c r="F1001" i="1"/>
  <c r="G1001" i="1"/>
  <c r="H1001" i="1" s="1"/>
  <c r="I1001" i="1" s="1"/>
  <c r="J1001" i="1" s="1"/>
  <c r="K1001" i="1" s="1" a="1"/>
  <c r="K1001" i="1" s="1"/>
  <c r="F993" i="1"/>
  <c r="G993" i="1"/>
  <c r="H993" i="1" s="1"/>
  <c r="I993" i="1" s="1"/>
  <c r="J993" i="1" s="1"/>
  <c r="K993" i="1" s="1" a="1"/>
  <c r="K993" i="1" s="1"/>
  <c r="F985" i="1"/>
  <c r="F977" i="1"/>
  <c r="F969" i="1"/>
  <c r="G969" i="1"/>
  <c r="H969" i="1" s="1"/>
  <c r="I969" i="1" s="1"/>
  <c r="J969" i="1" s="1"/>
  <c r="K969" i="1" s="1" a="1"/>
  <c r="K969" i="1" s="1"/>
  <c r="F961" i="1"/>
  <c r="G961" i="1"/>
  <c r="H961" i="1" s="1"/>
  <c r="I961" i="1" s="1"/>
  <c r="J961" i="1" s="1"/>
  <c r="K961" i="1" s="1" a="1"/>
  <c r="K961" i="1" s="1"/>
  <c r="F953" i="1"/>
  <c r="F945" i="1"/>
  <c r="F937" i="1"/>
  <c r="G937" i="1"/>
  <c r="H937" i="1" s="1"/>
  <c r="I937" i="1" s="1"/>
  <c r="J937" i="1" s="1"/>
  <c r="K937" i="1" s="1" a="1"/>
  <c r="K937" i="1" s="1"/>
  <c r="F929" i="1"/>
  <c r="G929" i="1"/>
  <c r="H929" i="1" s="1"/>
  <c r="I929" i="1" s="1"/>
  <c r="J929" i="1" s="1"/>
  <c r="K929" i="1" s="1" a="1"/>
  <c r="K929" i="1" s="1"/>
  <c r="F921" i="1"/>
  <c r="G913" i="1"/>
  <c r="H913" i="1" s="1"/>
  <c r="I913" i="1" s="1"/>
  <c r="J913" i="1" s="1"/>
  <c r="K913" i="1" s="1" a="1"/>
  <c r="K913" i="1" s="1"/>
  <c r="F913" i="1"/>
  <c r="F905" i="1"/>
  <c r="G905" i="1"/>
  <c r="H905" i="1" s="1"/>
  <c r="I905" i="1" s="1"/>
  <c r="J905" i="1" s="1"/>
  <c r="K905" i="1" s="1" a="1"/>
  <c r="K905" i="1" s="1"/>
  <c r="F897" i="1"/>
  <c r="G897" i="1"/>
  <c r="H897" i="1" s="1"/>
  <c r="I897" i="1" s="1"/>
  <c r="J897" i="1" s="1"/>
  <c r="K897" i="1" s="1" a="1"/>
  <c r="K897" i="1" s="1"/>
  <c r="F889" i="1"/>
  <c r="G881" i="1"/>
  <c r="H881" i="1" s="1"/>
  <c r="I881" i="1" s="1"/>
  <c r="J881" i="1" s="1"/>
  <c r="K881" i="1" s="1" a="1"/>
  <c r="K881" i="1" s="1"/>
  <c r="F881" i="1"/>
  <c r="F873" i="1"/>
  <c r="F865" i="1"/>
  <c r="G865" i="1"/>
  <c r="H865" i="1" s="1"/>
  <c r="I865" i="1" s="1"/>
  <c r="J865" i="1" s="1"/>
  <c r="K865" i="1" s="1" a="1"/>
  <c r="K865" i="1" s="1"/>
  <c r="F857" i="1"/>
  <c r="G849" i="1"/>
  <c r="H849" i="1" s="1"/>
  <c r="I849" i="1" s="1"/>
  <c r="J849" i="1" s="1"/>
  <c r="K849" i="1" s="1" a="1"/>
  <c r="K849" i="1" s="1"/>
  <c r="F849" i="1"/>
  <c r="F841" i="1"/>
  <c r="F833" i="1"/>
  <c r="G833" i="1"/>
  <c r="H833" i="1" s="1"/>
  <c r="I833" i="1" s="1"/>
  <c r="J833" i="1" s="1"/>
  <c r="K833" i="1" s="1" a="1"/>
  <c r="K833" i="1" s="1"/>
  <c r="F825" i="1"/>
  <c r="G817" i="1"/>
  <c r="H817" i="1" s="1"/>
  <c r="I817" i="1" s="1"/>
  <c r="J817" i="1" s="1"/>
  <c r="K817" i="1" s="1" a="1"/>
  <c r="K817" i="1" s="1"/>
  <c r="F817" i="1"/>
  <c r="F809" i="1"/>
  <c r="F801" i="1"/>
  <c r="G801" i="1"/>
  <c r="H801" i="1" s="1"/>
  <c r="I801" i="1" s="1"/>
  <c r="J801" i="1" s="1"/>
  <c r="K801" i="1" s="1" a="1"/>
  <c r="K801" i="1" s="1"/>
  <c r="F793" i="1"/>
  <c r="G785" i="1"/>
  <c r="H785" i="1" s="1"/>
  <c r="I785" i="1" s="1"/>
  <c r="J785" i="1" s="1"/>
  <c r="K785" i="1" s="1" a="1"/>
  <c r="K785" i="1" s="1"/>
  <c r="F785" i="1"/>
  <c r="F777" i="1"/>
  <c r="F769" i="1"/>
  <c r="G769" i="1"/>
  <c r="H769" i="1" s="1"/>
  <c r="I769" i="1" s="1"/>
  <c r="J769" i="1" s="1"/>
  <c r="K769" i="1" s="1" a="1"/>
  <c r="K769" i="1" s="1"/>
  <c r="F761" i="1"/>
  <c r="G753" i="1"/>
  <c r="H753" i="1" s="1"/>
  <c r="I753" i="1" s="1"/>
  <c r="J753" i="1" s="1"/>
  <c r="K753" i="1" s="1" a="1"/>
  <c r="K753" i="1" s="1"/>
  <c r="F753" i="1"/>
  <c r="F745" i="1"/>
  <c r="F737" i="1"/>
  <c r="G737" i="1"/>
  <c r="H737" i="1" s="1"/>
  <c r="I737" i="1" s="1"/>
  <c r="J737" i="1" s="1"/>
  <c r="K737" i="1" s="1" a="1"/>
  <c r="K737" i="1" s="1"/>
  <c r="F729" i="1"/>
  <c r="G721" i="1"/>
  <c r="H721" i="1" s="1"/>
  <c r="I721" i="1" s="1"/>
  <c r="J721" i="1" s="1"/>
  <c r="K721" i="1" s="1" a="1"/>
  <c r="K721" i="1" s="1"/>
  <c r="F721" i="1"/>
  <c r="F713" i="1"/>
  <c r="F705" i="1"/>
  <c r="G705" i="1"/>
  <c r="H705" i="1" s="1"/>
  <c r="I705" i="1" s="1"/>
  <c r="J705" i="1" s="1"/>
  <c r="K705" i="1" s="1" a="1"/>
  <c r="K705" i="1" s="1"/>
  <c r="F697" i="1"/>
  <c r="G689" i="1"/>
  <c r="H689" i="1" s="1"/>
  <c r="I689" i="1" s="1"/>
  <c r="J689" i="1" s="1"/>
  <c r="K689" i="1" s="1" a="1"/>
  <c r="K689" i="1" s="1"/>
  <c r="F689" i="1"/>
  <c r="F681" i="1"/>
  <c r="F673" i="1"/>
  <c r="G673" i="1"/>
  <c r="H673" i="1" s="1"/>
  <c r="I673" i="1" s="1"/>
  <c r="J673" i="1" s="1"/>
  <c r="K673" i="1" s="1" a="1"/>
  <c r="K673" i="1" s="1"/>
  <c r="F665" i="1"/>
  <c r="G657" i="1"/>
  <c r="H657" i="1" s="1"/>
  <c r="I657" i="1" s="1"/>
  <c r="J657" i="1" s="1"/>
  <c r="K657" i="1" s="1" a="1"/>
  <c r="K657" i="1" s="1"/>
  <c r="F657" i="1"/>
  <c r="F649" i="1"/>
  <c r="F641" i="1"/>
  <c r="G641" i="1"/>
  <c r="H641" i="1" s="1"/>
  <c r="I641" i="1" s="1"/>
  <c r="J641" i="1" s="1"/>
  <c r="K641" i="1" s="1" a="1"/>
  <c r="K641" i="1" s="1"/>
  <c r="F633" i="1"/>
  <c r="G625" i="1"/>
  <c r="H625" i="1" s="1"/>
  <c r="I625" i="1" s="1"/>
  <c r="J625" i="1" s="1"/>
  <c r="K625" i="1" s="1" a="1"/>
  <c r="K625" i="1" s="1"/>
  <c r="F625" i="1"/>
  <c r="F617" i="1"/>
  <c r="F609" i="1"/>
  <c r="G609" i="1"/>
  <c r="H609" i="1" s="1"/>
  <c r="I609" i="1" s="1"/>
  <c r="J609" i="1" s="1"/>
  <c r="K609" i="1" s="1" a="1"/>
  <c r="K609" i="1" s="1"/>
  <c r="F601" i="1"/>
  <c r="G593" i="1"/>
  <c r="H593" i="1" s="1"/>
  <c r="I593" i="1" s="1"/>
  <c r="J593" i="1" s="1"/>
  <c r="K593" i="1" s="1" a="1"/>
  <c r="K593" i="1" s="1"/>
  <c r="F593" i="1"/>
  <c r="F585" i="1"/>
  <c r="F577" i="1"/>
  <c r="G577" i="1"/>
  <c r="H577" i="1" s="1"/>
  <c r="I577" i="1" s="1"/>
  <c r="J577" i="1" s="1"/>
  <c r="K577" i="1" s="1" a="1"/>
  <c r="K577" i="1" s="1"/>
  <c r="F569" i="1"/>
  <c r="G561" i="1"/>
  <c r="H561" i="1" s="1"/>
  <c r="I561" i="1" s="1"/>
  <c r="J561" i="1" s="1"/>
  <c r="K561" i="1" s="1" a="1"/>
  <c r="K561" i="1" s="1"/>
  <c r="F561" i="1"/>
  <c r="F553" i="1"/>
  <c r="F545" i="1"/>
  <c r="G545" i="1"/>
  <c r="H545" i="1" s="1"/>
  <c r="I545" i="1" s="1"/>
  <c r="J545" i="1" s="1"/>
  <c r="K545" i="1" s="1" a="1"/>
  <c r="K545" i="1" s="1"/>
  <c r="F537" i="1"/>
  <c r="G529" i="1"/>
  <c r="H529" i="1" s="1"/>
  <c r="I529" i="1" s="1"/>
  <c r="J529" i="1" s="1"/>
  <c r="K529" i="1" s="1" a="1"/>
  <c r="K529" i="1" s="1"/>
  <c r="F529" i="1"/>
  <c r="F521" i="1"/>
  <c r="F513" i="1"/>
  <c r="G513" i="1"/>
  <c r="H513" i="1" s="1"/>
  <c r="I513" i="1" s="1"/>
  <c r="J513" i="1" s="1"/>
  <c r="K513" i="1" s="1" a="1"/>
  <c r="K513" i="1" s="1"/>
  <c r="F505" i="1"/>
  <c r="G497" i="1"/>
  <c r="H497" i="1" s="1"/>
  <c r="I497" i="1" s="1"/>
  <c r="J497" i="1" s="1"/>
  <c r="K497" i="1" s="1" a="1"/>
  <c r="K497" i="1" s="1"/>
  <c r="F497" i="1"/>
  <c r="F489" i="1"/>
  <c r="G489" i="1"/>
  <c r="H489" i="1" s="1"/>
  <c r="I489" i="1" s="1"/>
  <c r="J489" i="1" s="1"/>
  <c r="K489" i="1" s="1" a="1"/>
  <c r="K489" i="1" s="1"/>
  <c r="F481" i="1"/>
  <c r="G481" i="1"/>
  <c r="H481" i="1" s="1"/>
  <c r="I481" i="1" s="1"/>
  <c r="J481" i="1" s="1"/>
  <c r="K481" i="1" s="1" a="1"/>
  <c r="K481" i="1" s="1"/>
  <c r="F473" i="1"/>
  <c r="F465" i="1"/>
  <c r="F457" i="1"/>
  <c r="F449" i="1"/>
  <c r="F441" i="1"/>
  <c r="G433" i="1"/>
  <c r="H433" i="1" s="1"/>
  <c r="I433" i="1" s="1"/>
  <c r="J433" i="1" s="1"/>
  <c r="K433" i="1" s="1" a="1"/>
  <c r="K433" i="1" s="1"/>
  <c r="F433" i="1"/>
  <c r="F425" i="1"/>
  <c r="G425" i="1"/>
  <c r="H425" i="1" s="1"/>
  <c r="I425" i="1" s="1"/>
  <c r="J425" i="1" s="1"/>
  <c r="K425" i="1" s="1" a="1"/>
  <c r="K425" i="1" s="1"/>
  <c r="F417" i="1"/>
  <c r="G417" i="1"/>
  <c r="H417" i="1" s="1"/>
  <c r="I417" i="1" s="1"/>
  <c r="J417" i="1" s="1"/>
  <c r="K417" i="1" s="1" a="1"/>
  <c r="K417" i="1" s="1"/>
  <c r="F409" i="1"/>
  <c r="F401" i="1"/>
  <c r="F393" i="1"/>
  <c r="F385" i="1"/>
  <c r="F377" i="1"/>
  <c r="G369" i="1"/>
  <c r="H369" i="1" s="1"/>
  <c r="I369" i="1" s="1"/>
  <c r="J369" i="1" s="1"/>
  <c r="K369" i="1" s="1" a="1"/>
  <c r="K369" i="1" s="1"/>
  <c r="F369" i="1"/>
  <c r="F361" i="1"/>
  <c r="G361" i="1"/>
  <c r="H361" i="1" s="1"/>
  <c r="I361" i="1" s="1"/>
  <c r="J361" i="1" s="1"/>
  <c r="K361" i="1" s="1" a="1"/>
  <c r="K361" i="1" s="1"/>
  <c r="F353" i="1"/>
  <c r="G353" i="1"/>
  <c r="H353" i="1" s="1"/>
  <c r="I353" i="1" s="1"/>
  <c r="J353" i="1" s="1"/>
  <c r="K353" i="1" s="1" a="1"/>
  <c r="K353" i="1" s="1"/>
  <c r="F345" i="1"/>
  <c r="F337" i="1"/>
  <c r="F329" i="1"/>
  <c r="G329" i="1"/>
  <c r="H329" i="1" s="1"/>
  <c r="I329" i="1" s="1"/>
  <c r="J329" i="1" s="1"/>
  <c r="K329" i="1" s="1" a="1"/>
  <c r="K329" i="1" s="1"/>
  <c r="F321" i="1"/>
  <c r="G321" i="1"/>
  <c r="H321" i="1" s="1"/>
  <c r="I321" i="1" s="1"/>
  <c r="J321" i="1" s="1"/>
  <c r="K321" i="1" s="1" a="1"/>
  <c r="K321" i="1" s="1"/>
  <c r="F313" i="1"/>
  <c r="F305" i="1"/>
  <c r="F297" i="1"/>
  <c r="G297" i="1"/>
  <c r="H297" i="1" s="1"/>
  <c r="I297" i="1" s="1"/>
  <c r="J297" i="1" s="1"/>
  <c r="K297" i="1" s="1" a="1"/>
  <c r="K297" i="1" s="1"/>
  <c r="F289" i="1"/>
  <c r="G289" i="1"/>
  <c r="H289" i="1" s="1"/>
  <c r="I289" i="1" s="1"/>
  <c r="J289" i="1" s="1"/>
  <c r="K289" i="1" s="1" a="1"/>
  <c r="K289" i="1" s="1"/>
  <c r="F281" i="1"/>
  <c r="F273" i="1"/>
  <c r="F265" i="1"/>
  <c r="G265" i="1"/>
  <c r="H265" i="1" s="1"/>
  <c r="I265" i="1" s="1"/>
  <c r="J265" i="1" s="1"/>
  <c r="K265" i="1" s="1" a="1"/>
  <c r="K265" i="1" s="1"/>
  <c r="F257" i="1"/>
  <c r="F249" i="1"/>
  <c r="F241" i="1"/>
  <c r="F233" i="1"/>
  <c r="F225" i="1"/>
  <c r="F217" i="1"/>
  <c r="G209" i="1"/>
  <c r="H209" i="1" s="1"/>
  <c r="I209" i="1" s="1"/>
  <c r="J209" i="1" s="1"/>
  <c r="K209" i="1" s="1" a="1"/>
  <c r="K209" i="1" s="1"/>
  <c r="F209" i="1"/>
  <c r="F201" i="1"/>
  <c r="F193" i="1"/>
  <c r="F185" i="1"/>
  <c r="F177" i="1"/>
  <c r="F169" i="1"/>
  <c r="F161" i="1"/>
  <c r="F153" i="1"/>
  <c r="G145" i="1"/>
  <c r="H145" i="1" s="1"/>
  <c r="I145" i="1" s="1"/>
  <c r="J145" i="1" s="1"/>
  <c r="K145" i="1" s="1" a="1"/>
  <c r="K145" i="1" s="1"/>
  <c r="F145" i="1"/>
  <c r="F137" i="1"/>
  <c r="F129" i="1"/>
  <c r="F121" i="1"/>
  <c r="F113" i="1"/>
  <c r="F105" i="1"/>
  <c r="F97" i="1"/>
  <c r="F89" i="1"/>
  <c r="F81" i="1"/>
  <c r="F73" i="1"/>
  <c r="F65" i="1"/>
  <c r="F57" i="1"/>
  <c r="F49" i="1"/>
  <c r="F41" i="1"/>
  <c r="F33" i="1"/>
  <c r="G1257" i="1"/>
  <c r="H1257" i="1" s="1"/>
  <c r="I1257" i="1" s="1"/>
  <c r="J1257" i="1" s="1"/>
  <c r="K1257" i="1" s="1" a="1"/>
  <c r="K1257" i="1" s="1"/>
  <c r="F1195" i="1"/>
  <c r="G1195" i="1"/>
  <c r="H1195" i="1" s="1"/>
  <c r="I1195" i="1" s="1"/>
  <c r="J1195" i="1" s="1"/>
  <c r="K1195" i="1" s="1" a="1"/>
  <c r="K1195" i="1" s="1"/>
  <c r="F1139" i="1"/>
  <c r="F1083" i="1"/>
  <c r="F1035" i="1"/>
  <c r="F995" i="1"/>
  <c r="G995" i="1"/>
  <c r="H995" i="1" s="1"/>
  <c r="I995" i="1" s="1"/>
  <c r="J995" i="1" s="1"/>
  <c r="K995" i="1" s="1" a="1"/>
  <c r="K995" i="1" s="1"/>
  <c r="F947" i="1"/>
  <c r="F899" i="1"/>
  <c r="F851" i="1"/>
  <c r="F795" i="1"/>
  <c r="G795" i="1"/>
  <c r="H795" i="1" s="1"/>
  <c r="I795" i="1" s="1"/>
  <c r="J795" i="1" s="1"/>
  <c r="K795" i="1" s="1" a="1"/>
  <c r="K795" i="1" s="1"/>
  <c r="F739" i="1"/>
  <c r="F683" i="1"/>
  <c r="F651" i="1"/>
  <c r="F611" i="1"/>
  <c r="G611" i="1"/>
  <c r="H611" i="1" s="1"/>
  <c r="I611" i="1" s="1"/>
  <c r="J611" i="1" s="1"/>
  <c r="K611" i="1" s="1" a="1"/>
  <c r="K611" i="1" s="1"/>
  <c r="F579" i="1"/>
  <c r="F539" i="1"/>
  <c r="F1202" i="1"/>
  <c r="F1170" i="1"/>
  <c r="G1170" i="1"/>
  <c r="H1170" i="1" s="1"/>
  <c r="I1170" i="1" s="1"/>
  <c r="J1170" i="1" s="1"/>
  <c r="K1170" i="1" s="1" a="1"/>
  <c r="K1170" i="1" s="1"/>
  <c r="F1130" i="1"/>
  <c r="F1098" i="1"/>
  <c r="F1233" i="1"/>
  <c r="F1193" i="1"/>
  <c r="G1193" i="1"/>
  <c r="H1193" i="1" s="1"/>
  <c r="I1193" i="1" s="1"/>
  <c r="J1193" i="1" s="1"/>
  <c r="K1193" i="1" s="1" a="1"/>
  <c r="K1193" i="1" s="1"/>
  <c r="F1177" i="1"/>
  <c r="F1161" i="1"/>
  <c r="F1256" i="1"/>
  <c r="F1240" i="1"/>
  <c r="G1240" i="1"/>
  <c r="H1240" i="1" s="1"/>
  <c r="I1240" i="1" s="1"/>
  <c r="J1240" i="1" s="1"/>
  <c r="K1240" i="1" s="1" a="1"/>
  <c r="K1240" i="1" s="1"/>
  <c r="F1232" i="1"/>
  <c r="G1224" i="1"/>
  <c r="H1224" i="1" s="1"/>
  <c r="I1224" i="1" s="1"/>
  <c r="J1224" i="1" s="1"/>
  <c r="K1224" i="1" s="1" a="1"/>
  <c r="K1224" i="1" s="1"/>
  <c r="F1224" i="1"/>
  <c r="F1216" i="1"/>
  <c r="F1208" i="1"/>
  <c r="G1208" i="1"/>
  <c r="H1208" i="1" s="1"/>
  <c r="I1208" i="1" s="1"/>
  <c r="J1208" i="1" s="1"/>
  <c r="K1208" i="1" s="1" a="1"/>
  <c r="K1208" i="1" s="1"/>
  <c r="F1200" i="1"/>
  <c r="F1192" i="1"/>
  <c r="F1184" i="1"/>
  <c r="F1176" i="1"/>
  <c r="G1176" i="1"/>
  <c r="H1176" i="1" s="1"/>
  <c r="I1176" i="1" s="1"/>
  <c r="J1176" i="1" s="1"/>
  <c r="K1176" i="1" s="1" a="1"/>
  <c r="K1176" i="1" s="1"/>
  <c r="F1168" i="1"/>
  <c r="F1160" i="1"/>
  <c r="F1152" i="1"/>
  <c r="F1144" i="1"/>
  <c r="G1144" i="1"/>
  <c r="H1144" i="1" s="1"/>
  <c r="I1144" i="1" s="1"/>
  <c r="J1144" i="1" s="1"/>
  <c r="K1144" i="1" s="1" a="1"/>
  <c r="K1144" i="1" s="1"/>
  <c r="F1136" i="1"/>
  <c r="G1128" i="1"/>
  <c r="H1128" i="1" s="1"/>
  <c r="I1128" i="1" s="1"/>
  <c r="J1128" i="1" s="1"/>
  <c r="K1128" i="1" s="1" a="1"/>
  <c r="K1128" i="1" s="1"/>
  <c r="F1128" i="1"/>
  <c r="F1120" i="1"/>
  <c r="F1112" i="1"/>
  <c r="G1112" i="1"/>
  <c r="H1112" i="1" s="1"/>
  <c r="I1112" i="1" s="1"/>
  <c r="J1112" i="1" s="1"/>
  <c r="K1112" i="1" s="1" a="1"/>
  <c r="K1112" i="1" s="1"/>
  <c r="F1104" i="1"/>
  <c r="G1096" i="1"/>
  <c r="H1096" i="1" s="1"/>
  <c r="I1096" i="1" s="1"/>
  <c r="J1096" i="1" s="1"/>
  <c r="K1096" i="1" s="1" a="1"/>
  <c r="K1096" i="1" s="1"/>
  <c r="F1096" i="1"/>
  <c r="F1088" i="1"/>
  <c r="F1080" i="1"/>
  <c r="G1080" i="1"/>
  <c r="H1080" i="1" s="1"/>
  <c r="I1080" i="1" s="1"/>
  <c r="J1080" i="1" s="1"/>
  <c r="K1080" i="1" s="1" a="1"/>
  <c r="K1080" i="1" s="1"/>
  <c r="F1072" i="1"/>
  <c r="F1064" i="1"/>
  <c r="F1056" i="1"/>
  <c r="F1048" i="1"/>
  <c r="G1048" i="1"/>
  <c r="H1048" i="1" s="1"/>
  <c r="I1048" i="1" s="1"/>
  <c r="J1048" i="1" s="1"/>
  <c r="K1048" i="1" s="1" a="1"/>
  <c r="K1048" i="1" s="1"/>
  <c r="F1040" i="1"/>
  <c r="F1032" i="1"/>
  <c r="F1024" i="1"/>
  <c r="F1016" i="1"/>
  <c r="G1016" i="1"/>
  <c r="H1016" i="1" s="1"/>
  <c r="I1016" i="1" s="1"/>
  <c r="J1016" i="1" s="1"/>
  <c r="K1016" i="1" s="1" a="1"/>
  <c r="K1016" i="1" s="1"/>
  <c r="F1008" i="1"/>
  <c r="G1000" i="1"/>
  <c r="H1000" i="1" s="1"/>
  <c r="I1000" i="1" s="1"/>
  <c r="J1000" i="1" s="1"/>
  <c r="K1000" i="1" s="1" a="1"/>
  <c r="K1000" i="1" s="1"/>
  <c r="F1000" i="1"/>
  <c r="F992" i="1"/>
  <c r="F984" i="1"/>
  <c r="G984" i="1"/>
  <c r="H984" i="1" s="1"/>
  <c r="I984" i="1" s="1"/>
  <c r="J984" i="1" s="1"/>
  <c r="K984" i="1" s="1" a="1"/>
  <c r="K984" i="1" s="1"/>
  <c r="F976" i="1"/>
  <c r="G968" i="1"/>
  <c r="H968" i="1" s="1"/>
  <c r="I968" i="1" s="1"/>
  <c r="J968" i="1" s="1"/>
  <c r="K968" i="1" s="1" a="1"/>
  <c r="K968" i="1" s="1"/>
  <c r="F968" i="1"/>
  <c r="F960" i="1"/>
  <c r="F952" i="1"/>
  <c r="G952" i="1"/>
  <c r="H952" i="1" s="1"/>
  <c r="I952" i="1" s="1"/>
  <c r="J952" i="1" s="1"/>
  <c r="K952" i="1" s="1" a="1"/>
  <c r="K952" i="1" s="1"/>
  <c r="F944" i="1"/>
  <c r="F936" i="1"/>
  <c r="F928" i="1"/>
  <c r="F920" i="1"/>
  <c r="G920" i="1"/>
  <c r="H920" i="1" s="1"/>
  <c r="I920" i="1" s="1"/>
  <c r="J920" i="1" s="1"/>
  <c r="K920" i="1" s="1" a="1"/>
  <c r="K920" i="1" s="1"/>
  <c r="F912" i="1"/>
  <c r="F904" i="1"/>
  <c r="F896" i="1"/>
  <c r="F888" i="1"/>
  <c r="G888" i="1"/>
  <c r="H888" i="1" s="1"/>
  <c r="I888" i="1" s="1"/>
  <c r="J888" i="1" s="1"/>
  <c r="K888" i="1" s="1" a="1"/>
  <c r="K888" i="1" s="1"/>
  <c r="G880" i="1"/>
  <c r="H880" i="1" s="1"/>
  <c r="I880" i="1" s="1"/>
  <c r="J880" i="1" s="1"/>
  <c r="K880" i="1" s="1" a="1"/>
  <c r="K880" i="1" s="1"/>
  <c r="F880" i="1"/>
  <c r="G872" i="1"/>
  <c r="H872" i="1" s="1"/>
  <c r="I872" i="1" s="1"/>
  <c r="J872" i="1" s="1"/>
  <c r="K872" i="1" s="1" a="1"/>
  <c r="K872" i="1" s="1"/>
  <c r="F872" i="1"/>
  <c r="F864" i="1"/>
  <c r="F856" i="1"/>
  <c r="G856" i="1"/>
  <c r="H856" i="1" s="1"/>
  <c r="I856" i="1" s="1"/>
  <c r="J856" i="1" s="1"/>
  <c r="K856" i="1" s="1" a="1"/>
  <c r="K856" i="1" s="1"/>
  <c r="G848" i="1"/>
  <c r="H848" i="1" s="1"/>
  <c r="I848" i="1" s="1"/>
  <c r="J848" i="1" s="1"/>
  <c r="K848" i="1" s="1" a="1"/>
  <c r="K848" i="1" s="1"/>
  <c r="F848" i="1"/>
  <c r="G840" i="1"/>
  <c r="H840" i="1" s="1"/>
  <c r="I840" i="1" s="1"/>
  <c r="J840" i="1" s="1"/>
  <c r="K840" i="1" s="1" a="1"/>
  <c r="K840" i="1" s="1"/>
  <c r="F840" i="1"/>
  <c r="F832" i="1"/>
  <c r="F824" i="1"/>
  <c r="G824" i="1"/>
  <c r="H824" i="1" s="1"/>
  <c r="I824" i="1" s="1"/>
  <c r="J824" i="1" s="1"/>
  <c r="K824" i="1" s="1" a="1"/>
  <c r="K824" i="1" s="1"/>
  <c r="G816" i="1"/>
  <c r="H816" i="1" s="1"/>
  <c r="I816" i="1" s="1"/>
  <c r="J816" i="1" s="1"/>
  <c r="K816" i="1" s="1" a="1"/>
  <c r="K816" i="1" s="1"/>
  <c r="F816" i="1"/>
  <c r="G808" i="1"/>
  <c r="H808" i="1" s="1"/>
  <c r="I808" i="1" s="1"/>
  <c r="J808" i="1" s="1"/>
  <c r="K808" i="1" s="1" a="1"/>
  <c r="K808" i="1" s="1"/>
  <c r="F808" i="1"/>
  <c r="F800" i="1"/>
  <c r="F792" i="1"/>
  <c r="G792" i="1"/>
  <c r="H792" i="1" s="1"/>
  <c r="I792" i="1" s="1"/>
  <c r="J792" i="1" s="1"/>
  <c r="K792" i="1" s="1" a="1"/>
  <c r="K792" i="1" s="1"/>
  <c r="G784" i="1"/>
  <c r="H784" i="1" s="1"/>
  <c r="I784" i="1" s="1"/>
  <c r="J784" i="1" s="1"/>
  <c r="K784" i="1" s="1" a="1"/>
  <c r="K784" i="1" s="1"/>
  <c r="F784" i="1"/>
  <c r="G776" i="1"/>
  <c r="H776" i="1" s="1"/>
  <c r="I776" i="1" s="1"/>
  <c r="J776" i="1" s="1"/>
  <c r="K776" i="1" s="1" a="1"/>
  <c r="K776" i="1" s="1"/>
  <c r="F776" i="1"/>
  <c r="F768" i="1"/>
  <c r="F760" i="1"/>
  <c r="G760" i="1"/>
  <c r="H760" i="1" s="1"/>
  <c r="I760" i="1" s="1"/>
  <c r="J760" i="1" s="1"/>
  <c r="K760" i="1" s="1" a="1"/>
  <c r="K760" i="1" s="1"/>
  <c r="G752" i="1"/>
  <c r="H752" i="1" s="1"/>
  <c r="I752" i="1" s="1"/>
  <c r="J752" i="1" s="1"/>
  <c r="K752" i="1" s="1" a="1"/>
  <c r="K752" i="1" s="1"/>
  <c r="F752" i="1"/>
  <c r="G744" i="1"/>
  <c r="H744" i="1" s="1"/>
  <c r="I744" i="1" s="1"/>
  <c r="J744" i="1" s="1"/>
  <c r="K744" i="1" s="1" a="1"/>
  <c r="K744" i="1" s="1"/>
  <c r="F744" i="1"/>
  <c r="F736" i="1"/>
  <c r="F728" i="1"/>
  <c r="G728" i="1"/>
  <c r="H728" i="1" s="1"/>
  <c r="I728" i="1" s="1"/>
  <c r="J728" i="1" s="1"/>
  <c r="K728" i="1" s="1" a="1"/>
  <c r="K728" i="1" s="1"/>
  <c r="G720" i="1"/>
  <c r="H720" i="1" s="1"/>
  <c r="I720" i="1" s="1"/>
  <c r="J720" i="1" s="1"/>
  <c r="K720" i="1" s="1" a="1"/>
  <c r="K720" i="1" s="1"/>
  <c r="F720" i="1"/>
  <c r="G712" i="1"/>
  <c r="H712" i="1" s="1"/>
  <c r="I712" i="1" s="1"/>
  <c r="J712" i="1" s="1"/>
  <c r="K712" i="1" s="1" a="1"/>
  <c r="K712" i="1" s="1"/>
  <c r="F712" i="1"/>
  <c r="F704" i="1"/>
  <c r="F696" i="1"/>
  <c r="G696" i="1"/>
  <c r="H696" i="1" s="1"/>
  <c r="I696" i="1" s="1"/>
  <c r="J696" i="1" s="1"/>
  <c r="K696" i="1" s="1" a="1"/>
  <c r="K696" i="1" s="1"/>
  <c r="G688" i="1"/>
  <c r="H688" i="1" s="1"/>
  <c r="I688" i="1" s="1"/>
  <c r="J688" i="1" s="1"/>
  <c r="K688" i="1" s="1" a="1"/>
  <c r="K688" i="1" s="1"/>
  <c r="F688" i="1"/>
  <c r="G680" i="1"/>
  <c r="H680" i="1" s="1"/>
  <c r="I680" i="1" s="1"/>
  <c r="J680" i="1" s="1"/>
  <c r="K680" i="1" s="1" a="1"/>
  <c r="K680" i="1" s="1"/>
  <c r="F680" i="1"/>
  <c r="F672" i="1"/>
  <c r="F664" i="1"/>
  <c r="G664" i="1"/>
  <c r="H664" i="1" s="1"/>
  <c r="I664" i="1" s="1"/>
  <c r="J664" i="1" s="1"/>
  <c r="K664" i="1" s="1" a="1"/>
  <c r="K664" i="1" s="1"/>
  <c r="G656" i="1"/>
  <c r="H656" i="1" s="1"/>
  <c r="I656" i="1" s="1"/>
  <c r="J656" i="1" s="1"/>
  <c r="K656" i="1" s="1" a="1"/>
  <c r="K656" i="1" s="1"/>
  <c r="F656" i="1"/>
  <c r="G648" i="1"/>
  <c r="H648" i="1" s="1"/>
  <c r="I648" i="1" s="1"/>
  <c r="J648" i="1" s="1"/>
  <c r="K648" i="1" s="1" a="1"/>
  <c r="K648" i="1" s="1"/>
  <c r="F648" i="1"/>
  <c r="F640" i="1"/>
  <c r="F632" i="1"/>
  <c r="G632" i="1"/>
  <c r="H632" i="1" s="1"/>
  <c r="I632" i="1" s="1"/>
  <c r="J632" i="1" s="1"/>
  <c r="K632" i="1" s="1" a="1"/>
  <c r="K632" i="1" s="1"/>
  <c r="G624" i="1"/>
  <c r="H624" i="1" s="1"/>
  <c r="I624" i="1" s="1"/>
  <c r="J624" i="1" s="1"/>
  <c r="K624" i="1" s="1" a="1"/>
  <c r="K624" i="1" s="1"/>
  <c r="F624" i="1"/>
  <c r="G616" i="1"/>
  <c r="H616" i="1" s="1"/>
  <c r="I616" i="1" s="1"/>
  <c r="J616" i="1" s="1"/>
  <c r="K616" i="1" s="1" a="1"/>
  <c r="K616" i="1" s="1"/>
  <c r="F616" i="1"/>
  <c r="F608" i="1"/>
  <c r="F600" i="1"/>
  <c r="G600" i="1"/>
  <c r="H600" i="1" s="1"/>
  <c r="I600" i="1" s="1"/>
  <c r="J600" i="1" s="1"/>
  <c r="K600" i="1" s="1" a="1"/>
  <c r="K600" i="1" s="1"/>
  <c r="G592" i="1"/>
  <c r="H592" i="1" s="1"/>
  <c r="I592" i="1" s="1"/>
  <c r="J592" i="1" s="1"/>
  <c r="K592" i="1" s="1" a="1"/>
  <c r="K592" i="1" s="1"/>
  <c r="F592" i="1"/>
  <c r="G584" i="1"/>
  <c r="H584" i="1" s="1"/>
  <c r="I584" i="1" s="1"/>
  <c r="J584" i="1" s="1"/>
  <c r="K584" i="1" s="1" a="1"/>
  <c r="K584" i="1" s="1"/>
  <c r="F584" i="1"/>
  <c r="F576" i="1"/>
  <c r="F568" i="1"/>
  <c r="G568" i="1"/>
  <c r="H568" i="1" s="1"/>
  <c r="I568" i="1" s="1"/>
  <c r="J568" i="1" s="1"/>
  <c r="K568" i="1" s="1" a="1"/>
  <c r="K568" i="1" s="1"/>
  <c r="G560" i="1"/>
  <c r="H560" i="1" s="1"/>
  <c r="I560" i="1" s="1"/>
  <c r="J560" i="1" s="1"/>
  <c r="K560" i="1" s="1" a="1"/>
  <c r="K560" i="1" s="1"/>
  <c r="F560" i="1"/>
  <c r="G552" i="1"/>
  <c r="H552" i="1" s="1"/>
  <c r="I552" i="1" s="1"/>
  <c r="J552" i="1" s="1"/>
  <c r="K552" i="1" s="1" a="1"/>
  <c r="K552" i="1" s="1"/>
  <c r="F552" i="1"/>
  <c r="F544" i="1"/>
  <c r="F536" i="1"/>
  <c r="G536" i="1"/>
  <c r="H536" i="1" s="1"/>
  <c r="I536" i="1" s="1"/>
  <c r="J536" i="1" s="1"/>
  <c r="K536" i="1" s="1" a="1"/>
  <c r="K536" i="1" s="1"/>
  <c r="G528" i="1"/>
  <c r="H528" i="1" s="1"/>
  <c r="I528" i="1" s="1"/>
  <c r="J528" i="1" s="1"/>
  <c r="K528" i="1" s="1" a="1"/>
  <c r="K528" i="1" s="1"/>
  <c r="F528" i="1"/>
  <c r="G520" i="1"/>
  <c r="H520" i="1" s="1"/>
  <c r="I520" i="1" s="1"/>
  <c r="J520" i="1" s="1"/>
  <c r="K520" i="1" s="1" a="1"/>
  <c r="K520" i="1" s="1"/>
  <c r="F520" i="1"/>
  <c r="F512" i="1"/>
  <c r="F504" i="1"/>
  <c r="G504" i="1"/>
  <c r="H504" i="1" s="1"/>
  <c r="I504" i="1" s="1"/>
  <c r="J504" i="1" s="1"/>
  <c r="K504" i="1" s="1" a="1"/>
  <c r="K504" i="1" s="1"/>
  <c r="G496" i="1"/>
  <c r="H496" i="1" s="1"/>
  <c r="I496" i="1" s="1"/>
  <c r="J496" i="1" s="1"/>
  <c r="K496" i="1" s="1" a="1"/>
  <c r="K496" i="1" s="1"/>
  <c r="F496" i="1"/>
  <c r="F488" i="1"/>
  <c r="F480" i="1"/>
  <c r="F472" i="1"/>
  <c r="F464" i="1"/>
  <c r="G456" i="1"/>
  <c r="H456" i="1" s="1"/>
  <c r="I456" i="1" s="1"/>
  <c r="J456" i="1" s="1"/>
  <c r="K456" i="1" s="1" a="1"/>
  <c r="K456" i="1" s="1"/>
  <c r="F456" i="1"/>
  <c r="F448" i="1"/>
  <c r="F440" i="1"/>
  <c r="G440" i="1"/>
  <c r="H440" i="1" s="1"/>
  <c r="I440" i="1" s="1"/>
  <c r="J440" i="1" s="1"/>
  <c r="K440" i="1" s="1" a="1"/>
  <c r="K440" i="1" s="1"/>
  <c r="G432" i="1"/>
  <c r="H432" i="1" s="1"/>
  <c r="I432" i="1" s="1"/>
  <c r="J432" i="1" s="1"/>
  <c r="K432" i="1" s="1" a="1"/>
  <c r="K432" i="1" s="1"/>
  <c r="F432" i="1"/>
  <c r="F424" i="1"/>
  <c r="F416" i="1"/>
  <c r="F408" i="1"/>
  <c r="F400" i="1"/>
  <c r="G392" i="1"/>
  <c r="H392" i="1" s="1"/>
  <c r="I392" i="1" s="1"/>
  <c r="J392" i="1" s="1"/>
  <c r="K392" i="1" s="1" a="1"/>
  <c r="K392" i="1" s="1"/>
  <c r="F392" i="1"/>
  <c r="F384" i="1"/>
  <c r="F376" i="1"/>
  <c r="G376" i="1"/>
  <c r="H376" i="1" s="1"/>
  <c r="I376" i="1" s="1"/>
  <c r="J376" i="1" s="1"/>
  <c r="K376" i="1" s="1" a="1"/>
  <c r="K376" i="1" s="1"/>
  <c r="G368" i="1"/>
  <c r="H368" i="1" s="1"/>
  <c r="I368" i="1" s="1"/>
  <c r="J368" i="1" s="1"/>
  <c r="K368" i="1" s="1" a="1"/>
  <c r="K368" i="1" s="1"/>
  <c r="F368" i="1"/>
  <c r="F360" i="1"/>
  <c r="F352" i="1"/>
  <c r="F344" i="1"/>
  <c r="G336" i="1"/>
  <c r="H336" i="1" s="1"/>
  <c r="I336" i="1" s="1"/>
  <c r="J336" i="1" s="1"/>
  <c r="K336" i="1" s="1" a="1"/>
  <c r="K336" i="1" s="1"/>
  <c r="F336" i="1"/>
  <c r="G328" i="1"/>
  <c r="H328" i="1" s="1"/>
  <c r="I328" i="1" s="1"/>
  <c r="J328" i="1" s="1"/>
  <c r="K328" i="1" s="1" a="1"/>
  <c r="K328" i="1" s="1"/>
  <c r="F328" i="1"/>
  <c r="F320" i="1"/>
  <c r="F312" i="1"/>
  <c r="F304" i="1"/>
  <c r="G296" i="1"/>
  <c r="H296" i="1" s="1"/>
  <c r="I296" i="1" s="1"/>
  <c r="J296" i="1" s="1"/>
  <c r="K296" i="1" s="1" a="1"/>
  <c r="K296" i="1" s="1"/>
  <c r="F296" i="1"/>
  <c r="F288" i="1"/>
  <c r="F280" i="1"/>
  <c r="G272" i="1"/>
  <c r="H272" i="1" s="1"/>
  <c r="I272" i="1" s="1"/>
  <c r="J272" i="1" s="1"/>
  <c r="K272" i="1" s="1" a="1"/>
  <c r="K272" i="1" s="1"/>
  <c r="F272" i="1"/>
  <c r="G264" i="1"/>
  <c r="H264" i="1" s="1"/>
  <c r="I264" i="1" s="1"/>
  <c r="J264" i="1" s="1"/>
  <c r="K264" i="1" s="1" a="1"/>
  <c r="K264" i="1" s="1"/>
  <c r="F264" i="1"/>
  <c r="F256" i="1"/>
  <c r="F248" i="1"/>
  <c r="F240" i="1"/>
  <c r="G232" i="1"/>
  <c r="H232" i="1" s="1"/>
  <c r="I232" i="1" s="1"/>
  <c r="J232" i="1" s="1"/>
  <c r="K232" i="1" s="1" a="1"/>
  <c r="K232" i="1" s="1"/>
  <c r="F232" i="1"/>
  <c r="F224" i="1"/>
  <c r="F216" i="1"/>
  <c r="G208" i="1"/>
  <c r="H208" i="1" s="1"/>
  <c r="I208" i="1" s="1"/>
  <c r="J208" i="1" s="1"/>
  <c r="K208" i="1" s="1" a="1"/>
  <c r="K208" i="1" s="1"/>
  <c r="F208" i="1"/>
  <c r="G200" i="1"/>
  <c r="H200" i="1" s="1"/>
  <c r="I200" i="1" s="1"/>
  <c r="J200" i="1" s="1"/>
  <c r="K200" i="1" s="1" a="1"/>
  <c r="K200" i="1" s="1"/>
  <c r="F200" i="1"/>
  <c r="F192" i="1"/>
  <c r="F184" i="1"/>
  <c r="F176" i="1"/>
  <c r="G168" i="1"/>
  <c r="H168" i="1" s="1"/>
  <c r="I168" i="1" s="1"/>
  <c r="J168" i="1" s="1"/>
  <c r="K168" i="1" s="1" a="1"/>
  <c r="K168" i="1" s="1"/>
  <c r="F168" i="1"/>
  <c r="F160" i="1"/>
  <c r="F152" i="1"/>
  <c r="G144" i="1"/>
  <c r="H144" i="1" s="1"/>
  <c r="I144" i="1" s="1"/>
  <c r="J144" i="1" s="1"/>
  <c r="K144" i="1" s="1" a="1"/>
  <c r="K144" i="1" s="1"/>
  <c r="F144" i="1"/>
  <c r="G136" i="1"/>
  <c r="H136" i="1" s="1"/>
  <c r="I136" i="1" s="1"/>
  <c r="J136" i="1" s="1"/>
  <c r="K136" i="1" s="1" a="1"/>
  <c r="K136" i="1" s="1"/>
  <c r="F136" i="1"/>
  <c r="F128" i="1"/>
  <c r="F120" i="1"/>
  <c r="F112" i="1"/>
  <c r="G104" i="1"/>
  <c r="H104" i="1" s="1"/>
  <c r="I104" i="1" s="1"/>
  <c r="J104" i="1" s="1"/>
  <c r="K104" i="1" s="1" a="1"/>
  <c r="K104" i="1" s="1"/>
  <c r="F104" i="1"/>
  <c r="F96" i="1"/>
  <c r="F88" i="1"/>
  <c r="F80" i="1"/>
  <c r="G72" i="1"/>
  <c r="H72" i="1" s="1"/>
  <c r="I72" i="1" s="1"/>
  <c r="J72" i="1" s="1"/>
  <c r="K72" i="1" s="1" a="1"/>
  <c r="K72" i="1" s="1"/>
  <c r="F72" i="1"/>
  <c r="F64" i="1"/>
  <c r="F56" i="1"/>
  <c r="F48" i="1"/>
  <c r="G40" i="1"/>
  <c r="H40" i="1" s="1"/>
  <c r="I40" i="1" s="1"/>
  <c r="J40" i="1" s="1"/>
  <c r="K40" i="1" s="1" a="1"/>
  <c r="K40" i="1" s="1"/>
  <c r="F40" i="1"/>
  <c r="F32" i="1"/>
  <c r="F24" i="1"/>
  <c r="F16" i="1"/>
  <c r="G8" i="1"/>
  <c r="H8" i="1" s="1"/>
  <c r="I8" i="1" s="1"/>
  <c r="J8" i="1" s="1"/>
  <c r="K8" i="1" s="1" a="1"/>
  <c r="K8" i="1" s="1"/>
  <c r="F8" i="1"/>
  <c r="G1248" i="1"/>
  <c r="H1248" i="1" s="1"/>
  <c r="I1248" i="1" s="1"/>
  <c r="J1248" i="1" s="1"/>
  <c r="K1248" i="1" s="1" a="1"/>
  <c r="K1248" i="1" s="1"/>
  <c r="F1147" i="1"/>
  <c r="F1091" i="1"/>
  <c r="F1027" i="1"/>
  <c r="G1027" i="1"/>
  <c r="H1027" i="1" s="1"/>
  <c r="I1027" i="1" s="1"/>
  <c r="J1027" i="1" s="1"/>
  <c r="K1027" i="1" s="1" a="1"/>
  <c r="K1027" i="1" s="1"/>
  <c r="F987" i="1"/>
  <c r="G987" i="1"/>
  <c r="H987" i="1" s="1"/>
  <c r="I987" i="1" s="1"/>
  <c r="J987" i="1" s="1"/>
  <c r="K987" i="1" s="1" a="1"/>
  <c r="K987" i="1" s="1"/>
  <c r="F939" i="1"/>
  <c r="F883" i="1"/>
  <c r="F835" i="1"/>
  <c r="G835" i="1"/>
  <c r="H835" i="1" s="1"/>
  <c r="I835" i="1" s="1"/>
  <c r="J835" i="1" s="1"/>
  <c r="K835" i="1" s="1" a="1"/>
  <c r="K835" i="1" s="1"/>
  <c r="F803" i="1"/>
  <c r="G803" i="1"/>
  <c r="H803" i="1" s="1"/>
  <c r="I803" i="1" s="1"/>
  <c r="J803" i="1" s="1"/>
  <c r="K803" i="1" s="1" a="1"/>
  <c r="K803" i="1" s="1"/>
  <c r="F755" i="1"/>
  <c r="F707" i="1"/>
  <c r="F659" i="1"/>
  <c r="G659" i="1"/>
  <c r="H659" i="1" s="1"/>
  <c r="I659" i="1" s="1"/>
  <c r="J659" i="1" s="1"/>
  <c r="K659" i="1" s="1" a="1"/>
  <c r="K659" i="1" s="1"/>
  <c r="F627" i="1"/>
  <c r="G627" i="1"/>
  <c r="H627" i="1" s="1"/>
  <c r="I627" i="1" s="1"/>
  <c r="J627" i="1" s="1"/>
  <c r="K627" i="1" s="1" a="1"/>
  <c r="K627" i="1" s="1"/>
  <c r="F563" i="1"/>
  <c r="F507" i="1"/>
  <c r="F1226" i="1"/>
  <c r="G1226" i="1"/>
  <c r="H1226" i="1" s="1"/>
  <c r="I1226" i="1" s="1"/>
  <c r="J1226" i="1" s="1"/>
  <c r="K1226" i="1" s="1" a="1"/>
  <c r="K1226" i="1" s="1"/>
  <c r="F1186" i="1"/>
  <c r="G1186" i="1"/>
  <c r="H1186" i="1" s="1"/>
  <c r="I1186" i="1" s="1"/>
  <c r="J1186" i="1" s="1"/>
  <c r="K1186" i="1" s="1" a="1"/>
  <c r="K1186" i="1" s="1"/>
  <c r="F1146" i="1"/>
  <c r="F1090" i="1"/>
  <c r="F1249" i="1"/>
  <c r="G1249" i="1"/>
  <c r="H1249" i="1" s="1"/>
  <c r="I1249" i="1" s="1"/>
  <c r="J1249" i="1" s="1"/>
  <c r="K1249" i="1" s="1" a="1"/>
  <c r="K1249" i="1" s="1"/>
  <c r="F1217" i="1"/>
  <c r="G1217" i="1"/>
  <c r="H1217" i="1" s="1"/>
  <c r="I1217" i="1" s="1"/>
  <c r="J1217" i="1" s="1"/>
  <c r="K1217" i="1" s="1" a="1"/>
  <c r="K1217" i="1" s="1"/>
  <c r="F1255" i="1"/>
  <c r="F1239" i="1"/>
  <c r="F1223" i="1"/>
  <c r="F1207" i="1"/>
  <c r="G1207" i="1"/>
  <c r="H1207" i="1" s="1"/>
  <c r="I1207" i="1" s="1"/>
  <c r="J1207" i="1" s="1"/>
  <c r="K1207" i="1" s="1" a="1"/>
  <c r="K1207" i="1" s="1"/>
  <c r="F1199" i="1"/>
  <c r="G1191" i="1"/>
  <c r="H1191" i="1" s="1"/>
  <c r="I1191" i="1" s="1"/>
  <c r="J1191" i="1" s="1"/>
  <c r="K1191" i="1" s="1" a="1"/>
  <c r="K1191" i="1" s="1"/>
  <c r="F1191" i="1"/>
  <c r="F1183" i="1"/>
  <c r="F1175" i="1"/>
  <c r="G1175" i="1"/>
  <c r="H1175" i="1" s="1"/>
  <c r="I1175" i="1" s="1"/>
  <c r="J1175" i="1" s="1"/>
  <c r="K1175" i="1" s="1" a="1"/>
  <c r="K1175" i="1" s="1"/>
  <c r="F1167" i="1"/>
  <c r="G1159" i="1"/>
  <c r="H1159" i="1" s="1"/>
  <c r="I1159" i="1" s="1"/>
  <c r="J1159" i="1" s="1"/>
  <c r="K1159" i="1" s="1" a="1"/>
  <c r="K1159" i="1" s="1"/>
  <c r="F1159" i="1"/>
  <c r="F1151" i="1"/>
  <c r="F1143" i="1"/>
  <c r="G1143" i="1"/>
  <c r="H1143" i="1" s="1"/>
  <c r="I1143" i="1" s="1"/>
  <c r="J1143" i="1" s="1"/>
  <c r="K1143" i="1" s="1" a="1"/>
  <c r="K1143" i="1" s="1"/>
  <c r="F1135" i="1"/>
  <c r="F1127" i="1"/>
  <c r="F1119" i="1"/>
  <c r="F1111" i="1"/>
  <c r="G1111" i="1"/>
  <c r="H1111" i="1" s="1"/>
  <c r="I1111" i="1" s="1"/>
  <c r="J1111" i="1" s="1"/>
  <c r="K1111" i="1" s="1" a="1"/>
  <c r="K1111" i="1" s="1"/>
  <c r="F1103" i="1"/>
  <c r="F1095" i="1"/>
  <c r="F1087" i="1"/>
  <c r="F1079" i="1"/>
  <c r="G1079" i="1"/>
  <c r="H1079" i="1" s="1"/>
  <c r="I1079" i="1" s="1"/>
  <c r="J1079" i="1" s="1"/>
  <c r="K1079" i="1" s="1" a="1"/>
  <c r="K1079" i="1" s="1"/>
  <c r="F1071" i="1"/>
  <c r="F1063" i="1"/>
  <c r="F1055" i="1"/>
  <c r="F1047" i="1"/>
  <c r="G1047" i="1"/>
  <c r="H1047" i="1" s="1"/>
  <c r="I1047" i="1" s="1"/>
  <c r="J1047" i="1" s="1"/>
  <c r="K1047" i="1" s="1" a="1"/>
  <c r="K1047" i="1" s="1"/>
  <c r="F1039" i="1"/>
  <c r="F1031" i="1"/>
  <c r="F1023" i="1"/>
  <c r="F1015" i="1"/>
  <c r="G1015" i="1"/>
  <c r="H1015" i="1" s="1"/>
  <c r="I1015" i="1" s="1"/>
  <c r="J1015" i="1" s="1"/>
  <c r="K1015" i="1" s="1" a="1"/>
  <c r="K1015" i="1" s="1"/>
  <c r="F1007" i="1"/>
  <c r="F999" i="1"/>
  <c r="F991" i="1"/>
  <c r="F983" i="1"/>
  <c r="G983" i="1"/>
  <c r="H983" i="1" s="1"/>
  <c r="I983" i="1" s="1"/>
  <c r="J983" i="1" s="1"/>
  <c r="K983" i="1" s="1" a="1"/>
  <c r="K983" i="1" s="1"/>
  <c r="F975" i="1"/>
  <c r="F967" i="1"/>
  <c r="F959" i="1"/>
  <c r="F951" i="1"/>
  <c r="G951" i="1"/>
  <c r="H951" i="1" s="1"/>
  <c r="I951" i="1" s="1"/>
  <c r="J951" i="1" s="1"/>
  <c r="K951" i="1" s="1" a="1"/>
  <c r="K951" i="1" s="1"/>
  <c r="F943" i="1"/>
  <c r="F935" i="1"/>
  <c r="F927" i="1"/>
  <c r="F919" i="1"/>
  <c r="G919" i="1"/>
  <c r="H919" i="1" s="1"/>
  <c r="I919" i="1" s="1"/>
  <c r="J919" i="1" s="1"/>
  <c r="K919" i="1" s="1" a="1"/>
  <c r="K919" i="1" s="1"/>
  <c r="F911" i="1"/>
  <c r="F903" i="1"/>
  <c r="F895" i="1"/>
  <c r="F887" i="1"/>
  <c r="G887" i="1"/>
  <c r="H887" i="1" s="1"/>
  <c r="I887" i="1" s="1"/>
  <c r="J887" i="1" s="1"/>
  <c r="K887" i="1" s="1" a="1"/>
  <c r="K887" i="1" s="1"/>
  <c r="F879" i="1"/>
  <c r="F871" i="1"/>
  <c r="F863" i="1"/>
  <c r="F855" i="1"/>
  <c r="F847" i="1"/>
  <c r="F839" i="1"/>
  <c r="F831" i="1"/>
  <c r="F823" i="1"/>
  <c r="F815" i="1"/>
  <c r="F807" i="1"/>
  <c r="F799" i="1"/>
  <c r="F791" i="1"/>
  <c r="F783" i="1"/>
  <c r="F775" i="1"/>
  <c r="F767" i="1"/>
  <c r="F759" i="1"/>
  <c r="F751" i="1"/>
  <c r="F743" i="1"/>
  <c r="F735" i="1"/>
  <c r="F727" i="1"/>
  <c r="F719" i="1"/>
  <c r="F711" i="1"/>
  <c r="F703" i="1"/>
  <c r="F695" i="1"/>
  <c r="F687" i="1"/>
  <c r="F679" i="1"/>
  <c r="F671" i="1"/>
  <c r="F663" i="1"/>
  <c r="F655" i="1"/>
  <c r="F647" i="1"/>
  <c r="F639" i="1"/>
  <c r="F631" i="1"/>
  <c r="F623" i="1"/>
  <c r="F615" i="1"/>
  <c r="F607" i="1"/>
  <c r="F599" i="1"/>
  <c r="F591" i="1"/>
  <c r="F583" i="1"/>
  <c r="F575" i="1"/>
  <c r="F567" i="1"/>
  <c r="F559" i="1"/>
  <c r="F551" i="1"/>
  <c r="F543" i="1"/>
  <c r="F535" i="1"/>
  <c r="F527" i="1"/>
  <c r="F519" i="1"/>
  <c r="F511" i="1"/>
  <c r="F503" i="1"/>
  <c r="F495" i="1"/>
  <c r="F487" i="1"/>
  <c r="F479" i="1"/>
  <c r="F471" i="1"/>
  <c r="F463" i="1"/>
  <c r="F455" i="1"/>
  <c r="F447" i="1"/>
  <c r="F439" i="1"/>
  <c r="F431" i="1"/>
  <c r="F423" i="1"/>
  <c r="F415" i="1"/>
  <c r="F407" i="1"/>
  <c r="F399" i="1"/>
  <c r="F391" i="1"/>
  <c r="F383" i="1"/>
  <c r="G375" i="1"/>
  <c r="H375" i="1" s="1"/>
  <c r="I375" i="1" s="1"/>
  <c r="J375" i="1" s="1"/>
  <c r="K375" i="1" s="1" a="1"/>
  <c r="K375" i="1" s="1"/>
  <c r="F375" i="1"/>
  <c r="F367" i="1"/>
  <c r="F359" i="1"/>
  <c r="F351" i="1"/>
  <c r="F343" i="1"/>
  <c r="F335" i="1"/>
  <c r="F327" i="1"/>
  <c r="F319" i="1"/>
  <c r="G319" i="1"/>
  <c r="H319" i="1" s="1"/>
  <c r="I319" i="1" s="1"/>
  <c r="J319" i="1" s="1"/>
  <c r="K319" i="1" s="1" a="1"/>
  <c r="K319" i="1" s="1"/>
  <c r="F311" i="1"/>
  <c r="F303" i="1"/>
  <c r="F295" i="1"/>
  <c r="F287" i="1"/>
  <c r="G287" i="1"/>
  <c r="H287" i="1" s="1"/>
  <c r="I287" i="1" s="1"/>
  <c r="J287" i="1" s="1"/>
  <c r="K287" i="1" s="1" a="1"/>
  <c r="K287" i="1" s="1"/>
  <c r="F279" i="1"/>
  <c r="F271" i="1"/>
  <c r="F263" i="1"/>
  <c r="F255" i="1"/>
  <c r="G247" i="1"/>
  <c r="H247" i="1" s="1"/>
  <c r="I247" i="1" s="1"/>
  <c r="J247" i="1" s="1"/>
  <c r="K247" i="1" s="1" a="1"/>
  <c r="K247" i="1" s="1"/>
  <c r="F247" i="1"/>
  <c r="F239" i="1"/>
  <c r="F231" i="1"/>
  <c r="F223" i="1"/>
  <c r="G223" i="1"/>
  <c r="H223" i="1" s="1"/>
  <c r="I223" i="1" s="1"/>
  <c r="J223" i="1" s="1"/>
  <c r="K223" i="1" s="1" a="1"/>
  <c r="K223" i="1" s="1"/>
  <c r="F215" i="1"/>
  <c r="F207" i="1"/>
  <c r="F199" i="1"/>
  <c r="F191" i="1"/>
  <c r="G191" i="1"/>
  <c r="H191" i="1" s="1"/>
  <c r="I191" i="1" s="1"/>
  <c r="J191" i="1" s="1"/>
  <c r="K191" i="1" s="1" a="1"/>
  <c r="K191" i="1" s="1"/>
  <c r="G183" i="1"/>
  <c r="H183" i="1" s="1"/>
  <c r="I183" i="1" s="1"/>
  <c r="J183" i="1" s="1"/>
  <c r="K183" i="1" s="1" a="1"/>
  <c r="K183" i="1" s="1"/>
  <c r="F183" i="1"/>
  <c r="F175" i="1"/>
  <c r="F167" i="1"/>
  <c r="F159" i="1"/>
  <c r="G159" i="1"/>
  <c r="H159" i="1" s="1"/>
  <c r="I159" i="1" s="1"/>
  <c r="J159" i="1" s="1"/>
  <c r="K159" i="1" s="1" a="1"/>
  <c r="K159" i="1" s="1"/>
  <c r="F151" i="1"/>
  <c r="F143" i="1"/>
  <c r="F135" i="1"/>
  <c r="F127" i="1"/>
  <c r="G127" i="1"/>
  <c r="H127" i="1" s="1"/>
  <c r="I127" i="1" s="1"/>
  <c r="J127" i="1" s="1"/>
  <c r="K127" i="1" s="1" a="1"/>
  <c r="K127" i="1" s="1"/>
  <c r="F119" i="1"/>
  <c r="F111" i="1"/>
  <c r="F103" i="1"/>
  <c r="F95" i="1"/>
  <c r="G95" i="1"/>
  <c r="H95" i="1" s="1"/>
  <c r="I95" i="1" s="1"/>
  <c r="J95" i="1" s="1"/>
  <c r="K95" i="1" s="1" a="1"/>
  <c r="K95" i="1" s="1"/>
  <c r="F87" i="1"/>
  <c r="F79" i="1"/>
  <c r="F71" i="1"/>
  <c r="F63" i="1"/>
  <c r="G63" i="1"/>
  <c r="H63" i="1" s="1"/>
  <c r="I63" i="1" s="1"/>
  <c r="J63" i="1" s="1"/>
  <c r="K63" i="1" s="1" a="1"/>
  <c r="K63" i="1" s="1"/>
  <c r="F55" i="1"/>
  <c r="F47" i="1"/>
  <c r="F39" i="1"/>
  <c r="F31" i="1"/>
  <c r="G31" i="1"/>
  <c r="H31" i="1" s="1"/>
  <c r="I31" i="1" s="1"/>
  <c r="J31" i="1" s="1"/>
  <c r="K31" i="1" s="1" a="1"/>
  <c r="K31" i="1" s="1"/>
  <c r="F23" i="1"/>
  <c r="F15" i="1"/>
  <c r="F7" i="1"/>
  <c r="G1245" i="1"/>
  <c r="H1245" i="1" s="1"/>
  <c r="I1245" i="1" s="1"/>
  <c r="J1245" i="1" s="1"/>
  <c r="K1245" i="1" s="1" a="1"/>
  <c r="K1245" i="1" s="1"/>
  <c r="F1227" i="1"/>
  <c r="F1171" i="1"/>
  <c r="F1123" i="1"/>
  <c r="G1123" i="1"/>
  <c r="H1123" i="1" s="1"/>
  <c r="I1123" i="1" s="1"/>
  <c r="J1123" i="1" s="1"/>
  <c r="K1123" i="1" s="1" a="1"/>
  <c r="K1123" i="1" s="1"/>
  <c r="F1051" i="1"/>
  <c r="F931" i="1"/>
  <c r="F859" i="1"/>
  <c r="F779" i="1"/>
  <c r="G779" i="1"/>
  <c r="H779" i="1" s="1"/>
  <c r="I779" i="1" s="1"/>
  <c r="J779" i="1" s="1"/>
  <c r="K779" i="1" s="1" a="1"/>
  <c r="K779" i="1" s="1"/>
  <c r="F699" i="1"/>
  <c r="F643" i="1"/>
  <c r="F555" i="1"/>
  <c r="F523" i="1"/>
  <c r="G523" i="1"/>
  <c r="H523" i="1" s="1"/>
  <c r="I523" i="1" s="1"/>
  <c r="J523" i="1" s="1"/>
  <c r="K523" i="1" s="1" a="1"/>
  <c r="K523" i="1" s="1"/>
  <c r="F1210" i="1"/>
  <c r="F1162" i="1"/>
  <c r="F1114" i="1"/>
  <c r="F1241" i="1"/>
  <c r="G1241" i="1"/>
  <c r="H1241" i="1" s="1"/>
  <c r="I1241" i="1" s="1"/>
  <c r="J1241" i="1" s="1"/>
  <c r="K1241" i="1" s="1" a="1"/>
  <c r="K1241" i="1" s="1"/>
  <c r="F1209" i="1"/>
  <c r="G1215" i="1"/>
  <c r="H1215" i="1" s="1"/>
  <c r="I1215" i="1" s="1"/>
  <c r="J1215" i="1" s="1"/>
  <c r="K1215" i="1" s="1" a="1"/>
  <c r="K1215" i="1" s="1"/>
  <c r="F1215" i="1"/>
  <c r="F1238" i="1"/>
  <c r="F1222" i="1"/>
  <c r="G1198" i="1"/>
  <c r="H1198" i="1" s="1"/>
  <c r="I1198" i="1" s="1"/>
  <c r="J1198" i="1" s="1"/>
  <c r="K1198" i="1" s="1" a="1"/>
  <c r="K1198" i="1" s="1"/>
  <c r="F1198" i="1"/>
  <c r="G1190" i="1"/>
  <c r="H1190" i="1" s="1"/>
  <c r="I1190" i="1" s="1"/>
  <c r="J1190" i="1" s="1"/>
  <c r="K1190" i="1" s="1" a="1"/>
  <c r="K1190" i="1" s="1"/>
  <c r="F1190" i="1"/>
  <c r="F1174" i="1"/>
  <c r="F1150" i="1"/>
  <c r="G1134" i="1"/>
  <c r="H1134" i="1" s="1"/>
  <c r="I1134" i="1" s="1"/>
  <c r="J1134" i="1" s="1"/>
  <c r="K1134" i="1" s="1" a="1"/>
  <c r="K1134" i="1" s="1"/>
  <c r="F1134" i="1"/>
  <c r="F1110" i="1"/>
  <c r="F1102" i="1"/>
  <c r="F1094" i="1"/>
  <c r="G1086" i="1"/>
  <c r="H1086" i="1" s="1"/>
  <c r="I1086" i="1" s="1"/>
  <c r="J1086" i="1" s="1"/>
  <c r="K1086" i="1" s="1" a="1"/>
  <c r="K1086" i="1" s="1"/>
  <c r="F1086" i="1"/>
  <c r="F1078" i="1"/>
  <c r="F1070" i="1"/>
  <c r="F1062" i="1"/>
  <c r="G1054" i="1"/>
  <c r="H1054" i="1" s="1"/>
  <c r="I1054" i="1" s="1"/>
  <c r="J1054" i="1" s="1"/>
  <c r="K1054" i="1" s="1" a="1"/>
  <c r="K1054" i="1" s="1"/>
  <c r="F1054" i="1"/>
  <c r="F1046" i="1"/>
  <c r="F1038" i="1"/>
  <c r="F1030" i="1"/>
  <c r="G1022" i="1"/>
  <c r="H1022" i="1" s="1"/>
  <c r="I1022" i="1" s="1"/>
  <c r="J1022" i="1" s="1"/>
  <c r="K1022" i="1" s="1" a="1"/>
  <c r="K1022" i="1" s="1"/>
  <c r="F1022" i="1"/>
  <c r="F1014" i="1"/>
  <c r="F1006" i="1"/>
  <c r="F998" i="1"/>
  <c r="G990" i="1"/>
  <c r="H990" i="1" s="1"/>
  <c r="I990" i="1" s="1"/>
  <c r="J990" i="1" s="1"/>
  <c r="K990" i="1" s="1" a="1"/>
  <c r="K990" i="1" s="1"/>
  <c r="F990" i="1"/>
  <c r="F982" i="1"/>
  <c r="F974" i="1"/>
  <c r="F966" i="1"/>
  <c r="G958" i="1"/>
  <c r="H958" i="1" s="1"/>
  <c r="I958" i="1" s="1"/>
  <c r="J958" i="1" s="1"/>
  <c r="K958" i="1" s="1" a="1"/>
  <c r="K958" i="1" s="1"/>
  <c r="F958" i="1"/>
  <c r="F950" i="1"/>
  <c r="F942" i="1"/>
  <c r="F934" i="1"/>
  <c r="G926" i="1"/>
  <c r="H926" i="1" s="1"/>
  <c r="I926" i="1" s="1"/>
  <c r="J926" i="1" s="1"/>
  <c r="K926" i="1" s="1" a="1"/>
  <c r="K926" i="1" s="1"/>
  <c r="F926" i="1"/>
  <c r="F918" i="1"/>
  <c r="F910" i="1"/>
  <c r="F902" i="1"/>
  <c r="G894" i="1"/>
  <c r="H894" i="1" s="1"/>
  <c r="I894" i="1" s="1"/>
  <c r="J894" i="1" s="1"/>
  <c r="K894" i="1" s="1" a="1"/>
  <c r="K894" i="1" s="1"/>
  <c r="F894" i="1"/>
  <c r="F886" i="1"/>
  <c r="F878" i="1"/>
  <c r="F870" i="1"/>
  <c r="G862" i="1"/>
  <c r="H862" i="1" s="1"/>
  <c r="I862" i="1" s="1"/>
  <c r="J862" i="1" s="1"/>
  <c r="K862" i="1" s="1" a="1"/>
  <c r="K862" i="1" s="1"/>
  <c r="F862" i="1"/>
  <c r="F854" i="1"/>
  <c r="F846" i="1"/>
  <c r="F838" i="1"/>
  <c r="G830" i="1"/>
  <c r="H830" i="1" s="1"/>
  <c r="I830" i="1" s="1"/>
  <c r="J830" i="1" s="1"/>
  <c r="K830" i="1" s="1" a="1"/>
  <c r="K830" i="1" s="1"/>
  <c r="F830" i="1"/>
  <c r="F822" i="1"/>
  <c r="F814" i="1"/>
  <c r="F806" i="1"/>
  <c r="G798" i="1"/>
  <c r="H798" i="1" s="1"/>
  <c r="I798" i="1" s="1"/>
  <c r="J798" i="1" s="1"/>
  <c r="K798" i="1" s="1" a="1"/>
  <c r="K798" i="1" s="1"/>
  <c r="F798" i="1"/>
  <c r="F790" i="1"/>
  <c r="F782" i="1"/>
  <c r="F774" i="1"/>
  <c r="G766" i="1"/>
  <c r="H766" i="1" s="1"/>
  <c r="I766" i="1" s="1"/>
  <c r="J766" i="1" s="1"/>
  <c r="K766" i="1" s="1" a="1"/>
  <c r="K766" i="1" s="1"/>
  <c r="F766" i="1"/>
  <c r="F758" i="1"/>
  <c r="F750" i="1"/>
  <c r="F742" i="1"/>
  <c r="G734" i="1"/>
  <c r="H734" i="1" s="1"/>
  <c r="I734" i="1" s="1"/>
  <c r="J734" i="1" s="1"/>
  <c r="K734" i="1" s="1" a="1"/>
  <c r="K734" i="1" s="1"/>
  <c r="F734" i="1"/>
  <c r="F726" i="1"/>
  <c r="F718" i="1"/>
  <c r="F710" i="1"/>
  <c r="G702" i="1"/>
  <c r="H702" i="1" s="1"/>
  <c r="I702" i="1" s="1"/>
  <c r="J702" i="1" s="1"/>
  <c r="K702" i="1" s="1" a="1"/>
  <c r="K702" i="1" s="1"/>
  <c r="F702" i="1"/>
  <c r="F694" i="1"/>
  <c r="F686" i="1"/>
  <c r="F678" i="1"/>
  <c r="G670" i="1"/>
  <c r="H670" i="1" s="1"/>
  <c r="I670" i="1" s="1"/>
  <c r="J670" i="1" s="1"/>
  <c r="K670" i="1" s="1" a="1"/>
  <c r="K670" i="1" s="1"/>
  <c r="F670" i="1"/>
  <c r="F662" i="1"/>
  <c r="F654" i="1"/>
  <c r="F646" i="1"/>
  <c r="G638" i="1"/>
  <c r="H638" i="1" s="1"/>
  <c r="I638" i="1" s="1"/>
  <c r="J638" i="1" s="1"/>
  <c r="K638" i="1" s="1" a="1"/>
  <c r="K638" i="1" s="1"/>
  <c r="F638" i="1"/>
  <c r="F630" i="1"/>
  <c r="F622" i="1"/>
  <c r="F614" i="1"/>
  <c r="G606" i="1"/>
  <c r="H606" i="1" s="1"/>
  <c r="I606" i="1" s="1"/>
  <c r="J606" i="1" s="1"/>
  <c r="K606" i="1" s="1" a="1"/>
  <c r="K606" i="1" s="1"/>
  <c r="F606" i="1"/>
  <c r="F598" i="1"/>
  <c r="F590" i="1"/>
  <c r="F582" i="1"/>
  <c r="G574" i="1"/>
  <c r="H574" i="1" s="1"/>
  <c r="I574" i="1" s="1"/>
  <c r="J574" i="1" s="1"/>
  <c r="K574" i="1" s="1" a="1"/>
  <c r="K574" i="1" s="1"/>
  <c r="F574" i="1"/>
  <c r="F566" i="1"/>
  <c r="F558" i="1"/>
  <c r="F550" i="1"/>
  <c r="G542" i="1"/>
  <c r="H542" i="1" s="1"/>
  <c r="I542" i="1" s="1"/>
  <c r="J542" i="1" s="1"/>
  <c r="K542" i="1" s="1" a="1"/>
  <c r="K542" i="1" s="1"/>
  <c r="F542" i="1"/>
  <c r="F534" i="1"/>
  <c r="F526" i="1"/>
  <c r="F518" i="1"/>
  <c r="G510" i="1"/>
  <c r="H510" i="1" s="1"/>
  <c r="I510" i="1" s="1"/>
  <c r="J510" i="1" s="1"/>
  <c r="K510" i="1" s="1" a="1"/>
  <c r="K510" i="1" s="1"/>
  <c r="F510" i="1"/>
  <c r="F502" i="1"/>
  <c r="F494" i="1"/>
  <c r="F486" i="1"/>
  <c r="G486" i="1"/>
  <c r="H486" i="1" s="1"/>
  <c r="I486" i="1" s="1"/>
  <c r="J486" i="1" s="1"/>
  <c r="K486" i="1" s="1" a="1"/>
  <c r="K486" i="1" s="1"/>
  <c r="F478" i="1"/>
  <c r="F470" i="1"/>
  <c r="F462" i="1"/>
  <c r="F454" i="1"/>
  <c r="G454" i="1"/>
  <c r="H454" i="1" s="1"/>
  <c r="I454" i="1" s="1"/>
  <c r="J454" i="1" s="1"/>
  <c r="K454" i="1" s="1" a="1"/>
  <c r="K454" i="1" s="1"/>
  <c r="F446" i="1"/>
  <c r="F438" i="1"/>
  <c r="F430" i="1"/>
  <c r="F422" i="1"/>
  <c r="G422" i="1"/>
  <c r="H422" i="1" s="1"/>
  <c r="I422" i="1" s="1"/>
  <c r="J422" i="1" s="1"/>
  <c r="K422" i="1" s="1" a="1"/>
  <c r="K422" i="1" s="1"/>
  <c r="F414" i="1"/>
  <c r="F406" i="1"/>
  <c r="F398" i="1"/>
  <c r="F390" i="1"/>
  <c r="G390" i="1"/>
  <c r="H390" i="1" s="1"/>
  <c r="I390" i="1" s="1"/>
  <c r="J390" i="1" s="1"/>
  <c r="K390" i="1" s="1" a="1"/>
  <c r="K390" i="1" s="1"/>
  <c r="F382" i="1"/>
  <c r="F374" i="1"/>
  <c r="F366" i="1"/>
  <c r="F358" i="1"/>
  <c r="G358" i="1"/>
  <c r="H358" i="1" s="1"/>
  <c r="I358" i="1" s="1"/>
  <c r="J358" i="1" s="1"/>
  <c r="K358" i="1" s="1" a="1"/>
  <c r="K358" i="1" s="1"/>
  <c r="F350" i="1"/>
  <c r="F342" i="1"/>
  <c r="F334" i="1"/>
  <c r="F326" i="1"/>
  <c r="G326" i="1"/>
  <c r="H326" i="1" s="1"/>
  <c r="I326" i="1" s="1"/>
  <c r="J326" i="1" s="1"/>
  <c r="K326" i="1" s="1" a="1"/>
  <c r="K326" i="1" s="1"/>
  <c r="F318" i="1"/>
  <c r="F310" i="1"/>
  <c r="F302" i="1"/>
  <c r="F294" i="1"/>
  <c r="G294" i="1"/>
  <c r="H294" i="1" s="1"/>
  <c r="I294" i="1" s="1"/>
  <c r="J294" i="1" s="1"/>
  <c r="K294" i="1" s="1" a="1"/>
  <c r="K294" i="1" s="1"/>
  <c r="F286" i="1"/>
  <c r="F278" i="1"/>
  <c r="F270" i="1"/>
  <c r="F262" i="1"/>
  <c r="G262" i="1"/>
  <c r="H262" i="1" s="1"/>
  <c r="I262" i="1" s="1"/>
  <c r="J262" i="1" s="1"/>
  <c r="K262" i="1" s="1" a="1"/>
  <c r="K262" i="1" s="1"/>
  <c r="F254" i="1"/>
  <c r="F246" i="1"/>
  <c r="F238" i="1"/>
  <c r="F230" i="1"/>
  <c r="G230" i="1"/>
  <c r="H230" i="1" s="1"/>
  <c r="I230" i="1" s="1"/>
  <c r="J230" i="1" s="1"/>
  <c r="K230" i="1" s="1" a="1"/>
  <c r="K230" i="1" s="1"/>
  <c r="F222" i="1"/>
  <c r="F214" i="1"/>
  <c r="F206" i="1"/>
  <c r="F198" i="1"/>
  <c r="G198" i="1"/>
  <c r="H198" i="1" s="1"/>
  <c r="I198" i="1" s="1"/>
  <c r="J198" i="1" s="1"/>
  <c r="K198" i="1" s="1" a="1"/>
  <c r="K198" i="1" s="1"/>
  <c r="F190" i="1"/>
  <c r="F182" i="1"/>
  <c r="F174" i="1"/>
  <c r="F166" i="1"/>
  <c r="G166" i="1"/>
  <c r="H166" i="1" s="1"/>
  <c r="I166" i="1" s="1"/>
  <c r="J166" i="1" s="1"/>
  <c r="K166" i="1" s="1" a="1"/>
  <c r="K166" i="1" s="1"/>
  <c r="F158" i="1"/>
  <c r="F150" i="1"/>
  <c r="F142" i="1"/>
  <c r="F134" i="1"/>
  <c r="G134" i="1"/>
  <c r="H134" i="1" s="1"/>
  <c r="I134" i="1" s="1"/>
  <c r="J134" i="1" s="1"/>
  <c r="K134" i="1" s="1" a="1"/>
  <c r="K134" i="1" s="1"/>
  <c r="F126" i="1"/>
  <c r="F118" i="1"/>
  <c r="F110" i="1"/>
  <c r="F102" i="1"/>
  <c r="G102" i="1"/>
  <c r="H102" i="1" s="1"/>
  <c r="I102" i="1" s="1"/>
  <c r="J102" i="1" s="1"/>
  <c r="K102" i="1" s="1" a="1"/>
  <c r="K102" i="1" s="1"/>
  <c r="F94" i="1"/>
  <c r="F86" i="1"/>
  <c r="F78" i="1"/>
  <c r="F70" i="1"/>
  <c r="G70" i="1"/>
  <c r="H70" i="1" s="1"/>
  <c r="I70" i="1" s="1"/>
  <c r="J70" i="1" s="1"/>
  <c r="K70" i="1" s="1" a="1"/>
  <c r="K70" i="1" s="1"/>
  <c r="F62" i="1"/>
  <c r="F54" i="1"/>
  <c r="F46" i="1"/>
  <c r="F38" i="1"/>
  <c r="G38" i="1"/>
  <c r="H38" i="1" s="1"/>
  <c r="I38" i="1" s="1"/>
  <c r="J38" i="1" s="1"/>
  <c r="K38" i="1" s="1" a="1"/>
  <c r="K38" i="1" s="1"/>
  <c r="G1235" i="1"/>
  <c r="H1235" i="1" s="1"/>
  <c r="I1235" i="1" s="1"/>
  <c r="J1235" i="1" s="1"/>
  <c r="K1235" i="1" s="1" a="1"/>
  <c r="K1235" i="1" s="1"/>
  <c r="F1251" i="1"/>
  <c r="G1251" i="1"/>
  <c r="H1251" i="1" s="1"/>
  <c r="I1251" i="1" s="1"/>
  <c r="J1251" i="1" s="1"/>
  <c r="K1251" i="1" s="1" a="1"/>
  <c r="K1251" i="1" s="1"/>
  <c r="F1211" i="1"/>
  <c r="F1163" i="1"/>
  <c r="F1115" i="1"/>
  <c r="F1075" i="1"/>
  <c r="G1075" i="1"/>
  <c r="H1075" i="1" s="1"/>
  <c r="I1075" i="1" s="1"/>
  <c r="J1075" i="1" s="1"/>
  <c r="K1075" i="1" s="1" a="1"/>
  <c r="K1075" i="1" s="1"/>
  <c r="F1011" i="1"/>
  <c r="F963" i="1"/>
  <c r="F923" i="1"/>
  <c r="F875" i="1"/>
  <c r="G875" i="1"/>
  <c r="H875" i="1" s="1"/>
  <c r="I875" i="1" s="1"/>
  <c r="J875" i="1" s="1"/>
  <c r="K875" i="1" s="1" a="1"/>
  <c r="K875" i="1" s="1"/>
  <c r="F819" i="1"/>
  <c r="F771" i="1"/>
  <c r="F715" i="1"/>
  <c r="F667" i="1"/>
  <c r="G667" i="1"/>
  <c r="H667" i="1" s="1"/>
  <c r="I667" i="1" s="1"/>
  <c r="J667" i="1" s="1"/>
  <c r="K667" i="1" s="1" a="1"/>
  <c r="K667" i="1" s="1"/>
  <c r="F619" i="1"/>
  <c r="F571" i="1"/>
  <c r="F515" i="1"/>
  <c r="F1242" i="1"/>
  <c r="G1242" i="1"/>
  <c r="H1242" i="1" s="1"/>
  <c r="I1242" i="1" s="1"/>
  <c r="J1242" i="1" s="1"/>
  <c r="K1242" i="1" s="1" a="1"/>
  <c r="K1242" i="1" s="1"/>
  <c r="F1201" i="1"/>
  <c r="F1247" i="1"/>
  <c r="F1231" i="1"/>
  <c r="F1254" i="1"/>
  <c r="F1246" i="1"/>
  <c r="F1230" i="1"/>
  <c r="F1214" i="1"/>
  <c r="F1206" i="1"/>
  <c r="G1206" i="1"/>
  <c r="H1206" i="1" s="1"/>
  <c r="I1206" i="1" s="1"/>
  <c r="J1206" i="1" s="1"/>
  <c r="K1206" i="1" s="1" a="1"/>
  <c r="K1206" i="1" s="1"/>
  <c r="F1182" i="1"/>
  <c r="F1166" i="1"/>
  <c r="F1158" i="1"/>
  <c r="F1142" i="1"/>
  <c r="G1142" i="1"/>
  <c r="H1142" i="1" s="1"/>
  <c r="I1142" i="1" s="1"/>
  <c r="J1142" i="1" s="1"/>
  <c r="K1142" i="1" s="1" a="1"/>
  <c r="K1142" i="1" s="1"/>
  <c r="F1126" i="1"/>
  <c r="F1118" i="1"/>
  <c r="F1253" i="1"/>
  <c r="F1237" i="1"/>
  <c r="G1237" i="1"/>
  <c r="H1237" i="1" s="1"/>
  <c r="I1237" i="1" s="1"/>
  <c r="J1237" i="1" s="1"/>
  <c r="K1237" i="1" s="1" a="1"/>
  <c r="K1237" i="1" s="1"/>
  <c r="F1229" i="1"/>
  <c r="F1221" i="1"/>
  <c r="F1213" i="1"/>
  <c r="F1205" i="1"/>
  <c r="G1205" i="1"/>
  <c r="H1205" i="1" s="1"/>
  <c r="I1205" i="1" s="1"/>
  <c r="J1205" i="1" s="1"/>
  <c r="K1205" i="1" s="1" a="1"/>
  <c r="K1205" i="1" s="1"/>
  <c r="F1197" i="1"/>
  <c r="F1189" i="1"/>
  <c r="F1181" i="1"/>
  <c r="F1173" i="1"/>
  <c r="G1173" i="1"/>
  <c r="H1173" i="1" s="1"/>
  <c r="I1173" i="1" s="1"/>
  <c r="J1173" i="1" s="1"/>
  <c r="K1173" i="1" s="1" a="1"/>
  <c r="K1173" i="1" s="1"/>
  <c r="F1165" i="1"/>
  <c r="F1157" i="1"/>
  <c r="F1149" i="1"/>
  <c r="F1141" i="1"/>
  <c r="G1141" i="1"/>
  <c r="H1141" i="1" s="1"/>
  <c r="I1141" i="1" s="1"/>
  <c r="J1141" i="1" s="1"/>
  <c r="K1141" i="1" s="1" a="1"/>
  <c r="K1141" i="1" s="1"/>
  <c r="F1133" i="1"/>
  <c r="F1125" i="1"/>
  <c r="F1117" i="1"/>
  <c r="F1109" i="1"/>
  <c r="G1109" i="1"/>
  <c r="H1109" i="1" s="1"/>
  <c r="I1109" i="1" s="1"/>
  <c r="J1109" i="1" s="1"/>
  <c r="K1109" i="1" s="1" a="1"/>
  <c r="K1109" i="1" s="1"/>
  <c r="F1101" i="1"/>
  <c r="F1093" i="1"/>
  <c r="F1085" i="1"/>
  <c r="F1077" i="1"/>
  <c r="G1077" i="1"/>
  <c r="H1077" i="1" s="1"/>
  <c r="I1077" i="1" s="1"/>
  <c r="J1077" i="1" s="1"/>
  <c r="K1077" i="1" s="1" a="1"/>
  <c r="K1077" i="1" s="1"/>
  <c r="F1069" i="1"/>
  <c r="F1061" i="1"/>
  <c r="F1053" i="1"/>
  <c r="F1045" i="1"/>
  <c r="G1045" i="1"/>
  <c r="H1045" i="1" s="1"/>
  <c r="I1045" i="1" s="1"/>
  <c r="J1045" i="1" s="1"/>
  <c r="K1045" i="1" s="1" a="1"/>
  <c r="K1045" i="1" s="1"/>
  <c r="F1037" i="1"/>
  <c r="F1029" i="1"/>
  <c r="F1021" i="1"/>
  <c r="F1013" i="1"/>
  <c r="G1013" i="1"/>
  <c r="H1013" i="1" s="1"/>
  <c r="I1013" i="1" s="1"/>
  <c r="J1013" i="1" s="1"/>
  <c r="K1013" i="1" s="1" a="1"/>
  <c r="K1013" i="1" s="1"/>
  <c r="F1005" i="1"/>
  <c r="F997" i="1"/>
  <c r="F989" i="1"/>
  <c r="F981" i="1"/>
  <c r="G981" i="1"/>
  <c r="H981" i="1" s="1"/>
  <c r="I981" i="1" s="1"/>
  <c r="J981" i="1" s="1"/>
  <c r="K981" i="1" s="1" a="1"/>
  <c r="K981" i="1" s="1"/>
  <c r="F973" i="1"/>
  <c r="F965" i="1"/>
  <c r="F957" i="1"/>
  <c r="F949" i="1"/>
  <c r="G949" i="1"/>
  <c r="H949" i="1" s="1"/>
  <c r="I949" i="1" s="1"/>
  <c r="J949" i="1" s="1"/>
  <c r="K949" i="1" s="1" a="1"/>
  <c r="K949" i="1" s="1"/>
  <c r="F941" i="1"/>
  <c r="F933" i="1"/>
  <c r="F925" i="1"/>
  <c r="F917" i="1"/>
  <c r="G917" i="1"/>
  <c r="H917" i="1" s="1"/>
  <c r="I917" i="1" s="1"/>
  <c r="J917" i="1" s="1"/>
  <c r="K917" i="1" s="1" a="1"/>
  <c r="K917" i="1" s="1"/>
  <c r="F909" i="1"/>
  <c r="F901" i="1"/>
  <c r="F893" i="1"/>
  <c r="F885" i="1"/>
  <c r="G885" i="1"/>
  <c r="H885" i="1" s="1"/>
  <c r="I885" i="1" s="1"/>
  <c r="J885" i="1" s="1"/>
  <c r="K885" i="1" s="1" a="1"/>
  <c r="K885" i="1" s="1"/>
  <c r="F877" i="1"/>
  <c r="F869" i="1"/>
  <c r="F861" i="1"/>
  <c r="F853" i="1"/>
  <c r="G853" i="1"/>
  <c r="H853" i="1" s="1"/>
  <c r="I853" i="1" s="1"/>
  <c r="J853" i="1" s="1"/>
  <c r="K853" i="1" s="1" a="1"/>
  <c r="K853" i="1" s="1"/>
  <c r="F845" i="1"/>
  <c r="F837" i="1"/>
  <c r="F829" i="1"/>
  <c r="F821" i="1"/>
  <c r="G821" i="1"/>
  <c r="H821" i="1" s="1"/>
  <c r="I821" i="1" s="1"/>
  <c r="J821" i="1" s="1"/>
  <c r="K821" i="1" s="1" a="1"/>
  <c r="K821" i="1" s="1"/>
  <c r="F813" i="1"/>
  <c r="F805" i="1"/>
  <c r="F797" i="1"/>
  <c r="F789" i="1"/>
  <c r="G789" i="1"/>
  <c r="H789" i="1" s="1"/>
  <c r="I789" i="1" s="1"/>
  <c r="J789" i="1" s="1"/>
  <c r="K789" i="1" s="1" a="1"/>
  <c r="K789" i="1" s="1"/>
  <c r="F781" i="1"/>
  <c r="F773" i="1"/>
  <c r="F765" i="1"/>
  <c r="F757" i="1"/>
  <c r="G757" i="1"/>
  <c r="H757" i="1" s="1"/>
  <c r="I757" i="1" s="1"/>
  <c r="J757" i="1" s="1"/>
  <c r="K757" i="1" s="1" a="1"/>
  <c r="K757" i="1" s="1"/>
  <c r="F749" i="1"/>
  <c r="F741" i="1"/>
  <c r="F733" i="1"/>
  <c r="F725" i="1"/>
  <c r="G725" i="1"/>
  <c r="H725" i="1" s="1"/>
  <c r="I725" i="1" s="1"/>
  <c r="J725" i="1" s="1"/>
  <c r="K725" i="1" s="1" a="1"/>
  <c r="K725" i="1" s="1"/>
  <c r="F717" i="1"/>
  <c r="F709" i="1"/>
  <c r="F701" i="1"/>
  <c r="F693" i="1"/>
  <c r="G693" i="1"/>
  <c r="H693" i="1" s="1"/>
  <c r="I693" i="1" s="1"/>
  <c r="J693" i="1" s="1"/>
  <c r="K693" i="1" s="1" a="1"/>
  <c r="K693" i="1" s="1"/>
  <c r="F685" i="1"/>
  <c r="F677" i="1"/>
  <c r="F669" i="1"/>
  <c r="F661" i="1"/>
  <c r="G661" i="1"/>
  <c r="H661" i="1" s="1"/>
  <c r="I661" i="1" s="1"/>
  <c r="J661" i="1" s="1"/>
  <c r="K661" i="1" s="1" a="1"/>
  <c r="K661" i="1" s="1"/>
  <c r="F653" i="1"/>
  <c r="F645" i="1"/>
  <c r="F637" i="1"/>
  <c r="F629" i="1"/>
  <c r="G629" i="1"/>
  <c r="H629" i="1" s="1"/>
  <c r="I629" i="1" s="1"/>
  <c r="J629" i="1" s="1"/>
  <c r="K629" i="1" s="1" a="1"/>
  <c r="K629" i="1" s="1"/>
  <c r="F621" i="1"/>
  <c r="F613" i="1"/>
  <c r="F605" i="1"/>
  <c r="F597" i="1"/>
  <c r="G597" i="1"/>
  <c r="H597" i="1" s="1"/>
  <c r="I597" i="1" s="1"/>
  <c r="J597" i="1" s="1"/>
  <c r="K597" i="1" s="1" a="1"/>
  <c r="K597" i="1" s="1"/>
  <c r="F589" i="1"/>
  <c r="F581" i="1"/>
  <c r="F573" i="1"/>
  <c r="F565" i="1"/>
  <c r="G565" i="1"/>
  <c r="H565" i="1" s="1"/>
  <c r="I565" i="1" s="1"/>
  <c r="J565" i="1" s="1"/>
  <c r="K565" i="1" s="1" a="1"/>
  <c r="K565" i="1" s="1"/>
  <c r="F557" i="1"/>
  <c r="F549" i="1"/>
  <c r="F541" i="1"/>
  <c r="F533" i="1"/>
  <c r="G533" i="1"/>
  <c r="H533" i="1" s="1"/>
  <c r="I533" i="1" s="1"/>
  <c r="J533" i="1" s="1"/>
  <c r="K533" i="1" s="1" a="1"/>
  <c r="K533" i="1" s="1"/>
  <c r="F525" i="1"/>
  <c r="F517" i="1"/>
  <c r="F509" i="1"/>
  <c r="F501" i="1"/>
  <c r="G501" i="1"/>
  <c r="H501" i="1" s="1"/>
  <c r="I501" i="1" s="1"/>
  <c r="J501" i="1" s="1"/>
  <c r="K501" i="1" s="1" a="1"/>
  <c r="K501" i="1" s="1"/>
  <c r="F493" i="1"/>
  <c r="F485" i="1"/>
  <c r="F477" i="1"/>
  <c r="F469" i="1"/>
  <c r="G469" i="1"/>
  <c r="H469" i="1" s="1"/>
  <c r="I469" i="1" s="1"/>
  <c r="J469" i="1" s="1"/>
  <c r="K469" i="1" s="1" a="1"/>
  <c r="K469" i="1" s="1"/>
  <c r="F461" i="1"/>
  <c r="F453" i="1"/>
  <c r="F445" i="1"/>
  <c r="F437" i="1"/>
  <c r="G437" i="1"/>
  <c r="H437" i="1" s="1"/>
  <c r="I437" i="1" s="1"/>
  <c r="J437" i="1" s="1"/>
  <c r="K437" i="1" s="1" a="1"/>
  <c r="K437" i="1" s="1"/>
  <c r="F429" i="1"/>
  <c r="F421" i="1"/>
  <c r="F413" i="1"/>
  <c r="F405" i="1"/>
  <c r="G405" i="1"/>
  <c r="H405" i="1" s="1"/>
  <c r="I405" i="1" s="1"/>
  <c r="J405" i="1" s="1"/>
  <c r="K405" i="1" s="1" a="1"/>
  <c r="K405" i="1" s="1"/>
  <c r="F397" i="1"/>
  <c r="F389" i="1"/>
  <c r="F381" i="1"/>
  <c r="F373" i="1"/>
  <c r="G373" i="1"/>
  <c r="H373" i="1" s="1"/>
  <c r="I373" i="1" s="1"/>
  <c r="J373" i="1" s="1"/>
  <c r="K373" i="1" s="1" a="1"/>
  <c r="K373" i="1" s="1"/>
  <c r="F365" i="1"/>
  <c r="F357" i="1"/>
  <c r="F349" i="1"/>
  <c r="F341" i="1"/>
  <c r="G341" i="1"/>
  <c r="H341" i="1" s="1"/>
  <c r="I341" i="1" s="1"/>
  <c r="J341" i="1" s="1"/>
  <c r="K341" i="1" s="1" a="1"/>
  <c r="K341" i="1" s="1"/>
  <c r="F333" i="1"/>
  <c r="F325" i="1"/>
  <c r="F317" i="1"/>
  <c r="F309" i="1"/>
  <c r="G309" i="1"/>
  <c r="H309" i="1" s="1"/>
  <c r="I309" i="1" s="1"/>
  <c r="J309" i="1" s="1"/>
  <c r="K309" i="1" s="1" a="1"/>
  <c r="K309" i="1" s="1"/>
  <c r="F301" i="1"/>
  <c r="F293" i="1"/>
  <c r="F285" i="1"/>
  <c r="F277" i="1"/>
  <c r="G277" i="1"/>
  <c r="H277" i="1" s="1"/>
  <c r="I277" i="1" s="1"/>
  <c r="J277" i="1" s="1"/>
  <c r="K277" i="1" s="1" a="1"/>
  <c r="K277" i="1" s="1"/>
  <c r="F269" i="1"/>
  <c r="F261" i="1"/>
  <c r="F253" i="1"/>
  <c r="F245" i="1"/>
  <c r="G245" i="1"/>
  <c r="H245" i="1" s="1"/>
  <c r="I245" i="1" s="1"/>
  <c r="J245" i="1" s="1"/>
  <c r="K245" i="1" s="1" a="1"/>
  <c r="K245" i="1" s="1"/>
  <c r="F237" i="1"/>
  <c r="F229" i="1"/>
  <c r="F221" i="1"/>
  <c r="F213" i="1"/>
  <c r="G213" i="1"/>
  <c r="H213" i="1" s="1"/>
  <c r="I213" i="1" s="1"/>
  <c r="J213" i="1" s="1"/>
  <c r="K213" i="1" s="1" a="1"/>
  <c r="K213" i="1" s="1"/>
  <c r="F205" i="1"/>
  <c r="F197" i="1"/>
  <c r="F189" i="1"/>
  <c r="F181" i="1"/>
  <c r="F173" i="1"/>
  <c r="F165" i="1"/>
  <c r="F157" i="1"/>
  <c r="F149" i="1"/>
  <c r="G149" i="1"/>
  <c r="H149" i="1" s="1"/>
  <c r="I149" i="1" s="1"/>
  <c r="J149" i="1" s="1"/>
  <c r="K149" i="1" s="1" a="1"/>
  <c r="K149" i="1" s="1"/>
  <c r="F141" i="1"/>
  <c r="F133" i="1"/>
  <c r="F125" i="1"/>
  <c r="F117" i="1"/>
  <c r="G117" i="1"/>
  <c r="H117" i="1" s="1"/>
  <c r="I117" i="1" s="1"/>
  <c r="J117" i="1" s="1"/>
  <c r="K117" i="1" s="1" a="1"/>
  <c r="K117" i="1" s="1"/>
  <c r="F109" i="1"/>
  <c r="F101" i="1"/>
  <c r="F93" i="1"/>
  <c r="F85" i="1"/>
  <c r="G85" i="1"/>
  <c r="H85" i="1" s="1"/>
  <c r="I85" i="1" s="1"/>
  <c r="J85" i="1" s="1"/>
  <c r="K85" i="1" s="1" a="1"/>
  <c r="K85" i="1" s="1"/>
  <c r="F77" i="1"/>
  <c r="F69" i="1"/>
  <c r="F61" i="1"/>
  <c r="F53" i="1"/>
  <c r="F45" i="1"/>
  <c r="F37" i="1"/>
  <c r="F25" i="1"/>
  <c r="F17" i="1"/>
  <c r="G17" i="1"/>
  <c r="H17" i="1" s="1"/>
  <c r="I17" i="1" s="1"/>
  <c r="J17" i="1" s="1"/>
  <c r="K17" i="1" s="1" a="1"/>
  <c r="K17" i="1" s="1"/>
  <c r="F9" i="1"/>
  <c r="G51" i="1"/>
  <c r="H51" i="1" s="1"/>
  <c r="I51" i="1" s="1"/>
  <c r="J51" i="1" s="1"/>
  <c r="K51" i="1" s="1" a="1"/>
  <c r="K51" i="1" s="1"/>
  <c r="G42" i="1"/>
  <c r="H42" i="1" s="1"/>
  <c r="I42" i="1" s="1"/>
  <c r="J42" i="1" s="1"/>
  <c r="K42" i="1" s="1" a="1"/>
  <c r="K42" i="1" s="1"/>
  <c r="F22" i="1"/>
  <c r="F14" i="1"/>
  <c r="G14" i="1"/>
  <c r="H14" i="1" s="1"/>
  <c r="I14" i="1" s="1"/>
  <c r="J14" i="1" s="1"/>
  <c r="K14" i="1" s="1" a="1"/>
  <c r="K14" i="1" s="1"/>
  <c r="F6" i="1"/>
  <c r="F21" i="1"/>
  <c r="F13" i="1"/>
  <c r="G30" i="1"/>
  <c r="H30" i="1" s="1"/>
  <c r="I30" i="1" s="1"/>
  <c r="J30" i="1" s="1"/>
  <c r="K30" i="1" s="1" a="1"/>
  <c r="K30" i="1" s="1"/>
  <c r="G44" i="1"/>
  <c r="H44" i="1" s="1"/>
  <c r="I44" i="1" s="1"/>
  <c r="J44" i="1" s="1"/>
  <c r="K44" i="1" s="1" a="1"/>
  <c r="K44" i="1" s="1"/>
  <c r="F44" i="1"/>
  <c r="F36" i="1"/>
  <c r="F28" i="1"/>
  <c r="G28" i="1"/>
  <c r="H28" i="1" s="1"/>
  <c r="I28" i="1" s="1"/>
  <c r="J28" i="1" s="1"/>
  <c r="K28" i="1" s="1" a="1"/>
  <c r="K28" i="1" s="1"/>
  <c r="G12" i="1"/>
  <c r="H12" i="1" s="1"/>
  <c r="I12" i="1" s="1"/>
  <c r="J12" i="1" s="1"/>
  <c r="K12" i="1" s="1" a="1"/>
  <c r="K12" i="1" s="1"/>
  <c r="F12" i="1"/>
  <c r="G29" i="1"/>
  <c r="H29" i="1" s="1"/>
  <c r="I29" i="1" s="1"/>
  <c r="J29" i="1" s="1"/>
  <c r="K29" i="1" s="1" a="1"/>
  <c r="K29" i="1" s="1"/>
  <c r="F67" i="1"/>
  <c r="F59" i="1"/>
  <c r="G59" i="1"/>
  <c r="H59" i="1" s="1"/>
  <c r="I59" i="1" s="1"/>
  <c r="J59" i="1" s="1"/>
  <c r="K59" i="1" s="1" a="1"/>
  <c r="K59" i="1" s="1"/>
  <c r="F43" i="1"/>
  <c r="F35" i="1"/>
  <c r="F27" i="1"/>
  <c r="F11" i="1"/>
  <c r="G11" i="1"/>
  <c r="H11" i="1" s="1"/>
  <c r="I11" i="1" s="1"/>
  <c r="J11" i="1" s="1"/>
  <c r="K11" i="1" s="1" a="1"/>
  <c r="K11" i="1" s="1"/>
  <c r="F3" i="1"/>
  <c r="G20" i="1"/>
  <c r="H20" i="1" s="1"/>
  <c r="I20" i="1" s="1"/>
  <c r="J20" i="1" s="1"/>
  <c r="K20" i="1" s="1" a="1"/>
  <c r="K20" i="1" s="1"/>
  <c r="F58" i="1"/>
  <c r="F50" i="1"/>
  <c r="F34" i="1"/>
  <c r="F26" i="1"/>
  <c r="F18" i="1"/>
  <c r="G19" i="1"/>
  <c r="H19" i="1" s="1"/>
  <c r="I19" i="1" s="1"/>
  <c r="J19" i="1" s="1"/>
  <c r="K19" i="1" s="1" a="1"/>
  <c r="K19" i="1" s="1"/>
  <c r="G5" i="1"/>
  <c r="H5" i="1" s="1"/>
  <c r="I5" i="1" s="1"/>
  <c r="J5" i="1" s="1"/>
  <c r="K5" i="1" s="1" a="1"/>
  <c r="K5" i="1" s="1"/>
  <c r="G4" i="1"/>
  <c r="H4" i="1" s="1"/>
  <c r="I4" i="1" s="1"/>
  <c r="J4" i="1" s="1"/>
  <c r="K4" i="1" s="1" a="1"/>
  <c r="K4" i="1" s="1"/>
  <c r="I809" i="2" l="1"/>
  <c r="J809" i="2" s="1"/>
  <c r="K809" i="2" s="1" a="1"/>
  <c r="K809" i="2" s="1"/>
  <c r="I928" i="2"/>
  <c r="J928" i="2" s="1"/>
  <c r="K928" i="2" s="1" a="1"/>
  <c r="K928" i="2" s="1"/>
  <c r="I1002" i="2"/>
  <c r="J1002" i="2" s="1"/>
  <c r="K1002" i="2" s="1" a="1"/>
  <c r="K1002" i="2" s="1"/>
  <c r="I905" i="2"/>
  <c r="J905" i="2" s="1"/>
  <c r="K905" i="2" s="1" a="1"/>
  <c r="K905" i="2" s="1"/>
  <c r="I521" i="2"/>
  <c r="J521" i="2" s="1"/>
  <c r="K521" i="2" s="1" a="1"/>
  <c r="K521" i="2" s="1"/>
  <c r="I972" i="2"/>
  <c r="J972" i="2" s="1"/>
  <c r="K972" i="2" s="1" a="1"/>
  <c r="K972" i="2" s="1"/>
  <c r="I1138" i="2"/>
  <c r="J1138" i="2" s="1"/>
  <c r="K1138" i="2" s="1" a="1"/>
  <c r="K1138" i="2" s="1"/>
  <c r="I1169" i="2"/>
  <c r="J1169" i="2" s="1"/>
  <c r="K1169" i="2" s="1" a="1"/>
  <c r="K1169" i="2" s="1"/>
  <c r="I1118" i="2"/>
  <c r="J1118" i="2" s="1"/>
  <c r="K1118" i="2" s="1" a="1"/>
  <c r="K1118" i="2" s="1"/>
  <c r="I1025" i="2"/>
  <c r="J1025" i="2" s="1"/>
  <c r="K1025" i="2" s="1" a="1"/>
  <c r="K1025" i="2" s="1"/>
  <c r="I887" i="2"/>
  <c r="J887" i="2" s="1"/>
  <c r="K887" i="2" s="1" a="1"/>
  <c r="K887" i="2" s="1"/>
  <c r="I915" i="2"/>
  <c r="J915" i="2" s="1"/>
  <c r="K915" i="2" s="1" a="1"/>
  <c r="K915" i="2" s="1"/>
  <c r="I794" i="2"/>
  <c r="J794" i="2" s="1"/>
  <c r="K794" i="2" s="1" a="1"/>
  <c r="K794" i="2" s="1"/>
  <c r="I693" i="2"/>
  <c r="J693" i="2" s="1"/>
  <c r="K693" i="2" s="1" a="1"/>
  <c r="K693" i="2" s="1"/>
  <c r="I547" i="2"/>
  <c r="J547" i="2" s="1"/>
  <c r="K547" i="2" s="1" a="1"/>
  <c r="K547" i="2" s="1"/>
  <c r="I525" i="2"/>
  <c r="J525" i="2" s="1"/>
  <c r="K525" i="2" s="1" a="1"/>
  <c r="K525" i="2" s="1"/>
  <c r="I543" i="2"/>
  <c r="J543" i="2" s="1"/>
  <c r="K543" i="2" s="1" a="1"/>
  <c r="K543" i="2" s="1"/>
  <c r="I420" i="2"/>
  <c r="J420" i="2" s="1"/>
  <c r="K420" i="2" s="1" a="1"/>
  <c r="K420" i="2" s="1"/>
  <c r="I492" i="2"/>
  <c r="J492" i="2" s="1"/>
  <c r="K492" i="2" s="1" a="1"/>
  <c r="K492" i="2" s="1"/>
  <c r="I111" i="2"/>
  <c r="J111" i="2" s="1"/>
  <c r="K111" i="2" s="1" a="1"/>
  <c r="K111" i="2" s="1"/>
  <c r="I434" i="2"/>
  <c r="J434" i="2" s="1"/>
  <c r="K434" i="2" s="1" a="1"/>
  <c r="K434" i="2" s="1"/>
  <c r="I103" i="2"/>
  <c r="J103" i="2" s="1"/>
  <c r="K103" i="2" s="1" a="1"/>
  <c r="K103" i="2" s="1"/>
  <c r="I87" i="2"/>
  <c r="J87" i="2" s="1"/>
  <c r="K87" i="2" s="1" a="1"/>
  <c r="K87" i="2" s="1"/>
  <c r="I151" i="2"/>
  <c r="J151" i="2" s="1"/>
  <c r="K151" i="2" s="1" a="1"/>
  <c r="K151" i="2" s="1"/>
  <c r="I119" i="2"/>
  <c r="J119" i="2" s="1"/>
  <c r="K119" i="2" s="1" a="1"/>
  <c r="K119" i="2" s="1"/>
  <c r="I47" i="2"/>
  <c r="J47" i="2" s="1"/>
  <c r="K47" i="2" s="1" a="1"/>
  <c r="K47" i="2" s="1"/>
  <c r="I387" i="2"/>
  <c r="J387" i="2" s="1"/>
  <c r="K387" i="2" s="1" a="1"/>
  <c r="K387" i="2" s="1"/>
  <c r="I67" i="2"/>
  <c r="J67" i="2" s="1"/>
  <c r="K67" i="2" s="1" a="1"/>
  <c r="K67" i="2" s="1"/>
  <c r="I147" i="2"/>
  <c r="J147" i="2" s="1"/>
  <c r="K147" i="2" s="1" a="1"/>
  <c r="K147" i="2" s="1"/>
  <c r="I1249" i="2"/>
  <c r="J1249" i="2" s="1"/>
  <c r="K1249" i="2" s="1" a="1"/>
  <c r="K1249" i="2" s="1"/>
  <c r="I677" i="2"/>
  <c r="J677" i="2" s="1"/>
  <c r="K677" i="2" s="1" a="1"/>
  <c r="K677" i="2" s="1"/>
  <c r="I1095" i="2"/>
  <c r="J1095" i="2" s="1"/>
  <c r="K1095" i="2" s="1" a="1"/>
  <c r="K1095" i="2" s="1"/>
  <c r="I884" i="2"/>
  <c r="J884" i="2" s="1"/>
  <c r="K884" i="2" s="1" a="1"/>
  <c r="K884" i="2" s="1"/>
  <c r="I659" i="2"/>
  <c r="J659" i="2" s="1"/>
  <c r="K659" i="2" s="1" a="1"/>
  <c r="K659" i="2" s="1"/>
  <c r="I1170" i="2"/>
  <c r="J1170" i="2" s="1"/>
  <c r="K1170" i="2" s="1" a="1"/>
  <c r="K1170" i="2" s="1"/>
  <c r="I881" i="2"/>
  <c r="J881" i="2" s="1"/>
  <c r="K881" i="2" s="1" a="1"/>
  <c r="K881" i="2" s="1"/>
  <c r="I778" i="2"/>
  <c r="J778" i="2" s="1"/>
  <c r="K778" i="2" s="1" a="1"/>
  <c r="K778" i="2" s="1"/>
  <c r="I436" i="2"/>
  <c r="J436" i="2" s="1"/>
  <c r="K436" i="2" s="1" a="1"/>
  <c r="K436" i="2" s="1"/>
  <c r="I1059" i="2"/>
  <c r="J1059" i="2" s="1"/>
  <c r="K1059" i="2" s="1" a="1"/>
  <c r="K1059" i="2" s="1"/>
  <c r="I567" i="2"/>
  <c r="J567" i="2" s="1"/>
  <c r="K567" i="2" s="1" a="1"/>
  <c r="K567" i="2" s="1"/>
  <c r="I128" i="2"/>
  <c r="J128" i="2" s="1"/>
  <c r="K128" i="2" s="1" a="1"/>
  <c r="K128" i="2" s="1"/>
  <c r="I1233" i="2"/>
  <c r="J1233" i="2" s="1"/>
  <c r="K1233" i="2" s="1" a="1"/>
  <c r="K1233" i="2" s="1"/>
  <c r="I96" i="2"/>
  <c r="J96" i="2" s="1"/>
  <c r="K96" i="2" s="1" a="1"/>
  <c r="K96" i="2" s="1"/>
  <c r="I144" i="2"/>
  <c r="J144" i="2" s="1"/>
  <c r="K144" i="2" s="1" a="1"/>
  <c r="K144" i="2" s="1"/>
  <c r="I403" i="2"/>
  <c r="J403" i="2" s="1"/>
  <c r="K403" i="2" s="1" a="1"/>
  <c r="K403" i="2" s="1"/>
  <c r="I367" i="2"/>
  <c r="J367" i="2" s="1"/>
  <c r="K367" i="2" s="1" a="1"/>
  <c r="K367" i="2" s="1"/>
  <c r="I28" i="2"/>
  <c r="J28" i="2" s="1"/>
  <c r="K28" i="2" s="1" a="1"/>
  <c r="K28" i="2" s="1"/>
  <c r="I180" i="2"/>
  <c r="J180" i="2" s="1"/>
  <c r="K180" i="2" s="1" a="1"/>
  <c r="K180" i="2" s="1"/>
  <c r="I220" i="2"/>
  <c r="J220" i="2" s="1"/>
  <c r="K220" i="2" s="1" a="1"/>
  <c r="K220" i="2" s="1"/>
  <c r="I3" i="2"/>
  <c r="J3" i="2" s="1"/>
  <c r="K3" i="2" s="1" a="1"/>
  <c r="K3" i="2" s="1"/>
  <c r="I390" i="2"/>
  <c r="J390" i="2" s="1"/>
  <c r="K390" i="2" s="1" a="1"/>
  <c r="K390" i="2" s="1"/>
  <c r="I889" i="2"/>
  <c r="J889" i="2" s="1"/>
  <c r="K889" i="2" s="1" a="1"/>
  <c r="K889" i="2" s="1"/>
  <c r="I1089" i="2"/>
  <c r="J1089" i="2" s="1"/>
  <c r="K1089" i="2" s="1" a="1"/>
  <c r="K1089" i="2" s="1"/>
  <c r="I1221" i="2"/>
  <c r="J1221" i="2" s="1"/>
  <c r="K1221" i="2" s="1" a="1"/>
  <c r="K1221" i="2" s="1"/>
  <c r="I1026" i="2"/>
  <c r="J1026" i="2" s="1"/>
  <c r="K1026" i="2" s="1" a="1"/>
  <c r="K1026" i="2" s="1"/>
  <c r="I894" i="2"/>
  <c r="J894" i="2" s="1"/>
  <c r="K894" i="2" s="1" a="1"/>
  <c r="K894" i="2" s="1"/>
  <c r="I810" i="2"/>
  <c r="J810" i="2" s="1"/>
  <c r="K810" i="2" s="1" a="1"/>
  <c r="K810" i="2" s="1"/>
  <c r="I834" i="2"/>
  <c r="J834" i="2" s="1"/>
  <c r="K834" i="2" s="1" a="1"/>
  <c r="K834" i="2" s="1"/>
  <c r="I715" i="2"/>
  <c r="J715" i="2" s="1"/>
  <c r="K715" i="2" s="1" a="1"/>
  <c r="K715" i="2" s="1"/>
  <c r="I401" i="2"/>
  <c r="J401" i="2" s="1"/>
  <c r="K401" i="2" s="1" a="1"/>
  <c r="K401" i="2" s="1"/>
  <c r="I514" i="2"/>
  <c r="J514" i="2" s="1"/>
  <c r="K514" i="2" s="1" a="1"/>
  <c r="K514" i="2" s="1"/>
  <c r="I418" i="2"/>
  <c r="J418" i="2" s="1"/>
  <c r="K418" i="2" s="1" a="1"/>
  <c r="K418" i="2" s="1"/>
  <c r="I501" i="2"/>
  <c r="J501" i="2" s="1"/>
  <c r="K501" i="2" s="1" a="1"/>
  <c r="K501" i="2" s="1"/>
  <c r="I1103" i="2"/>
  <c r="J1103" i="2" s="1"/>
  <c r="K1103" i="2" s="1" a="1"/>
  <c r="K1103" i="2" s="1"/>
  <c r="I960" i="2"/>
  <c r="J960" i="2" s="1"/>
  <c r="K960" i="2" s="1" a="1"/>
  <c r="K960" i="2" s="1"/>
  <c r="I731" i="2"/>
  <c r="J731" i="2" s="1"/>
  <c r="K731" i="2" s="1" a="1"/>
  <c r="K731" i="2" s="1"/>
  <c r="I444" i="2"/>
  <c r="J444" i="2" s="1"/>
  <c r="K444" i="2" s="1" a="1"/>
  <c r="K444" i="2" s="1"/>
  <c r="I65" i="2"/>
  <c r="J65" i="2" s="1"/>
  <c r="K65" i="2" s="1" a="1"/>
  <c r="K65" i="2" s="1"/>
  <c r="I120" i="2"/>
  <c r="J120" i="2" s="1"/>
  <c r="K120" i="2" s="1" a="1"/>
  <c r="K120" i="2" s="1"/>
  <c r="I424" i="2"/>
  <c r="J424" i="2" s="1"/>
  <c r="K424" i="2" s="1" a="1"/>
  <c r="K424" i="2" s="1"/>
  <c r="I507" i="2"/>
  <c r="J507" i="2" s="1"/>
  <c r="K507" i="2" s="1" a="1"/>
  <c r="K507" i="2" s="1"/>
  <c r="I979" i="2"/>
  <c r="J979" i="2" s="1"/>
  <c r="K979" i="2" s="1" a="1"/>
  <c r="K979" i="2" s="1"/>
  <c r="I756" i="2"/>
  <c r="J756" i="2" s="1"/>
  <c r="K756" i="2" s="1" a="1"/>
  <c r="K756" i="2" s="1"/>
  <c r="I549" i="2"/>
  <c r="J549" i="2" s="1"/>
  <c r="K549" i="2" s="1" a="1"/>
  <c r="K549" i="2" s="1"/>
  <c r="I760" i="2"/>
  <c r="J760" i="2" s="1"/>
  <c r="K760" i="2" s="1" a="1"/>
  <c r="K760" i="2" s="1"/>
  <c r="I913" i="2"/>
  <c r="J913" i="2" s="1"/>
  <c r="K913" i="2" s="1" a="1"/>
  <c r="K913" i="2" s="1"/>
  <c r="I895" i="2"/>
  <c r="J895" i="2" s="1"/>
  <c r="K895" i="2" s="1" a="1"/>
  <c r="K895" i="2" s="1"/>
  <c r="I672" i="2"/>
  <c r="J672" i="2" s="1"/>
  <c r="K672" i="2" s="1" a="1"/>
  <c r="K672" i="2" s="1"/>
  <c r="I545" i="2"/>
  <c r="J545" i="2" s="1"/>
  <c r="K545" i="2" s="1" a="1"/>
  <c r="K545" i="2" s="1"/>
  <c r="I88" i="2"/>
  <c r="J88" i="2" s="1"/>
  <c r="K88" i="2" s="1" a="1"/>
  <c r="K88" i="2" s="1"/>
  <c r="I664" i="2"/>
  <c r="J664" i="2" s="1"/>
  <c r="K664" i="2" s="1" a="1"/>
  <c r="K664" i="2" s="1"/>
  <c r="I792" i="2"/>
  <c r="J792" i="2" s="1"/>
  <c r="K792" i="2" s="1" a="1"/>
  <c r="K792" i="2" s="1"/>
  <c r="I688" i="2"/>
  <c r="J688" i="2" s="1"/>
  <c r="K688" i="2" s="1" a="1"/>
  <c r="K688" i="2" s="1"/>
  <c r="I755" i="2"/>
  <c r="J755" i="2" s="1"/>
  <c r="K755" i="2" s="1" a="1"/>
  <c r="K755" i="2" s="1"/>
  <c r="I384" i="2"/>
  <c r="J384" i="2" s="1"/>
  <c r="K384" i="2" s="1" a="1"/>
  <c r="K384" i="2" s="1"/>
  <c r="I383" i="2"/>
  <c r="J383" i="2" s="1"/>
  <c r="K383" i="2" s="1" a="1"/>
  <c r="K383" i="2" s="1"/>
  <c r="I984" i="2"/>
  <c r="J984" i="2" s="1"/>
  <c r="K984" i="2" s="1" a="1"/>
  <c r="K984" i="2" s="1"/>
  <c r="I995" i="2"/>
  <c r="J995" i="2" s="1"/>
  <c r="K995" i="2" s="1" a="1"/>
  <c r="K995" i="2" s="1"/>
  <c r="I1196" i="2"/>
  <c r="J1196" i="2" s="1"/>
  <c r="K1196" i="2" s="1" a="1"/>
  <c r="K1196" i="2" s="1"/>
  <c r="I722" i="2"/>
  <c r="J722" i="2" s="1"/>
  <c r="K722" i="2" s="1" a="1"/>
  <c r="K722" i="2" s="1"/>
  <c r="I931" i="2"/>
  <c r="J931" i="2" s="1"/>
  <c r="K931" i="2" s="1" a="1"/>
  <c r="K931" i="2" s="1"/>
  <c r="I714" i="2"/>
  <c r="J714" i="2" s="1"/>
  <c r="K714" i="2" s="1" a="1"/>
  <c r="K714" i="2" s="1"/>
  <c r="I1130" i="2"/>
  <c r="J1130" i="2" s="1"/>
  <c r="K1130" i="2" s="1" a="1"/>
  <c r="K1130" i="2" s="1"/>
  <c r="I963" i="2"/>
  <c r="J963" i="2" s="1"/>
  <c r="K963" i="2" s="1" a="1"/>
  <c r="K963" i="2" s="1"/>
  <c r="I730" i="2"/>
  <c r="J730" i="2" s="1"/>
  <c r="K730" i="2" s="1" a="1"/>
  <c r="K730" i="2" s="1"/>
  <c r="I523" i="2"/>
  <c r="J523" i="2" s="1"/>
  <c r="K523" i="2" s="1" a="1"/>
  <c r="K523" i="2" s="1"/>
  <c r="I223" i="2"/>
  <c r="J223" i="2" s="1"/>
  <c r="K223" i="2" s="1" a="1"/>
  <c r="K223" i="2" s="1"/>
  <c r="I546" i="2"/>
  <c r="J546" i="2" s="1"/>
  <c r="K546" i="2" s="1" a="1"/>
  <c r="K546" i="2" s="1"/>
  <c r="I745" i="2"/>
  <c r="J745" i="2" s="1"/>
  <c r="K745" i="2" s="1" a="1"/>
  <c r="K745" i="2" s="1"/>
  <c r="I129" i="2"/>
  <c r="J129" i="2" s="1"/>
  <c r="K129" i="2" s="1" a="1"/>
  <c r="K129" i="2" s="1"/>
  <c r="I489" i="2"/>
  <c r="J489" i="2" s="1"/>
  <c r="K489" i="2" s="1" a="1"/>
  <c r="K489" i="2" s="1"/>
  <c r="I376" i="2"/>
  <c r="J376" i="2" s="1"/>
  <c r="K376" i="2" s="1" a="1"/>
  <c r="K376" i="2" s="1"/>
  <c r="I44" i="2"/>
  <c r="J44" i="2" s="1"/>
  <c r="K44" i="2" s="1" a="1"/>
  <c r="K44" i="2" s="1"/>
  <c r="I141" i="2"/>
  <c r="J141" i="2" s="1"/>
  <c r="K141" i="2" s="1" a="1"/>
  <c r="K141" i="2" s="1"/>
  <c r="I1245" i="2"/>
  <c r="J1245" i="2" s="1"/>
  <c r="K1245" i="2" s="1" a="1"/>
  <c r="K1245" i="2" s="1"/>
  <c r="I1105" i="2"/>
  <c r="J1105" i="2" s="1"/>
  <c r="K1105" i="2" s="1" a="1"/>
  <c r="K1105" i="2" s="1"/>
  <c r="I1046" i="2"/>
  <c r="J1046" i="2" s="1"/>
  <c r="K1046" i="2" s="1" a="1"/>
  <c r="K1046" i="2" s="1"/>
  <c r="I1132" i="2"/>
  <c r="J1132" i="2" s="1"/>
  <c r="K1132" i="2" s="1" a="1"/>
  <c r="K1132" i="2" s="1"/>
  <c r="I481" i="2"/>
  <c r="J481" i="2" s="1"/>
  <c r="K481" i="2" s="1" a="1"/>
  <c r="K481" i="2" s="1"/>
  <c r="I241" i="2"/>
  <c r="J241" i="2" s="1"/>
  <c r="K241" i="2" s="1" a="1"/>
  <c r="K241" i="2" s="1"/>
  <c r="I1023" i="2"/>
  <c r="J1023" i="2" s="1"/>
  <c r="K1023" i="2" s="1" a="1"/>
  <c r="K1023" i="2" s="1"/>
  <c r="I918" i="2"/>
  <c r="J918" i="2" s="1"/>
  <c r="K918" i="2" s="1" a="1"/>
  <c r="K918" i="2" s="1"/>
  <c r="I770" i="2"/>
  <c r="J770" i="2" s="1"/>
  <c r="K770" i="2" s="1" a="1"/>
  <c r="K770" i="2" s="1"/>
  <c r="I974" i="2"/>
  <c r="J974" i="2" s="1"/>
  <c r="K974" i="2" s="1" a="1"/>
  <c r="K974" i="2" s="1"/>
  <c r="I871" i="2"/>
  <c r="J871" i="2" s="1"/>
  <c r="K871" i="2" s="1" a="1"/>
  <c r="K871" i="2" s="1"/>
  <c r="I513" i="2"/>
  <c r="J513" i="2" s="1"/>
  <c r="K513" i="2" s="1" a="1"/>
  <c r="K513" i="2" s="1"/>
  <c r="I1201" i="2"/>
  <c r="J1201" i="2" s="1"/>
  <c r="K1201" i="2" s="1" a="1"/>
  <c r="K1201" i="2" s="1"/>
  <c r="I680" i="2"/>
  <c r="J680" i="2" s="1"/>
  <c r="K680" i="2" s="1" a="1"/>
  <c r="K680" i="2" s="1"/>
  <c r="I393" i="2"/>
  <c r="J393" i="2" s="1"/>
  <c r="K393" i="2" s="1" a="1"/>
  <c r="K393" i="2" s="1"/>
  <c r="I515" i="2"/>
  <c r="J515" i="2" s="1"/>
  <c r="K515" i="2" s="1" a="1"/>
  <c r="K515" i="2" s="1"/>
  <c r="I1229" i="2"/>
  <c r="J1229" i="2" s="1"/>
  <c r="K1229" i="2" s="1" a="1"/>
  <c r="K1229" i="2" s="1"/>
  <c r="I1191" i="2"/>
  <c r="J1191" i="2" s="1"/>
  <c r="K1191" i="2" s="1" a="1"/>
  <c r="K1191" i="2" s="1"/>
  <c r="I1041" i="2"/>
  <c r="J1041" i="2" s="1"/>
  <c r="K1041" i="2" s="1" a="1"/>
  <c r="K1041" i="2" s="1"/>
  <c r="I1093" i="2"/>
  <c r="J1093" i="2" s="1"/>
  <c r="K1093" i="2" s="1" a="1"/>
  <c r="K1093" i="2" s="1"/>
  <c r="I1005" i="2"/>
  <c r="J1005" i="2" s="1"/>
  <c r="K1005" i="2" s="1" a="1"/>
  <c r="K1005" i="2" s="1"/>
  <c r="I882" i="2"/>
  <c r="J882" i="2" s="1"/>
  <c r="K882" i="2" s="1" a="1"/>
  <c r="K882" i="2" s="1"/>
  <c r="I663" i="2"/>
  <c r="J663" i="2" s="1"/>
  <c r="K663" i="2" s="1" a="1"/>
  <c r="K663" i="2" s="1"/>
  <c r="I671" i="2"/>
  <c r="J671" i="2" s="1"/>
  <c r="K671" i="2" s="1" a="1"/>
  <c r="K671" i="2" s="1"/>
  <c r="I766" i="2"/>
  <c r="J766" i="2" s="1"/>
  <c r="K766" i="2" s="1" a="1"/>
  <c r="K766" i="2" s="1"/>
  <c r="I628" i="2"/>
  <c r="J628" i="2" s="1"/>
  <c r="K628" i="2" s="1" a="1"/>
  <c r="K628" i="2" s="1"/>
  <c r="I499" i="2"/>
  <c r="J499" i="2" s="1"/>
  <c r="K499" i="2" s="1" a="1"/>
  <c r="K499" i="2" s="1"/>
  <c r="I380" i="2"/>
  <c r="J380" i="2" s="1"/>
  <c r="K380" i="2" s="1" a="1"/>
  <c r="K380" i="2" s="1"/>
  <c r="I219" i="2"/>
  <c r="J219" i="2" s="1"/>
  <c r="K219" i="2" s="1" a="1"/>
  <c r="K219" i="2" s="1"/>
  <c r="I1223" i="2"/>
  <c r="J1223" i="2" s="1"/>
  <c r="K1223" i="2" s="1" a="1"/>
  <c r="K1223" i="2" s="1"/>
  <c r="I1101" i="2"/>
  <c r="J1101" i="2" s="1"/>
  <c r="K1101" i="2" s="1" a="1"/>
  <c r="K1101" i="2" s="1"/>
  <c r="I751" i="2"/>
  <c r="J751" i="2" s="1"/>
  <c r="K751" i="2" s="1" a="1"/>
  <c r="K751" i="2" s="1"/>
  <c r="I1166" i="2"/>
  <c r="J1166" i="2" s="1"/>
  <c r="K1166" i="2" s="1" a="1"/>
  <c r="K1166" i="2" s="1"/>
  <c r="I1212" i="2"/>
  <c r="J1212" i="2" s="1"/>
  <c r="K1212" i="2" s="1" a="1"/>
  <c r="K1212" i="2" s="1"/>
  <c r="I983" i="2"/>
  <c r="J983" i="2" s="1"/>
  <c r="K983" i="2" s="1" a="1"/>
  <c r="K983" i="2" s="1"/>
  <c r="I1078" i="2"/>
  <c r="J1078" i="2" s="1"/>
  <c r="K1078" i="2" s="1" a="1"/>
  <c r="K1078" i="2" s="1"/>
  <c r="I1174" i="2"/>
  <c r="J1174" i="2" s="1"/>
  <c r="K1174" i="2" s="1" a="1"/>
  <c r="K1174" i="2" s="1"/>
  <c r="I763" i="2"/>
  <c r="J763" i="2" s="1"/>
  <c r="K763" i="2" s="1" a="1"/>
  <c r="K763" i="2" s="1"/>
  <c r="I653" i="2"/>
  <c r="J653" i="2" s="1"/>
  <c r="K653" i="2" s="1" a="1"/>
  <c r="K653" i="2" s="1"/>
  <c r="I346" i="2"/>
  <c r="J346" i="2" s="1"/>
  <c r="K346" i="2" s="1" a="1"/>
  <c r="K346" i="2" s="1"/>
  <c r="I426" i="2"/>
  <c r="J426" i="2" s="1"/>
  <c r="K426" i="2" s="1" a="1"/>
  <c r="K426" i="2" s="1"/>
  <c r="I188" i="2"/>
  <c r="J188" i="2" s="1"/>
  <c r="K188" i="2" s="1" a="1"/>
  <c r="K188" i="2" s="1"/>
  <c r="I121" i="2"/>
  <c r="J121" i="2" s="1"/>
  <c r="K121" i="2" s="1" a="1"/>
  <c r="K121" i="2" s="1"/>
  <c r="I638" i="2"/>
  <c r="J638" i="2" s="1"/>
  <c r="K638" i="2" s="1" a="1"/>
  <c r="K638" i="2" s="1"/>
  <c r="I1216" i="2"/>
  <c r="J1216" i="2" s="1"/>
  <c r="K1216" i="2" s="1" a="1"/>
  <c r="K1216" i="2" s="1"/>
  <c r="I764" i="2"/>
  <c r="J764" i="2" s="1"/>
  <c r="K764" i="2" s="1" a="1"/>
  <c r="K764" i="2" s="1"/>
  <c r="I825" i="2"/>
  <c r="J825" i="2" s="1"/>
  <c r="K825" i="2" s="1" a="1"/>
  <c r="K825" i="2" s="1"/>
  <c r="I873" i="2"/>
  <c r="J873" i="2" s="1"/>
  <c r="K873" i="2" s="1" a="1"/>
  <c r="K873" i="2" s="1"/>
  <c r="I844" i="2"/>
  <c r="J844" i="2" s="1"/>
  <c r="K844" i="2" s="1" a="1"/>
  <c r="K844" i="2" s="1"/>
  <c r="I1237" i="2"/>
  <c r="J1237" i="2" s="1"/>
  <c r="K1237" i="2" s="1" a="1"/>
  <c r="K1237" i="2" s="1"/>
  <c r="I1128" i="2"/>
  <c r="J1128" i="2" s="1"/>
  <c r="K1128" i="2" s="1" a="1"/>
  <c r="K1128" i="2" s="1"/>
  <c r="I1013" i="2"/>
  <c r="J1013" i="2" s="1"/>
  <c r="K1013" i="2" s="1" a="1"/>
  <c r="K1013" i="2" s="1"/>
  <c r="I902" i="2"/>
  <c r="J902" i="2" s="1"/>
  <c r="K902" i="2" s="1" a="1"/>
  <c r="K902" i="2" s="1"/>
  <c r="I1042" i="2"/>
  <c r="J1042" i="2" s="1"/>
  <c r="K1042" i="2" s="1" a="1"/>
  <c r="K1042" i="2" s="1"/>
  <c r="I903" i="2"/>
  <c r="J903" i="2" s="1"/>
  <c r="K903" i="2" s="1" a="1"/>
  <c r="K903" i="2" s="1"/>
  <c r="I826" i="2"/>
  <c r="J826" i="2" s="1"/>
  <c r="K826" i="2" s="1" a="1"/>
  <c r="K826" i="2" s="1"/>
  <c r="I668" i="2"/>
  <c r="J668" i="2" s="1"/>
  <c r="K668" i="2" s="1" a="1"/>
  <c r="K668" i="2" s="1"/>
  <c r="I676" i="2"/>
  <c r="J676" i="2" s="1"/>
  <c r="K676" i="2" s="1" a="1"/>
  <c r="K676" i="2" s="1"/>
  <c r="I708" i="2"/>
  <c r="J708" i="2" s="1"/>
  <c r="K708" i="2" s="1" a="1"/>
  <c r="K708" i="2" s="1"/>
  <c r="I516" i="2"/>
  <c r="J516" i="2" s="1"/>
  <c r="K516" i="2" s="1" a="1"/>
  <c r="K516" i="2" s="1"/>
  <c r="I397" i="2"/>
  <c r="J397" i="2" s="1"/>
  <c r="K397" i="2" s="1" a="1"/>
  <c r="K397" i="2" s="1"/>
  <c r="I486" i="2"/>
  <c r="J486" i="2" s="1"/>
  <c r="K486" i="2" s="1" a="1"/>
  <c r="K486" i="2" s="1"/>
  <c r="I478" i="2"/>
  <c r="J478" i="2" s="1"/>
  <c r="K478" i="2" s="1" a="1"/>
  <c r="K478" i="2" s="1"/>
  <c r="I400" i="2"/>
  <c r="J400" i="2" s="1"/>
  <c r="K400" i="2" s="1" a="1"/>
  <c r="K400" i="2" s="1"/>
  <c r="I417" i="2"/>
  <c r="J417" i="2" s="1"/>
  <c r="K417" i="2" s="1" a="1"/>
  <c r="K417" i="2" s="1"/>
  <c r="I276" i="2"/>
  <c r="J276" i="2" s="1"/>
  <c r="K276" i="2" s="1" a="1"/>
  <c r="K276" i="2" s="1"/>
  <c r="I1209" i="2"/>
  <c r="J1209" i="2" s="1"/>
  <c r="K1209" i="2" s="1" a="1"/>
  <c r="K1209" i="2" s="1"/>
  <c r="I1018" i="2"/>
  <c r="J1018" i="2" s="1"/>
  <c r="K1018" i="2" s="1" a="1"/>
  <c r="K1018" i="2" s="1"/>
  <c r="I978" i="2"/>
  <c r="J978" i="2" s="1"/>
  <c r="K978" i="2" s="1" a="1"/>
  <c r="K978" i="2" s="1"/>
  <c r="I1075" i="2"/>
  <c r="J1075" i="2" s="1"/>
  <c r="K1075" i="2" s="1" a="1"/>
  <c r="K1075" i="2" s="1"/>
  <c r="I859" i="2"/>
  <c r="J859" i="2" s="1"/>
  <c r="K859" i="2" s="1" a="1"/>
  <c r="K859" i="2" s="1"/>
  <c r="I1184" i="2"/>
  <c r="J1184" i="2" s="1"/>
  <c r="K1184" i="2" s="1" a="1"/>
  <c r="K1184" i="2" s="1"/>
  <c r="I566" i="2"/>
  <c r="J566" i="2" s="1"/>
  <c r="K566" i="2" s="1" a="1"/>
  <c r="K566" i="2" s="1"/>
  <c r="I1087" i="2"/>
  <c r="J1087" i="2" s="1"/>
  <c r="K1087" i="2" s="1" a="1"/>
  <c r="K1087" i="2" s="1"/>
  <c r="I852" i="2"/>
  <c r="J852" i="2" s="1"/>
  <c r="K852" i="2" s="1" a="1"/>
  <c r="K852" i="2" s="1"/>
  <c r="I630" i="2"/>
  <c r="J630" i="2" s="1"/>
  <c r="K630" i="2" s="1" a="1"/>
  <c r="K630" i="2" s="1"/>
  <c r="I669" i="2"/>
  <c r="J669" i="2" s="1"/>
  <c r="K669" i="2" s="1" a="1"/>
  <c r="K669" i="2" s="1"/>
  <c r="I748" i="2"/>
  <c r="J748" i="2" s="1"/>
  <c r="K748" i="2" s="1" a="1"/>
  <c r="K748" i="2" s="1"/>
  <c r="I540" i="2"/>
  <c r="J540" i="2" s="1"/>
  <c r="K540" i="2" s="1" a="1"/>
  <c r="K540" i="2" s="1"/>
  <c r="I324" i="2"/>
  <c r="J324" i="2" s="1"/>
  <c r="K324" i="2" s="1" a="1"/>
  <c r="K324" i="2" s="1"/>
  <c r="I462" i="2"/>
  <c r="J462" i="2" s="1"/>
  <c r="K462" i="2" s="1" a="1"/>
  <c r="K462" i="2" s="1"/>
  <c r="I90" i="2"/>
  <c r="J90" i="2" s="1"/>
  <c r="K90" i="2" s="1" a="1"/>
  <c r="K90" i="2" s="1"/>
  <c r="I173" i="2"/>
  <c r="J173" i="2" s="1"/>
  <c r="K173" i="2" s="1" a="1"/>
  <c r="K173" i="2" s="1"/>
  <c r="I36" i="2"/>
  <c r="J36" i="2" s="1"/>
  <c r="K36" i="2" s="1" a="1"/>
  <c r="K36" i="2" s="1"/>
  <c r="I233" i="2"/>
  <c r="J233" i="2" s="1"/>
  <c r="K233" i="2" s="1" a="1"/>
  <c r="K233" i="2" s="1"/>
  <c r="I187" i="2"/>
  <c r="J187" i="2" s="1"/>
  <c r="K187" i="2" s="1" a="1"/>
  <c r="K187" i="2" s="1"/>
  <c r="I272" i="2"/>
  <c r="J272" i="2" s="1"/>
  <c r="K272" i="2" s="1" a="1"/>
  <c r="K272" i="2" s="1"/>
  <c r="I163" i="2"/>
  <c r="J163" i="2" s="1"/>
  <c r="K163" i="2" s="1" a="1"/>
  <c r="K163" i="2" s="1"/>
  <c r="I1244" i="2"/>
  <c r="J1244" i="2" s="1"/>
  <c r="K1244" i="2" s="1" a="1"/>
  <c r="K1244" i="2" s="1"/>
  <c r="I827" i="2"/>
  <c r="J827" i="2" s="1"/>
  <c r="K827" i="2" s="1" a="1"/>
  <c r="K827" i="2" s="1"/>
  <c r="I704" i="2"/>
  <c r="J704" i="2" s="1"/>
  <c r="K704" i="2" s="1" a="1"/>
  <c r="K704" i="2" s="1"/>
  <c r="I840" i="2"/>
  <c r="J840" i="2" s="1"/>
  <c r="K840" i="2" s="1" a="1"/>
  <c r="K840" i="2" s="1"/>
  <c r="I868" i="2"/>
  <c r="J868" i="2" s="1"/>
  <c r="K868" i="2" s="1" a="1"/>
  <c r="K868" i="2" s="1"/>
  <c r="I908" i="2"/>
  <c r="J908" i="2" s="1"/>
  <c r="K908" i="2" s="1" a="1"/>
  <c r="K908" i="2" s="1"/>
  <c r="I780" i="2"/>
  <c r="J780" i="2" s="1"/>
  <c r="K780" i="2" s="1" a="1"/>
  <c r="K780" i="2" s="1"/>
  <c r="I707" i="2"/>
  <c r="J707" i="2" s="1"/>
  <c r="K707" i="2" s="1" a="1"/>
  <c r="K707" i="2" s="1"/>
  <c r="I878" i="2"/>
  <c r="J878" i="2" s="1"/>
  <c r="K878" i="2" s="1" a="1"/>
  <c r="K878" i="2" s="1"/>
  <c r="I818" i="2"/>
  <c r="J818" i="2" s="1"/>
  <c r="K818" i="2" s="1" a="1"/>
  <c r="K818" i="2" s="1"/>
  <c r="I879" i="2"/>
  <c r="J879" i="2" s="1"/>
  <c r="K879" i="2" s="1" a="1"/>
  <c r="K879" i="2" s="1"/>
  <c r="I739" i="2"/>
  <c r="J739" i="2" s="1"/>
  <c r="K739" i="2" s="1" a="1"/>
  <c r="K739" i="2" s="1"/>
  <c r="I640" i="2"/>
  <c r="J640" i="2" s="1"/>
  <c r="K640" i="2" s="1" a="1"/>
  <c r="K640" i="2" s="1"/>
  <c r="I519" i="2"/>
  <c r="J519" i="2" s="1"/>
  <c r="K519" i="2" s="1" a="1"/>
  <c r="K519" i="2" s="1"/>
  <c r="I464" i="2"/>
  <c r="J464" i="2" s="1"/>
  <c r="K464" i="2" s="1" a="1"/>
  <c r="K464" i="2" s="1"/>
  <c r="I429" i="2"/>
  <c r="J429" i="2" s="1"/>
  <c r="K429" i="2" s="1" a="1"/>
  <c r="K429" i="2" s="1"/>
  <c r="I413" i="2"/>
  <c r="J413" i="2" s="1"/>
  <c r="K413" i="2" s="1" a="1"/>
  <c r="K413" i="2" s="1"/>
  <c r="I431" i="2"/>
  <c r="J431" i="2" s="1"/>
  <c r="K431" i="2" s="1" a="1"/>
  <c r="K431" i="2" s="1"/>
  <c r="I1194" i="2"/>
  <c r="J1194" i="2" s="1"/>
  <c r="K1194" i="2" s="1" a="1"/>
  <c r="K1194" i="2" s="1"/>
  <c r="I970" i="2"/>
  <c r="J970" i="2" s="1"/>
  <c r="K970" i="2" s="1" a="1"/>
  <c r="K970" i="2" s="1"/>
  <c r="I699" i="2"/>
  <c r="J699" i="2" s="1"/>
  <c r="K699" i="2" s="1" a="1"/>
  <c r="K699" i="2" s="1"/>
  <c r="I950" i="2"/>
  <c r="J950" i="2" s="1"/>
  <c r="K950" i="2" s="1" a="1"/>
  <c r="K950" i="2" s="1"/>
  <c r="I847" i="2"/>
  <c r="J847" i="2" s="1"/>
  <c r="K847" i="2" s="1" a="1"/>
  <c r="K847" i="2" s="1"/>
  <c r="I104" i="2"/>
  <c r="J104" i="2" s="1"/>
  <c r="K104" i="2" s="1" a="1"/>
  <c r="K104" i="2" s="1"/>
  <c r="I112" i="2"/>
  <c r="J112" i="2" s="1"/>
  <c r="K112" i="2" s="1" a="1"/>
  <c r="K112" i="2" s="1"/>
  <c r="I69" i="2"/>
  <c r="J69" i="2" s="1"/>
  <c r="K69" i="2" s="1" a="1"/>
  <c r="K69" i="2" s="1"/>
  <c r="I923" i="2"/>
  <c r="J923" i="2" s="1"/>
  <c r="K923" i="2" s="1" a="1"/>
  <c r="K923" i="2" s="1"/>
  <c r="I475" i="2"/>
  <c r="J475" i="2" s="1"/>
  <c r="K475" i="2" s="1" a="1"/>
  <c r="K475" i="2" s="1"/>
  <c r="I952" i="2"/>
  <c r="J952" i="2" s="1"/>
  <c r="K952" i="2" s="1" a="1"/>
  <c r="K952" i="2" s="1"/>
  <c r="I1224" i="2"/>
  <c r="J1224" i="2" s="1"/>
  <c r="K1224" i="2" s="1" a="1"/>
  <c r="K1224" i="2" s="1"/>
  <c r="I1240" i="2"/>
  <c r="J1240" i="2" s="1"/>
  <c r="K1240" i="2" s="1" a="1"/>
  <c r="K1240" i="2" s="1"/>
  <c r="I1227" i="2"/>
  <c r="J1227" i="2" s="1"/>
  <c r="K1227" i="2" s="1" a="1"/>
  <c r="K1227" i="2" s="1"/>
  <c r="I1152" i="2"/>
  <c r="J1152" i="2" s="1"/>
  <c r="K1152" i="2" s="1" a="1"/>
  <c r="K1152" i="2" s="1"/>
  <c r="I1108" i="2"/>
  <c r="J1108" i="2" s="1"/>
  <c r="K1108" i="2" s="1" a="1"/>
  <c r="K1108" i="2" s="1"/>
  <c r="I953" i="2"/>
  <c r="J953" i="2" s="1"/>
  <c r="K953" i="2" s="1" a="1"/>
  <c r="K953" i="2" s="1"/>
  <c r="I925" i="2"/>
  <c r="J925" i="2" s="1"/>
  <c r="K925" i="2" s="1" a="1"/>
  <c r="K925" i="2" s="1"/>
  <c r="I875" i="2"/>
  <c r="J875" i="2" s="1"/>
  <c r="K875" i="2" s="1" a="1"/>
  <c r="K875" i="2" s="1"/>
  <c r="I842" i="2"/>
  <c r="J842" i="2" s="1"/>
  <c r="K842" i="2" s="1" a="1"/>
  <c r="K842" i="2" s="1"/>
  <c r="I811" i="2"/>
  <c r="J811" i="2" s="1"/>
  <c r="K811" i="2" s="1" a="1"/>
  <c r="K811" i="2" s="1"/>
  <c r="I776" i="2"/>
  <c r="J776" i="2" s="1"/>
  <c r="K776" i="2" s="1" a="1"/>
  <c r="K776" i="2" s="1"/>
  <c r="I647" i="2"/>
  <c r="J647" i="2" s="1"/>
  <c r="K647" i="2" s="1" a="1"/>
  <c r="K647" i="2" s="1"/>
  <c r="I596" i="2"/>
  <c r="J596" i="2" s="1"/>
  <c r="K596" i="2" s="1" a="1"/>
  <c r="K596" i="2" s="1"/>
  <c r="I500" i="2"/>
  <c r="J500" i="2" s="1"/>
  <c r="K500" i="2" s="1" a="1"/>
  <c r="K500" i="2" s="1"/>
  <c r="I556" i="2"/>
  <c r="J556" i="2" s="1"/>
  <c r="K556" i="2" s="1" a="1"/>
  <c r="K556" i="2" s="1"/>
  <c r="I389" i="2"/>
  <c r="J389" i="2" s="1"/>
  <c r="K389" i="2" s="1" a="1"/>
  <c r="K389" i="2" s="1"/>
  <c r="I428" i="2"/>
  <c r="J428" i="2" s="1"/>
  <c r="K428" i="2" s="1" a="1"/>
  <c r="K428" i="2" s="1"/>
  <c r="I564" i="2"/>
  <c r="J564" i="2" s="1"/>
  <c r="K564" i="2" s="1" a="1"/>
  <c r="K564" i="2" s="1"/>
  <c r="I412" i="2"/>
  <c r="J412" i="2" s="1"/>
  <c r="K412" i="2" s="1" a="1"/>
  <c r="K412" i="2" s="1"/>
  <c r="I396" i="2"/>
  <c r="J396" i="2" s="1"/>
  <c r="K396" i="2" s="1" a="1"/>
  <c r="K396" i="2" s="1"/>
  <c r="I260" i="2"/>
  <c r="J260" i="2" s="1"/>
  <c r="K260" i="2" s="1" a="1"/>
  <c r="K260" i="2" s="1"/>
  <c r="I227" i="2"/>
  <c r="J227" i="2" s="1"/>
  <c r="K227" i="2" s="1" a="1"/>
  <c r="K227" i="2" s="1"/>
  <c r="I127" i="2"/>
  <c r="J127" i="2" s="1"/>
  <c r="K127" i="2" s="1" a="1"/>
  <c r="K127" i="2" s="1"/>
  <c r="I63" i="2"/>
  <c r="J63" i="2" s="1"/>
  <c r="K63" i="2" s="1" a="1"/>
  <c r="K63" i="2" s="1"/>
  <c r="I235" i="2"/>
  <c r="J235" i="2" s="1"/>
  <c r="K235" i="2" s="1" a="1"/>
  <c r="K235" i="2" s="1"/>
  <c r="I131" i="2"/>
  <c r="J131" i="2" s="1"/>
  <c r="K131" i="2" s="1" a="1"/>
  <c r="K131" i="2" s="1"/>
  <c r="I107" i="2"/>
  <c r="J107" i="2" s="1"/>
  <c r="K107" i="2" s="1" a="1"/>
  <c r="K107" i="2" s="1"/>
  <c r="I123" i="2"/>
  <c r="J123" i="2" s="1"/>
  <c r="K123" i="2" s="1" a="1"/>
  <c r="K123" i="2" s="1"/>
  <c r="I115" i="2"/>
  <c r="J115" i="2" s="1"/>
  <c r="K115" i="2" s="1" a="1"/>
  <c r="K115" i="2" s="1"/>
  <c r="I1076" i="2"/>
  <c r="J1076" i="2" s="1"/>
  <c r="K1076" i="2" s="1" a="1"/>
  <c r="K1076" i="2" s="1"/>
  <c r="I973" i="2"/>
  <c r="J973" i="2" s="1"/>
  <c r="K973" i="2" s="1" a="1"/>
  <c r="K973" i="2" s="1"/>
  <c r="I874" i="2"/>
  <c r="J874" i="2" s="1"/>
  <c r="K874" i="2" s="1" a="1"/>
  <c r="K874" i="2" s="1"/>
  <c r="I1014" i="2"/>
  <c r="J1014" i="2" s="1"/>
  <c r="K1014" i="2" s="1" a="1"/>
  <c r="K1014" i="2" s="1"/>
  <c r="I912" i="2"/>
  <c r="J912" i="2" s="1"/>
  <c r="K912" i="2" s="1" a="1"/>
  <c r="K912" i="2" s="1"/>
  <c r="I1176" i="2"/>
  <c r="J1176" i="2" s="1"/>
  <c r="K1176" i="2" s="1" a="1"/>
  <c r="K1176" i="2" s="1"/>
  <c r="I675" i="2"/>
  <c r="J675" i="2" s="1"/>
  <c r="K675" i="2" s="1" a="1"/>
  <c r="K675" i="2" s="1"/>
  <c r="I1006" i="2"/>
  <c r="J1006" i="2" s="1"/>
  <c r="K1006" i="2" s="1" a="1"/>
  <c r="K1006" i="2" s="1"/>
  <c r="I634" i="2"/>
  <c r="J634" i="2" s="1"/>
  <c r="K634" i="2" s="1" a="1"/>
  <c r="K634" i="2" s="1"/>
  <c r="I488" i="2"/>
  <c r="J488" i="2" s="1"/>
  <c r="K488" i="2" s="1" a="1"/>
  <c r="K488" i="2" s="1"/>
  <c r="I360" i="2"/>
  <c r="J360" i="2" s="1"/>
  <c r="K360" i="2" s="1" a="1"/>
  <c r="K360" i="2" s="1"/>
  <c r="I458" i="2"/>
  <c r="J458" i="2" s="1"/>
  <c r="K458" i="2" s="1" a="1"/>
  <c r="K458" i="2" s="1"/>
  <c r="I362" i="2"/>
  <c r="J362" i="2" s="1"/>
  <c r="K362" i="2" s="1" a="1"/>
  <c r="K362" i="2" s="1"/>
  <c r="I64" i="2"/>
  <c r="J64" i="2" s="1"/>
  <c r="K64" i="2" s="1" a="1"/>
  <c r="K64" i="2" s="1"/>
  <c r="I210" i="2"/>
  <c r="J210" i="2" s="1"/>
  <c r="K210" i="2" s="1" a="1"/>
  <c r="K210" i="2" s="1"/>
  <c r="I711" i="2"/>
  <c r="J711" i="2" s="1"/>
  <c r="K711" i="2" s="1" a="1"/>
  <c r="K711" i="2" s="1"/>
  <c r="I245" i="2"/>
  <c r="J245" i="2" s="1"/>
  <c r="K245" i="2" s="1" a="1"/>
  <c r="K245" i="2" s="1"/>
  <c r="I583" i="2"/>
  <c r="J583" i="2" s="1"/>
  <c r="K583" i="2" s="1" a="1"/>
  <c r="K583" i="2" s="1"/>
  <c r="I600" i="2"/>
  <c r="J600" i="2" s="1"/>
  <c r="K600" i="2" s="1" a="1"/>
  <c r="K600" i="2" s="1"/>
  <c r="I1116" i="2"/>
  <c r="J1116" i="2" s="1"/>
  <c r="K1116" i="2" s="1" a="1"/>
  <c r="K1116" i="2" s="1"/>
  <c r="I773" i="2"/>
  <c r="J773" i="2" s="1"/>
  <c r="K773" i="2" s="1" a="1"/>
  <c r="K773" i="2" s="1"/>
  <c r="I1100" i="2"/>
  <c r="J1100" i="2" s="1"/>
  <c r="K1100" i="2" s="1" a="1"/>
  <c r="K1100" i="2" s="1"/>
  <c r="I886" i="2"/>
  <c r="J886" i="2" s="1"/>
  <c r="K886" i="2" s="1" a="1"/>
  <c r="K886" i="2" s="1"/>
  <c r="I867" i="2"/>
  <c r="J867" i="2" s="1"/>
  <c r="K867" i="2" s="1" a="1"/>
  <c r="K867" i="2" s="1"/>
  <c r="I636" i="2"/>
  <c r="J636" i="2" s="1"/>
  <c r="K636" i="2" s="1" a="1"/>
  <c r="K636" i="2" s="1"/>
  <c r="I644" i="2"/>
  <c r="J644" i="2" s="1"/>
  <c r="K644" i="2" s="1" a="1"/>
  <c r="K644" i="2" s="1"/>
  <c r="I660" i="2"/>
  <c r="J660" i="2" s="1"/>
  <c r="K660" i="2" s="1" a="1"/>
  <c r="K660" i="2" s="1"/>
  <c r="I645" i="2"/>
  <c r="J645" i="2" s="1"/>
  <c r="K645" i="2" s="1" a="1"/>
  <c r="K645" i="2" s="1"/>
  <c r="I580" i="2"/>
  <c r="J580" i="2" s="1"/>
  <c r="K580" i="2" s="1" a="1"/>
  <c r="K580" i="2" s="1"/>
  <c r="I495" i="2"/>
  <c r="J495" i="2" s="1"/>
  <c r="K495" i="2" s="1" a="1"/>
  <c r="K495" i="2" s="1"/>
  <c r="I1123" i="2"/>
  <c r="J1123" i="2" s="1"/>
  <c r="K1123" i="2" s="1" a="1"/>
  <c r="K1123" i="2" s="1"/>
  <c r="I1133" i="2"/>
  <c r="J1133" i="2" s="1"/>
  <c r="K1133" i="2" s="1" a="1"/>
  <c r="K1133" i="2" s="1"/>
  <c r="I1110" i="2"/>
  <c r="J1110" i="2" s="1"/>
  <c r="K1110" i="2" s="1" a="1"/>
  <c r="K1110" i="2" s="1"/>
  <c r="I828" i="2"/>
  <c r="J828" i="2" s="1"/>
  <c r="K828" i="2" s="1" a="1"/>
  <c r="K828" i="2" s="1"/>
  <c r="I793" i="2"/>
  <c r="J793" i="2" s="1"/>
  <c r="K793" i="2" s="1" a="1"/>
  <c r="K793" i="2" s="1"/>
  <c r="I975" i="2"/>
  <c r="J975" i="2" s="1"/>
  <c r="K975" i="2" s="1" a="1"/>
  <c r="K975" i="2" s="1"/>
  <c r="I1159" i="2"/>
  <c r="J1159" i="2" s="1"/>
  <c r="K1159" i="2" s="1" a="1"/>
  <c r="K1159" i="2" s="1"/>
  <c r="I906" i="2"/>
  <c r="J906" i="2" s="1"/>
  <c r="K906" i="2" s="1" a="1"/>
  <c r="K906" i="2" s="1"/>
  <c r="I661" i="2"/>
  <c r="J661" i="2" s="1"/>
  <c r="K661" i="2" s="1" a="1"/>
  <c r="K661" i="2" s="1"/>
  <c r="I741" i="2"/>
  <c r="J741" i="2" s="1"/>
  <c r="K741" i="2" s="1" a="1"/>
  <c r="K741" i="2" s="1"/>
  <c r="I590" i="2"/>
  <c r="J590" i="2" s="1"/>
  <c r="K590" i="2" s="1" a="1"/>
  <c r="K590" i="2" s="1"/>
  <c r="I862" i="2"/>
  <c r="J862" i="2" s="1"/>
  <c r="K862" i="2" s="1" a="1"/>
  <c r="K862" i="2" s="1"/>
  <c r="I615" i="2"/>
  <c r="J615" i="2" s="1"/>
  <c r="K615" i="2" s="1" a="1"/>
  <c r="K615" i="2" s="1"/>
  <c r="I469" i="2"/>
  <c r="J469" i="2" s="1"/>
  <c r="K469" i="2" s="1" a="1"/>
  <c r="K469" i="2" s="1"/>
  <c r="I497" i="2"/>
  <c r="J497" i="2" s="1"/>
  <c r="K497" i="2" s="1" a="1"/>
  <c r="K497" i="2" s="1"/>
  <c r="I345" i="2"/>
  <c r="J345" i="2" s="1"/>
  <c r="K345" i="2" s="1" a="1"/>
  <c r="K345" i="2" s="1"/>
  <c r="I629" i="2"/>
  <c r="J629" i="2" s="1"/>
  <c r="K629" i="2" s="1" a="1"/>
  <c r="K629" i="2" s="1"/>
  <c r="I364" i="2"/>
  <c r="J364" i="2" s="1"/>
  <c r="K364" i="2" s="1" a="1"/>
  <c r="K364" i="2" s="1"/>
  <c r="I791" i="2"/>
  <c r="J791" i="2" s="1"/>
  <c r="K791" i="2" s="1" a="1"/>
  <c r="K791" i="2" s="1"/>
  <c r="I857" i="2"/>
  <c r="J857" i="2" s="1"/>
  <c r="K857" i="2" s="1" a="1"/>
  <c r="K857" i="2" s="1"/>
  <c r="I774" i="2"/>
  <c r="J774" i="2" s="1"/>
  <c r="K774" i="2" s="1" a="1"/>
  <c r="K774" i="2" s="1"/>
  <c r="I690" i="2"/>
  <c r="J690" i="2" s="1"/>
  <c r="K690" i="2" s="1" a="1"/>
  <c r="K690" i="2" s="1"/>
  <c r="I1083" i="2"/>
  <c r="J1083" i="2" s="1"/>
  <c r="K1083" i="2" s="1" a="1"/>
  <c r="K1083" i="2" s="1"/>
  <c r="I1208" i="2"/>
  <c r="J1208" i="2" s="1"/>
  <c r="K1208" i="2" s="1" a="1"/>
  <c r="K1208" i="2" s="1"/>
  <c r="I1204" i="2"/>
  <c r="J1204" i="2" s="1"/>
  <c r="K1204" i="2" s="1" a="1"/>
  <c r="K1204" i="2" s="1"/>
  <c r="I1219" i="2"/>
  <c r="J1219" i="2" s="1"/>
  <c r="K1219" i="2" s="1" a="1"/>
  <c r="K1219" i="2" s="1"/>
  <c r="I1058" i="2"/>
  <c r="J1058" i="2" s="1"/>
  <c r="K1058" i="2" s="1" a="1"/>
  <c r="K1058" i="2" s="1"/>
  <c r="I1052" i="2"/>
  <c r="J1052" i="2" s="1"/>
  <c r="K1052" i="2" s="1" a="1"/>
  <c r="K1052" i="2" s="1"/>
  <c r="I985" i="2"/>
  <c r="J985" i="2" s="1"/>
  <c r="K985" i="2" s="1" a="1"/>
  <c r="K985" i="2" s="1"/>
  <c r="I921" i="2"/>
  <c r="J921" i="2" s="1"/>
  <c r="K921" i="2" s="1" a="1"/>
  <c r="K921" i="2" s="1"/>
  <c r="I781" i="2"/>
  <c r="J781" i="2" s="1"/>
  <c r="K781" i="2" s="1" a="1"/>
  <c r="K781" i="2" s="1"/>
  <c r="I848" i="2"/>
  <c r="J848" i="2" s="1"/>
  <c r="K848" i="2" s="1" a="1"/>
  <c r="K848" i="2" s="1"/>
  <c r="I702" i="2"/>
  <c r="J702" i="2" s="1"/>
  <c r="K702" i="2" s="1" a="1"/>
  <c r="K702" i="2" s="1"/>
  <c r="I740" i="2"/>
  <c r="J740" i="2" s="1"/>
  <c r="K740" i="2" s="1" a="1"/>
  <c r="K740" i="2" s="1"/>
  <c r="I1248" i="2"/>
  <c r="J1248" i="2" s="1"/>
  <c r="K1248" i="2" s="1" a="1"/>
  <c r="K1248" i="2" s="1"/>
  <c r="I1213" i="2"/>
  <c r="J1213" i="2" s="1"/>
  <c r="K1213" i="2" s="1" a="1"/>
  <c r="K1213" i="2" s="1"/>
  <c r="I1092" i="2"/>
  <c r="J1092" i="2" s="1"/>
  <c r="K1092" i="2" s="1" a="1"/>
  <c r="K1092" i="2" s="1"/>
  <c r="I910" i="2"/>
  <c r="J910" i="2" s="1"/>
  <c r="K910" i="2" s="1" a="1"/>
  <c r="K910" i="2" s="1"/>
  <c r="I860" i="2"/>
  <c r="J860" i="2" s="1"/>
  <c r="K860" i="2" s="1" a="1"/>
  <c r="K860" i="2" s="1"/>
  <c r="I863" i="2"/>
  <c r="J863" i="2" s="1"/>
  <c r="K863" i="2" s="1" a="1"/>
  <c r="K863" i="2" s="1"/>
  <c r="I631" i="2"/>
  <c r="J631" i="2" s="1"/>
  <c r="K631" i="2" s="1" a="1"/>
  <c r="K631" i="2" s="1"/>
  <c r="I639" i="2"/>
  <c r="J639" i="2" s="1"/>
  <c r="K639" i="2" s="1" a="1"/>
  <c r="K639" i="2" s="1"/>
  <c r="I724" i="2"/>
  <c r="J724" i="2" s="1"/>
  <c r="K724" i="2" s="1" a="1"/>
  <c r="K724" i="2" s="1"/>
  <c r="I471" i="2"/>
  <c r="J471" i="2" s="1"/>
  <c r="K471" i="2" s="1" a="1"/>
  <c r="K471" i="2" s="1"/>
  <c r="I381" i="2"/>
  <c r="J381" i="2" s="1"/>
  <c r="K381" i="2" s="1" a="1"/>
  <c r="K381" i="2" s="1"/>
  <c r="I472" i="2"/>
  <c r="J472" i="2" s="1"/>
  <c r="K472" i="2" s="1" a="1"/>
  <c r="K472" i="2" s="1"/>
  <c r="I538" i="2"/>
  <c r="J538" i="2" s="1"/>
  <c r="K538" i="2" s="1" a="1"/>
  <c r="K538" i="2" s="1"/>
  <c r="I293" i="2"/>
  <c r="J293" i="2" s="1"/>
  <c r="K293" i="2" s="1" a="1"/>
  <c r="K293" i="2" s="1"/>
  <c r="I301" i="2"/>
  <c r="J301" i="2" s="1"/>
  <c r="K301" i="2" s="1" a="1"/>
  <c r="K301" i="2" s="1"/>
  <c r="I421" i="2"/>
  <c r="J421" i="2" s="1"/>
  <c r="K421" i="2" s="1" a="1"/>
  <c r="K421" i="2" s="1"/>
  <c r="I244" i="2"/>
  <c r="J244" i="2" s="1"/>
  <c r="K244" i="2" s="1" a="1"/>
  <c r="K244" i="2" s="1"/>
  <c r="I405" i="2"/>
  <c r="J405" i="2" s="1"/>
  <c r="K405" i="2" s="1" a="1"/>
  <c r="K405" i="2" s="1"/>
  <c r="I933" i="2"/>
  <c r="J933" i="2" s="1"/>
  <c r="K933" i="2" s="1" a="1"/>
  <c r="K933" i="2" s="1"/>
  <c r="I988" i="2"/>
  <c r="J988" i="2" s="1"/>
  <c r="K988" i="2" s="1" a="1"/>
  <c r="K988" i="2" s="1"/>
  <c r="I1197" i="2"/>
  <c r="J1197" i="2" s="1"/>
  <c r="K1197" i="2" s="1" a="1"/>
  <c r="K1197" i="2" s="1"/>
  <c r="I869" i="2"/>
  <c r="J869" i="2" s="1"/>
  <c r="K869" i="2" s="1" a="1"/>
  <c r="K869" i="2" s="1"/>
  <c r="I1099" i="2"/>
  <c r="J1099" i="2" s="1"/>
  <c r="K1099" i="2" s="1" a="1"/>
  <c r="K1099" i="2" s="1"/>
  <c r="I1051" i="2"/>
  <c r="J1051" i="2" s="1"/>
  <c r="K1051" i="2" s="1" a="1"/>
  <c r="K1051" i="2" s="1"/>
  <c r="I876" i="2"/>
  <c r="J876" i="2" s="1"/>
  <c r="K876" i="2" s="1" a="1"/>
  <c r="K876" i="2" s="1"/>
  <c r="I701" i="2"/>
  <c r="J701" i="2" s="1"/>
  <c r="K701" i="2" s="1" a="1"/>
  <c r="K701" i="2" s="1"/>
  <c r="I901" i="2"/>
  <c r="J901" i="2" s="1"/>
  <c r="K901" i="2" s="1" a="1"/>
  <c r="K901" i="2" s="1"/>
  <c r="I584" i="2"/>
  <c r="J584" i="2" s="1"/>
  <c r="K584" i="2" s="1" a="1"/>
  <c r="K584" i="2" s="1"/>
  <c r="I370" i="2"/>
  <c r="J370" i="2" s="1"/>
  <c r="K370" i="2" s="1" a="1"/>
  <c r="K370" i="2" s="1"/>
  <c r="I890" i="2"/>
  <c r="J890" i="2" s="1"/>
  <c r="K890" i="2" s="1" a="1"/>
  <c r="K890" i="2" s="1"/>
  <c r="I646" i="2"/>
  <c r="J646" i="2" s="1"/>
  <c r="K646" i="2" s="1" a="1"/>
  <c r="K646" i="2" s="1"/>
  <c r="I767" i="2"/>
  <c r="J767" i="2" s="1"/>
  <c r="K767" i="2" s="1" a="1"/>
  <c r="K767" i="2" s="1"/>
  <c r="I814" i="2"/>
  <c r="J814" i="2" s="1"/>
  <c r="K814" i="2" s="1" a="1"/>
  <c r="K814" i="2" s="1"/>
  <c r="I586" i="2"/>
  <c r="J586" i="2" s="1"/>
  <c r="K586" i="2" s="1" a="1"/>
  <c r="K586" i="2" s="1"/>
  <c r="I382" i="2"/>
  <c r="J382" i="2" s="1"/>
  <c r="K382" i="2" s="1" a="1"/>
  <c r="K382" i="2" s="1"/>
  <c r="I160" i="2"/>
  <c r="J160" i="2" s="1"/>
  <c r="K160" i="2" s="1" a="1"/>
  <c r="K160" i="2" s="1"/>
  <c r="I877" i="2"/>
  <c r="J877" i="2" s="1"/>
  <c r="K877" i="2" s="1" a="1"/>
  <c r="K877" i="2" s="1"/>
  <c r="I295" i="2"/>
  <c r="J295" i="2" s="1"/>
  <c r="K295" i="2" s="1" a="1"/>
  <c r="K295" i="2" s="1"/>
  <c r="I354" i="2"/>
  <c r="J354" i="2" s="1"/>
  <c r="K354" i="2" s="1" a="1"/>
  <c r="K354" i="2" s="1"/>
  <c r="I359" i="2"/>
  <c r="J359" i="2" s="1"/>
  <c r="K359" i="2" s="1" a="1"/>
  <c r="K359" i="2" s="1"/>
  <c r="I476" i="2"/>
  <c r="J476" i="2" s="1"/>
  <c r="K476" i="2" s="1" a="1"/>
  <c r="K476" i="2" s="1"/>
  <c r="I539" i="2"/>
  <c r="J539" i="2" s="1"/>
  <c r="K539" i="2" s="1" a="1"/>
  <c r="K539" i="2" s="1"/>
  <c r="I787" i="2"/>
  <c r="J787" i="2" s="1"/>
  <c r="K787" i="2" s="1" a="1"/>
  <c r="K787" i="2" s="1"/>
  <c r="I176" i="2"/>
  <c r="J176" i="2" s="1"/>
  <c r="K176" i="2" s="1" a="1"/>
  <c r="K176" i="2" s="1"/>
  <c r="I56" i="2"/>
  <c r="J56" i="2" s="1"/>
  <c r="K56" i="2" s="1" a="1"/>
  <c r="K56" i="2" s="1"/>
  <c r="I820" i="2"/>
  <c r="J820" i="2" s="1"/>
  <c r="K820" i="2" s="1" a="1"/>
  <c r="K820" i="2" s="1"/>
  <c r="I670" i="2"/>
  <c r="J670" i="2" s="1"/>
  <c r="K670" i="2" s="1" a="1"/>
  <c r="K670" i="2" s="1"/>
  <c r="I1111" i="2"/>
  <c r="J1111" i="2" s="1"/>
  <c r="K1111" i="2" s="1" a="1"/>
  <c r="K1111" i="2" s="1"/>
  <c r="I703" i="2"/>
  <c r="J703" i="2" s="1"/>
  <c r="K703" i="2" s="1" a="1"/>
  <c r="K703" i="2" s="1"/>
  <c r="I816" i="2"/>
  <c r="J816" i="2" s="1"/>
  <c r="K816" i="2" s="1" a="1"/>
  <c r="K816" i="2" s="1"/>
  <c r="I560" i="2"/>
  <c r="J560" i="2" s="1"/>
  <c r="K560" i="2" s="1" a="1"/>
  <c r="K560" i="2" s="1"/>
  <c r="G21" i="1"/>
  <c r="H21" i="1" s="1"/>
  <c r="I21" i="1" s="1"/>
  <c r="J21" i="1" s="1"/>
  <c r="K21" i="1" s="1" a="1"/>
  <c r="K21" i="1" s="1"/>
  <c r="G37" i="1"/>
  <c r="H37" i="1" s="1"/>
  <c r="I37" i="1" s="1"/>
  <c r="J37" i="1" s="1"/>
  <c r="K37" i="1" s="1" a="1"/>
  <c r="K37" i="1" s="1"/>
  <c r="G69" i="1"/>
  <c r="H69" i="1" s="1"/>
  <c r="I69" i="1" s="1"/>
  <c r="J69" i="1" s="1"/>
  <c r="K69" i="1" s="1" a="1"/>
  <c r="K69" i="1" s="1"/>
  <c r="G101" i="1"/>
  <c r="H101" i="1" s="1"/>
  <c r="I101" i="1" s="1"/>
  <c r="J101" i="1" s="1"/>
  <c r="K101" i="1" s="1" a="1"/>
  <c r="K101" i="1" s="1"/>
  <c r="G133" i="1"/>
  <c r="H133" i="1" s="1"/>
  <c r="I133" i="1" s="1"/>
  <c r="J133" i="1" s="1"/>
  <c r="K133" i="1" s="1" a="1"/>
  <c r="K133" i="1" s="1"/>
  <c r="G165" i="1"/>
  <c r="H165" i="1" s="1"/>
  <c r="I165" i="1" s="1"/>
  <c r="J165" i="1" s="1"/>
  <c r="K165" i="1" s="1" a="1"/>
  <c r="K165" i="1" s="1"/>
  <c r="G197" i="1"/>
  <c r="H197" i="1" s="1"/>
  <c r="I197" i="1" s="1"/>
  <c r="J197" i="1" s="1"/>
  <c r="K197" i="1" s="1" a="1"/>
  <c r="K197" i="1" s="1"/>
  <c r="G261" i="1"/>
  <c r="H261" i="1" s="1"/>
  <c r="I261" i="1" s="1"/>
  <c r="J261" i="1" s="1"/>
  <c r="K261" i="1" s="1" a="1"/>
  <c r="K261" i="1" s="1"/>
  <c r="G293" i="1"/>
  <c r="H293" i="1" s="1"/>
  <c r="I293" i="1" s="1"/>
  <c r="J293" i="1" s="1"/>
  <c r="K293" i="1" s="1" a="1"/>
  <c r="K293" i="1" s="1"/>
  <c r="G325" i="1"/>
  <c r="H325" i="1" s="1"/>
  <c r="I325" i="1" s="1"/>
  <c r="J325" i="1" s="1"/>
  <c r="K325" i="1" s="1" a="1"/>
  <c r="K325" i="1" s="1"/>
  <c r="G357" i="1"/>
  <c r="H357" i="1" s="1"/>
  <c r="I357" i="1" s="1"/>
  <c r="J357" i="1" s="1"/>
  <c r="K357" i="1" s="1" a="1"/>
  <c r="K357" i="1" s="1"/>
  <c r="G389" i="1"/>
  <c r="H389" i="1" s="1"/>
  <c r="I389" i="1" s="1"/>
  <c r="J389" i="1" s="1"/>
  <c r="K389" i="1" s="1" a="1"/>
  <c r="K389" i="1" s="1"/>
  <c r="G421" i="1"/>
  <c r="H421" i="1" s="1"/>
  <c r="I421" i="1" s="1"/>
  <c r="J421" i="1" s="1"/>
  <c r="K421" i="1" s="1" a="1"/>
  <c r="K421" i="1" s="1"/>
  <c r="G453" i="1"/>
  <c r="H453" i="1" s="1"/>
  <c r="I453" i="1" s="1"/>
  <c r="J453" i="1" s="1"/>
  <c r="K453" i="1" s="1" a="1"/>
  <c r="K453" i="1" s="1"/>
  <c r="G485" i="1"/>
  <c r="H485" i="1" s="1"/>
  <c r="I485" i="1" s="1"/>
  <c r="J485" i="1" s="1"/>
  <c r="K485" i="1" s="1" a="1"/>
  <c r="K485" i="1" s="1"/>
  <c r="G517" i="1"/>
  <c r="H517" i="1" s="1"/>
  <c r="I517" i="1" s="1"/>
  <c r="J517" i="1" s="1"/>
  <c r="K517" i="1" s="1" a="1"/>
  <c r="K517" i="1" s="1"/>
  <c r="G549" i="1"/>
  <c r="H549" i="1" s="1"/>
  <c r="I549" i="1" s="1"/>
  <c r="J549" i="1" s="1"/>
  <c r="K549" i="1" s="1" a="1"/>
  <c r="K549" i="1" s="1"/>
  <c r="G581" i="1"/>
  <c r="H581" i="1" s="1"/>
  <c r="I581" i="1" s="1"/>
  <c r="J581" i="1" s="1"/>
  <c r="K581" i="1" s="1" a="1"/>
  <c r="K581" i="1" s="1"/>
  <c r="G613" i="1"/>
  <c r="H613" i="1" s="1"/>
  <c r="I613" i="1" s="1"/>
  <c r="J613" i="1" s="1"/>
  <c r="K613" i="1" s="1" a="1"/>
  <c r="K613" i="1" s="1"/>
  <c r="G645" i="1"/>
  <c r="H645" i="1" s="1"/>
  <c r="I645" i="1" s="1"/>
  <c r="J645" i="1" s="1"/>
  <c r="K645" i="1" s="1" a="1"/>
  <c r="K645" i="1" s="1"/>
  <c r="G677" i="1"/>
  <c r="H677" i="1" s="1"/>
  <c r="I677" i="1" s="1"/>
  <c r="J677" i="1" s="1"/>
  <c r="K677" i="1" s="1" a="1"/>
  <c r="K677" i="1" s="1"/>
  <c r="G709" i="1"/>
  <c r="H709" i="1" s="1"/>
  <c r="I709" i="1" s="1"/>
  <c r="J709" i="1" s="1"/>
  <c r="K709" i="1" s="1" a="1"/>
  <c r="K709" i="1" s="1"/>
  <c r="G27" i="1"/>
  <c r="H27" i="1" s="1"/>
  <c r="I27" i="1" s="1"/>
  <c r="J27" i="1" s="1"/>
  <c r="K27" i="1" s="1" a="1"/>
  <c r="K27" i="1" s="1"/>
  <c r="G6" i="1"/>
  <c r="H6" i="1" s="1"/>
  <c r="I6" i="1" s="1"/>
  <c r="J6" i="1" s="1"/>
  <c r="K6" i="1" s="1" a="1"/>
  <c r="K6" i="1" s="1"/>
  <c r="G141" i="1"/>
  <c r="H141" i="1" s="1"/>
  <c r="I141" i="1" s="1"/>
  <c r="J141" i="1" s="1"/>
  <c r="K141" i="1" s="1" a="1"/>
  <c r="K141" i="1" s="1"/>
  <c r="G205" i="1"/>
  <c r="H205" i="1" s="1"/>
  <c r="I205" i="1" s="1"/>
  <c r="J205" i="1" s="1"/>
  <c r="K205" i="1" s="1" a="1"/>
  <c r="K205" i="1" s="1"/>
  <c r="G237" i="1"/>
  <c r="H237" i="1" s="1"/>
  <c r="I237" i="1" s="1"/>
  <c r="J237" i="1" s="1"/>
  <c r="K237" i="1" s="1" a="1"/>
  <c r="K237" i="1" s="1"/>
  <c r="G269" i="1"/>
  <c r="H269" i="1" s="1"/>
  <c r="I269" i="1" s="1"/>
  <c r="J269" i="1" s="1"/>
  <c r="K269" i="1" s="1" a="1"/>
  <c r="K269" i="1" s="1"/>
  <c r="G301" i="1"/>
  <c r="H301" i="1" s="1"/>
  <c r="I301" i="1" s="1"/>
  <c r="J301" i="1" s="1"/>
  <c r="K301" i="1" s="1" a="1"/>
  <c r="K301" i="1" s="1"/>
  <c r="G333" i="1"/>
  <c r="H333" i="1" s="1"/>
  <c r="I333" i="1" s="1"/>
  <c r="J333" i="1" s="1"/>
  <c r="K333" i="1" s="1" a="1"/>
  <c r="K333" i="1" s="1"/>
  <c r="G3" i="1"/>
  <c r="H3" i="1" s="1"/>
  <c r="I3" i="1" s="1"/>
  <c r="J3" i="1" s="1"/>
  <c r="K3" i="1" s="1" a="1"/>
  <c r="K3" i="1" s="1"/>
  <c r="G43" i="1"/>
  <c r="H43" i="1" s="1"/>
  <c r="I43" i="1" s="1"/>
  <c r="J43" i="1" s="1"/>
  <c r="K43" i="1" s="1" a="1"/>
  <c r="K43" i="1" s="1"/>
  <c r="G22" i="1"/>
  <c r="H22" i="1" s="1"/>
  <c r="I22" i="1" s="1"/>
  <c r="J22" i="1" s="1"/>
  <c r="K22" i="1" s="1" a="1"/>
  <c r="K22" i="1" s="1"/>
  <c r="G61" i="1"/>
  <c r="H61" i="1" s="1"/>
  <c r="I61" i="1" s="1"/>
  <c r="J61" i="1" s="1"/>
  <c r="K61" i="1" s="1" a="1"/>
  <c r="K61" i="1" s="1"/>
  <c r="G93" i="1"/>
  <c r="H93" i="1" s="1"/>
  <c r="I93" i="1" s="1"/>
  <c r="J93" i="1" s="1"/>
  <c r="K93" i="1" s="1" a="1"/>
  <c r="K93" i="1" s="1"/>
  <c r="G125" i="1"/>
  <c r="H125" i="1" s="1"/>
  <c r="I125" i="1" s="1"/>
  <c r="J125" i="1" s="1"/>
  <c r="K125" i="1" s="1" a="1"/>
  <c r="K125" i="1" s="1"/>
  <c r="G157" i="1"/>
  <c r="H157" i="1" s="1"/>
  <c r="I157" i="1" s="1"/>
  <c r="J157" i="1" s="1"/>
  <c r="K157" i="1" s="1" a="1"/>
  <c r="K157" i="1" s="1"/>
  <c r="G189" i="1"/>
  <c r="H189" i="1" s="1"/>
  <c r="I189" i="1" s="1"/>
  <c r="J189" i="1" s="1"/>
  <c r="K189" i="1" s="1" a="1"/>
  <c r="K189" i="1" s="1"/>
  <c r="G221" i="1"/>
  <c r="H221" i="1" s="1"/>
  <c r="I221" i="1" s="1"/>
  <c r="J221" i="1" s="1"/>
  <c r="K221" i="1" s="1" a="1"/>
  <c r="K221" i="1" s="1"/>
  <c r="G253" i="1"/>
  <c r="H253" i="1" s="1"/>
  <c r="I253" i="1" s="1"/>
  <c r="J253" i="1" s="1"/>
  <c r="K253" i="1" s="1" a="1"/>
  <c r="K253" i="1" s="1"/>
  <c r="G285" i="1"/>
  <c r="H285" i="1" s="1"/>
  <c r="I285" i="1" s="1"/>
  <c r="J285" i="1" s="1"/>
  <c r="K285" i="1" s="1" a="1"/>
  <c r="K285" i="1" s="1"/>
  <c r="G317" i="1"/>
  <c r="H317" i="1" s="1"/>
  <c r="I317" i="1" s="1"/>
  <c r="J317" i="1" s="1"/>
  <c r="K317" i="1" s="1" a="1"/>
  <c r="K317" i="1" s="1"/>
  <c r="G349" i="1"/>
  <c r="H349" i="1" s="1"/>
  <c r="I349" i="1" s="1"/>
  <c r="J349" i="1" s="1"/>
  <c r="K349" i="1" s="1" a="1"/>
  <c r="K349" i="1" s="1"/>
  <c r="G381" i="1"/>
  <c r="H381" i="1" s="1"/>
  <c r="I381" i="1" s="1"/>
  <c r="J381" i="1" s="1"/>
  <c r="K381" i="1" s="1" a="1"/>
  <c r="K381" i="1" s="1"/>
  <c r="G413" i="1"/>
  <c r="H413" i="1" s="1"/>
  <c r="I413" i="1" s="1"/>
  <c r="J413" i="1" s="1"/>
  <c r="K413" i="1" s="1" a="1"/>
  <c r="K413" i="1" s="1"/>
  <c r="G445" i="1"/>
  <c r="H445" i="1" s="1"/>
  <c r="I445" i="1" s="1"/>
  <c r="J445" i="1" s="1"/>
  <c r="K445" i="1" s="1" a="1"/>
  <c r="K445" i="1" s="1"/>
  <c r="G477" i="1"/>
  <c r="H477" i="1" s="1"/>
  <c r="I477" i="1" s="1"/>
  <c r="J477" i="1" s="1"/>
  <c r="K477" i="1" s="1" a="1"/>
  <c r="K477" i="1" s="1"/>
  <c r="G573" i="1"/>
  <c r="H573" i="1" s="1"/>
  <c r="I573" i="1" s="1"/>
  <c r="J573" i="1" s="1"/>
  <c r="K573" i="1" s="1" a="1"/>
  <c r="K573" i="1" s="1"/>
  <c r="G605" i="1"/>
  <c r="H605" i="1" s="1"/>
  <c r="I605" i="1" s="1"/>
  <c r="J605" i="1" s="1"/>
  <c r="K605" i="1" s="1" a="1"/>
  <c r="K605" i="1" s="1"/>
  <c r="G637" i="1"/>
  <c r="H637" i="1" s="1"/>
  <c r="I637" i="1" s="1"/>
  <c r="J637" i="1" s="1"/>
  <c r="K637" i="1" s="1" a="1"/>
  <c r="K637" i="1" s="1"/>
  <c r="G701" i="1"/>
  <c r="H701" i="1" s="1"/>
  <c r="I701" i="1" s="1"/>
  <c r="J701" i="1" s="1"/>
  <c r="K701" i="1" s="1" a="1"/>
  <c r="K701" i="1" s="1"/>
  <c r="G733" i="1"/>
  <c r="H733" i="1" s="1"/>
  <c r="I733" i="1" s="1"/>
  <c r="J733" i="1" s="1"/>
  <c r="K733" i="1" s="1" a="1"/>
  <c r="K733" i="1" s="1"/>
  <c r="G765" i="1"/>
  <c r="H765" i="1" s="1"/>
  <c r="I765" i="1" s="1"/>
  <c r="J765" i="1" s="1"/>
  <c r="K765" i="1" s="1" a="1"/>
  <c r="K765" i="1" s="1"/>
  <c r="G829" i="1"/>
  <c r="H829" i="1" s="1"/>
  <c r="I829" i="1" s="1"/>
  <c r="J829" i="1" s="1"/>
  <c r="K829" i="1" s="1" a="1"/>
  <c r="K829" i="1" s="1"/>
  <c r="G741" i="1"/>
  <c r="H741" i="1" s="1"/>
  <c r="I741" i="1" s="1"/>
  <c r="J741" i="1" s="1"/>
  <c r="K741" i="1" s="1" a="1"/>
  <c r="K741" i="1" s="1"/>
  <c r="G773" i="1"/>
  <c r="H773" i="1" s="1"/>
  <c r="I773" i="1" s="1"/>
  <c r="J773" i="1" s="1"/>
  <c r="K773" i="1" s="1" a="1"/>
  <c r="K773" i="1" s="1"/>
  <c r="G805" i="1"/>
  <c r="H805" i="1" s="1"/>
  <c r="I805" i="1" s="1"/>
  <c r="J805" i="1" s="1"/>
  <c r="K805" i="1" s="1" a="1"/>
  <c r="K805" i="1" s="1"/>
  <c r="G837" i="1"/>
  <c r="H837" i="1" s="1"/>
  <c r="I837" i="1" s="1"/>
  <c r="J837" i="1" s="1"/>
  <c r="K837" i="1" s="1" a="1"/>
  <c r="K837" i="1" s="1"/>
  <c r="G869" i="1"/>
  <c r="H869" i="1" s="1"/>
  <c r="I869" i="1" s="1"/>
  <c r="J869" i="1" s="1"/>
  <c r="K869" i="1" s="1" a="1"/>
  <c r="K869" i="1" s="1"/>
  <c r="G901" i="1"/>
  <c r="H901" i="1" s="1"/>
  <c r="I901" i="1" s="1"/>
  <c r="J901" i="1" s="1"/>
  <c r="K901" i="1" s="1" a="1"/>
  <c r="K901" i="1" s="1"/>
  <c r="G933" i="1"/>
  <c r="H933" i="1" s="1"/>
  <c r="I933" i="1" s="1"/>
  <c r="J933" i="1" s="1"/>
  <c r="K933" i="1" s="1" a="1"/>
  <c r="K933" i="1" s="1"/>
  <c r="G965" i="1"/>
  <c r="H965" i="1" s="1"/>
  <c r="I965" i="1" s="1"/>
  <c r="J965" i="1" s="1"/>
  <c r="K965" i="1" s="1" a="1"/>
  <c r="K965" i="1" s="1"/>
  <c r="G997" i="1"/>
  <c r="H997" i="1" s="1"/>
  <c r="I997" i="1" s="1"/>
  <c r="J997" i="1" s="1"/>
  <c r="K997" i="1" s="1" a="1"/>
  <c r="K997" i="1" s="1"/>
  <c r="G1029" i="1"/>
  <c r="H1029" i="1" s="1"/>
  <c r="I1029" i="1" s="1"/>
  <c r="J1029" i="1" s="1"/>
  <c r="K1029" i="1" s="1" a="1"/>
  <c r="K1029" i="1" s="1"/>
  <c r="G1061" i="1"/>
  <c r="H1061" i="1" s="1"/>
  <c r="I1061" i="1" s="1"/>
  <c r="J1061" i="1" s="1"/>
  <c r="K1061" i="1" s="1" a="1"/>
  <c r="K1061" i="1" s="1"/>
  <c r="G1093" i="1"/>
  <c r="H1093" i="1" s="1"/>
  <c r="I1093" i="1" s="1"/>
  <c r="J1093" i="1" s="1"/>
  <c r="K1093" i="1" s="1" a="1"/>
  <c r="K1093" i="1" s="1"/>
  <c r="G1125" i="1"/>
  <c r="H1125" i="1" s="1"/>
  <c r="I1125" i="1" s="1"/>
  <c r="J1125" i="1" s="1"/>
  <c r="K1125" i="1" s="1" a="1"/>
  <c r="K1125" i="1" s="1"/>
  <c r="G1157" i="1"/>
  <c r="H1157" i="1" s="1"/>
  <c r="I1157" i="1" s="1"/>
  <c r="J1157" i="1" s="1"/>
  <c r="K1157" i="1" s="1" a="1"/>
  <c r="K1157" i="1" s="1"/>
  <c r="G1189" i="1"/>
  <c r="H1189" i="1" s="1"/>
  <c r="I1189" i="1" s="1"/>
  <c r="J1189" i="1" s="1"/>
  <c r="K1189" i="1" s="1" a="1"/>
  <c r="K1189" i="1" s="1"/>
  <c r="G1221" i="1"/>
  <c r="H1221" i="1" s="1"/>
  <c r="I1221" i="1" s="1"/>
  <c r="J1221" i="1" s="1"/>
  <c r="K1221" i="1" s="1" a="1"/>
  <c r="K1221" i="1" s="1"/>
  <c r="G571" i="1"/>
  <c r="H571" i="1" s="1"/>
  <c r="I571" i="1" s="1"/>
  <c r="J571" i="1" s="1"/>
  <c r="K571" i="1" s="1" a="1"/>
  <c r="K571" i="1" s="1"/>
  <c r="G771" i="1"/>
  <c r="H771" i="1" s="1"/>
  <c r="I771" i="1" s="1"/>
  <c r="J771" i="1" s="1"/>
  <c r="K771" i="1" s="1" a="1"/>
  <c r="K771" i="1" s="1"/>
  <c r="G963" i="1"/>
  <c r="H963" i="1" s="1"/>
  <c r="I963" i="1" s="1"/>
  <c r="J963" i="1" s="1"/>
  <c r="K963" i="1" s="1" a="1"/>
  <c r="K963" i="1" s="1"/>
  <c r="G1163" i="1"/>
  <c r="H1163" i="1" s="1"/>
  <c r="I1163" i="1" s="1"/>
  <c r="J1163" i="1" s="1"/>
  <c r="K1163" i="1" s="1" a="1"/>
  <c r="K1163" i="1" s="1"/>
  <c r="G15" i="1"/>
  <c r="H15" i="1" s="1"/>
  <c r="I15" i="1" s="1"/>
  <c r="J15" i="1" s="1"/>
  <c r="K15" i="1" s="1" a="1"/>
  <c r="K15" i="1" s="1"/>
  <c r="G47" i="1"/>
  <c r="H47" i="1" s="1"/>
  <c r="I47" i="1" s="1"/>
  <c r="J47" i="1" s="1"/>
  <c r="K47" i="1" s="1" a="1"/>
  <c r="K47" i="1" s="1"/>
  <c r="G79" i="1"/>
  <c r="H79" i="1" s="1"/>
  <c r="I79" i="1" s="1"/>
  <c r="J79" i="1" s="1"/>
  <c r="K79" i="1" s="1" a="1"/>
  <c r="K79" i="1" s="1"/>
  <c r="G111" i="1"/>
  <c r="H111" i="1" s="1"/>
  <c r="I111" i="1" s="1"/>
  <c r="J111" i="1" s="1"/>
  <c r="K111" i="1" s="1" a="1"/>
  <c r="K111" i="1" s="1"/>
  <c r="G143" i="1"/>
  <c r="H143" i="1" s="1"/>
  <c r="I143" i="1" s="1"/>
  <c r="J143" i="1" s="1"/>
  <c r="K143" i="1" s="1" a="1"/>
  <c r="K143" i="1" s="1"/>
  <c r="G207" i="1"/>
  <c r="H207" i="1" s="1"/>
  <c r="I207" i="1" s="1"/>
  <c r="J207" i="1" s="1"/>
  <c r="K207" i="1" s="1" a="1"/>
  <c r="K207" i="1" s="1"/>
  <c r="G239" i="1"/>
  <c r="H239" i="1" s="1"/>
  <c r="I239" i="1" s="1"/>
  <c r="J239" i="1" s="1"/>
  <c r="K239" i="1" s="1" a="1"/>
  <c r="K239" i="1" s="1"/>
  <c r="G271" i="1"/>
  <c r="H271" i="1" s="1"/>
  <c r="I271" i="1" s="1"/>
  <c r="J271" i="1" s="1"/>
  <c r="K271" i="1" s="1" a="1"/>
  <c r="K271" i="1" s="1"/>
  <c r="G335" i="1"/>
  <c r="H335" i="1" s="1"/>
  <c r="I335" i="1" s="1"/>
  <c r="J335" i="1" s="1"/>
  <c r="K335" i="1" s="1" a="1"/>
  <c r="K335" i="1" s="1"/>
  <c r="G399" i="1"/>
  <c r="H399" i="1" s="1"/>
  <c r="I399" i="1" s="1"/>
  <c r="J399" i="1" s="1"/>
  <c r="K399" i="1" s="1" a="1"/>
  <c r="K399" i="1" s="1"/>
  <c r="G463" i="1"/>
  <c r="H463" i="1" s="1"/>
  <c r="I463" i="1" s="1"/>
  <c r="J463" i="1" s="1"/>
  <c r="K463" i="1" s="1" a="1"/>
  <c r="K463" i="1" s="1"/>
  <c r="G1146" i="1"/>
  <c r="H1146" i="1" s="1"/>
  <c r="I1146" i="1" s="1"/>
  <c r="J1146" i="1" s="1"/>
  <c r="K1146" i="1" s="1" a="1"/>
  <c r="K1146" i="1" s="1"/>
  <c r="G563" i="1"/>
  <c r="H563" i="1" s="1"/>
  <c r="I563" i="1" s="1"/>
  <c r="J563" i="1" s="1"/>
  <c r="K563" i="1" s="1" a="1"/>
  <c r="K563" i="1" s="1"/>
  <c r="G755" i="1"/>
  <c r="H755" i="1" s="1"/>
  <c r="I755" i="1" s="1"/>
  <c r="J755" i="1" s="1"/>
  <c r="K755" i="1" s="1" a="1"/>
  <c r="K755" i="1" s="1"/>
  <c r="G939" i="1"/>
  <c r="H939" i="1" s="1"/>
  <c r="I939" i="1" s="1"/>
  <c r="J939" i="1" s="1"/>
  <c r="K939" i="1" s="1" a="1"/>
  <c r="K939" i="1" s="1"/>
  <c r="G1147" i="1"/>
  <c r="H1147" i="1" s="1"/>
  <c r="I1147" i="1" s="1"/>
  <c r="J1147" i="1" s="1"/>
  <c r="K1147" i="1" s="1" a="1"/>
  <c r="K1147" i="1" s="1"/>
  <c r="G121" i="1"/>
  <c r="H121" i="1" s="1"/>
  <c r="I121" i="1" s="1"/>
  <c r="J121" i="1" s="1"/>
  <c r="K121" i="1" s="1" a="1"/>
  <c r="K121" i="1" s="1"/>
  <c r="G185" i="1"/>
  <c r="H185" i="1" s="1"/>
  <c r="I185" i="1" s="1"/>
  <c r="J185" i="1" s="1"/>
  <c r="K185" i="1" s="1" a="1"/>
  <c r="K185" i="1" s="1"/>
  <c r="G249" i="1"/>
  <c r="H249" i="1" s="1"/>
  <c r="I249" i="1" s="1"/>
  <c r="J249" i="1" s="1"/>
  <c r="K249" i="1" s="1" a="1"/>
  <c r="K249" i="1" s="1"/>
  <c r="G281" i="1"/>
  <c r="H281" i="1" s="1"/>
  <c r="I281" i="1" s="1"/>
  <c r="J281" i="1" s="1"/>
  <c r="K281" i="1" s="1" a="1"/>
  <c r="K281" i="1" s="1"/>
  <c r="G313" i="1"/>
  <c r="H313" i="1" s="1"/>
  <c r="I313" i="1" s="1"/>
  <c r="J313" i="1" s="1"/>
  <c r="K313" i="1" s="1" a="1"/>
  <c r="K313" i="1" s="1"/>
  <c r="G377" i="1"/>
  <c r="H377" i="1" s="1"/>
  <c r="I377" i="1" s="1"/>
  <c r="J377" i="1" s="1"/>
  <c r="K377" i="1" s="1" a="1"/>
  <c r="K377" i="1" s="1"/>
  <c r="G441" i="1"/>
  <c r="H441" i="1" s="1"/>
  <c r="I441" i="1" s="1"/>
  <c r="J441" i="1" s="1"/>
  <c r="K441" i="1" s="1" a="1"/>
  <c r="K441" i="1" s="1"/>
  <c r="G505" i="1"/>
  <c r="H505" i="1" s="1"/>
  <c r="I505" i="1" s="1"/>
  <c r="J505" i="1" s="1"/>
  <c r="K505" i="1" s="1" a="1"/>
  <c r="K505" i="1" s="1"/>
  <c r="G537" i="1"/>
  <c r="H537" i="1" s="1"/>
  <c r="I537" i="1" s="1"/>
  <c r="J537" i="1" s="1"/>
  <c r="K537" i="1" s="1" a="1"/>
  <c r="K537" i="1" s="1"/>
  <c r="G569" i="1"/>
  <c r="H569" i="1" s="1"/>
  <c r="I569" i="1" s="1"/>
  <c r="J569" i="1" s="1"/>
  <c r="K569" i="1" s="1" a="1"/>
  <c r="K569" i="1" s="1"/>
  <c r="G601" i="1"/>
  <c r="H601" i="1" s="1"/>
  <c r="I601" i="1" s="1"/>
  <c r="J601" i="1" s="1"/>
  <c r="K601" i="1" s="1" a="1"/>
  <c r="K601" i="1" s="1"/>
  <c r="G633" i="1"/>
  <c r="H633" i="1" s="1"/>
  <c r="I633" i="1" s="1"/>
  <c r="J633" i="1" s="1"/>
  <c r="K633" i="1" s="1" a="1"/>
  <c r="K633" i="1" s="1"/>
  <c r="G665" i="1"/>
  <c r="H665" i="1" s="1"/>
  <c r="I665" i="1" s="1"/>
  <c r="J665" i="1" s="1"/>
  <c r="K665" i="1" s="1" a="1"/>
  <c r="K665" i="1" s="1"/>
  <c r="G697" i="1"/>
  <c r="H697" i="1" s="1"/>
  <c r="I697" i="1" s="1"/>
  <c r="J697" i="1" s="1"/>
  <c r="K697" i="1" s="1" a="1"/>
  <c r="K697" i="1" s="1"/>
  <c r="G729" i="1"/>
  <c r="H729" i="1" s="1"/>
  <c r="I729" i="1" s="1"/>
  <c r="J729" i="1" s="1"/>
  <c r="K729" i="1" s="1" a="1"/>
  <c r="K729" i="1" s="1"/>
  <c r="G761" i="1"/>
  <c r="H761" i="1" s="1"/>
  <c r="I761" i="1" s="1"/>
  <c r="J761" i="1" s="1"/>
  <c r="K761" i="1" s="1" a="1"/>
  <c r="K761" i="1" s="1"/>
  <c r="G793" i="1"/>
  <c r="H793" i="1" s="1"/>
  <c r="I793" i="1" s="1"/>
  <c r="J793" i="1" s="1"/>
  <c r="K793" i="1" s="1" a="1"/>
  <c r="K793" i="1" s="1"/>
  <c r="G825" i="1"/>
  <c r="H825" i="1" s="1"/>
  <c r="I825" i="1" s="1"/>
  <c r="J825" i="1" s="1"/>
  <c r="K825" i="1" s="1" a="1"/>
  <c r="K825" i="1" s="1"/>
  <c r="G857" i="1"/>
  <c r="H857" i="1" s="1"/>
  <c r="I857" i="1" s="1"/>
  <c r="J857" i="1" s="1"/>
  <c r="K857" i="1" s="1" a="1"/>
  <c r="K857" i="1" s="1"/>
  <c r="G889" i="1"/>
  <c r="H889" i="1" s="1"/>
  <c r="I889" i="1" s="1"/>
  <c r="J889" i="1" s="1"/>
  <c r="K889" i="1" s="1" a="1"/>
  <c r="K889" i="1" s="1"/>
  <c r="G921" i="1"/>
  <c r="H921" i="1" s="1"/>
  <c r="I921" i="1" s="1"/>
  <c r="J921" i="1" s="1"/>
  <c r="K921" i="1" s="1" a="1"/>
  <c r="K921" i="1" s="1"/>
  <c r="G953" i="1"/>
  <c r="H953" i="1" s="1"/>
  <c r="I953" i="1" s="1"/>
  <c r="J953" i="1" s="1"/>
  <c r="K953" i="1" s="1" a="1"/>
  <c r="K953" i="1" s="1"/>
  <c r="G985" i="1"/>
  <c r="H985" i="1" s="1"/>
  <c r="I985" i="1" s="1"/>
  <c r="J985" i="1" s="1"/>
  <c r="K985" i="1" s="1" a="1"/>
  <c r="K985" i="1" s="1"/>
  <c r="G1017" i="1"/>
  <c r="H1017" i="1" s="1"/>
  <c r="I1017" i="1" s="1"/>
  <c r="J1017" i="1" s="1"/>
  <c r="K1017" i="1" s="1" a="1"/>
  <c r="K1017" i="1" s="1"/>
  <c r="G1049" i="1"/>
  <c r="H1049" i="1" s="1"/>
  <c r="I1049" i="1" s="1"/>
  <c r="J1049" i="1" s="1"/>
  <c r="K1049" i="1" s="1" a="1"/>
  <c r="K1049" i="1" s="1"/>
  <c r="G1081" i="1"/>
  <c r="H1081" i="1" s="1"/>
  <c r="I1081" i="1" s="1"/>
  <c r="J1081" i="1" s="1"/>
  <c r="K1081" i="1" s="1" a="1"/>
  <c r="K1081" i="1" s="1"/>
  <c r="G1113" i="1"/>
  <c r="H1113" i="1" s="1"/>
  <c r="I1113" i="1" s="1"/>
  <c r="J1113" i="1" s="1"/>
  <c r="K1113" i="1" s="1" a="1"/>
  <c r="K1113" i="1" s="1"/>
  <c r="G1145" i="1"/>
  <c r="H1145" i="1" s="1"/>
  <c r="I1145" i="1" s="1"/>
  <c r="J1145" i="1" s="1"/>
  <c r="K1145" i="1" s="1" a="1"/>
  <c r="K1145" i="1" s="1"/>
  <c r="G1225" i="1"/>
  <c r="H1225" i="1" s="1"/>
  <c r="I1225" i="1" s="1"/>
  <c r="J1225" i="1" s="1"/>
  <c r="K1225" i="1" s="1" a="1"/>
  <c r="K1225" i="1" s="1"/>
  <c r="G1218" i="1"/>
  <c r="H1218" i="1" s="1"/>
  <c r="I1218" i="1" s="1"/>
  <c r="J1218" i="1" s="1"/>
  <c r="K1218" i="1" s="1" a="1"/>
  <c r="K1218" i="1" s="1"/>
  <c r="G691" i="1"/>
  <c r="H691" i="1" s="1"/>
  <c r="I691" i="1" s="1"/>
  <c r="J691" i="1" s="1"/>
  <c r="K691" i="1" s="1" a="1"/>
  <c r="K691" i="1" s="1"/>
  <c r="G891" i="1"/>
  <c r="H891" i="1" s="1"/>
  <c r="I891" i="1" s="1"/>
  <c r="J891" i="1" s="1"/>
  <c r="K891" i="1" s="1" a="1"/>
  <c r="K891" i="1" s="1"/>
  <c r="G1099" i="1"/>
  <c r="H1099" i="1" s="1"/>
  <c r="I1099" i="1" s="1"/>
  <c r="J1099" i="1" s="1"/>
  <c r="K1099" i="1" s="1" a="1"/>
  <c r="K1099" i="1" s="1"/>
  <c r="G365" i="1"/>
  <c r="H365" i="1" s="1"/>
  <c r="I365" i="1" s="1"/>
  <c r="J365" i="1" s="1"/>
  <c r="K365" i="1" s="1" a="1"/>
  <c r="K365" i="1" s="1"/>
  <c r="G397" i="1"/>
  <c r="H397" i="1" s="1"/>
  <c r="I397" i="1" s="1"/>
  <c r="J397" i="1" s="1"/>
  <c r="K397" i="1" s="1" a="1"/>
  <c r="K397" i="1" s="1"/>
  <c r="G429" i="1"/>
  <c r="H429" i="1" s="1"/>
  <c r="I429" i="1" s="1"/>
  <c r="J429" i="1" s="1"/>
  <c r="K429" i="1" s="1" a="1"/>
  <c r="K429" i="1" s="1"/>
  <c r="G461" i="1"/>
  <c r="H461" i="1" s="1"/>
  <c r="I461" i="1" s="1"/>
  <c r="J461" i="1" s="1"/>
  <c r="K461" i="1" s="1" a="1"/>
  <c r="K461" i="1" s="1"/>
  <c r="G493" i="1"/>
  <c r="H493" i="1" s="1"/>
  <c r="I493" i="1" s="1"/>
  <c r="J493" i="1" s="1"/>
  <c r="K493" i="1" s="1" a="1"/>
  <c r="K493" i="1" s="1"/>
  <c r="G525" i="1"/>
  <c r="H525" i="1" s="1"/>
  <c r="I525" i="1" s="1"/>
  <c r="J525" i="1" s="1"/>
  <c r="K525" i="1" s="1" a="1"/>
  <c r="K525" i="1" s="1"/>
  <c r="G557" i="1"/>
  <c r="H557" i="1" s="1"/>
  <c r="I557" i="1" s="1"/>
  <c r="J557" i="1" s="1"/>
  <c r="K557" i="1" s="1" a="1"/>
  <c r="K557" i="1" s="1"/>
  <c r="G589" i="1"/>
  <c r="H589" i="1" s="1"/>
  <c r="I589" i="1" s="1"/>
  <c r="J589" i="1" s="1"/>
  <c r="K589" i="1" s="1" a="1"/>
  <c r="K589" i="1" s="1"/>
  <c r="G621" i="1"/>
  <c r="H621" i="1" s="1"/>
  <c r="I621" i="1" s="1"/>
  <c r="J621" i="1" s="1"/>
  <c r="K621" i="1" s="1" a="1"/>
  <c r="K621" i="1" s="1"/>
  <c r="G653" i="1"/>
  <c r="H653" i="1" s="1"/>
  <c r="I653" i="1" s="1"/>
  <c r="J653" i="1" s="1"/>
  <c r="K653" i="1" s="1" a="1"/>
  <c r="K653" i="1" s="1"/>
  <c r="G685" i="1"/>
  <c r="H685" i="1" s="1"/>
  <c r="I685" i="1" s="1"/>
  <c r="J685" i="1" s="1"/>
  <c r="K685" i="1" s="1" a="1"/>
  <c r="K685" i="1" s="1"/>
  <c r="G717" i="1"/>
  <c r="H717" i="1" s="1"/>
  <c r="I717" i="1" s="1"/>
  <c r="J717" i="1" s="1"/>
  <c r="K717" i="1" s="1" a="1"/>
  <c r="K717" i="1" s="1"/>
  <c r="G749" i="1"/>
  <c r="H749" i="1" s="1"/>
  <c r="I749" i="1" s="1"/>
  <c r="J749" i="1" s="1"/>
  <c r="K749" i="1" s="1" a="1"/>
  <c r="K749" i="1" s="1"/>
  <c r="G781" i="1"/>
  <c r="H781" i="1" s="1"/>
  <c r="I781" i="1" s="1"/>
  <c r="J781" i="1" s="1"/>
  <c r="K781" i="1" s="1" a="1"/>
  <c r="K781" i="1" s="1"/>
  <c r="G813" i="1"/>
  <c r="H813" i="1" s="1"/>
  <c r="I813" i="1" s="1"/>
  <c r="J813" i="1" s="1"/>
  <c r="K813" i="1" s="1" a="1"/>
  <c r="K813" i="1" s="1"/>
  <c r="G845" i="1"/>
  <c r="H845" i="1" s="1"/>
  <c r="I845" i="1" s="1"/>
  <c r="J845" i="1" s="1"/>
  <c r="K845" i="1" s="1" a="1"/>
  <c r="K845" i="1" s="1"/>
  <c r="G877" i="1"/>
  <c r="H877" i="1" s="1"/>
  <c r="I877" i="1" s="1"/>
  <c r="J877" i="1" s="1"/>
  <c r="K877" i="1" s="1" a="1"/>
  <c r="K877" i="1" s="1"/>
  <c r="G909" i="1"/>
  <c r="H909" i="1" s="1"/>
  <c r="I909" i="1" s="1"/>
  <c r="J909" i="1" s="1"/>
  <c r="K909" i="1" s="1" a="1"/>
  <c r="K909" i="1" s="1"/>
  <c r="G941" i="1"/>
  <c r="H941" i="1" s="1"/>
  <c r="I941" i="1" s="1"/>
  <c r="J941" i="1" s="1"/>
  <c r="K941" i="1" s="1" a="1"/>
  <c r="K941" i="1" s="1"/>
  <c r="G973" i="1"/>
  <c r="H973" i="1" s="1"/>
  <c r="I973" i="1" s="1"/>
  <c r="J973" i="1" s="1"/>
  <c r="K973" i="1" s="1" a="1"/>
  <c r="K973" i="1" s="1"/>
  <c r="G1005" i="1"/>
  <c r="H1005" i="1" s="1"/>
  <c r="I1005" i="1" s="1"/>
  <c r="J1005" i="1" s="1"/>
  <c r="K1005" i="1" s="1" a="1"/>
  <c r="K1005" i="1" s="1"/>
  <c r="G1037" i="1"/>
  <c r="H1037" i="1" s="1"/>
  <c r="I1037" i="1" s="1"/>
  <c r="J1037" i="1" s="1"/>
  <c r="K1037" i="1" s="1" a="1"/>
  <c r="K1037" i="1" s="1"/>
  <c r="G1069" i="1"/>
  <c r="H1069" i="1" s="1"/>
  <c r="I1069" i="1" s="1"/>
  <c r="J1069" i="1" s="1"/>
  <c r="K1069" i="1" s="1" a="1"/>
  <c r="K1069" i="1" s="1"/>
  <c r="G1101" i="1"/>
  <c r="H1101" i="1" s="1"/>
  <c r="I1101" i="1" s="1"/>
  <c r="J1101" i="1" s="1"/>
  <c r="K1101" i="1" s="1" a="1"/>
  <c r="K1101" i="1" s="1"/>
  <c r="G1133" i="1"/>
  <c r="H1133" i="1" s="1"/>
  <c r="I1133" i="1" s="1"/>
  <c r="J1133" i="1" s="1"/>
  <c r="K1133" i="1" s="1" a="1"/>
  <c r="K1133" i="1" s="1"/>
  <c r="G1165" i="1"/>
  <c r="H1165" i="1" s="1"/>
  <c r="I1165" i="1" s="1"/>
  <c r="J1165" i="1" s="1"/>
  <c r="K1165" i="1" s="1" a="1"/>
  <c r="K1165" i="1" s="1"/>
  <c r="G1197" i="1"/>
  <c r="H1197" i="1" s="1"/>
  <c r="I1197" i="1" s="1"/>
  <c r="J1197" i="1" s="1"/>
  <c r="K1197" i="1" s="1" a="1"/>
  <c r="K1197" i="1" s="1"/>
  <c r="G1229" i="1"/>
  <c r="H1229" i="1" s="1"/>
  <c r="I1229" i="1" s="1"/>
  <c r="J1229" i="1" s="1"/>
  <c r="K1229" i="1" s="1" a="1"/>
  <c r="K1229" i="1" s="1"/>
  <c r="G1201" i="1"/>
  <c r="H1201" i="1" s="1"/>
  <c r="I1201" i="1" s="1"/>
  <c r="J1201" i="1" s="1"/>
  <c r="K1201" i="1" s="1" a="1"/>
  <c r="K1201" i="1" s="1"/>
  <c r="G619" i="1"/>
  <c r="H619" i="1" s="1"/>
  <c r="I619" i="1" s="1"/>
  <c r="J619" i="1" s="1"/>
  <c r="K619" i="1" s="1" a="1"/>
  <c r="K619" i="1" s="1"/>
  <c r="G819" i="1"/>
  <c r="H819" i="1" s="1"/>
  <c r="I819" i="1" s="1"/>
  <c r="J819" i="1" s="1"/>
  <c r="K819" i="1" s="1" a="1"/>
  <c r="K819" i="1" s="1"/>
  <c r="G1011" i="1"/>
  <c r="H1011" i="1" s="1"/>
  <c r="I1011" i="1" s="1"/>
  <c r="J1011" i="1" s="1"/>
  <c r="K1011" i="1" s="1" a="1"/>
  <c r="K1011" i="1" s="1"/>
  <c r="G1211" i="1"/>
  <c r="H1211" i="1" s="1"/>
  <c r="I1211" i="1" s="1"/>
  <c r="J1211" i="1" s="1"/>
  <c r="K1211" i="1" s="1" a="1"/>
  <c r="K1211" i="1" s="1"/>
  <c r="G526" i="1"/>
  <c r="H526" i="1" s="1"/>
  <c r="I526" i="1" s="1"/>
  <c r="J526" i="1" s="1"/>
  <c r="K526" i="1" s="1" a="1"/>
  <c r="K526" i="1" s="1"/>
  <c r="G558" i="1"/>
  <c r="H558" i="1" s="1"/>
  <c r="I558" i="1" s="1"/>
  <c r="J558" i="1" s="1"/>
  <c r="K558" i="1" s="1" a="1"/>
  <c r="K558" i="1" s="1"/>
  <c r="G590" i="1"/>
  <c r="H590" i="1" s="1"/>
  <c r="I590" i="1" s="1"/>
  <c r="J590" i="1" s="1"/>
  <c r="K590" i="1" s="1" a="1"/>
  <c r="K590" i="1" s="1"/>
  <c r="G622" i="1"/>
  <c r="H622" i="1" s="1"/>
  <c r="I622" i="1" s="1"/>
  <c r="J622" i="1" s="1"/>
  <c r="K622" i="1" s="1" a="1"/>
  <c r="K622" i="1" s="1"/>
  <c r="G654" i="1"/>
  <c r="H654" i="1" s="1"/>
  <c r="I654" i="1" s="1"/>
  <c r="J654" i="1" s="1"/>
  <c r="K654" i="1" s="1" a="1"/>
  <c r="K654" i="1" s="1"/>
  <c r="G686" i="1"/>
  <c r="H686" i="1" s="1"/>
  <c r="I686" i="1" s="1"/>
  <c r="J686" i="1" s="1"/>
  <c r="K686" i="1" s="1" a="1"/>
  <c r="K686" i="1" s="1"/>
  <c r="G718" i="1"/>
  <c r="H718" i="1" s="1"/>
  <c r="I718" i="1" s="1"/>
  <c r="J718" i="1" s="1"/>
  <c r="K718" i="1" s="1" a="1"/>
  <c r="K718" i="1" s="1"/>
  <c r="G750" i="1"/>
  <c r="H750" i="1" s="1"/>
  <c r="I750" i="1" s="1"/>
  <c r="J750" i="1" s="1"/>
  <c r="K750" i="1" s="1" a="1"/>
  <c r="K750" i="1" s="1"/>
  <c r="G782" i="1"/>
  <c r="H782" i="1" s="1"/>
  <c r="I782" i="1" s="1"/>
  <c r="J782" i="1" s="1"/>
  <c r="K782" i="1" s="1" a="1"/>
  <c r="K782" i="1" s="1"/>
  <c r="G814" i="1"/>
  <c r="H814" i="1" s="1"/>
  <c r="I814" i="1" s="1"/>
  <c r="J814" i="1" s="1"/>
  <c r="K814" i="1" s="1" a="1"/>
  <c r="K814" i="1" s="1"/>
  <c r="G846" i="1"/>
  <c r="H846" i="1" s="1"/>
  <c r="I846" i="1" s="1"/>
  <c r="J846" i="1" s="1"/>
  <c r="K846" i="1" s="1" a="1"/>
  <c r="K846" i="1" s="1"/>
  <c r="G878" i="1"/>
  <c r="H878" i="1" s="1"/>
  <c r="I878" i="1" s="1"/>
  <c r="J878" i="1" s="1"/>
  <c r="K878" i="1" s="1" a="1"/>
  <c r="K878" i="1" s="1"/>
  <c r="G910" i="1"/>
  <c r="H910" i="1" s="1"/>
  <c r="I910" i="1" s="1"/>
  <c r="J910" i="1" s="1"/>
  <c r="K910" i="1" s="1" a="1"/>
  <c r="K910" i="1" s="1"/>
  <c r="G942" i="1"/>
  <c r="H942" i="1" s="1"/>
  <c r="I942" i="1" s="1"/>
  <c r="J942" i="1" s="1"/>
  <c r="K942" i="1" s="1" a="1"/>
  <c r="K942" i="1" s="1"/>
  <c r="G974" i="1"/>
  <c r="H974" i="1" s="1"/>
  <c r="I974" i="1" s="1"/>
  <c r="J974" i="1" s="1"/>
  <c r="K974" i="1" s="1" a="1"/>
  <c r="K974" i="1" s="1"/>
  <c r="G1006" i="1"/>
  <c r="H1006" i="1" s="1"/>
  <c r="I1006" i="1" s="1"/>
  <c r="J1006" i="1" s="1"/>
  <c r="K1006" i="1" s="1" a="1"/>
  <c r="K1006" i="1" s="1"/>
  <c r="G1038" i="1"/>
  <c r="H1038" i="1" s="1"/>
  <c r="I1038" i="1" s="1"/>
  <c r="J1038" i="1" s="1"/>
  <c r="K1038" i="1" s="1" a="1"/>
  <c r="K1038" i="1" s="1"/>
  <c r="G1070" i="1"/>
  <c r="H1070" i="1" s="1"/>
  <c r="I1070" i="1" s="1"/>
  <c r="J1070" i="1" s="1"/>
  <c r="K1070" i="1" s="1" a="1"/>
  <c r="K1070" i="1" s="1"/>
  <c r="G1102" i="1"/>
  <c r="H1102" i="1" s="1"/>
  <c r="I1102" i="1" s="1"/>
  <c r="J1102" i="1" s="1"/>
  <c r="K1102" i="1" s="1" a="1"/>
  <c r="K1102" i="1" s="1"/>
  <c r="G343" i="1"/>
  <c r="H343" i="1" s="1"/>
  <c r="I343" i="1" s="1"/>
  <c r="J343" i="1" s="1"/>
  <c r="K343" i="1" s="1" a="1"/>
  <c r="K343" i="1" s="1"/>
  <c r="G503" i="1"/>
  <c r="H503" i="1" s="1"/>
  <c r="I503" i="1" s="1"/>
  <c r="J503" i="1" s="1"/>
  <c r="K503" i="1" s="1" a="1"/>
  <c r="K503" i="1" s="1"/>
  <c r="G535" i="1"/>
  <c r="H535" i="1" s="1"/>
  <c r="I535" i="1" s="1"/>
  <c r="J535" i="1" s="1"/>
  <c r="K535" i="1" s="1" a="1"/>
  <c r="K535" i="1" s="1"/>
  <c r="G567" i="1"/>
  <c r="H567" i="1" s="1"/>
  <c r="I567" i="1" s="1"/>
  <c r="J567" i="1" s="1"/>
  <c r="K567" i="1" s="1" a="1"/>
  <c r="K567" i="1" s="1"/>
  <c r="G599" i="1"/>
  <c r="H599" i="1" s="1"/>
  <c r="I599" i="1" s="1"/>
  <c r="J599" i="1" s="1"/>
  <c r="K599" i="1" s="1" a="1"/>
  <c r="K599" i="1" s="1"/>
  <c r="G631" i="1"/>
  <c r="H631" i="1" s="1"/>
  <c r="I631" i="1" s="1"/>
  <c r="J631" i="1" s="1"/>
  <c r="K631" i="1" s="1" a="1"/>
  <c r="K631" i="1" s="1"/>
  <c r="G663" i="1"/>
  <c r="H663" i="1" s="1"/>
  <c r="I663" i="1" s="1"/>
  <c r="J663" i="1" s="1"/>
  <c r="K663" i="1" s="1" a="1"/>
  <c r="K663" i="1" s="1"/>
  <c r="G695" i="1"/>
  <c r="H695" i="1" s="1"/>
  <c r="I695" i="1" s="1"/>
  <c r="J695" i="1" s="1"/>
  <c r="K695" i="1" s="1" a="1"/>
  <c r="K695" i="1" s="1"/>
  <c r="G727" i="1"/>
  <c r="H727" i="1" s="1"/>
  <c r="I727" i="1" s="1"/>
  <c r="J727" i="1" s="1"/>
  <c r="K727" i="1" s="1" a="1"/>
  <c r="K727" i="1" s="1"/>
  <c r="G759" i="1"/>
  <c r="H759" i="1" s="1"/>
  <c r="I759" i="1" s="1"/>
  <c r="J759" i="1" s="1"/>
  <c r="K759" i="1" s="1" a="1"/>
  <c r="K759" i="1" s="1"/>
  <c r="G791" i="1"/>
  <c r="H791" i="1" s="1"/>
  <c r="I791" i="1" s="1"/>
  <c r="J791" i="1" s="1"/>
  <c r="K791" i="1" s="1" a="1"/>
  <c r="K791" i="1" s="1"/>
  <c r="G823" i="1"/>
  <c r="H823" i="1" s="1"/>
  <c r="I823" i="1" s="1"/>
  <c r="J823" i="1" s="1"/>
  <c r="K823" i="1" s="1" a="1"/>
  <c r="K823" i="1" s="1"/>
  <c r="G855" i="1"/>
  <c r="H855" i="1" s="1"/>
  <c r="I855" i="1" s="1"/>
  <c r="J855" i="1" s="1"/>
  <c r="K855" i="1" s="1" a="1"/>
  <c r="K855" i="1" s="1"/>
  <c r="G32" i="1"/>
  <c r="H32" i="1" s="1"/>
  <c r="I32" i="1" s="1"/>
  <c r="J32" i="1" s="1"/>
  <c r="K32" i="1" s="1" a="1"/>
  <c r="K32" i="1" s="1"/>
  <c r="G64" i="1"/>
  <c r="H64" i="1" s="1"/>
  <c r="I64" i="1" s="1"/>
  <c r="J64" i="1" s="1"/>
  <c r="K64" i="1" s="1" a="1"/>
  <c r="K64" i="1" s="1"/>
  <c r="G96" i="1"/>
  <c r="H96" i="1" s="1"/>
  <c r="I96" i="1" s="1"/>
  <c r="J96" i="1" s="1"/>
  <c r="K96" i="1" s="1" a="1"/>
  <c r="K96" i="1" s="1"/>
  <c r="G128" i="1"/>
  <c r="H128" i="1" s="1"/>
  <c r="I128" i="1" s="1"/>
  <c r="J128" i="1" s="1"/>
  <c r="K128" i="1" s="1" a="1"/>
  <c r="K128" i="1" s="1"/>
  <c r="G160" i="1"/>
  <c r="H160" i="1" s="1"/>
  <c r="I160" i="1" s="1"/>
  <c r="J160" i="1" s="1"/>
  <c r="K160" i="1" s="1" a="1"/>
  <c r="K160" i="1" s="1"/>
  <c r="G192" i="1"/>
  <c r="H192" i="1" s="1"/>
  <c r="I192" i="1" s="1"/>
  <c r="J192" i="1" s="1"/>
  <c r="K192" i="1" s="1" a="1"/>
  <c r="K192" i="1" s="1"/>
  <c r="G224" i="1"/>
  <c r="H224" i="1" s="1"/>
  <c r="I224" i="1" s="1"/>
  <c r="J224" i="1" s="1"/>
  <c r="K224" i="1" s="1" a="1"/>
  <c r="K224" i="1" s="1"/>
  <c r="G256" i="1"/>
  <c r="H256" i="1" s="1"/>
  <c r="I256" i="1" s="1"/>
  <c r="J256" i="1" s="1"/>
  <c r="K256" i="1" s="1" a="1"/>
  <c r="K256" i="1" s="1"/>
  <c r="G288" i="1"/>
  <c r="H288" i="1" s="1"/>
  <c r="I288" i="1" s="1"/>
  <c r="J288" i="1" s="1"/>
  <c r="K288" i="1" s="1" a="1"/>
  <c r="K288" i="1" s="1"/>
  <c r="G320" i="1"/>
  <c r="H320" i="1" s="1"/>
  <c r="I320" i="1" s="1"/>
  <c r="J320" i="1" s="1"/>
  <c r="K320" i="1" s="1" a="1"/>
  <c r="K320" i="1" s="1"/>
  <c r="G352" i="1"/>
  <c r="H352" i="1" s="1"/>
  <c r="I352" i="1" s="1"/>
  <c r="J352" i="1" s="1"/>
  <c r="K352" i="1" s="1" a="1"/>
  <c r="K352" i="1" s="1"/>
  <c r="G384" i="1"/>
  <c r="H384" i="1" s="1"/>
  <c r="I384" i="1" s="1"/>
  <c r="J384" i="1" s="1"/>
  <c r="K384" i="1" s="1" a="1"/>
  <c r="K384" i="1" s="1"/>
  <c r="G416" i="1"/>
  <c r="H416" i="1" s="1"/>
  <c r="I416" i="1" s="1"/>
  <c r="J416" i="1" s="1"/>
  <c r="K416" i="1" s="1" a="1"/>
  <c r="K416" i="1" s="1"/>
  <c r="G448" i="1"/>
  <c r="H448" i="1" s="1"/>
  <c r="I448" i="1" s="1"/>
  <c r="J448" i="1" s="1"/>
  <c r="K448" i="1" s="1" a="1"/>
  <c r="K448" i="1" s="1"/>
  <c r="G480" i="1"/>
  <c r="H480" i="1" s="1"/>
  <c r="I480" i="1" s="1"/>
  <c r="J480" i="1" s="1"/>
  <c r="K480" i="1" s="1" a="1"/>
  <c r="K480" i="1" s="1"/>
  <c r="G1256" i="1"/>
  <c r="H1256" i="1" s="1"/>
  <c r="I1256" i="1" s="1"/>
  <c r="J1256" i="1" s="1"/>
  <c r="K1256" i="1" s="1" a="1"/>
  <c r="K1256" i="1" s="1"/>
  <c r="G66" i="1"/>
  <c r="H66" i="1" s="1"/>
  <c r="I66" i="1" s="1"/>
  <c r="J66" i="1" s="1"/>
  <c r="K66" i="1" s="1" a="1"/>
  <c r="K66" i="1" s="1"/>
  <c r="G98" i="1"/>
  <c r="H98" i="1" s="1"/>
  <c r="I98" i="1" s="1"/>
  <c r="J98" i="1" s="1"/>
  <c r="K98" i="1" s="1" a="1"/>
  <c r="K98" i="1" s="1"/>
  <c r="G275" i="1"/>
  <c r="H275" i="1" s="1"/>
  <c r="I275" i="1" s="1"/>
  <c r="J275" i="1" s="1"/>
  <c r="K275" i="1" s="1" a="1"/>
  <c r="K275" i="1" s="1"/>
  <c r="G228" i="1"/>
  <c r="H228" i="1" s="1"/>
  <c r="I228" i="1" s="1"/>
  <c r="J228" i="1" s="1"/>
  <c r="K228" i="1" s="1" a="1"/>
  <c r="K228" i="1" s="1"/>
  <c r="G1036" i="1"/>
  <c r="H1036" i="1" s="1"/>
  <c r="I1036" i="1" s="1"/>
  <c r="J1036" i="1" s="1"/>
  <c r="K1036" i="1" s="1" a="1"/>
  <c r="K1036" i="1" s="1"/>
  <c r="G1068" i="1"/>
  <c r="H1068" i="1" s="1"/>
  <c r="I1068" i="1" s="1"/>
  <c r="J1068" i="1" s="1"/>
  <c r="K1068" i="1" s="1" a="1"/>
  <c r="K1068" i="1" s="1"/>
  <c r="G2" i="1"/>
  <c r="H2" i="1" s="1"/>
  <c r="I2" i="1" s="1"/>
  <c r="J2" i="1" s="1"/>
  <c r="K2" i="1" s="1" a="1"/>
  <c r="K2" i="1" s="1"/>
  <c r="G861" i="1"/>
  <c r="H861" i="1" s="1"/>
  <c r="I861" i="1" s="1"/>
  <c r="J861" i="1" s="1"/>
  <c r="K861" i="1" s="1" a="1"/>
  <c r="K861" i="1" s="1"/>
  <c r="G893" i="1"/>
  <c r="H893" i="1" s="1"/>
  <c r="I893" i="1" s="1"/>
  <c r="J893" i="1" s="1"/>
  <c r="K893" i="1" s="1" a="1"/>
  <c r="K893" i="1" s="1"/>
  <c r="G957" i="1"/>
  <c r="H957" i="1" s="1"/>
  <c r="I957" i="1" s="1"/>
  <c r="J957" i="1" s="1"/>
  <c r="K957" i="1" s="1" a="1"/>
  <c r="K957" i="1" s="1"/>
  <c r="G989" i="1"/>
  <c r="H989" i="1" s="1"/>
  <c r="I989" i="1" s="1"/>
  <c r="J989" i="1" s="1"/>
  <c r="K989" i="1" s="1" a="1"/>
  <c r="K989" i="1" s="1"/>
  <c r="G1021" i="1"/>
  <c r="H1021" i="1" s="1"/>
  <c r="I1021" i="1" s="1"/>
  <c r="J1021" i="1" s="1"/>
  <c r="K1021" i="1" s="1" a="1"/>
  <c r="K1021" i="1" s="1"/>
  <c r="G1085" i="1"/>
  <c r="H1085" i="1" s="1"/>
  <c r="I1085" i="1" s="1"/>
  <c r="J1085" i="1" s="1"/>
  <c r="K1085" i="1" s="1" a="1"/>
  <c r="K1085" i="1" s="1"/>
  <c r="G1117" i="1"/>
  <c r="H1117" i="1" s="1"/>
  <c r="I1117" i="1" s="1"/>
  <c r="J1117" i="1" s="1"/>
  <c r="K1117" i="1" s="1" a="1"/>
  <c r="K1117" i="1" s="1"/>
  <c r="G1149" i="1"/>
  <c r="H1149" i="1" s="1"/>
  <c r="I1149" i="1" s="1"/>
  <c r="J1149" i="1" s="1"/>
  <c r="K1149" i="1" s="1" a="1"/>
  <c r="K1149" i="1" s="1"/>
  <c r="G1213" i="1"/>
  <c r="H1213" i="1" s="1"/>
  <c r="I1213" i="1" s="1"/>
  <c r="J1213" i="1" s="1"/>
  <c r="K1213" i="1" s="1" a="1"/>
  <c r="K1213" i="1" s="1"/>
  <c r="G1253" i="1"/>
  <c r="H1253" i="1" s="1"/>
  <c r="I1253" i="1" s="1"/>
  <c r="J1253" i="1" s="1"/>
  <c r="K1253" i="1" s="1" a="1"/>
  <c r="K1253" i="1" s="1"/>
  <c r="G515" i="1"/>
  <c r="H515" i="1" s="1"/>
  <c r="I515" i="1" s="1"/>
  <c r="J515" i="1" s="1"/>
  <c r="K515" i="1" s="1" a="1"/>
  <c r="K515" i="1" s="1"/>
  <c r="G715" i="1"/>
  <c r="H715" i="1" s="1"/>
  <c r="I715" i="1" s="1"/>
  <c r="J715" i="1" s="1"/>
  <c r="K715" i="1" s="1" a="1"/>
  <c r="K715" i="1" s="1"/>
  <c r="G923" i="1"/>
  <c r="H923" i="1" s="1"/>
  <c r="I923" i="1" s="1"/>
  <c r="J923" i="1" s="1"/>
  <c r="K923" i="1" s="1" a="1"/>
  <c r="K923" i="1" s="1"/>
  <c r="G1115" i="1"/>
  <c r="H1115" i="1" s="1"/>
  <c r="I1115" i="1" s="1"/>
  <c r="J1115" i="1" s="1"/>
  <c r="K1115" i="1" s="1" a="1"/>
  <c r="K1115" i="1" s="1"/>
  <c r="G7" i="1"/>
  <c r="H7" i="1" s="1"/>
  <c r="I7" i="1" s="1"/>
  <c r="J7" i="1" s="1"/>
  <c r="K7" i="1" s="1" a="1"/>
  <c r="K7" i="1" s="1"/>
  <c r="G39" i="1"/>
  <c r="H39" i="1" s="1"/>
  <c r="I39" i="1" s="1"/>
  <c r="J39" i="1" s="1"/>
  <c r="K39" i="1" s="1" a="1"/>
  <c r="K39" i="1" s="1"/>
  <c r="G71" i="1"/>
  <c r="H71" i="1" s="1"/>
  <c r="I71" i="1" s="1"/>
  <c r="J71" i="1" s="1"/>
  <c r="K71" i="1" s="1" a="1"/>
  <c r="K71" i="1" s="1"/>
  <c r="G103" i="1"/>
  <c r="H103" i="1" s="1"/>
  <c r="I103" i="1" s="1"/>
  <c r="J103" i="1" s="1"/>
  <c r="K103" i="1" s="1" a="1"/>
  <c r="K103" i="1" s="1"/>
  <c r="G135" i="1"/>
  <c r="H135" i="1" s="1"/>
  <c r="I135" i="1" s="1"/>
  <c r="J135" i="1" s="1"/>
  <c r="K135" i="1" s="1" a="1"/>
  <c r="K135" i="1" s="1"/>
  <c r="G167" i="1"/>
  <c r="H167" i="1" s="1"/>
  <c r="I167" i="1" s="1"/>
  <c r="J167" i="1" s="1"/>
  <c r="K167" i="1" s="1" a="1"/>
  <c r="K167" i="1" s="1"/>
  <c r="G199" i="1"/>
  <c r="H199" i="1" s="1"/>
  <c r="I199" i="1" s="1"/>
  <c r="J199" i="1" s="1"/>
  <c r="K199" i="1" s="1" a="1"/>
  <c r="K199" i="1" s="1"/>
  <c r="G231" i="1"/>
  <c r="H231" i="1" s="1"/>
  <c r="I231" i="1" s="1"/>
  <c r="J231" i="1" s="1"/>
  <c r="K231" i="1" s="1" a="1"/>
  <c r="K231" i="1" s="1"/>
  <c r="G263" i="1"/>
  <c r="H263" i="1" s="1"/>
  <c r="I263" i="1" s="1"/>
  <c r="J263" i="1" s="1"/>
  <c r="K263" i="1" s="1" a="1"/>
  <c r="K263" i="1" s="1"/>
  <c r="G295" i="1"/>
  <c r="H295" i="1" s="1"/>
  <c r="I295" i="1" s="1"/>
  <c r="J295" i="1" s="1"/>
  <c r="K295" i="1" s="1" a="1"/>
  <c r="K295" i="1" s="1"/>
  <c r="G359" i="1"/>
  <c r="H359" i="1" s="1"/>
  <c r="I359" i="1" s="1"/>
  <c r="J359" i="1" s="1"/>
  <c r="K359" i="1" s="1" a="1"/>
  <c r="K359" i="1" s="1"/>
  <c r="G423" i="1"/>
  <c r="H423" i="1" s="1"/>
  <c r="I423" i="1" s="1"/>
  <c r="J423" i="1" s="1"/>
  <c r="K423" i="1" s="1" a="1"/>
  <c r="K423" i="1" s="1"/>
  <c r="G487" i="1"/>
  <c r="H487" i="1" s="1"/>
  <c r="I487" i="1" s="1"/>
  <c r="J487" i="1" s="1"/>
  <c r="K487" i="1" s="1" a="1"/>
  <c r="K487" i="1" s="1"/>
  <c r="G26" i="1"/>
  <c r="H26" i="1" s="1"/>
  <c r="I26" i="1" s="1"/>
  <c r="J26" i="1" s="1"/>
  <c r="K26" i="1" s="1" a="1"/>
  <c r="K26" i="1" s="1"/>
  <c r="G35" i="1"/>
  <c r="H35" i="1" s="1"/>
  <c r="I35" i="1" s="1"/>
  <c r="J35" i="1" s="1"/>
  <c r="K35" i="1" s="1" a="1"/>
  <c r="K35" i="1" s="1"/>
  <c r="G53" i="1"/>
  <c r="H53" i="1" s="1"/>
  <c r="I53" i="1" s="1"/>
  <c r="J53" i="1" s="1"/>
  <c r="K53" i="1" s="1" a="1"/>
  <c r="K53" i="1" s="1"/>
  <c r="G181" i="1"/>
  <c r="H181" i="1" s="1"/>
  <c r="I181" i="1" s="1"/>
  <c r="J181" i="1" s="1"/>
  <c r="K181" i="1" s="1" a="1"/>
  <c r="K181" i="1" s="1"/>
  <c r="G1254" i="1"/>
  <c r="H1254" i="1" s="1"/>
  <c r="I1254" i="1" s="1"/>
  <c r="J1254" i="1" s="1"/>
  <c r="K1254" i="1" s="1" a="1"/>
  <c r="K1254" i="1" s="1"/>
  <c r="G62" i="1"/>
  <c r="H62" i="1" s="1"/>
  <c r="I62" i="1" s="1"/>
  <c r="J62" i="1" s="1"/>
  <c r="K62" i="1" s="1" a="1"/>
  <c r="K62" i="1" s="1"/>
  <c r="G94" i="1"/>
  <c r="H94" i="1" s="1"/>
  <c r="I94" i="1" s="1"/>
  <c r="J94" i="1" s="1"/>
  <c r="K94" i="1" s="1" a="1"/>
  <c r="K94" i="1" s="1"/>
  <c r="G126" i="1"/>
  <c r="H126" i="1" s="1"/>
  <c r="I126" i="1" s="1"/>
  <c r="J126" i="1" s="1"/>
  <c r="K126" i="1" s="1" a="1"/>
  <c r="K126" i="1" s="1"/>
  <c r="G158" i="1"/>
  <c r="H158" i="1" s="1"/>
  <c r="I158" i="1" s="1"/>
  <c r="J158" i="1" s="1"/>
  <c r="K158" i="1" s="1" a="1"/>
  <c r="K158" i="1" s="1"/>
  <c r="G190" i="1"/>
  <c r="H190" i="1" s="1"/>
  <c r="I190" i="1" s="1"/>
  <c r="J190" i="1" s="1"/>
  <c r="K190" i="1" s="1" a="1"/>
  <c r="K190" i="1" s="1"/>
  <c r="G222" i="1"/>
  <c r="H222" i="1" s="1"/>
  <c r="I222" i="1" s="1"/>
  <c r="J222" i="1" s="1"/>
  <c r="K222" i="1" s="1" a="1"/>
  <c r="K222" i="1" s="1"/>
  <c r="G254" i="1"/>
  <c r="H254" i="1" s="1"/>
  <c r="I254" i="1" s="1"/>
  <c r="J254" i="1" s="1"/>
  <c r="K254" i="1" s="1" a="1"/>
  <c r="K254" i="1" s="1"/>
  <c r="G286" i="1"/>
  <c r="H286" i="1" s="1"/>
  <c r="I286" i="1" s="1"/>
  <c r="J286" i="1" s="1"/>
  <c r="K286" i="1" s="1" a="1"/>
  <c r="K286" i="1" s="1"/>
  <c r="G318" i="1"/>
  <c r="H318" i="1" s="1"/>
  <c r="I318" i="1" s="1"/>
  <c r="J318" i="1" s="1"/>
  <c r="K318" i="1" s="1" a="1"/>
  <c r="K318" i="1" s="1"/>
  <c r="G350" i="1"/>
  <c r="H350" i="1" s="1"/>
  <c r="I350" i="1" s="1"/>
  <c r="J350" i="1" s="1"/>
  <c r="K350" i="1" s="1" a="1"/>
  <c r="K350" i="1" s="1"/>
  <c r="G382" i="1"/>
  <c r="H382" i="1" s="1"/>
  <c r="I382" i="1" s="1"/>
  <c r="J382" i="1" s="1"/>
  <c r="K382" i="1" s="1" a="1"/>
  <c r="K382" i="1" s="1"/>
  <c r="G414" i="1"/>
  <c r="H414" i="1" s="1"/>
  <c r="I414" i="1" s="1"/>
  <c r="J414" i="1" s="1"/>
  <c r="K414" i="1" s="1" a="1"/>
  <c r="K414" i="1" s="1"/>
  <c r="G446" i="1"/>
  <c r="H446" i="1" s="1"/>
  <c r="I446" i="1" s="1"/>
  <c r="J446" i="1" s="1"/>
  <c r="K446" i="1" s="1" a="1"/>
  <c r="K446" i="1" s="1"/>
  <c r="G478" i="1"/>
  <c r="H478" i="1" s="1"/>
  <c r="I478" i="1" s="1"/>
  <c r="J478" i="1" s="1"/>
  <c r="K478" i="1" s="1" a="1"/>
  <c r="K478" i="1" s="1"/>
  <c r="G1209" i="1"/>
  <c r="H1209" i="1" s="1"/>
  <c r="I1209" i="1" s="1"/>
  <c r="J1209" i="1" s="1"/>
  <c r="K1209" i="1" s="1" a="1"/>
  <c r="K1209" i="1" s="1"/>
  <c r="G1210" i="1"/>
  <c r="H1210" i="1" s="1"/>
  <c r="I1210" i="1" s="1"/>
  <c r="J1210" i="1" s="1"/>
  <c r="K1210" i="1" s="1" a="1"/>
  <c r="K1210" i="1" s="1"/>
  <c r="G699" i="1"/>
  <c r="H699" i="1" s="1"/>
  <c r="I699" i="1" s="1"/>
  <c r="J699" i="1" s="1"/>
  <c r="K699" i="1" s="1" a="1"/>
  <c r="K699" i="1" s="1"/>
  <c r="G1051" i="1"/>
  <c r="H1051" i="1" s="1"/>
  <c r="I1051" i="1" s="1"/>
  <c r="J1051" i="1" s="1"/>
  <c r="K1051" i="1" s="1" a="1"/>
  <c r="K1051" i="1" s="1"/>
  <c r="G255" i="1"/>
  <c r="H255" i="1" s="1"/>
  <c r="I255" i="1" s="1"/>
  <c r="J255" i="1" s="1"/>
  <c r="K255" i="1" s="1" a="1"/>
  <c r="K255" i="1" s="1"/>
  <c r="G351" i="1"/>
  <c r="H351" i="1" s="1"/>
  <c r="I351" i="1" s="1"/>
  <c r="J351" i="1" s="1"/>
  <c r="K351" i="1" s="1" a="1"/>
  <c r="K351" i="1" s="1"/>
  <c r="G383" i="1"/>
  <c r="H383" i="1" s="1"/>
  <c r="I383" i="1" s="1"/>
  <c r="J383" i="1" s="1"/>
  <c r="K383" i="1" s="1" a="1"/>
  <c r="K383" i="1" s="1"/>
  <c r="G415" i="1"/>
  <c r="H415" i="1" s="1"/>
  <c r="I415" i="1" s="1"/>
  <c r="J415" i="1" s="1"/>
  <c r="K415" i="1" s="1" a="1"/>
  <c r="K415" i="1" s="1"/>
  <c r="G447" i="1"/>
  <c r="H447" i="1" s="1"/>
  <c r="I447" i="1" s="1"/>
  <c r="J447" i="1" s="1"/>
  <c r="K447" i="1" s="1" a="1"/>
  <c r="K447" i="1" s="1"/>
  <c r="G479" i="1"/>
  <c r="H479" i="1" s="1"/>
  <c r="I479" i="1" s="1"/>
  <c r="J479" i="1" s="1"/>
  <c r="K479" i="1" s="1" a="1"/>
  <c r="K479" i="1" s="1"/>
  <c r="G511" i="1"/>
  <c r="H511" i="1" s="1"/>
  <c r="I511" i="1" s="1"/>
  <c r="J511" i="1" s="1"/>
  <c r="K511" i="1" s="1" a="1"/>
  <c r="K511" i="1" s="1"/>
  <c r="G543" i="1"/>
  <c r="H543" i="1" s="1"/>
  <c r="I543" i="1" s="1"/>
  <c r="J543" i="1" s="1"/>
  <c r="K543" i="1" s="1" a="1"/>
  <c r="K543" i="1" s="1"/>
  <c r="G575" i="1"/>
  <c r="H575" i="1" s="1"/>
  <c r="I575" i="1" s="1"/>
  <c r="J575" i="1" s="1"/>
  <c r="K575" i="1" s="1" a="1"/>
  <c r="K575" i="1" s="1"/>
  <c r="G607" i="1"/>
  <c r="H607" i="1" s="1"/>
  <c r="I607" i="1" s="1"/>
  <c r="J607" i="1" s="1"/>
  <c r="K607" i="1" s="1" a="1"/>
  <c r="K607" i="1" s="1"/>
  <c r="G639" i="1"/>
  <c r="H639" i="1" s="1"/>
  <c r="I639" i="1" s="1"/>
  <c r="J639" i="1" s="1"/>
  <c r="K639" i="1" s="1" a="1"/>
  <c r="K639" i="1" s="1"/>
  <c r="G671" i="1"/>
  <c r="H671" i="1" s="1"/>
  <c r="I671" i="1" s="1"/>
  <c r="J671" i="1" s="1"/>
  <c r="K671" i="1" s="1" a="1"/>
  <c r="K671" i="1" s="1"/>
  <c r="G703" i="1"/>
  <c r="H703" i="1" s="1"/>
  <c r="I703" i="1" s="1"/>
  <c r="J703" i="1" s="1"/>
  <c r="K703" i="1" s="1" a="1"/>
  <c r="K703" i="1" s="1"/>
  <c r="G735" i="1"/>
  <c r="H735" i="1" s="1"/>
  <c r="I735" i="1" s="1"/>
  <c r="J735" i="1" s="1"/>
  <c r="K735" i="1" s="1" a="1"/>
  <c r="K735" i="1" s="1"/>
  <c r="G767" i="1"/>
  <c r="H767" i="1" s="1"/>
  <c r="I767" i="1" s="1"/>
  <c r="J767" i="1" s="1"/>
  <c r="K767" i="1" s="1" a="1"/>
  <c r="K767" i="1" s="1"/>
  <c r="G799" i="1"/>
  <c r="H799" i="1" s="1"/>
  <c r="I799" i="1" s="1"/>
  <c r="J799" i="1" s="1"/>
  <c r="K799" i="1" s="1" a="1"/>
  <c r="K799" i="1" s="1"/>
  <c r="G831" i="1"/>
  <c r="H831" i="1" s="1"/>
  <c r="I831" i="1" s="1"/>
  <c r="J831" i="1" s="1"/>
  <c r="K831" i="1" s="1" a="1"/>
  <c r="K831" i="1" s="1"/>
  <c r="G863" i="1"/>
  <c r="H863" i="1" s="1"/>
  <c r="I863" i="1" s="1"/>
  <c r="J863" i="1" s="1"/>
  <c r="K863" i="1" s="1" a="1"/>
  <c r="K863" i="1" s="1"/>
  <c r="G895" i="1"/>
  <c r="H895" i="1" s="1"/>
  <c r="I895" i="1" s="1"/>
  <c r="J895" i="1" s="1"/>
  <c r="K895" i="1" s="1" a="1"/>
  <c r="K895" i="1" s="1"/>
  <c r="G927" i="1"/>
  <c r="H927" i="1" s="1"/>
  <c r="I927" i="1" s="1"/>
  <c r="J927" i="1" s="1"/>
  <c r="K927" i="1" s="1" a="1"/>
  <c r="K927" i="1" s="1"/>
  <c r="G959" i="1"/>
  <c r="H959" i="1" s="1"/>
  <c r="I959" i="1" s="1"/>
  <c r="J959" i="1" s="1"/>
  <c r="K959" i="1" s="1" a="1"/>
  <c r="K959" i="1" s="1"/>
  <c r="G991" i="1"/>
  <c r="H991" i="1" s="1"/>
  <c r="I991" i="1" s="1"/>
  <c r="J991" i="1" s="1"/>
  <c r="K991" i="1" s="1" a="1"/>
  <c r="K991" i="1" s="1"/>
  <c r="G1023" i="1"/>
  <c r="H1023" i="1" s="1"/>
  <c r="I1023" i="1" s="1"/>
  <c r="J1023" i="1" s="1"/>
  <c r="K1023" i="1" s="1" a="1"/>
  <c r="K1023" i="1" s="1"/>
  <c r="G1055" i="1"/>
  <c r="H1055" i="1" s="1"/>
  <c r="I1055" i="1" s="1"/>
  <c r="J1055" i="1" s="1"/>
  <c r="K1055" i="1" s="1" a="1"/>
  <c r="K1055" i="1" s="1"/>
  <c r="G1087" i="1"/>
  <c r="H1087" i="1" s="1"/>
  <c r="I1087" i="1" s="1"/>
  <c r="J1087" i="1" s="1"/>
  <c r="K1087" i="1" s="1" a="1"/>
  <c r="K1087" i="1" s="1"/>
  <c r="G1119" i="1"/>
  <c r="H1119" i="1" s="1"/>
  <c r="I1119" i="1" s="1"/>
  <c r="J1119" i="1" s="1"/>
  <c r="K1119" i="1" s="1" a="1"/>
  <c r="K1119" i="1" s="1"/>
  <c r="G1151" i="1"/>
  <c r="H1151" i="1" s="1"/>
  <c r="I1151" i="1" s="1"/>
  <c r="J1151" i="1" s="1"/>
  <c r="K1151" i="1" s="1" a="1"/>
  <c r="K1151" i="1" s="1"/>
  <c r="G1183" i="1"/>
  <c r="H1183" i="1" s="1"/>
  <c r="I1183" i="1" s="1"/>
  <c r="J1183" i="1" s="1"/>
  <c r="K1183" i="1" s="1" a="1"/>
  <c r="K1183" i="1" s="1"/>
  <c r="G1223" i="1"/>
  <c r="H1223" i="1" s="1"/>
  <c r="I1223" i="1" s="1"/>
  <c r="J1223" i="1" s="1"/>
  <c r="K1223" i="1" s="1" a="1"/>
  <c r="K1223" i="1" s="1"/>
  <c r="G16" i="1"/>
  <c r="H16" i="1" s="1"/>
  <c r="I16" i="1" s="1"/>
  <c r="J16" i="1" s="1"/>
  <c r="K16" i="1" s="1" a="1"/>
  <c r="K16" i="1" s="1"/>
  <c r="G48" i="1"/>
  <c r="H48" i="1" s="1"/>
  <c r="I48" i="1" s="1"/>
  <c r="J48" i="1" s="1"/>
  <c r="K48" i="1" s="1" a="1"/>
  <c r="K48" i="1" s="1"/>
  <c r="G80" i="1"/>
  <c r="H80" i="1" s="1"/>
  <c r="I80" i="1" s="1"/>
  <c r="J80" i="1" s="1"/>
  <c r="K80" i="1" s="1" a="1"/>
  <c r="K80" i="1" s="1"/>
  <c r="G112" i="1"/>
  <c r="H112" i="1" s="1"/>
  <c r="I112" i="1" s="1"/>
  <c r="J112" i="1" s="1"/>
  <c r="K112" i="1" s="1" a="1"/>
  <c r="K112" i="1" s="1"/>
  <c r="G176" i="1"/>
  <c r="H176" i="1" s="1"/>
  <c r="I176" i="1" s="1"/>
  <c r="J176" i="1" s="1"/>
  <c r="K176" i="1" s="1" a="1"/>
  <c r="K176" i="1" s="1"/>
  <c r="G240" i="1"/>
  <c r="H240" i="1" s="1"/>
  <c r="I240" i="1" s="1"/>
  <c r="J240" i="1" s="1"/>
  <c r="K240" i="1" s="1" a="1"/>
  <c r="K240" i="1" s="1"/>
  <c r="G304" i="1"/>
  <c r="H304" i="1" s="1"/>
  <c r="I304" i="1" s="1"/>
  <c r="J304" i="1" s="1"/>
  <c r="K304" i="1" s="1" a="1"/>
  <c r="K304" i="1" s="1"/>
  <c r="G400" i="1"/>
  <c r="H400" i="1" s="1"/>
  <c r="I400" i="1" s="1"/>
  <c r="J400" i="1" s="1"/>
  <c r="K400" i="1" s="1" a="1"/>
  <c r="K400" i="1" s="1"/>
  <c r="G464" i="1"/>
  <c r="H464" i="1" s="1"/>
  <c r="I464" i="1" s="1"/>
  <c r="J464" i="1" s="1"/>
  <c r="K464" i="1" s="1" a="1"/>
  <c r="K464" i="1" s="1"/>
  <c r="G912" i="1"/>
  <c r="H912" i="1" s="1"/>
  <c r="I912" i="1" s="1"/>
  <c r="J912" i="1" s="1"/>
  <c r="K912" i="1" s="1" a="1"/>
  <c r="K912" i="1" s="1"/>
  <c r="G944" i="1"/>
  <c r="H944" i="1" s="1"/>
  <c r="I944" i="1" s="1"/>
  <c r="J944" i="1" s="1"/>
  <c r="K944" i="1" s="1" a="1"/>
  <c r="K944" i="1" s="1"/>
  <c r="G976" i="1"/>
  <c r="H976" i="1" s="1"/>
  <c r="I976" i="1" s="1"/>
  <c r="J976" i="1" s="1"/>
  <c r="K976" i="1" s="1" a="1"/>
  <c r="K976" i="1" s="1"/>
  <c r="G1008" i="1"/>
  <c r="H1008" i="1" s="1"/>
  <c r="I1008" i="1" s="1"/>
  <c r="J1008" i="1" s="1"/>
  <c r="K1008" i="1" s="1" a="1"/>
  <c r="K1008" i="1" s="1"/>
  <c r="G1040" i="1"/>
  <c r="H1040" i="1" s="1"/>
  <c r="I1040" i="1" s="1"/>
  <c r="J1040" i="1" s="1"/>
  <c r="K1040" i="1" s="1" a="1"/>
  <c r="K1040" i="1" s="1"/>
  <c r="G1072" i="1"/>
  <c r="H1072" i="1" s="1"/>
  <c r="I1072" i="1" s="1"/>
  <c r="J1072" i="1" s="1"/>
  <c r="K1072" i="1" s="1" a="1"/>
  <c r="K1072" i="1" s="1"/>
  <c r="G1104" i="1"/>
  <c r="H1104" i="1" s="1"/>
  <c r="I1104" i="1" s="1"/>
  <c r="J1104" i="1" s="1"/>
  <c r="K1104" i="1" s="1" a="1"/>
  <c r="K1104" i="1" s="1"/>
  <c r="G1136" i="1"/>
  <c r="H1136" i="1" s="1"/>
  <c r="I1136" i="1" s="1"/>
  <c r="J1136" i="1" s="1"/>
  <c r="K1136" i="1" s="1" a="1"/>
  <c r="K1136" i="1" s="1"/>
  <c r="G1168" i="1"/>
  <c r="H1168" i="1" s="1"/>
  <c r="I1168" i="1" s="1"/>
  <c r="J1168" i="1" s="1"/>
  <c r="K1168" i="1" s="1" a="1"/>
  <c r="K1168" i="1" s="1"/>
  <c r="G1200" i="1"/>
  <c r="H1200" i="1" s="1"/>
  <c r="I1200" i="1" s="1"/>
  <c r="J1200" i="1" s="1"/>
  <c r="K1200" i="1" s="1" a="1"/>
  <c r="K1200" i="1" s="1"/>
  <c r="G1232" i="1"/>
  <c r="H1232" i="1" s="1"/>
  <c r="I1232" i="1" s="1"/>
  <c r="J1232" i="1" s="1"/>
  <c r="K1232" i="1" s="1" a="1"/>
  <c r="K1232" i="1" s="1"/>
  <c r="G1177" i="1"/>
  <c r="H1177" i="1" s="1"/>
  <c r="I1177" i="1" s="1"/>
  <c r="J1177" i="1" s="1"/>
  <c r="K1177" i="1" s="1" a="1"/>
  <c r="K1177" i="1" s="1"/>
  <c r="G1130" i="1"/>
  <c r="H1130" i="1" s="1"/>
  <c r="I1130" i="1" s="1"/>
  <c r="J1130" i="1" s="1"/>
  <c r="K1130" i="1" s="1" a="1"/>
  <c r="K1130" i="1" s="1"/>
  <c r="G579" i="1"/>
  <c r="H579" i="1" s="1"/>
  <c r="I579" i="1" s="1"/>
  <c r="J579" i="1" s="1"/>
  <c r="K579" i="1" s="1" a="1"/>
  <c r="K579" i="1" s="1"/>
  <c r="G739" i="1"/>
  <c r="H739" i="1" s="1"/>
  <c r="I739" i="1" s="1"/>
  <c r="J739" i="1" s="1"/>
  <c r="K739" i="1" s="1" a="1"/>
  <c r="K739" i="1" s="1"/>
  <c r="G947" i="1"/>
  <c r="H947" i="1" s="1"/>
  <c r="I947" i="1" s="1"/>
  <c r="J947" i="1" s="1"/>
  <c r="K947" i="1" s="1" a="1"/>
  <c r="K947" i="1" s="1"/>
  <c r="G1139" i="1"/>
  <c r="H1139" i="1" s="1"/>
  <c r="I1139" i="1" s="1"/>
  <c r="J1139" i="1" s="1"/>
  <c r="K1139" i="1" s="1" a="1"/>
  <c r="K1139" i="1" s="1"/>
  <c r="G41" i="1"/>
  <c r="H41" i="1" s="1"/>
  <c r="I41" i="1" s="1"/>
  <c r="J41" i="1" s="1"/>
  <c r="K41" i="1" s="1" a="1"/>
  <c r="K41" i="1" s="1"/>
  <c r="G73" i="1"/>
  <c r="H73" i="1" s="1"/>
  <c r="I73" i="1" s="1"/>
  <c r="J73" i="1" s="1"/>
  <c r="K73" i="1" s="1" a="1"/>
  <c r="K73" i="1" s="1"/>
  <c r="G105" i="1"/>
  <c r="H105" i="1" s="1"/>
  <c r="I105" i="1" s="1"/>
  <c r="J105" i="1" s="1"/>
  <c r="K105" i="1" s="1" a="1"/>
  <c r="K105" i="1" s="1"/>
  <c r="G137" i="1"/>
  <c r="H137" i="1" s="1"/>
  <c r="I137" i="1" s="1"/>
  <c r="J137" i="1" s="1"/>
  <c r="K137" i="1" s="1" a="1"/>
  <c r="K137" i="1" s="1"/>
  <c r="G169" i="1"/>
  <c r="H169" i="1" s="1"/>
  <c r="I169" i="1" s="1"/>
  <c r="J169" i="1" s="1"/>
  <c r="K169" i="1" s="1" a="1"/>
  <c r="K169" i="1" s="1"/>
  <c r="G201" i="1"/>
  <c r="H201" i="1" s="1"/>
  <c r="I201" i="1" s="1"/>
  <c r="J201" i="1" s="1"/>
  <c r="K201" i="1" s="1" a="1"/>
  <c r="K201" i="1" s="1"/>
  <c r="G233" i="1"/>
  <c r="H233" i="1" s="1"/>
  <c r="I233" i="1" s="1"/>
  <c r="J233" i="1" s="1"/>
  <c r="K233" i="1" s="1" a="1"/>
  <c r="K233" i="1" s="1"/>
  <c r="G393" i="1"/>
  <c r="H393" i="1" s="1"/>
  <c r="I393" i="1" s="1"/>
  <c r="J393" i="1" s="1"/>
  <c r="K393" i="1" s="1" a="1"/>
  <c r="K393" i="1" s="1"/>
  <c r="G457" i="1"/>
  <c r="H457" i="1" s="1"/>
  <c r="I457" i="1" s="1"/>
  <c r="J457" i="1" s="1"/>
  <c r="K457" i="1" s="1" a="1"/>
  <c r="K457" i="1" s="1"/>
  <c r="G521" i="1"/>
  <c r="H521" i="1" s="1"/>
  <c r="I521" i="1" s="1"/>
  <c r="J521" i="1" s="1"/>
  <c r="K521" i="1" s="1" a="1"/>
  <c r="K521" i="1" s="1"/>
  <c r="G553" i="1"/>
  <c r="H553" i="1" s="1"/>
  <c r="I553" i="1" s="1"/>
  <c r="J553" i="1" s="1"/>
  <c r="K553" i="1" s="1" a="1"/>
  <c r="K553" i="1" s="1"/>
  <c r="G585" i="1"/>
  <c r="H585" i="1" s="1"/>
  <c r="I585" i="1" s="1"/>
  <c r="J585" i="1" s="1"/>
  <c r="K585" i="1" s="1" a="1"/>
  <c r="K585" i="1" s="1"/>
  <c r="G617" i="1"/>
  <c r="H617" i="1" s="1"/>
  <c r="I617" i="1" s="1"/>
  <c r="J617" i="1" s="1"/>
  <c r="K617" i="1" s="1" a="1"/>
  <c r="K617" i="1" s="1"/>
  <c r="G649" i="1"/>
  <c r="H649" i="1" s="1"/>
  <c r="I649" i="1" s="1"/>
  <c r="J649" i="1" s="1"/>
  <c r="K649" i="1" s="1" a="1"/>
  <c r="K649" i="1" s="1"/>
  <c r="G681" i="1"/>
  <c r="H681" i="1" s="1"/>
  <c r="I681" i="1" s="1"/>
  <c r="J681" i="1" s="1"/>
  <c r="K681" i="1" s="1" a="1"/>
  <c r="K681" i="1" s="1"/>
  <c r="G713" i="1"/>
  <c r="H713" i="1" s="1"/>
  <c r="I713" i="1" s="1"/>
  <c r="J713" i="1" s="1"/>
  <c r="K713" i="1" s="1" a="1"/>
  <c r="K713" i="1" s="1"/>
  <c r="G745" i="1"/>
  <c r="H745" i="1" s="1"/>
  <c r="I745" i="1" s="1"/>
  <c r="J745" i="1" s="1"/>
  <c r="K745" i="1" s="1" a="1"/>
  <c r="K745" i="1" s="1"/>
  <c r="G777" i="1"/>
  <c r="H777" i="1" s="1"/>
  <c r="I777" i="1" s="1"/>
  <c r="J777" i="1" s="1"/>
  <c r="K777" i="1" s="1" a="1"/>
  <c r="K777" i="1" s="1"/>
  <c r="G809" i="1"/>
  <c r="H809" i="1" s="1"/>
  <c r="I809" i="1" s="1"/>
  <c r="J809" i="1" s="1"/>
  <c r="K809" i="1" s="1" a="1"/>
  <c r="K809" i="1" s="1"/>
  <c r="G841" i="1"/>
  <c r="H841" i="1" s="1"/>
  <c r="I841" i="1" s="1"/>
  <c r="J841" i="1" s="1"/>
  <c r="K841" i="1" s="1" a="1"/>
  <c r="K841" i="1" s="1"/>
  <c r="G873" i="1"/>
  <c r="H873" i="1" s="1"/>
  <c r="I873" i="1" s="1"/>
  <c r="J873" i="1" s="1"/>
  <c r="K873" i="1" s="1" a="1"/>
  <c r="K873" i="1" s="1"/>
  <c r="G1169" i="1"/>
  <c r="H1169" i="1" s="1"/>
  <c r="I1169" i="1" s="1"/>
  <c r="J1169" i="1" s="1"/>
  <c r="K1169" i="1" s="1" a="1"/>
  <c r="K1169" i="1" s="1"/>
  <c r="G82" i="1"/>
  <c r="H82" i="1" s="1"/>
  <c r="I82" i="1" s="1"/>
  <c r="J82" i="1" s="1"/>
  <c r="K82" i="1" s="1" a="1"/>
  <c r="K82" i="1" s="1"/>
  <c r="G114" i="1"/>
  <c r="H114" i="1" s="1"/>
  <c r="I114" i="1" s="1"/>
  <c r="J114" i="1" s="1"/>
  <c r="K114" i="1" s="1" a="1"/>
  <c r="K114" i="1" s="1"/>
  <c r="G146" i="1"/>
  <c r="H146" i="1" s="1"/>
  <c r="I146" i="1" s="1"/>
  <c r="J146" i="1" s="1"/>
  <c r="K146" i="1" s="1" a="1"/>
  <c r="K146" i="1" s="1"/>
  <c r="G178" i="1"/>
  <c r="H178" i="1" s="1"/>
  <c r="I178" i="1" s="1"/>
  <c r="J178" i="1" s="1"/>
  <c r="K178" i="1" s="1" a="1"/>
  <c r="K178" i="1" s="1"/>
  <c r="G242" i="1"/>
  <c r="H242" i="1" s="1"/>
  <c r="I242" i="1" s="1"/>
  <c r="J242" i="1" s="1"/>
  <c r="K242" i="1" s="1" a="1"/>
  <c r="K242" i="1" s="1"/>
  <c r="G274" i="1"/>
  <c r="H274" i="1" s="1"/>
  <c r="I274" i="1" s="1"/>
  <c r="J274" i="1" s="1"/>
  <c r="K274" i="1" s="1" a="1"/>
  <c r="K274" i="1" s="1"/>
  <c r="G306" i="1"/>
  <c r="H306" i="1" s="1"/>
  <c r="I306" i="1" s="1"/>
  <c r="J306" i="1" s="1"/>
  <c r="K306" i="1" s="1" a="1"/>
  <c r="K306" i="1" s="1"/>
  <c r="G338" i="1"/>
  <c r="H338" i="1" s="1"/>
  <c r="I338" i="1" s="1"/>
  <c r="J338" i="1" s="1"/>
  <c r="K338" i="1" s="1" a="1"/>
  <c r="K338" i="1" s="1"/>
  <c r="G370" i="1"/>
  <c r="H370" i="1" s="1"/>
  <c r="I370" i="1" s="1"/>
  <c r="J370" i="1" s="1"/>
  <c r="K370" i="1" s="1" a="1"/>
  <c r="K370" i="1" s="1"/>
  <c r="G402" i="1"/>
  <c r="H402" i="1" s="1"/>
  <c r="I402" i="1" s="1"/>
  <c r="J402" i="1" s="1"/>
  <c r="K402" i="1" s="1" a="1"/>
  <c r="K402" i="1" s="1"/>
  <c r="G434" i="1"/>
  <c r="H434" i="1" s="1"/>
  <c r="I434" i="1" s="1"/>
  <c r="J434" i="1" s="1"/>
  <c r="K434" i="1" s="1" a="1"/>
  <c r="K434" i="1" s="1"/>
  <c r="G466" i="1"/>
  <c r="H466" i="1" s="1"/>
  <c r="I466" i="1" s="1"/>
  <c r="J466" i="1" s="1"/>
  <c r="K466" i="1" s="1" a="1"/>
  <c r="K466" i="1" s="1"/>
  <c r="G498" i="1"/>
  <c r="H498" i="1" s="1"/>
  <c r="I498" i="1" s="1"/>
  <c r="J498" i="1" s="1"/>
  <c r="K498" i="1" s="1" a="1"/>
  <c r="K498" i="1" s="1"/>
  <c r="G530" i="1"/>
  <c r="H530" i="1" s="1"/>
  <c r="I530" i="1" s="1"/>
  <c r="J530" i="1" s="1"/>
  <c r="K530" i="1" s="1" a="1"/>
  <c r="K530" i="1" s="1"/>
  <c r="G562" i="1"/>
  <c r="H562" i="1" s="1"/>
  <c r="I562" i="1" s="1"/>
  <c r="J562" i="1" s="1"/>
  <c r="K562" i="1" s="1" a="1"/>
  <c r="K562" i="1" s="1"/>
  <c r="G594" i="1"/>
  <c r="H594" i="1" s="1"/>
  <c r="I594" i="1" s="1"/>
  <c r="J594" i="1" s="1"/>
  <c r="K594" i="1" s="1" a="1"/>
  <c r="K594" i="1" s="1"/>
  <c r="G626" i="1"/>
  <c r="H626" i="1" s="1"/>
  <c r="I626" i="1" s="1"/>
  <c r="J626" i="1" s="1"/>
  <c r="K626" i="1" s="1" a="1"/>
  <c r="K626" i="1" s="1"/>
  <c r="G658" i="1"/>
  <c r="H658" i="1" s="1"/>
  <c r="I658" i="1" s="1"/>
  <c r="J658" i="1" s="1"/>
  <c r="K658" i="1" s="1" a="1"/>
  <c r="K658" i="1" s="1"/>
  <c r="G690" i="1"/>
  <c r="H690" i="1" s="1"/>
  <c r="I690" i="1" s="1"/>
  <c r="J690" i="1" s="1"/>
  <c r="K690" i="1" s="1" a="1"/>
  <c r="K690" i="1" s="1"/>
  <c r="G722" i="1"/>
  <c r="H722" i="1" s="1"/>
  <c r="I722" i="1" s="1"/>
  <c r="J722" i="1" s="1"/>
  <c r="K722" i="1" s="1" a="1"/>
  <c r="K722" i="1" s="1"/>
  <c r="G754" i="1"/>
  <c r="H754" i="1" s="1"/>
  <c r="I754" i="1" s="1"/>
  <c r="J754" i="1" s="1"/>
  <c r="K754" i="1" s="1" a="1"/>
  <c r="K754" i="1" s="1"/>
  <c r="G786" i="1"/>
  <c r="H786" i="1" s="1"/>
  <c r="I786" i="1" s="1"/>
  <c r="J786" i="1" s="1"/>
  <c r="K786" i="1" s="1" a="1"/>
  <c r="K786" i="1" s="1"/>
  <c r="G818" i="1"/>
  <c r="H818" i="1" s="1"/>
  <c r="I818" i="1" s="1"/>
  <c r="J818" i="1" s="1"/>
  <c r="K818" i="1" s="1" a="1"/>
  <c r="K818" i="1" s="1"/>
  <c r="G850" i="1"/>
  <c r="H850" i="1" s="1"/>
  <c r="I850" i="1" s="1"/>
  <c r="J850" i="1" s="1"/>
  <c r="K850" i="1" s="1" a="1"/>
  <c r="K850" i="1" s="1"/>
  <c r="G882" i="1"/>
  <c r="H882" i="1" s="1"/>
  <c r="I882" i="1" s="1"/>
  <c r="J882" i="1" s="1"/>
  <c r="K882" i="1" s="1" a="1"/>
  <c r="K882" i="1" s="1"/>
  <c r="G914" i="1"/>
  <c r="H914" i="1" s="1"/>
  <c r="I914" i="1" s="1"/>
  <c r="J914" i="1" s="1"/>
  <c r="K914" i="1" s="1" a="1"/>
  <c r="K914" i="1" s="1"/>
  <c r="G946" i="1"/>
  <c r="H946" i="1" s="1"/>
  <c r="I946" i="1" s="1"/>
  <c r="J946" i="1" s="1"/>
  <c r="K946" i="1" s="1" a="1"/>
  <c r="K946" i="1" s="1"/>
  <c r="G978" i="1"/>
  <c r="H978" i="1" s="1"/>
  <c r="I978" i="1" s="1"/>
  <c r="J978" i="1" s="1"/>
  <c r="K978" i="1" s="1" a="1"/>
  <c r="K978" i="1" s="1"/>
  <c r="G1010" i="1"/>
  <c r="H1010" i="1" s="1"/>
  <c r="I1010" i="1" s="1"/>
  <c r="J1010" i="1" s="1"/>
  <c r="K1010" i="1" s="1" a="1"/>
  <c r="K1010" i="1" s="1"/>
  <c r="G1042" i="1"/>
  <c r="H1042" i="1" s="1"/>
  <c r="I1042" i="1" s="1"/>
  <c r="J1042" i="1" s="1"/>
  <c r="K1042" i="1" s="1" a="1"/>
  <c r="K1042" i="1" s="1"/>
  <c r="G1074" i="1"/>
  <c r="H1074" i="1" s="1"/>
  <c r="I1074" i="1" s="1"/>
  <c r="J1074" i="1" s="1"/>
  <c r="K1074" i="1" s="1" a="1"/>
  <c r="K1074" i="1" s="1"/>
  <c r="G1194" i="1"/>
  <c r="H1194" i="1" s="1"/>
  <c r="I1194" i="1" s="1"/>
  <c r="J1194" i="1" s="1"/>
  <c r="K1194" i="1" s="1" a="1"/>
  <c r="K1194" i="1" s="1"/>
  <c r="G675" i="1"/>
  <c r="H675" i="1" s="1"/>
  <c r="I675" i="1" s="1"/>
  <c r="J675" i="1" s="1"/>
  <c r="K675" i="1" s="1" a="1"/>
  <c r="K675" i="1" s="1"/>
  <c r="G867" i="1"/>
  <c r="H867" i="1" s="1"/>
  <c r="I867" i="1" s="1"/>
  <c r="J867" i="1" s="1"/>
  <c r="K867" i="1" s="1" a="1"/>
  <c r="K867" i="1" s="1"/>
  <c r="G1059" i="1"/>
  <c r="H1059" i="1" s="1"/>
  <c r="I1059" i="1" s="1"/>
  <c r="J1059" i="1" s="1"/>
  <c r="K1059" i="1" s="1" a="1"/>
  <c r="K1059" i="1" s="1"/>
  <c r="G1243" i="1"/>
  <c r="H1243" i="1" s="1"/>
  <c r="I1243" i="1" s="1"/>
  <c r="J1243" i="1" s="1"/>
  <c r="K1243" i="1" s="1" a="1"/>
  <c r="K1243" i="1" s="1"/>
  <c r="G131" i="1"/>
  <c r="H131" i="1" s="1"/>
  <c r="I131" i="1" s="1"/>
  <c r="J131" i="1" s="1"/>
  <c r="K131" i="1" s="1" a="1"/>
  <c r="K131" i="1" s="1"/>
  <c r="G195" i="1"/>
  <c r="H195" i="1" s="1"/>
  <c r="I195" i="1" s="1"/>
  <c r="J195" i="1" s="1"/>
  <c r="K195" i="1" s="1" a="1"/>
  <c r="K195" i="1" s="1"/>
  <c r="G259" i="1"/>
  <c r="H259" i="1" s="1"/>
  <c r="I259" i="1" s="1"/>
  <c r="J259" i="1" s="1"/>
  <c r="K259" i="1" s="1" a="1"/>
  <c r="K259" i="1" s="1"/>
  <c r="G291" i="1"/>
  <c r="H291" i="1" s="1"/>
  <c r="I291" i="1" s="1"/>
  <c r="J291" i="1" s="1"/>
  <c r="K291" i="1" s="1" a="1"/>
  <c r="K291" i="1" s="1"/>
  <c r="G323" i="1"/>
  <c r="H323" i="1" s="1"/>
  <c r="I323" i="1" s="1"/>
  <c r="J323" i="1" s="1"/>
  <c r="K323" i="1" s="1" a="1"/>
  <c r="K323" i="1" s="1"/>
  <c r="G355" i="1"/>
  <c r="H355" i="1" s="1"/>
  <c r="I355" i="1" s="1"/>
  <c r="J355" i="1" s="1"/>
  <c r="K355" i="1" s="1" a="1"/>
  <c r="K355" i="1" s="1"/>
  <c r="G387" i="1"/>
  <c r="H387" i="1" s="1"/>
  <c r="I387" i="1" s="1"/>
  <c r="J387" i="1" s="1"/>
  <c r="K387" i="1" s="1" a="1"/>
  <c r="K387" i="1" s="1"/>
  <c r="G419" i="1"/>
  <c r="H419" i="1" s="1"/>
  <c r="I419" i="1" s="1"/>
  <c r="J419" i="1" s="1"/>
  <c r="K419" i="1" s="1" a="1"/>
  <c r="K419" i="1" s="1"/>
  <c r="G451" i="1"/>
  <c r="H451" i="1" s="1"/>
  <c r="I451" i="1" s="1"/>
  <c r="J451" i="1" s="1"/>
  <c r="K451" i="1" s="1" a="1"/>
  <c r="K451" i="1" s="1"/>
  <c r="G483" i="1"/>
  <c r="H483" i="1" s="1"/>
  <c r="I483" i="1" s="1"/>
  <c r="J483" i="1" s="1"/>
  <c r="K483" i="1" s="1" a="1"/>
  <c r="K483" i="1" s="1"/>
  <c r="G603" i="1"/>
  <c r="H603" i="1" s="1"/>
  <c r="I603" i="1" s="1"/>
  <c r="J603" i="1" s="1"/>
  <c r="K603" i="1" s="1" a="1"/>
  <c r="K603" i="1" s="1"/>
  <c r="G979" i="1"/>
  <c r="H979" i="1" s="1"/>
  <c r="I979" i="1" s="1"/>
  <c r="J979" i="1" s="1"/>
  <c r="K979" i="1" s="1" a="1"/>
  <c r="K979" i="1" s="1"/>
  <c r="G52" i="1"/>
  <c r="H52" i="1" s="1"/>
  <c r="I52" i="1" s="1"/>
  <c r="J52" i="1" s="1"/>
  <c r="K52" i="1" s="1" a="1"/>
  <c r="K52" i="1" s="1"/>
  <c r="G84" i="1"/>
  <c r="H84" i="1" s="1"/>
  <c r="I84" i="1" s="1"/>
  <c r="J84" i="1" s="1"/>
  <c r="K84" i="1" s="1" a="1"/>
  <c r="K84" i="1" s="1"/>
  <c r="G116" i="1"/>
  <c r="H116" i="1" s="1"/>
  <c r="I116" i="1" s="1"/>
  <c r="J116" i="1" s="1"/>
  <c r="K116" i="1" s="1" a="1"/>
  <c r="K116" i="1" s="1"/>
  <c r="G148" i="1"/>
  <c r="H148" i="1" s="1"/>
  <c r="I148" i="1" s="1"/>
  <c r="J148" i="1" s="1"/>
  <c r="K148" i="1" s="1" a="1"/>
  <c r="K148" i="1" s="1"/>
  <c r="G180" i="1"/>
  <c r="H180" i="1" s="1"/>
  <c r="I180" i="1" s="1"/>
  <c r="J180" i="1" s="1"/>
  <c r="K180" i="1" s="1" a="1"/>
  <c r="K180" i="1" s="1"/>
  <c r="G212" i="1"/>
  <c r="H212" i="1" s="1"/>
  <c r="I212" i="1" s="1"/>
  <c r="J212" i="1" s="1"/>
  <c r="K212" i="1" s="1" a="1"/>
  <c r="K212" i="1" s="1"/>
  <c r="G244" i="1"/>
  <c r="H244" i="1" s="1"/>
  <c r="I244" i="1" s="1"/>
  <c r="J244" i="1" s="1"/>
  <c r="K244" i="1" s="1" a="1"/>
  <c r="K244" i="1" s="1"/>
  <c r="G276" i="1"/>
  <c r="H276" i="1" s="1"/>
  <c r="I276" i="1" s="1"/>
  <c r="J276" i="1" s="1"/>
  <c r="K276" i="1" s="1" a="1"/>
  <c r="K276" i="1" s="1"/>
  <c r="G308" i="1"/>
  <c r="H308" i="1" s="1"/>
  <c r="I308" i="1" s="1"/>
  <c r="J308" i="1" s="1"/>
  <c r="K308" i="1" s="1" a="1"/>
  <c r="K308" i="1" s="1"/>
  <c r="G340" i="1"/>
  <c r="H340" i="1" s="1"/>
  <c r="I340" i="1" s="1"/>
  <c r="J340" i="1" s="1"/>
  <c r="K340" i="1" s="1" a="1"/>
  <c r="K340" i="1" s="1"/>
  <c r="G372" i="1"/>
  <c r="H372" i="1" s="1"/>
  <c r="I372" i="1" s="1"/>
  <c r="J372" i="1" s="1"/>
  <c r="K372" i="1" s="1" a="1"/>
  <c r="K372" i="1" s="1"/>
  <c r="G404" i="1"/>
  <c r="H404" i="1" s="1"/>
  <c r="I404" i="1" s="1"/>
  <c r="J404" i="1" s="1"/>
  <c r="K404" i="1" s="1" a="1"/>
  <c r="K404" i="1" s="1"/>
  <c r="G436" i="1"/>
  <c r="H436" i="1" s="1"/>
  <c r="I436" i="1" s="1"/>
  <c r="J436" i="1" s="1"/>
  <c r="K436" i="1" s="1" a="1"/>
  <c r="K436" i="1" s="1"/>
  <c r="G468" i="1"/>
  <c r="H468" i="1" s="1"/>
  <c r="I468" i="1" s="1"/>
  <c r="J468" i="1" s="1"/>
  <c r="K468" i="1" s="1" a="1"/>
  <c r="K468" i="1" s="1"/>
  <c r="G500" i="1"/>
  <c r="H500" i="1" s="1"/>
  <c r="I500" i="1" s="1"/>
  <c r="J500" i="1" s="1"/>
  <c r="K500" i="1" s="1" a="1"/>
  <c r="K500" i="1" s="1"/>
  <c r="G532" i="1"/>
  <c r="H532" i="1" s="1"/>
  <c r="I532" i="1" s="1"/>
  <c r="J532" i="1" s="1"/>
  <c r="K532" i="1" s="1" a="1"/>
  <c r="K532" i="1" s="1"/>
  <c r="G564" i="1"/>
  <c r="H564" i="1" s="1"/>
  <c r="I564" i="1" s="1"/>
  <c r="J564" i="1" s="1"/>
  <c r="K564" i="1" s="1" a="1"/>
  <c r="K564" i="1" s="1"/>
  <c r="G596" i="1"/>
  <c r="H596" i="1" s="1"/>
  <c r="I596" i="1" s="1"/>
  <c r="J596" i="1" s="1"/>
  <c r="K596" i="1" s="1" a="1"/>
  <c r="K596" i="1" s="1"/>
  <c r="G660" i="1"/>
  <c r="H660" i="1" s="1"/>
  <c r="I660" i="1" s="1"/>
  <c r="J660" i="1" s="1"/>
  <c r="K660" i="1" s="1" a="1"/>
  <c r="K660" i="1" s="1"/>
  <c r="G692" i="1"/>
  <c r="H692" i="1" s="1"/>
  <c r="I692" i="1" s="1"/>
  <c r="J692" i="1" s="1"/>
  <c r="K692" i="1" s="1" a="1"/>
  <c r="K692" i="1" s="1"/>
  <c r="G724" i="1"/>
  <c r="H724" i="1" s="1"/>
  <c r="I724" i="1" s="1"/>
  <c r="J724" i="1" s="1"/>
  <c r="K724" i="1" s="1" a="1"/>
  <c r="K724" i="1" s="1"/>
  <c r="G788" i="1"/>
  <c r="H788" i="1" s="1"/>
  <c r="I788" i="1" s="1"/>
  <c r="J788" i="1" s="1"/>
  <c r="K788" i="1" s="1" a="1"/>
  <c r="K788" i="1" s="1"/>
  <c r="G820" i="1"/>
  <c r="H820" i="1" s="1"/>
  <c r="I820" i="1" s="1"/>
  <c r="J820" i="1" s="1"/>
  <c r="K820" i="1" s="1" a="1"/>
  <c r="K820" i="1" s="1"/>
  <c r="G852" i="1"/>
  <c r="H852" i="1" s="1"/>
  <c r="I852" i="1" s="1"/>
  <c r="J852" i="1" s="1"/>
  <c r="K852" i="1" s="1" a="1"/>
  <c r="K852" i="1" s="1"/>
  <c r="G916" i="1"/>
  <c r="H916" i="1" s="1"/>
  <c r="I916" i="1" s="1"/>
  <c r="J916" i="1" s="1"/>
  <c r="K916" i="1" s="1" a="1"/>
  <c r="K916" i="1" s="1"/>
  <c r="G948" i="1"/>
  <c r="H948" i="1" s="1"/>
  <c r="I948" i="1" s="1"/>
  <c r="J948" i="1" s="1"/>
  <c r="K948" i="1" s="1" a="1"/>
  <c r="K948" i="1" s="1"/>
  <c r="G980" i="1"/>
  <c r="H980" i="1" s="1"/>
  <c r="I980" i="1" s="1"/>
  <c r="J980" i="1" s="1"/>
  <c r="K980" i="1" s="1" a="1"/>
  <c r="K980" i="1" s="1"/>
  <c r="G1044" i="1"/>
  <c r="H1044" i="1" s="1"/>
  <c r="I1044" i="1" s="1"/>
  <c r="J1044" i="1" s="1"/>
  <c r="K1044" i="1" s="1" a="1"/>
  <c r="K1044" i="1" s="1"/>
  <c r="G1076" i="1"/>
  <c r="H1076" i="1" s="1"/>
  <c r="I1076" i="1" s="1"/>
  <c r="J1076" i="1" s="1"/>
  <c r="K1076" i="1" s="1" a="1"/>
  <c r="K1076" i="1" s="1"/>
  <c r="G1108" i="1"/>
  <c r="H1108" i="1" s="1"/>
  <c r="I1108" i="1" s="1"/>
  <c r="J1108" i="1" s="1"/>
  <c r="K1108" i="1" s="1" a="1"/>
  <c r="K1108" i="1" s="1"/>
  <c r="G1172" i="1"/>
  <c r="H1172" i="1" s="1"/>
  <c r="I1172" i="1" s="1"/>
  <c r="J1172" i="1" s="1"/>
  <c r="K1172" i="1" s="1" a="1"/>
  <c r="K1172" i="1" s="1"/>
  <c r="G1204" i="1"/>
  <c r="H1204" i="1" s="1"/>
  <c r="I1204" i="1" s="1"/>
  <c r="J1204" i="1" s="1"/>
  <c r="K1204" i="1" s="1" a="1"/>
  <c r="K1204" i="1" s="1"/>
  <c r="G1236" i="1"/>
  <c r="H1236" i="1" s="1"/>
  <c r="I1236" i="1" s="1"/>
  <c r="J1236" i="1" s="1"/>
  <c r="K1236" i="1" s="1" a="1"/>
  <c r="K1236" i="1" s="1"/>
  <c r="G1239" i="1"/>
  <c r="H1239" i="1" s="1"/>
  <c r="I1239" i="1" s="1"/>
  <c r="J1239" i="1" s="1"/>
  <c r="K1239" i="1" s="1" a="1"/>
  <c r="K1239" i="1" s="1"/>
  <c r="G1090" i="1"/>
  <c r="H1090" i="1" s="1"/>
  <c r="I1090" i="1" s="1"/>
  <c r="J1090" i="1" s="1"/>
  <c r="K1090" i="1" s="1" a="1"/>
  <c r="K1090" i="1" s="1"/>
  <c r="G507" i="1"/>
  <c r="H507" i="1" s="1"/>
  <c r="I507" i="1" s="1"/>
  <c r="J507" i="1" s="1"/>
  <c r="K507" i="1" s="1" a="1"/>
  <c r="K507" i="1" s="1"/>
  <c r="G707" i="1"/>
  <c r="H707" i="1" s="1"/>
  <c r="I707" i="1" s="1"/>
  <c r="J707" i="1" s="1"/>
  <c r="K707" i="1" s="1" a="1"/>
  <c r="K707" i="1" s="1"/>
  <c r="G883" i="1"/>
  <c r="H883" i="1" s="1"/>
  <c r="I883" i="1" s="1"/>
  <c r="J883" i="1" s="1"/>
  <c r="K883" i="1" s="1" a="1"/>
  <c r="K883" i="1" s="1"/>
  <c r="G1091" i="1"/>
  <c r="H1091" i="1" s="1"/>
  <c r="I1091" i="1" s="1"/>
  <c r="J1091" i="1" s="1"/>
  <c r="K1091" i="1" s="1" a="1"/>
  <c r="K1091" i="1" s="1"/>
  <c r="G49" i="1"/>
  <c r="H49" i="1" s="1"/>
  <c r="I49" i="1" s="1"/>
  <c r="J49" i="1" s="1"/>
  <c r="K49" i="1" s="1" a="1"/>
  <c r="K49" i="1" s="1"/>
  <c r="G81" i="1"/>
  <c r="H81" i="1" s="1"/>
  <c r="I81" i="1" s="1"/>
  <c r="J81" i="1" s="1"/>
  <c r="K81" i="1" s="1" a="1"/>
  <c r="K81" i="1" s="1"/>
  <c r="G113" i="1"/>
  <c r="H113" i="1" s="1"/>
  <c r="I113" i="1" s="1"/>
  <c r="J113" i="1" s="1"/>
  <c r="K113" i="1" s="1" a="1"/>
  <c r="K113" i="1" s="1"/>
  <c r="G177" i="1"/>
  <c r="H177" i="1" s="1"/>
  <c r="I177" i="1" s="1"/>
  <c r="J177" i="1" s="1"/>
  <c r="K177" i="1" s="1" a="1"/>
  <c r="K177" i="1" s="1"/>
  <c r="G241" i="1"/>
  <c r="H241" i="1" s="1"/>
  <c r="I241" i="1" s="1"/>
  <c r="J241" i="1" s="1"/>
  <c r="K241" i="1" s="1" a="1"/>
  <c r="K241" i="1" s="1"/>
  <c r="G273" i="1"/>
  <c r="H273" i="1" s="1"/>
  <c r="I273" i="1" s="1"/>
  <c r="J273" i="1" s="1"/>
  <c r="K273" i="1" s="1" a="1"/>
  <c r="K273" i="1" s="1"/>
  <c r="G305" i="1"/>
  <c r="H305" i="1" s="1"/>
  <c r="I305" i="1" s="1"/>
  <c r="J305" i="1" s="1"/>
  <c r="K305" i="1" s="1" a="1"/>
  <c r="K305" i="1" s="1"/>
  <c r="G337" i="1"/>
  <c r="H337" i="1" s="1"/>
  <c r="I337" i="1" s="1"/>
  <c r="J337" i="1" s="1"/>
  <c r="K337" i="1" s="1" a="1"/>
  <c r="K337" i="1" s="1"/>
  <c r="G401" i="1"/>
  <c r="H401" i="1" s="1"/>
  <c r="I401" i="1" s="1"/>
  <c r="J401" i="1" s="1"/>
  <c r="K401" i="1" s="1" a="1"/>
  <c r="K401" i="1" s="1"/>
  <c r="G465" i="1"/>
  <c r="H465" i="1" s="1"/>
  <c r="I465" i="1" s="1"/>
  <c r="J465" i="1" s="1"/>
  <c r="K465" i="1" s="1" a="1"/>
  <c r="K465" i="1" s="1"/>
  <c r="G945" i="1"/>
  <c r="H945" i="1" s="1"/>
  <c r="I945" i="1" s="1"/>
  <c r="J945" i="1" s="1"/>
  <c r="K945" i="1" s="1" a="1"/>
  <c r="K945" i="1" s="1"/>
  <c r="G977" i="1"/>
  <c r="H977" i="1" s="1"/>
  <c r="I977" i="1" s="1"/>
  <c r="J977" i="1" s="1"/>
  <c r="K977" i="1" s="1" a="1"/>
  <c r="K977" i="1" s="1"/>
  <c r="G1073" i="1"/>
  <c r="H1073" i="1" s="1"/>
  <c r="I1073" i="1" s="1"/>
  <c r="J1073" i="1" s="1"/>
  <c r="K1073" i="1" s="1" a="1"/>
  <c r="K1073" i="1" s="1"/>
  <c r="G1105" i="1"/>
  <c r="H1105" i="1" s="1"/>
  <c r="I1105" i="1" s="1"/>
  <c r="J1105" i="1" s="1"/>
  <c r="K1105" i="1" s="1" a="1"/>
  <c r="K1105" i="1" s="1"/>
  <c r="G1185" i="1"/>
  <c r="H1185" i="1" s="1"/>
  <c r="I1185" i="1" s="1"/>
  <c r="J1185" i="1" s="1"/>
  <c r="K1185" i="1" s="1" a="1"/>
  <c r="K1185" i="1" s="1"/>
  <c r="G1178" i="1"/>
  <c r="H1178" i="1" s="1"/>
  <c r="I1178" i="1" s="1"/>
  <c r="J1178" i="1" s="1"/>
  <c r="K1178" i="1" s="1" a="1"/>
  <c r="K1178" i="1" s="1"/>
  <c r="G595" i="1"/>
  <c r="H595" i="1" s="1"/>
  <c r="I595" i="1" s="1"/>
  <c r="J595" i="1" s="1"/>
  <c r="K595" i="1" s="1" a="1"/>
  <c r="K595" i="1" s="1"/>
  <c r="G843" i="1"/>
  <c r="H843" i="1" s="1"/>
  <c r="I843" i="1" s="1"/>
  <c r="J843" i="1" s="1"/>
  <c r="K843" i="1" s="1" a="1"/>
  <c r="K843" i="1" s="1"/>
  <c r="G1043" i="1"/>
  <c r="H1043" i="1" s="1"/>
  <c r="I1043" i="1" s="1"/>
  <c r="J1043" i="1" s="1"/>
  <c r="K1043" i="1" s="1" a="1"/>
  <c r="K1043" i="1" s="1"/>
  <c r="G1219" i="1"/>
  <c r="H1219" i="1" s="1"/>
  <c r="I1219" i="1" s="1"/>
  <c r="J1219" i="1" s="1"/>
  <c r="K1219" i="1" s="1" a="1"/>
  <c r="K1219" i="1" s="1"/>
  <c r="G1158" i="1"/>
  <c r="H1158" i="1" s="1"/>
  <c r="I1158" i="1" s="1"/>
  <c r="J1158" i="1" s="1"/>
  <c r="K1158" i="1" s="1" a="1"/>
  <c r="K1158" i="1" s="1"/>
  <c r="G967" i="1"/>
  <c r="H967" i="1" s="1"/>
  <c r="I967" i="1" s="1"/>
  <c r="J967" i="1" s="1"/>
  <c r="K967" i="1" s="1" a="1"/>
  <c r="K967" i="1" s="1"/>
  <c r="G1127" i="1"/>
  <c r="H1127" i="1" s="1"/>
  <c r="I1127" i="1" s="1"/>
  <c r="J1127" i="1" s="1"/>
  <c r="K1127" i="1" s="1" a="1"/>
  <c r="K1127" i="1" s="1"/>
  <c r="G679" i="1"/>
  <c r="H679" i="1" s="1"/>
  <c r="I679" i="1" s="1"/>
  <c r="J679" i="1" s="1"/>
  <c r="K679" i="1" s="1" a="1"/>
  <c r="K679" i="1" s="1"/>
  <c r="G775" i="1"/>
  <c r="H775" i="1" s="1"/>
  <c r="I775" i="1" s="1"/>
  <c r="J775" i="1" s="1"/>
  <c r="K775" i="1" s="1" a="1"/>
  <c r="K775" i="1" s="1"/>
  <c r="G871" i="1"/>
  <c r="H871" i="1" s="1"/>
  <c r="I871" i="1" s="1"/>
  <c r="J871" i="1" s="1"/>
  <c r="K871" i="1" s="1" a="1"/>
  <c r="K871" i="1" s="1"/>
  <c r="G935" i="1"/>
  <c r="H935" i="1" s="1"/>
  <c r="I935" i="1" s="1"/>
  <c r="J935" i="1" s="1"/>
  <c r="K935" i="1" s="1" a="1"/>
  <c r="K935" i="1" s="1"/>
  <c r="G1031" i="1"/>
  <c r="H1031" i="1" s="1"/>
  <c r="I1031" i="1" s="1"/>
  <c r="J1031" i="1" s="1"/>
  <c r="K1031" i="1" s="1" a="1"/>
  <c r="K1031" i="1" s="1"/>
  <c r="G518" i="1"/>
  <c r="H518" i="1" s="1"/>
  <c r="I518" i="1" s="1"/>
  <c r="J518" i="1" s="1"/>
  <c r="K518" i="1" s="1" a="1"/>
  <c r="K518" i="1" s="1"/>
  <c r="G550" i="1"/>
  <c r="H550" i="1" s="1"/>
  <c r="I550" i="1" s="1"/>
  <c r="J550" i="1" s="1"/>
  <c r="K550" i="1" s="1" a="1"/>
  <c r="K550" i="1" s="1"/>
  <c r="G582" i="1"/>
  <c r="H582" i="1" s="1"/>
  <c r="I582" i="1" s="1"/>
  <c r="J582" i="1" s="1"/>
  <c r="K582" i="1" s="1" a="1"/>
  <c r="K582" i="1" s="1"/>
  <c r="G614" i="1"/>
  <c r="H614" i="1" s="1"/>
  <c r="I614" i="1" s="1"/>
  <c r="J614" i="1" s="1"/>
  <c r="K614" i="1" s="1" a="1"/>
  <c r="K614" i="1" s="1"/>
  <c r="G646" i="1"/>
  <c r="H646" i="1" s="1"/>
  <c r="I646" i="1" s="1"/>
  <c r="J646" i="1" s="1"/>
  <c r="K646" i="1" s="1" a="1"/>
  <c r="K646" i="1" s="1"/>
  <c r="G678" i="1"/>
  <c r="H678" i="1" s="1"/>
  <c r="I678" i="1" s="1"/>
  <c r="J678" i="1" s="1"/>
  <c r="K678" i="1" s="1" a="1"/>
  <c r="K678" i="1" s="1"/>
  <c r="G710" i="1"/>
  <c r="H710" i="1" s="1"/>
  <c r="I710" i="1" s="1"/>
  <c r="J710" i="1" s="1"/>
  <c r="K710" i="1" s="1" a="1"/>
  <c r="K710" i="1" s="1"/>
  <c r="G742" i="1"/>
  <c r="H742" i="1" s="1"/>
  <c r="I742" i="1" s="1"/>
  <c r="J742" i="1" s="1"/>
  <c r="K742" i="1" s="1" a="1"/>
  <c r="K742" i="1" s="1"/>
  <c r="G774" i="1"/>
  <c r="H774" i="1" s="1"/>
  <c r="I774" i="1" s="1"/>
  <c r="J774" i="1" s="1"/>
  <c r="K774" i="1" s="1" a="1"/>
  <c r="K774" i="1" s="1"/>
  <c r="G806" i="1"/>
  <c r="H806" i="1" s="1"/>
  <c r="I806" i="1" s="1"/>
  <c r="J806" i="1" s="1"/>
  <c r="K806" i="1" s="1" a="1"/>
  <c r="K806" i="1" s="1"/>
  <c r="G838" i="1"/>
  <c r="H838" i="1" s="1"/>
  <c r="I838" i="1" s="1"/>
  <c r="J838" i="1" s="1"/>
  <c r="K838" i="1" s="1" a="1"/>
  <c r="K838" i="1" s="1"/>
  <c r="G870" i="1"/>
  <c r="H870" i="1" s="1"/>
  <c r="I870" i="1" s="1"/>
  <c r="J870" i="1" s="1"/>
  <c r="K870" i="1" s="1" a="1"/>
  <c r="K870" i="1" s="1"/>
  <c r="G902" i="1"/>
  <c r="H902" i="1" s="1"/>
  <c r="I902" i="1" s="1"/>
  <c r="J902" i="1" s="1"/>
  <c r="K902" i="1" s="1" a="1"/>
  <c r="K902" i="1" s="1"/>
  <c r="G934" i="1"/>
  <c r="H934" i="1" s="1"/>
  <c r="I934" i="1" s="1"/>
  <c r="J934" i="1" s="1"/>
  <c r="K934" i="1" s="1" a="1"/>
  <c r="K934" i="1" s="1"/>
  <c r="G966" i="1"/>
  <c r="H966" i="1" s="1"/>
  <c r="I966" i="1" s="1"/>
  <c r="J966" i="1" s="1"/>
  <c r="K966" i="1" s="1" a="1"/>
  <c r="K966" i="1" s="1"/>
  <c r="G998" i="1"/>
  <c r="H998" i="1" s="1"/>
  <c r="I998" i="1" s="1"/>
  <c r="J998" i="1" s="1"/>
  <c r="K998" i="1" s="1" a="1"/>
  <c r="K998" i="1" s="1"/>
  <c r="G1030" i="1"/>
  <c r="H1030" i="1" s="1"/>
  <c r="I1030" i="1" s="1"/>
  <c r="J1030" i="1" s="1"/>
  <c r="K1030" i="1" s="1" a="1"/>
  <c r="K1030" i="1" s="1"/>
  <c r="G1062" i="1"/>
  <c r="H1062" i="1" s="1"/>
  <c r="I1062" i="1" s="1"/>
  <c r="J1062" i="1" s="1"/>
  <c r="K1062" i="1" s="1" a="1"/>
  <c r="K1062" i="1" s="1"/>
  <c r="G1094" i="1"/>
  <c r="H1094" i="1" s="1"/>
  <c r="I1094" i="1" s="1"/>
  <c r="J1094" i="1" s="1"/>
  <c r="K1094" i="1" s="1" a="1"/>
  <c r="K1094" i="1" s="1"/>
  <c r="G1150" i="1"/>
  <c r="H1150" i="1" s="1"/>
  <c r="I1150" i="1" s="1"/>
  <c r="J1150" i="1" s="1"/>
  <c r="K1150" i="1" s="1" a="1"/>
  <c r="K1150" i="1" s="1"/>
  <c r="G1222" i="1"/>
  <c r="H1222" i="1" s="1"/>
  <c r="I1222" i="1" s="1"/>
  <c r="J1222" i="1" s="1"/>
  <c r="K1222" i="1" s="1" a="1"/>
  <c r="K1222" i="1" s="1"/>
  <c r="G24" i="1"/>
  <c r="H24" i="1" s="1"/>
  <c r="I24" i="1" s="1"/>
  <c r="J24" i="1" s="1"/>
  <c r="K24" i="1" s="1" a="1"/>
  <c r="K24" i="1" s="1"/>
  <c r="G56" i="1"/>
  <c r="H56" i="1" s="1"/>
  <c r="I56" i="1" s="1"/>
  <c r="J56" i="1" s="1"/>
  <c r="K56" i="1" s="1" a="1"/>
  <c r="K56" i="1" s="1"/>
  <c r="G88" i="1"/>
  <c r="H88" i="1" s="1"/>
  <c r="I88" i="1" s="1"/>
  <c r="J88" i="1" s="1"/>
  <c r="K88" i="1" s="1" a="1"/>
  <c r="K88" i="1" s="1"/>
  <c r="G120" i="1"/>
  <c r="H120" i="1" s="1"/>
  <c r="I120" i="1" s="1"/>
  <c r="J120" i="1" s="1"/>
  <c r="K120" i="1" s="1" a="1"/>
  <c r="K120" i="1" s="1"/>
  <c r="G152" i="1"/>
  <c r="H152" i="1" s="1"/>
  <c r="I152" i="1" s="1"/>
  <c r="J152" i="1" s="1"/>
  <c r="K152" i="1" s="1" a="1"/>
  <c r="K152" i="1" s="1"/>
  <c r="G184" i="1"/>
  <c r="H184" i="1" s="1"/>
  <c r="I184" i="1" s="1"/>
  <c r="J184" i="1" s="1"/>
  <c r="K184" i="1" s="1" a="1"/>
  <c r="K184" i="1" s="1"/>
  <c r="G216" i="1"/>
  <c r="H216" i="1" s="1"/>
  <c r="I216" i="1" s="1"/>
  <c r="J216" i="1" s="1"/>
  <c r="K216" i="1" s="1" a="1"/>
  <c r="K216" i="1" s="1"/>
  <c r="G248" i="1"/>
  <c r="H248" i="1" s="1"/>
  <c r="I248" i="1" s="1"/>
  <c r="J248" i="1" s="1"/>
  <c r="K248" i="1" s="1" a="1"/>
  <c r="K248" i="1" s="1"/>
  <c r="G280" i="1"/>
  <c r="H280" i="1" s="1"/>
  <c r="I280" i="1" s="1"/>
  <c r="J280" i="1" s="1"/>
  <c r="K280" i="1" s="1" a="1"/>
  <c r="K280" i="1" s="1"/>
  <c r="G312" i="1"/>
  <c r="H312" i="1" s="1"/>
  <c r="I312" i="1" s="1"/>
  <c r="J312" i="1" s="1"/>
  <c r="K312" i="1" s="1" a="1"/>
  <c r="K312" i="1" s="1"/>
  <c r="G344" i="1"/>
  <c r="H344" i="1" s="1"/>
  <c r="I344" i="1" s="1"/>
  <c r="J344" i="1" s="1"/>
  <c r="K344" i="1" s="1" a="1"/>
  <c r="K344" i="1" s="1"/>
  <c r="G408" i="1"/>
  <c r="H408" i="1" s="1"/>
  <c r="I408" i="1" s="1"/>
  <c r="J408" i="1" s="1"/>
  <c r="K408" i="1" s="1" a="1"/>
  <c r="K408" i="1" s="1"/>
  <c r="G472" i="1"/>
  <c r="H472" i="1" s="1"/>
  <c r="I472" i="1" s="1"/>
  <c r="J472" i="1" s="1"/>
  <c r="K472" i="1" s="1" a="1"/>
  <c r="K472" i="1" s="1"/>
  <c r="G154" i="1"/>
  <c r="H154" i="1" s="1"/>
  <c r="I154" i="1" s="1"/>
  <c r="J154" i="1" s="1"/>
  <c r="K154" i="1" s="1" a="1"/>
  <c r="K154" i="1" s="1"/>
  <c r="G282" i="1"/>
  <c r="H282" i="1" s="1"/>
  <c r="I282" i="1" s="1"/>
  <c r="J282" i="1" s="1"/>
  <c r="K282" i="1" s="1" a="1"/>
  <c r="K282" i="1" s="1"/>
  <c r="G107" i="1"/>
  <c r="H107" i="1" s="1"/>
  <c r="I107" i="1" s="1"/>
  <c r="J107" i="1" s="1"/>
  <c r="K107" i="1" s="1" a="1"/>
  <c r="K107" i="1" s="1"/>
  <c r="G156" i="1"/>
  <c r="H156" i="1" s="1"/>
  <c r="I156" i="1" s="1"/>
  <c r="J156" i="1" s="1"/>
  <c r="K156" i="1" s="1" a="1"/>
  <c r="K156" i="1" s="1"/>
  <c r="G13" i="1"/>
  <c r="H13" i="1" s="1"/>
  <c r="I13" i="1" s="1"/>
  <c r="J13" i="1" s="1"/>
  <c r="K13" i="1" s="1" a="1"/>
  <c r="K13" i="1" s="1"/>
  <c r="G25" i="1"/>
  <c r="H25" i="1" s="1"/>
  <c r="I25" i="1" s="1"/>
  <c r="J25" i="1" s="1"/>
  <c r="K25" i="1" s="1" a="1"/>
  <c r="K25" i="1" s="1"/>
  <c r="G797" i="1"/>
  <c r="H797" i="1" s="1"/>
  <c r="I797" i="1" s="1"/>
  <c r="J797" i="1" s="1"/>
  <c r="K797" i="1" s="1" a="1"/>
  <c r="K797" i="1" s="1"/>
  <c r="G1053" i="1"/>
  <c r="H1053" i="1" s="1"/>
  <c r="I1053" i="1" s="1"/>
  <c r="J1053" i="1" s="1"/>
  <c r="K1053" i="1" s="1" a="1"/>
  <c r="K1053" i="1" s="1"/>
  <c r="G1181" i="1"/>
  <c r="H1181" i="1" s="1"/>
  <c r="I1181" i="1" s="1"/>
  <c r="J1181" i="1" s="1"/>
  <c r="K1181" i="1" s="1" a="1"/>
  <c r="K1181" i="1" s="1"/>
  <c r="G34" i="1"/>
  <c r="H34" i="1" s="1"/>
  <c r="I34" i="1" s="1"/>
  <c r="J34" i="1" s="1"/>
  <c r="K34" i="1" s="1" a="1"/>
  <c r="K34" i="1" s="1"/>
  <c r="G50" i="1"/>
  <c r="H50" i="1" s="1"/>
  <c r="I50" i="1" s="1"/>
  <c r="J50" i="1" s="1"/>
  <c r="K50" i="1" s="1" a="1"/>
  <c r="K50" i="1" s="1"/>
  <c r="G36" i="1"/>
  <c r="H36" i="1" s="1"/>
  <c r="I36" i="1" s="1"/>
  <c r="J36" i="1" s="1"/>
  <c r="K36" i="1" s="1" a="1"/>
  <c r="K36" i="1" s="1"/>
  <c r="G229" i="1"/>
  <c r="H229" i="1" s="1"/>
  <c r="I229" i="1" s="1"/>
  <c r="J229" i="1" s="1"/>
  <c r="K229" i="1" s="1" a="1"/>
  <c r="K229" i="1" s="1"/>
  <c r="G1118" i="1"/>
  <c r="H1118" i="1" s="1"/>
  <c r="I1118" i="1" s="1"/>
  <c r="J1118" i="1" s="1"/>
  <c r="K1118" i="1" s="1" a="1"/>
  <c r="K1118" i="1" s="1"/>
  <c r="G1166" i="1"/>
  <c r="H1166" i="1" s="1"/>
  <c r="I1166" i="1" s="1"/>
  <c r="J1166" i="1" s="1"/>
  <c r="K1166" i="1" s="1" a="1"/>
  <c r="K1166" i="1" s="1"/>
  <c r="G1230" i="1"/>
  <c r="H1230" i="1" s="1"/>
  <c r="I1230" i="1" s="1"/>
  <c r="J1230" i="1" s="1"/>
  <c r="K1230" i="1" s="1" a="1"/>
  <c r="K1230" i="1" s="1"/>
  <c r="G1247" i="1"/>
  <c r="H1247" i="1" s="1"/>
  <c r="I1247" i="1" s="1"/>
  <c r="J1247" i="1" s="1"/>
  <c r="K1247" i="1" s="1" a="1"/>
  <c r="K1247" i="1" s="1"/>
  <c r="G46" i="1"/>
  <c r="H46" i="1" s="1"/>
  <c r="I46" i="1" s="1"/>
  <c r="J46" i="1" s="1"/>
  <c r="K46" i="1" s="1" a="1"/>
  <c r="K46" i="1" s="1"/>
  <c r="G78" i="1"/>
  <c r="H78" i="1" s="1"/>
  <c r="I78" i="1" s="1"/>
  <c r="J78" i="1" s="1"/>
  <c r="K78" i="1" s="1" a="1"/>
  <c r="K78" i="1" s="1"/>
  <c r="G110" i="1"/>
  <c r="H110" i="1" s="1"/>
  <c r="I110" i="1" s="1"/>
  <c r="J110" i="1" s="1"/>
  <c r="K110" i="1" s="1" a="1"/>
  <c r="K110" i="1" s="1"/>
  <c r="G142" i="1"/>
  <c r="H142" i="1" s="1"/>
  <c r="I142" i="1" s="1"/>
  <c r="J142" i="1" s="1"/>
  <c r="K142" i="1" s="1" a="1"/>
  <c r="K142" i="1" s="1"/>
  <c r="G174" i="1"/>
  <c r="H174" i="1" s="1"/>
  <c r="I174" i="1" s="1"/>
  <c r="J174" i="1" s="1"/>
  <c r="K174" i="1" s="1" a="1"/>
  <c r="K174" i="1" s="1"/>
  <c r="G206" i="1"/>
  <c r="H206" i="1" s="1"/>
  <c r="I206" i="1" s="1"/>
  <c r="J206" i="1" s="1"/>
  <c r="K206" i="1" s="1" a="1"/>
  <c r="K206" i="1" s="1"/>
  <c r="G238" i="1"/>
  <c r="H238" i="1" s="1"/>
  <c r="I238" i="1" s="1"/>
  <c r="J238" i="1" s="1"/>
  <c r="K238" i="1" s="1" a="1"/>
  <c r="K238" i="1" s="1"/>
  <c r="G270" i="1"/>
  <c r="H270" i="1" s="1"/>
  <c r="I270" i="1" s="1"/>
  <c r="J270" i="1" s="1"/>
  <c r="K270" i="1" s="1" a="1"/>
  <c r="K270" i="1" s="1"/>
  <c r="G302" i="1"/>
  <c r="H302" i="1" s="1"/>
  <c r="I302" i="1" s="1"/>
  <c r="J302" i="1" s="1"/>
  <c r="K302" i="1" s="1" a="1"/>
  <c r="K302" i="1" s="1"/>
  <c r="G334" i="1"/>
  <c r="H334" i="1" s="1"/>
  <c r="I334" i="1" s="1"/>
  <c r="J334" i="1" s="1"/>
  <c r="K334" i="1" s="1" a="1"/>
  <c r="K334" i="1" s="1"/>
  <c r="G366" i="1"/>
  <c r="H366" i="1" s="1"/>
  <c r="I366" i="1" s="1"/>
  <c r="J366" i="1" s="1"/>
  <c r="K366" i="1" s="1" a="1"/>
  <c r="K366" i="1" s="1"/>
  <c r="G398" i="1"/>
  <c r="H398" i="1" s="1"/>
  <c r="I398" i="1" s="1"/>
  <c r="J398" i="1" s="1"/>
  <c r="K398" i="1" s="1" a="1"/>
  <c r="K398" i="1" s="1"/>
  <c r="G430" i="1"/>
  <c r="H430" i="1" s="1"/>
  <c r="I430" i="1" s="1"/>
  <c r="J430" i="1" s="1"/>
  <c r="K430" i="1" s="1" a="1"/>
  <c r="K430" i="1" s="1"/>
  <c r="G462" i="1"/>
  <c r="H462" i="1" s="1"/>
  <c r="I462" i="1" s="1"/>
  <c r="J462" i="1" s="1"/>
  <c r="K462" i="1" s="1" a="1"/>
  <c r="K462" i="1" s="1"/>
  <c r="G494" i="1"/>
  <c r="H494" i="1" s="1"/>
  <c r="I494" i="1" s="1"/>
  <c r="J494" i="1" s="1"/>
  <c r="K494" i="1" s="1" a="1"/>
  <c r="K494" i="1" s="1"/>
  <c r="G1174" i="1"/>
  <c r="H1174" i="1" s="1"/>
  <c r="I1174" i="1" s="1"/>
  <c r="J1174" i="1" s="1"/>
  <c r="K1174" i="1" s="1" a="1"/>
  <c r="K1174" i="1" s="1"/>
  <c r="G1238" i="1"/>
  <c r="H1238" i="1" s="1"/>
  <c r="I1238" i="1" s="1"/>
  <c r="J1238" i="1" s="1"/>
  <c r="K1238" i="1" s="1" a="1"/>
  <c r="K1238" i="1" s="1"/>
  <c r="G1114" i="1"/>
  <c r="H1114" i="1" s="1"/>
  <c r="I1114" i="1" s="1"/>
  <c r="J1114" i="1" s="1"/>
  <c r="K1114" i="1" s="1" a="1"/>
  <c r="K1114" i="1" s="1"/>
  <c r="G555" i="1"/>
  <c r="H555" i="1" s="1"/>
  <c r="I555" i="1" s="1"/>
  <c r="J555" i="1" s="1"/>
  <c r="K555" i="1" s="1" a="1"/>
  <c r="K555" i="1" s="1"/>
  <c r="G859" i="1"/>
  <c r="H859" i="1" s="1"/>
  <c r="I859" i="1" s="1"/>
  <c r="J859" i="1" s="1"/>
  <c r="K859" i="1" s="1" a="1"/>
  <c r="K859" i="1" s="1"/>
  <c r="G1171" i="1"/>
  <c r="H1171" i="1" s="1"/>
  <c r="I1171" i="1" s="1"/>
  <c r="J1171" i="1" s="1"/>
  <c r="K1171" i="1" s="1" a="1"/>
  <c r="K1171" i="1" s="1"/>
  <c r="G175" i="1"/>
  <c r="H175" i="1" s="1"/>
  <c r="I175" i="1" s="1"/>
  <c r="J175" i="1" s="1"/>
  <c r="K175" i="1" s="1" a="1"/>
  <c r="K175" i="1" s="1"/>
  <c r="G303" i="1"/>
  <c r="H303" i="1" s="1"/>
  <c r="I303" i="1" s="1"/>
  <c r="J303" i="1" s="1"/>
  <c r="K303" i="1" s="1" a="1"/>
  <c r="K303" i="1" s="1"/>
  <c r="G367" i="1"/>
  <c r="H367" i="1" s="1"/>
  <c r="I367" i="1" s="1"/>
  <c r="J367" i="1" s="1"/>
  <c r="K367" i="1" s="1" a="1"/>
  <c r="K367" i="1" s="1"/>
  <c r="G431" i="1"/>
  <c r="H431" i="1" s="1"/>
  <c r="I431" i="1" s="1"/>
  <c r="J431" i="1" s="1"/>
  <c r="K431" i="1" s="1" a="1"/>
  <c r="K431" i="1" s="1"/>
  <c r="G495" i="1"/>
  <c r="H495" i="1" s="1"/>
  <c r="I495" i="1" s="1"/>
  <c r="J495" i="1" s="1"/>
  <c r="K495" i="1" s="1" a="1"/>
  <c r="K495" i="1" s="1"/>
  <c r="G527" i="1"/>
  <c r="H527" i="1" s="1"/>
  <c r="I527" i="1" s="1"/>
  <c r="J527" i="1" s="1"/>
  <c r="K527" i="1" s="1" a="1"/>
  <c r="K527" i="1" s="1"/>
  <c r="G559" i="1"/>
  <c r="H559" i="1" s="1"/>
  <c r="I559" i="1" s="1"/>
  <c r="J559" i="1" s="1"/>
  <c r="K559" i="1" s="1" a="1"/>
  <c r="K559" i="1" s="1"/>
  <c r="G591" i="1"/>
  <c r="H591" i="1" s="1"/>
  <c r="I591" i="1" s="1"/>
  <c r="J591" i="1" s="1"/>
  <c r="K591" i="1" s="1" a="1"/>
  <c r="K591" i="1" s="1"/>
  <c r="G623" i="1"/>
  <c r="H623" i="1" s="1"/>
  <c r="I623" i="1" s="1"/>
  <c r="J623" i="1" s="1"/>
  <c r="K623" i="1" s="1" a="1"/>
  <c r="K623" i="1" s="1"/>
  <c r="G655" i="1"/>
  <c r="H655" i="1" s="1"/>
  <c r="I655" i="1" s="1"/>
  <c r="J655" i="1" s="1"/>
  <c r="K655" i="1" s="1" a="1"/>
  <c r="K655" i="1" s="1"/>
  <c r="G687" i="1"/>
  <c r="H687" i="1" s="1"/>
  <c r="I687" i="1" s="1"/>
  <c r="J687" i="1" s="1"/>
  <c r="K687" i="1" s="1" a="1"/>
  <c r="K687" i="1" s="1"/>
  <c r="G719" i="1"/>
  <c r="H719" i="1" s="1"/>
  <c r="I719" i="1" s="1"/>
  <c r="J719" i="1" s="1"/>
  <c r="K719" i="1" s="1" a="1"/>
  <c r="K719" i="1" s="1"/>
  <c r="G751" i="1"/>
  <c r="H751" i="1" s="1"/>
  <c r="I751" i="1" s="1"/>
  <c r="J751" i="1" s="1"/>
  <c r="K751" i="1" s="1" a="1"/>
  <c r="K751" i="1" s="1"/>
  <c r="G783" i="1"/>
  <c r="H783" i="1" s="1"/>
  <c r="I783" i="1" s="1"/>
  <c r="J783" i="1" s="1"/>
  <c r="K783" i="1" s="1" a="1"/>
  <c r="K783" i="1" s="1"/>
  <c r="G815" i="1"/>
  <c r="H815" i="1" s="1"/>
  <c r="I815" i="1" s="1"/>
  <c r="J815" i="1" s="1"/>
  <c r="K815" i="1" s="1" a="1"/>
  <c r="K815" i="1" s="1"/>
  <c r="G847" i="1"/>
  <c r="H847" i="1" s="1"/>
  <c r="I847" i="1" s="1"/>
  <c r="J847" i="1" s="1"/>
  <c r="K847" i="1" s="1" a="1"/>
  <c r="K847" i="1" s="1"/>
  <c r="G879" i="1"/>
  <c r="H879" i="1" s="1"/>
  <c r="I879" i="1" s="1"/>
  <c r="J879" i="1" s="1"/>
  <c r="K879" i="1" s="1" a="1"/>
  <c r="K879" i="1" s="1"/>
  <c r="G911" i="1"/>
  <c r="H911" i="1" s="1"/>
  <c r="I911" i="1" s="1"/>
  <c r="J911" i="1" s="1"/>
  <c r="K911" i="1" s="1" a="1"/>
  <c r="K911" i="1" s="1"/>
  <c r="G943" i="1"/>
  <c r="H943" i="1" s="1"/>
  <c r="I943" i="1" s="1"/>
  <c r="J943" i="1" s="1"/>
  <c r="K943" i="1" s="1" a="1"/>
  <c r="K943" i="1" s="1"/>
  <c r="G975" i="1"/>
  <c r="H975" i="1" s="1"/>
  <c r="I975" i="1" s="1"/>
  <c r="J975" i="1" s="1"/>
  <c r="K975" i="1" s="1" a="1"/>
  <c r="K975" i="1" s="1"/>
  <c r="G1007" i="1"/>
  <c r="H1007" i="1" s="1"/>
  <c r="I1007" i="1" s="1"/>
  <c r="J1007" i="1" s="1"/>
  <c r="K1007" i="1" s="1" a="1"/>
  <c r="K1007" i="1" s="1"/>
  <c r="G1039" i="1"/>
  <c r="H1039" i="1" s="1"/>
  <c r="I1039" i="1" s="1"/>
  <c r="J1039" i="1" s="1"/>
  <c r="K1039" i="1" s="1" a="1"/>
  <c r="K1039" i="1" s="1"/>
  <c r="G1071" i="1"/>
  <c r="H1071" i="1" s="1"/>
  <c r="I1071" i="1" s="1"/>
  <c r="J1071" i="1" s="1"/>
  <c r="K1071" i="1" s="1" a="1"/>
  <c r="K1071" i="1" s="1"/>
  <c r="G1103" i="1"/>
  <c r="H1103" i="1" s="1"/>
  <c r="I1103" i="1" s="1"/>
  <c r="J1103" i="1" s="1"/>
  <c r="K1103" i="1" s="1" a="1"/>
  <c r="K1103" i="1" s="1"/>
  <c r="G1135" i="1"/>
  <c r="H1135" i="1" s="1"/>
  <c r="I1135" i="1" s="1"/>
  <c r="J1135" i="1" s="1"/>
  <c r="K1135" i="1" s="1" a="1"/>
  <c r="K1135" i="1" s="1"/>
  <c r="G1167" i="1"/>
  <c r="H1167" i="1" s="1"/>
  <c r="I1167" i="1" s="1"/>
  <c r="J1167" i="1" s="1"/>
  <c r="K1167" i="1" s="1" a="1"/>
  <c r="K1167" i="1" s="1"/>
  <c r="G1199" i="1"/>
  <c r="H1199" i="1" s="1"/>
  <c r="I1199" i="1" s="1"/>
  <c r="J1199" i="1" s="1"/>
  <c r="K1199" i="1" s="1" a="1"/>
  <c r="K1199" i="1" s="1"/>
  <c r="G1255" i="1"/>
  <c r="H1255" i="1" s="1"/>
  <c r="I1255" i="1" s="1"/>
  <c r="J1255" i="1" s="1"/>
  <c r="K1255" i="1" s="1" a="1"/>
  <c r="K1255" i="1" s="1"/>
  <c r="G512" i="1"/>
  <c r="H512" i="1" s="1"/>
  <c r="I512" i="1" s="1"/>
  <c r="J512" i="1" s="1"/>
  <c r="K512" i="1" s="1" a="1"/>
  <c r="K512" i="1" s="1"/>
  <c r="G544" i="1"/>
  <c r="H544" i="1" s="1"/>
  <c r="I544" i="1" s="1"/>
  <c r="J544" i="1" s="1"/>
  <c r="K544" i="1" s="1" a="1"/>
  <c r="K544" i="1" s="1"/>
  <c r="G576" i="1"/>
  <c r="H576" i="1" s="1"/>
  <c r="I576" i="1" s="1"/>
  <c r="J576" i="1" s="1"/>
  <c r="K576" i="1" s="1" a="1"/>
  <c r="K576" i="1" s="1"/>
  <c r="G608" i="1"/>
  <c r="H608" i="1" s="1"/>
  <c r="I608" i="1" s="1"/>
  <c r="J608" i="1" s="1"/>
  <c r="K608" i="1" s="1" a="1"/>
  <c r="K608" i="1" s="1"/>
  <c r="G640" i="1"/>
  <c r="H640" i="1" s="1"/>
  <c r="I640" i="1" s="1"/>
  <c r="J640" i="1" s="1"/>
  <c r="K640" i="1" s="1" a="1"/>
  <c r="K640" i="1" s="1"/>
  <c r="G672" i="1"/>
  <c r="H672" i="1" s="1"/>
  <c r="I672" i="1" s="1"/>
  <c r="J672" i="1" s="1"/>
  <c r="K672" i="1" s="1" a="1"/>
  <c r="K672" i="1" s="1"/>
  <c r="G704" i="1"/>
  <c r="H704" i="1" s="1"/>
  <c r="I704" i="1" s="1"/>
  <c r="J704" i="1" s="1"/>
  <c r="K704" i="1" s="1" a="1"/>
  <c r="K704" i="1" s="1"/>
  <c r="G736" i="1"/>
  <c r="H736" i="1" s="1"/>
  <c r="I736" i="1" s="1"/>
  <c r="J736" i="1" s="1"/>
  <c r="K736" i="1" s="1" a="1"/>
  <c r="K736" i="1" s="1"/>
  <c r="G768" i="1"/>
  <c r="H768" i="1" s="1"/>
  <c r="I768" i="1" s="1"/>
  <c r="J768" i="1" s="1"/>
  <c r="K768" i="1" s="1" a="1"/>
  <c r="K768" i="1" s="1"/>
  <c r="G800" i="1"/>
  <c r="H800" i="1" s="1"/>
  <c r="I800" i="1" s="1"/>
  <c r="J800" i="1" s="1"/>
  <c r="K800" i="1" s="1" a="1"/>
  <c r="K800" i="1" s="1"/>
  <c r="G832" i="1"/>
  <c r="H832" i="1" s="1"/>
  <c r="I832" i="1" s="1"/>
  <c r="J832" i="1" s="1"/>
  <c r="K832" i="1" s="1" a="1"/>
  <c r="K832" i="1" s="1"/>
  <c r="G864" i="1"/>
  <c r="H864" i="1" s="1"/>
  <c r="I864" i="1" s="1"/>
  <c r="J864" i="1" s="1"/>
  <c r="K864" i="1" s="1" a="1"/>
  <c r="K864" i="1" s="1"/>
  <c r="G896" i="1"/>
  <c r="H896" i="1" s="1"/>
  <c r="I896" i="1" s="1"/>
  <c r="J896" i="1" s="1"/>
  <c r="K896" i="1" s="1" a="1"/>
  <c r="K896" i="1" s="1"/>
  <c r="G928" i="1"/>
  <c r="H928" i="1" s="1"/>
  <c r="I928" i="1" s="1"/>
  <c r="J928" i="1" s="1"/>
  <c r="K928" i="1" s="1" a="1"/>
  <c r="K928" i="1" s="1"/>
  <c r="G960" i="1"/>
  <c r="H960" i="1" s="1"/>
  <c r="I960" i="1" s="1"/>
  <c r="J960" i="1" s="1"/>
  <c r="K960" i="1" s="1" a="1"/>
  <c r="K960" i="1" s="1"/>
  <c r="G992" i="1"/>
  <c r="H992" i="1" s="1"/>
  <c r="I992" i="1" s="1"/>
  <c r="J992" i="1" s="1"/>
  <c r="K992" i="1" s="1" a="1"/>
  <c r="K992" i="1" s="1"/>
  <c r="G1024" i="1"/>
  <c r="H1024" i="1" s="1"/>
  <c r="I1024" i="1" s="1"/>
  <c r="J1024" i="1" s="1"/>
  <c r="K1024" i="1" s="1" a="1"/>
  <c r="K1024" i="1" s="1"/>
  <c r="G1056" i="1"/>
  <c r="H1056" i="1" s="1"/>
  <c r="I1056" i="1" s="1"/>
  <c r="J1056" i="1" s="1"/>
  <c r="K1056" i="1" s="1" a="1"/>
  <c r="K1056" i="1" s="1"/>
  <c r="G1088" i="1"/>
  <c r="H1088" i="1" s="1"/>
  <c r="I1088" i="1" s="1"/>
  <c r="J1088" i="1" s="1"/>
  <c r="K1088" i="1" s="1" a="1"/>
  <c r="K1088" i="1" s="1"/>
  <c r="G1120" i="1"/>
  <c r="H1120" i="1" s="1"/>
  <c r="I1120" i="1" s="1"/>
  <c r="J1120" i="1" s="1"/>
  <c r="K1120" i="1" s="1" a="1"/>
  <c r="K1120" i="1" s="1"/>
  <c r="G1152" i="1"/>
  <c r="H1152" i="1" s="1"/>
  <c r="I1152" i="1" s="1"/>
  <c r="J1152" i="1" s="1"/>
  <c r="K1152" i="1" s="1" a="1"/>
  <c r="K1152" i="1" s="1"/>
  <c r="G1184" i="1"/>
  <c r="H1184" i="1" s="1"/>
  <c r="I1184" i="1" s="1"/>
  <c r="J1184" i="1" s="1"/>
  <c r="K1184" i="1" s="1" a="1"/>
  <c r="K1184" i="1" s="1"/>
  <c r="G1216" i="1"/>
  <c r="H1216" i="1" s="1"/>
  <c r="I1216" i="1" s="1"/>
  <c r="J1216" i="1" s="1"/>
  <c r="K1216" i="1" s="1" a="1"/>
  <c r="K1216" i="1" s="1"/>
  <c r="G1233" i="1"/>
  <c r="H1233" i="1" s="1"/>
  <c r="I1233" i="1" s="1"/>
  <c r="J1233" i="1" s="1"/>
  <c r="K1233" i="1" s="1" a="1"/>
  <c r="K1233" i="1" s="1"/>
  <c r="G1202" i="1"/>
  <c r="H1202" i="1" s="1"/>
  <c r="I1202" i="1" s="1"/>
  <c r="J1202" i="1" s="1"/>
  <c r="K1202" i="1" s="1" a="1"/>
  <c r="K1202" i="1" s="1"/>
  <c r="G651" i="1"/>
  <c r="H651" i="1" s="1"/>
  <c r="I651" i="1" s="1"/>
  <c r="J651" i="1" s="1"/>
  <c r="K651" i="1" s="1" a="1"/>
  <c r="K651" i="1" s="1"/>
  <c r="G851" i="1"/>
  <c r="H851" i="1" s="1"/>
  <c r="I851" i="1" s="1"/>
  <c r="J851" i="1" s="1"/>
  <c r="K851" i="1" s="1" a="1"/>
  <c r="K851" i="1" s="1"/>
  <c r="G1035" i="1"/>
  <c r="H1035" i="1" s="1"/>
  <c r="I1035" i="1" s="1"/>
  <c r="J1035" i="1" s="1"/>
  <c r="K1035" i="1" s="1" a="1"/>
  <c r="K1035" i="1" s="1"/>
  <c r="G57" i="1"/>
  <c r="H57" i="1" s="1"/>
  <c r="I57" i="1" s="1"/>
  <c r="J57" i="1" s="1"/>
  <c r="K57" i="1" s="1" a="1"/>
  <c r="K57" i="1" s="1"/>
  <c r="G89" i="1"/>
  <c r="H89" i="1" s="1"/>
  <c r="I89" i="1" s="1"/>
  <c r="J89" i="1" s="1"/>
  <c r="K89" i="1" s="1" a="1"/>
  <c r="K89" i="1" s="1"/>
  <c r="G153" i="1"/>
  <c r="H153" i="1" s="1"/>
  <c r="I153" i="1" s="1"/>
  <c r="J153" i="1" s="1"/>
  <c r="K153" i="1" s="1" a="1"/>
  <c r="K153" i="1" s="1"/>
  <c r="G217" i="1"/>
  <c r="H217" i="1" s="1"/>
  <c r="I217" i="1" s="1"/>
  <c r="J217" i="1" s="1"/>
  <c r="K217" i="1" s="1" a="1"/>
  <c r="K217" i="1" s="1"/>
  <c r="G345" i="1"/>
  <c r="H345" i="1" s="1"/>
  <c r="I345" i="1" s="1"/>
  <c r="J345" i="1" s="1"/>
  <c r="K345" i="1" s="1" a="1"/>
  <c r="K345" i="1" s="1"/>
  <c r="G409" i="1"/>
  <c r="H409" i="1" s="1"/>
  <c r="I409" i="1" s="1"/>
  <c r="J409" i="1" s="1"/>
  <c r="K409" i="1" s="1" a="1"/>
  <c r="K409" i="1" s="1"/>
  <c r="G473" i="1"/>
  <c r="H473" i="1" s="1"/>
  <c r="I473" i="1" s="1"/>
  <c r="J473" i="1" s="1"/>
  <c r="K473" i="1" s="1" a="1"/>
  <c r="K473" i="1" s="1"/>
  <c r="G130" i="1"/>
  <c r="H130" i="1" s="1"/>
  <c r="I130" i="1" s="1"/>
  <c r="J130" i="1" s="1"/>
  <c r="K130" i="1" s="1" a="1"/>
  <c r="K130" i="1" s="1"/>
  <c r="G162" i="1"/>
  <c r="H162" i="1" s="1"/>
  <c r="I162" i="1" s="1"/>
  <c r="J162" i="1" s="1"/>
  <c r="K162" i="1" s="1" a="1"/>
  <c r="K162" i="1" s="1"/>
  <c r="G194" i="1"/>
  <c r="H194" i="1" s="1"/>
  <c r="I194" i="1" s="1"/>
  <c r="J194" i="1" s="1"/>
  <c r="K194" i="1" s="1" a="1"/>
  <c r="K194" i="1" s="1"/>
  <c r="G226" i="1"/>
  <c r="H226" i="1" s="1"/>
  <c r="I226" i="1" s="1"/>
  <c r="J226" i="1" s="1"/>
  <c r="K226" i="1" s="1" a="1"/>
  <c r="K226" i="1" s="1"/>
  <c r="G258" i="1"/>
  <c r="H258" i="1" s="1"/>
  <c r="I258" i="1" s="1"/>
  <c r="J258" i="1" s="1"/>
  <c r="K258" i="1" s="1" a="1"/>
  <c r="K258" i="1" s="1"/>
  <c r="G290" i="1"/>
  <c r="H290" i="1" s="1"/>
  <c r="I290" i="1" s="1"/>
  <c r="J290" i="1" s="1"/>
  <c r="K290" i="1" s="1" a="1"/>
  <c r="K290" i="1" s="1"/>
  <c r="G322" i="1"/>
  <c r="H322" i="1" s="1"/>
  <c r="I322" i="1" s="1"/>
  <c r="J322" i="1" s="1"/>
  <c r="K322" i="1" s="1" a="1"/>
  <c r="K322" i="1" s="1"/>
  <c r="G354" i="1"/>
  <c r="H354" i="1" s="1"/>
  <c r="I354" i="1" s="1"/>
  <c r="J354" i="1" s="1"/>
  <c r="K354" i="1" s="1" a="1"/>
  <c r="K354" i="1" s="1"/>
  <c r="G386" i="1"/>
  <c r="H386" i="1" s="1"/>
  <c r="I386" i="1" s="1"/>
  <c r="J386" i="1" s="1"/>
  <c r="K386" i="1" s="1" a="1"/>
  <c r="K386" i="1" s="1"/>
  <c r="G418" i="1"/>
  <c r="H418" i="1" s="1"/>
  <c r="I418" i="1" s="1"/>
  <c r="J418" i="1" s="1"/>
  <c r="K418" i="1" s="1" a="1"/>
  <c r="K418" i="1" s="1"/>
  <c r="G450" i="1"/>
  <c r="H450" i="1" s="1"/>
  <c r="I450" i="1" s="1"/>
  <c r="J450" i="1" s="1"/>
  <c r="K450" i="1" s="1" a="1"/>
  <c r="K450" i="1" s="1"/>
  <c r="G482" i="1"/>
  <c r="H482" i="1" s="1"/>
  <c r="I482" i="1" s="1"/>
  <c r="J482" i="1" s="1"/>
  <c r="K482" i="1" s="1" a="1"/>
  <c r="K482" i="1" s="1"/>
  <c r="G514" i="1"/>
  <c r="H514" i="1" s="1"/>
  <c r="I514" i="1" s="1"/>
  <c r="J514" i="1" s="1"/>
  <c r="K514" i="1" s="1" a="1"/>
  <c r="K514" i="1" s="1"/>
  <c r="G546" i="1"/>
  <c r="H546" i="1" s="1"/>
  <c r="I546" i="1" s="1"/>
  <c r="J546" i="1" s="1"/>
  <c r="K546" i="1" s="1" a="1"/>
  <c r="K546" i="1" s="1"/>
  <c r="G578" i="1"/>
  <c r="H578" i="1" s="1"/>
  <c r="I578" i="1" s="1"/>
  <c r="J578" i="1" s="1"/>
  <c r="K578" i="1" s="1" a="1"/>
  <c r="K578" i="1" s="1"/>
  <c r="G610" i="1"/>
  <c r="H610" i="1" s="1"/>
  <c r="I610" i="1" s="1"/>
  <c r="J610" i="1" s="1"/>
  <c r="K610" i="1" s="1" a="1"/>
  <c r="K610" i="1" s="1"/>
  <c r="G642" i="1"/>
  <c r="H642" i="1" s="1"/>
  <c r="I642" i="1" s="1"/>
  <c r="J642" i="1" s="1"/>
  <c r="K642" i="1" s="1" a="1"/>
  <c r="K642" i="1" s="1"/>
  <c r="G674" i="1"/>
  <c r="H674" i="1" s="1"/>
  <c r="I674" i="1" s="1"/>
  <c r="J674" i="1" s="1"/>
  <c r="K674" i="1" s="1" a="1"/>
  <c r="K674" i="1" s="1"/>
  <c r="G706" i="1"/>
  <c r="H706" i="1" s="1"/>
  <c r="I706" i="1" s="1"/>
  <c r="J706" i="1" s="1"/>
  <c r="K706" i="1" s="1" a="1"/>
  <c r="K706" i="1" s="1"/>
  <c r="G738" i="1"/>
  <c r="H738" i="1" s="1"/>
  <c r="I738" i="1" s="1"/>
  <c r="J738" i="1" s="1"/>
  <c r="K738" i="1" s="1" a="1"/>
  <c r="K738" i="1" s="1"/>
  <c r="G770" i="1"/>
  <c r="H770" i="1" s="1"/>
  <c r="I770" i="1" s="1"/>
  <c r="J770" i="1" s="1"/>
  <c r="K770" i="1" s="1" a="1"/>
  <c r="K770" i="1" s="1"/>
  <c r="G802" i="1"/>
  <c r="H802" i="1" s="1"/>
  <c r="I802" i="1" s="1"/>
  <c r="J802" i="1" s="1"/>
  <c r="K802" i="1" s="1" a="1"/>
  <c r="K802" i="1" s="1"/>
  <c r="G834" i="1"/>
  <c r="H834" i="1" s="1"/>
  <c r="I834" i="1" s="1"/>
  <c r="J834" i="1" s="1"/>
  <c r="K834" i="1" s="1" a="1"/>
  <c r="K834" i="1" s="1"/>
  <c r="G866" i="1"/>
  <c r="H866" i="1" s="1"/>
  <c r="I866" i="1" s="1"/>
  <c r="J866" i="1" s="1"/>
  <c r="K866" i="1" s="1" a="1"/>
  <c r="K866" i="1" s="1"/>
  <c r="G898" i="1"/>
  <c r="H898" i="1" s="1"/>
  <c r="I898" i="1" s="1"/>
  <c r="J898" i="1" s="1"/>
  <c r="K898" i="1" s="1" a="1"/>
  <c r="K898" i="1" s="1"/>
  <c r="G930" i="1"/>
  <c r="H930" i="1" s="1"/>
  <c r="I930" i="1" s="1"/>
  <c r="J930" i="1" s="1"/>
  <c r="K930" i="1" s="1" a="1"/>
  <c r="K930" i="1" s="1"/>
  <c r="G962" i="1"/>
  <c r="H962" i="1" s="1"/>
  <c r="I962" i="1" s="1"/>
  <c r="J962" i="1" s="1"/>
  <c r="K962" i="1" s="1" a="1"/>
  <c r="K962" i="1" s="1"/>
  <c r="G994" i="1"/>
  <c r="H994" i="1" s="1"/>
  <c r="I994" i="1" s="1"/>
  <c r="J994" i="1" s="1"/>
  <c r="K994" i="1" s="1" a="1"/>
  <c r="K994" i="1" s="1"/>
  <c r="G1026" i="1"/>
  <c r="H1026" i="1" s="1"/>
  <c r="I1026" i="1" s="1"/>
  <c r="J1026" i="1" s="1"/>
  <c r="K1026" i="1" s="1" a="1"/>
  <c r="K1026" i="1" s="1"/>
  <c r="G1058" i="1"/>
  <c r="H1058" i="1" s="1"/>
  <c r="I1058" i="1" s="1"/>
  <c r="J1058" i="1" s="1"/>
  <c r="K1058" i="1" s="1" a="1"/>
  <c r="K1058" i="1" s="1"/>
  <c r="G1122" i="1"/>
  <c r="H1122" i="1" s="1"/>
  <c r="I1122" i="1" s="1"/>
  <c r="J1122" i="1" s="1"/>
  <c r="K1122" i="1" s="1" a="1"/>
  <c r="K1122" i="1" s="1"/>
  <c r="G587" i="1"/>
  <c r="H587" i="1" s="1"/>
  <c r="I587" i="1" s="1"/>
  <c r="J587" i="1" s="1"/>
  <c r="K587" i="1" s="1" a="1"/>
  <c r="K587" i="1" s="1"/>
  <c r="G763" i="1"/>
  <c r="H763" i="1" s="1"/>
  <c r="I763" i="1" s="1"/>
  <c r="J763" i="1" s="1"/>
  <c r="K763" i="1" s="1" a="1"/>
  <c r="K763" i="1" s="1"/>
  <c r="G971" i="1"/>
  <c r="H971" i="1" s="1"/>
  <c r="I971" i="1" s="1"/>
  <c r="J971" i="1" s="1"/>
  <c r="K971" i="1" s="1" a="1"/>
  <c r="K971" i="1" s="1"/>
  <c r="G1155" i="1"/>
  <c r="H1155" i="1" s="1"/>
  <c r="I1155" i="1" s="1"/>
  <c r="J1155" i="1" s="1"/>
  <c r="K1155" i="1" s="1" a="1"/>
  <c r="K1155" i="1" s="1"/>
  <c r="G83" i="1"/>
  <c r="H83" i="1" s="1"/>
  <c r="I83" i="1" s="1"/>
  <c r="J83" i="1" s="1"/>
  <c r="K83" i="1" s="1" a="1"/>
  <c r="K83" i="1" s="1"/>
  <c r="G115" i="1"/>
  <c r="H115" i="1" s="1"/>
  <c r="I115" i="1" s="1"/>
  <c r="J115" i="1" s="1"/>
  <c r="K115" i="1" s="1" a="1"/>
  <c r="K115" i="1" s="1"/>
  <c r="G147" i="1"/>
  <c r="H147" i="1" s="1"/>
  <c r="I147" i="1" s="1"/>
  <c r="J147" i="1" s="1"/>
  <c r="K147" i="1" s="1" a="1"/>
  <c r="K147" i="1" s="1"/>
  <c r="G179" i="1"/>
  <c r="H179" i="1" s="1"/>
  <c r="I179" i="1" s="1"/>
  <c r="J179" i="1" s="1"/>
  <c r="K179" i="1" s="1" a="1"/>
  <c r="K179" i="1" s="1"/>
  <c r="G211" i="1"/>
  <c r="H211" i="1" s="1"/>
  <c r="I211" i="1" s="1"/>
  <c r="J211" i="1" s="1"/>
  <c r="K211" i="1" s="1" a="1"/>
  <c r="K211" i="1" s="1"/>
  <c r="G243" i="1"/>
  <c r="H243" i="1" s="1"/>
  <c r="I243" i="1" s="1"/>
  <c r="J243" i="1" s="1"/>
  <c r="K243" i="1" s="1" a="1"/>
  <c r="K243" i="1" s="1"/>
  <c r="G307" i="1"/>
  <c r="H307" i="1" s="1"/>
  <c r="I307" i="1" s="1"/>
  <c r="J307" i="1" s="1"/>
  <c r="K307" i="1" s="1" a="1"/>
  <c r="K307" i="1" s="1"/>
  <c r="G339" i="1"/>
  <c r="H339" i="1" s="1"/>
  <c r="I339" i="1" s="1"/>
  <c r="J339" i="1" s="1"/>
  <c r="K339" i="1" s="1" a="1"/>
  <c r="K339" i="1" s="1"/>
  <c r="G371" i="1"/>
  <c r="H371" i="1" s="1"/>
  <c r="I371" i="1" s="1"/>
  <c r="J371" i="1" s="1"/>
  <c r="K371" i="1" s="1" a="1"/>
  <c r="K371" i="1" s="1"/>
  <c r="G403" i="1"/>
  <c r="H403" i="1" s="1"/>
  <c r="I403" i="1" s="1"/>
  <c r="J403" i="1" s="1"/>
  <c r="K403" i="1" s="1" a="1"/>
  <c r="K403" i="1" s="1"/>
  <c r="G435" i="1"/>
  <c r="H435" i="1" s="1"/>
  <c r="I435" i="1" s="1"/>
  <c r="J435" i="1" s="1"/>
  <c r="K435" i="1" s="1" a="1"/>
  <c r="K435" i="1" s="1"/>
  <c r="G467" i="1"/>
  <c r="H467" i="1" s="1"/>
  <c r="I467" i="1" s="1"/>
  <c r="J467" i="1" s="1"/>
  <c r="K467" i="1" s="1" a="1"/>
  <c r="K467" i="1" s="1"/>
  <c r="G499" i="1"/>
  <c r="H499" i="1" s="1"/>
  <c r="I499" i="1" s="1"/>
  <c r="J499" i="1" s="1"/>
  <c r="K499" i="1" s="1" a="1"/>
  <c r="K499" i="1" s="1"/>
  <c r="G827" i="1"/>
  <c r="H827" i="1" s="1"/>
  <c r="I827" i="1" s="1"/>
  <c r="J827" i="1" s="1"/>
  <c r="K827" i="1" s="1" a="1"/>
  <c r="K827" i="1" s="1"/>
  <c r="G1179" i="1"/>
  <c r="H1179" i="1" s="1"/>
  <c r="I1179" i="1" s="1"/>
  <c r="J1179" i="1" s="1"/>
  <c r="K1179" i="1" s="1" a="1"/>
  <c r="K1179" i="1" s="1"/>
  <c r="G68" i="1"/>
  <c r="H68" i="1" s="1"/>
  <c r="I68" i="1" s="1"/>
  <c r="J68" i="1" s="1"/>
  <c r="K68" i="1" s="1" a="1"/>
  <c r="K68" i="1" s="1"/>
  <c r="G100" i="1"/>
  <c r="H100" i="1" s="1"/>
  <c r="I100" i="1" s="1"/>
  <c r="J100" i="1" s="1"/>
  <c r="K100" i="1" s="1" a="1"/>
  <c r="K100" i="1" s="1"/>
  <c r="G132" i="1"/>
  <c r="H132" i="1" s="1"/>
  <c r="I132" i="1" s="1"/>
  <c r="J132" i="1" s="1"/>
  <c r="K132" i="1" s="1" a="1"/>
  <c r="K132" i="1" s="1"/>
  <c r="G164" i="1"/>
  <c r="H164" i="1" s="1"/>
  <c r="I164" i="1" s="1"/>
  <c r="J164" i="1" s="1"/>
  <c r="K164" i="1" s="1" a="1"/>
  <c r="K164" i="1" s="1"/>
  <c r="G196" i="1"/>
  <c r="H196" i="1" s="1"/>
  <c r="I196" i="1" s="1"/>
  <c r="J196" i="1" s="1"/>
  <c r="K196" i="1" s="1" a="1"/>
  <c r="K196" i="1" s="1"/>
  <c r="G260" i="1"/>
  <c r="H260" i="1" s="1"/>
  <c r="I260" i="1" s="1"/>
  <c r="J260" i="1" s="1"/>
  <c r="K260" i="1" s="1" a="1"/>
  <c r="K260" i="1" s="1"/>
  <c r="G292" i="1"/>
  <c r="H292" i="1" s="1"/>
  <c r="I292" i="1" s="1"/>
  <c r="J292" i="1" s="1"/>
  <c r="K292" i="1" s="1" a="1"/>
  <c r="K292" i="1" s="1"/>
  <c r="G324" i="1"/>
  <c r="H324" i="1" s="1"/>
  <c r="I324" i="1" s="1"/>
  <c r="J324" i="1" s="1"/>
  <c r="K324" i="1" s="1" a="1"/>
  <c r="K324" i="1" s="1"/>
  <c r="G356" i="1"/>
  <c r="H356" i="1" s="1"/>
  <c r="I356" i="1" s="1"/>
  <c r="J356" i="1" s="1"/>
  <c r="K356" i="1" s="1" a="1"/>
  <c r="K356" i="1" s="1"/>
  <c r="G388" i="1"/>
  <c r="H388" i="1" s="1"/>
  <c r="I388" i="1" s="1"/>
  <c r="J388" i="1" s="1"/>
  <c r="K388" i="1" s="1" a="1"/>
  <c r="K388" i="1" s="1"/>
  <c r="G420" i="1"/>
  <c r="H420" i="1" s="1"/>
  <c r="I420" i="1" s="1"/>
  <c r="J420" i="1" s="1"/>
  <c r="K420" i="1" s="1" a="1"/>
  <c r="K420" i="1" s="1"/>
  <c r="G452" i="1"/>
  <c r="H452" i="1" s="1"/>
  <c r="I452" i="1" s="1"/>
  <c r="J452" i="1" s="1"/>
  <c r="K452" i="1" s="1" a="1"/>
  <c r="K452" i="1" s="1"/>
  <c r="G484" i="1"/>
  <c r="H484" i="1" s="1"/>
  <c r="I484" i="1" s="1"/>
  <c r="J484" i="1" s="1"/>
  <c r="K484" i="1" s="1" a="1"/>
  <c r="K484" i="1" s="1"/>
  <c r="G516" i="1"/>
  <c r="H516" i="1" s="1"/>
  <c r="I516" i="1" s="1"/>
  <c r="J516" i="1" s="1"/>
  <c r="K516" i="1" s="1" a="1"/>
  <c r="K516" i="1" s="1"/>
  <c r="G548" i="1"/>
  <c r="H548" i="1" s="1"/>
  <c r="I548" i="1" s="1"/>
  <c r="J548" i="1" s="1"/>
  <c r="K548" i="1" s="1" a="1"/>
  <c r="K548" i="1" s="1"/>
  <c r="G580" i="1"/>
  <c r="H580" i="1" s="1"/>
  <c r="I580" i="1" s="1"/>
  <c r="J580" i="1" s="1"/>
  <c r="K580" i="1" s="1" a="1"/>
  <c r="K580" i="1" s="1"/>
  <c r="G612" i="1"/>
  <c r="H612" i="1" s="1"/>
  <c r="I612" i="1" s="1"/>
  <c r="J612" i="1" s="1"/>
  <c r="K612" i="1" s="1" a="1"/>
  <c r="K612" i="1" s="1"/>
  <c r="G644" i="1"/>
  <c r="H644" i="1" s="1"/>
  <c r="I644" i="1" s="1"/>
  <c r="J644" i="1" s="1"/>
  <c r="K644" i="1" s="1" a="1"/>
  <c r="K644" i="1" s="1"/>
  <c r="G676" i="1"/>
  <c r="H676" i="1" s="1"/>
  <c r="I676" i="1" s="1"/>
  <c r="J676" i="1" s="1"/>
  <c r="K676" i="1" s="1" a="1"/>
  <c r="K676" i="1" s="1"/>
  <c r="G708" i="1"/>
  <c r="H708" i="1" s="1"/>
  <c r="I708" i="1" s="1"/>
  <c r="J708" i="1" s="1"/>
  <c r="K708" i="1" s="1" a="1"/>
  <c r="K708" i="1" s="1"/>
  <c r="G740" i="1"/>
  <c r="H740" i="1" s="1"/>
  <c r="I740" i="1" s="1"/>
  <c r="J740" i="1" s="1"/>
  <c r="K740" i="1" s="1" a="1"/>
  <c r="K740" i="1" s="1"/>
  <c r="G772" i="1"/>
  <c r="H772" i="1" s="1"/>
  <c r="I772" i="1" s="1"/>
  <c r="J772" i="1" s="1"/>
  <c r="K772" i="1" s="1" a="1"/>
  <c r="K772" i="1" s="1"/>
  <c r="G804" i="1"/>
  <c r="H804" i="1" s="1"/>
  <c r="I804" i="1" s="1"/>
  <c r="J804" i="1" s="1"/>
  <c r="K804" i="1" s="1" a="1"/>
  <c r="K804" i="1" s="1"/>
  <c r="G836" i="1"/>
  <c r="H836" i="1" s="1"/>
  <c r="I836" i="1" s="1"/>
  <c r="J836" i="1" s="1"/>
  <c r="K836" i="1" s="1" a="1"/>
  <c r="K836" i="1" s="1"/>
  <c r="G868" i="1"/>
  <c r="H868" i="1" s="1"/>
  <c r="I868" i="1" s="1"/>
  <c r="J868" i="1" s="1"/>
  <c r="K868" i="1" s="1" a="1"/>
  <c r="K868" i="1" s="1"/>
  <c r="G900" i="1"/>
  <c r="H900" i="1" s="1"/>
  <c r="I900" i="1" s="1"/>
  <c r="J900" i="1" s="1"/>
  <c r="K900" i="1" s="1" a="1"/>
  <c r="K900" i="1" s="1"/>
  <c r="G932" i="1"/>
  <c r="H932" i="1" s="1"/>
  <c r="I932" i="1" s="1"/>
  <c r="J932" i="1" s="1"/>
  <c r="K932" i="1" s="1" a="1"/>
  <c r="K932" i="1" s="1"/>
  <c r="G964" i="1"/>
  <c r="H964" i="1" s="1"/>
  <c r="I964" i="1" s="1"/>
  <c r="J964" i="1" s="1"/>
  <c r="K964" i="1" s="1" a="1"/>
  <c r="K964" i="1" s="1"/>
  <c r="G996" i="1"/>
  <c r="H996" i="1" s="1"/>
  <c r="I996" i="1" s="1"/>
  <c r="J996" i="1" s="1"/>
  <c r="K996" i="1" s="1" a="1"/>
  <c r="K996" i="1" s="1"/>
  <c r="G1028" i="1"/>
  <c r="H1028" i="1" s="1"/>
  <c r="I1028" i="1" s="1"/>
  <c r="J1028" i="1" s="1"/>
  <c r="K1028" i="1" s="1" a="1"/>
  <c r="K1028" i="1" s="1"/>
  <c r="G1060" i="1"/>
  <c r="H1060" i="1" s="1"/>
  <c r="I1060" i="1" s="1"/>
  <c r="J1060" i="1" s="1"/>
  <c r="K1060" i="1" s="1" a="1"/>
  <c r="K1060" i="1" s="1"/>
  <c r="G1092" i="1"/>
  <c r="H1092" i="1" s="1"/>
  <c r="I1092" i="1" s="1"/>
  <c r="J1092" i="1" s="1"/>
  <c r="K1092" i="1" s="1" a="1"/>
  <c r="K1092" i="1" s="1"/>
  <c r="G1124" i="1"/>
  <c r="H1124" i="1" s="1"/>
  <c r="I1124" i="1" s="1"/>
  <c r="J1124" i="1" s="1"/>
  <c r="K1124" i="1" s="1" a="1"/>
  <c r="K1124" i="1" s="1"/>
  <c r="G1156" i="1"/>
  <c r="H1156" i="1" s="1"/>
  <c r="I1156" i="1" s="1"/>
  <c r="J1156" i="1" s="1"/>
  <c r="K1156" i="1" s="1" a="1"/>
  <c r="K1156" i="1" s="1"/>
  <c r="G1188" i="1"/>
  <c r="H1188" i="1" s="1"/>
  <c r="I1188" i="1" s="1"/>
  <c r="J1188" i="1" s="1"/>
  <c r="K1188" i="1" s="1" a="1"/>
  <c r="K1188" i="1" s="1"/>
  <c r="G1220" i="1"/>
  <c r="H1220" i="1" s="1"/>
  <c r="I1220" i="1" s="1"/>
  <c r="J1220" i="1" s="1"/>
  <c r="K1220" i="1" s="1" a="1"/>
  <c r="K1220" i="1" s="1"/>
  <c r="G1252" i="1"/>
  <c r="H1252" i="1" s="1"/>
  <c r="I1252" i="1" s="1"/>
  <c r="J1252" i="1" s="1"/>
  <c r="K1252" i="1" s="1" a="1"/>
  <c r="K1252" i="1" s="1"/>
  <c r="G541" i="1"/>
  <c r="H541" i="1" s="1"/>
  <c r="I541" i="1" s="1"/>
  <c r="J541" i="1" s="1"/>
  <c r="K541" i="1" s="1" a="1"/>
  <c r="K541" i="1" s="1"/>
  <c r="G925" i="1"/>
  <c r="H925" i="1" s="1"/>
  <c r="I925" i="1" s="1"/>
  <c r="J925" i="1" s="1"/>
  <c r="K925" i="1" s="1" a="1"/>
  <c r="K925" i="1" s="1"/>
  <c r="G1214" i="1"/>
  <c r="H1214" i="1" s="1"/>
  <c r="I1214" i="1" s="1"/>
  <c r="J1214" i="1" s="1"/>
  <c r="K1214" i="1" s="1" a="1"/>
  <c r="K1214" i="1" s="1"/>
  <c r="G327" i="1"/>
  <c r="H327" i="1" s="1"/>
  <c r="I327" i="1" s="1"/>
  <c r="J327" i="1" s="1"/>
  <c r="K327" i="1" s="1" a="1"/>
  <c r="K327" i="1" s="1"/>
  <c r="G391" i="1"/>
  <c r="H391" i="1" s="1"/>
  <c r="I391" i="1" s="1"/>
  <c r="J391" i="1" s="1"/>
  <c r="K391" i="1" s="1" a="1"/>
  <c r="K391" i="1" s="1"/>
  <c r="G551" i="1"/>
  <c r="H551" i="1" s="1"/>
  <c r="I551" i="1" s="1"/>
  <c r="J551" i="1" s="1"/>
  <c r="K551" i="1" s="1" a="1"/>
  <c r="K551" i="1" s="1"/>
  <c r="G615" i="1"/>
  <c r="H615" i="1" s="1"/>
  <c r="I615" i="1" s="1"/>
  <c r="J615" i="1" s="1"/>
  <c r="K615" i="1" s="1" a="1"/>
  <c r="K615" i="1" s="1"/>
  <c r="G743" i="1"/>
  <c r="H743" i="1" s="1"/>
  <c r="I743" i="1" s="1"/>
  <c r="J743" i="1" s="1"/>
  <c r="K743" i="1" s="1" a="1"/>
  <c r="K743" i="1" s="1"/>
  <c r="G807" i="1"/>
  <c r="H807" i="1" s="1"/>
  <c r="I807" i="1" s="1"/>
  <c r="J807" i="1" s="1"/>
  <c r="K807" i="1" s="1" a="1"/>
  <c r="K807" i="1" s="1"/>
  <c r="G999" i="1"/>
  <c r="H999" i="1" s="1"/>
  <c r="I999" i="1" s="1"/>
  <c r="J999" i="1" s="1"/>
  <c r="K999" i="1" s="1" a="1"/>
  <c r="K999" i="1" s="1"/>
  <c r="G1063" i="1"/>
  <c r="H1063" i="1" s="1"/>
  <c r="I1063" i="1" s="1"/>
  <c r="J1063" i="1" s="1"/>
  <c r="K1063" i="1" s="1" a="1"/>
  <c r="K1063" i="1" s="1"/>
  <c r="G23" i="1"/>
  <c r="H23" i="1" s="1"/>
  <c r="I23" i="1" s="1"/>
  <c r="J23" i="1" s="1"/>
  <c r="K23" i="1" s="1" a="1"/>
  <c r="K23" i="1" s="1"/>
  <c r="G55" i="1"/>
  <c r="H55" i="1" s="1"/>
  <c r="I55" i="1" s="1"/>
  <c r="J55" i="1" s="1"/>
  <c r="K55" i="1" s="1" a="1"/>
  <c r="K55" i="1" s="1"/>
  <c r="G87" i="1"/>
  <c r="H87" i="1" s="1"/>
  <c r="I87" i="1" s="1"/>
  <c r="J87" i="1" s="1"/>
  <c r="K87" i="1" s="1" a="1"/>
  <c r="K87" i="1" s="1"/>
  <c r="G119" i="1"/>
  <c r="H119" i="1" s="1"/>
  <c r="I119" i="1" s="1"/>
  <c r="J119" i="1" s="1"/>
  <c r="K119" i="1" s="1" a="1"/>
  <c r="K119" i="1" s="1"/>
  <c r="G151" i="1"/>
  <c r="H151" i="1" s="1"/>
  <c r="I151" i="1" s="1"/>
  <c r="J151" i="1" s="1"/>
  <c r="K151" i="1" s="1" a="1"/>
  <c r="K151" i="1" s="1"/>
  <c r="G215" i="1"/>
  <c r="H215" i="1" s="1"/>
  <c r="I215" i="1" s="1"/>
  <c r="J215" i="1" s="1"/>
  <c r="K215" i="1" s="1" a="1"/>
  <c r="K215" i="1" s="1"/>
  <c r="G279" i="1"/>
  <c r="H279" i="1" s="1"/>
  <c r="I279" i="1" s="1"/>
  <c r="J279" i="1" s="1"/>
  <c r="K279" i="1" s="1" a="1"/>
  <c r="K279" i="1" s="1"/>
  <c r="G311" i="1"/>
  <c r="H311" i="1" s="1"/>
  <c r="I311" i="1" s="1"/>
  <c r="J311" i="1" s="1"/>
  <c r="K311" i="1" s="1" a="1"/>
  <c r="K311" i="1" s="1"/>
  <c r="G509" i="1"/>
  <c r="H509" i="1" s="1"/>
  <c r="I509" i="1" s="1"/>
  <c r="J509" i="1" s="1"/>
  <c r="K509" i="1" s="1" a="1"/>
  <c r="K509" i="1" s="1"/>
  <c r="G669" i="1"/>
  <c r="H669" i="1" s="1"/>
  <c r="I669" i="1" s="1"/>
  <c r="J669" i="1" s="1"/>
  <c r="K669" i="1" s="1" a="1"/>
  <c r="K669" i="1" s="1"/>
  <c r="G1231" i="1"/>
  <c r="H1231" i="1" s="1"/>
  <c r="I1231" i="1" s="1"/>
  <c r="J1231" i="1" s="1"/>
  <c r="K1231" i="1" s="1" a="1"/>
  <c r="K1231" i="1" s="1"/>
  <c r="G455" i="1"/>
  <c r="H455" i="1" s="1"/>
  <c r="I455" i="1" s="1"/>
  <c r="J455" i="1" s="1"/>
  <c r="K455" i="1" s="1" a="1"/>
  <c r="K455" i="1" s="1"/>
  <c r="G519" i="1"/>
  <c r="H519" i="1" s="1"/>
  <c r="I519" i="1" s="1"/>
  <c r="J519" i="1" s="1"/>
  <c r="K519" i="1" s="1" a="1"/>
  <c r="K519" i="1" s="1"/>
  <c r="G583" i="1"/>
  <c r="H583" i="1" s="1"/>
  <c r="I583" i="1" s="1"/>
  <c r="J583" i="1" s="1"/>
  <c r="K583" i="1" s="1" a="1"/>
  <c r="K583" i="1" s="1"/>
  <c r="G647" i="1"/>
  <c r="H647" i="1" s="1"/>
  <c r="I647" i="1" s="1"/>
  <c r="J647" i="1" s="1"/>
  <c r="K647" i="1" s="1" a="1"/>
  <c r="K647" i="1" s="1"/>
  <c r="G711" i="1"/>
  <c r="H711" i="1" s="1"/>
  <c r="I711" i="1" s="1"/>
  <c r="J711" i="1" s="1"/>
  <c r="K711" i="1" s="1" a="1"/>
  <c r="K711" i="1" s="1"/>
  <c r="G839" i="1"/>
  <c r="H839" i="1" s="1"/>
  <c r="I839" i="1" s="1"/>
  <c r="J839" i="1" s="1"/>
  <c r="K839" i="1" s="1" a="1"/>
  <c r="K839" i="1" s="1"/>
  <c r="G903" i="1"/>
  <c r="H903" i="1" s="1"/>
  <c r="I903" i="1" s="1"/>
  <c r="J903" i="1" s="1"/>
  <c r="K903" i="1" s="1" a="1"/>
  <c r="K903" i="1" s="1"/>
  <c r="G1095" i="1"/>
  <c r="H1095" i="1" s="1"/>
  <c r="I1095" i="1" s="1"/>
  <c r="J1095" i="1" s="1"/>
  <c r="K1095" i="1" s="1" a="1"/>
  <c r="K1095" i="1" s="1"/>
  <c r="G18" i="1"/>
  <c r="H18" i="1" s="1"/>
  <c r="I18" i="1" s="1"/>
  <c r="J18" i="1" s="1"/>
  <c r="K18" i="1" s="1" a="1"/>
  <c r="K18" i="1" s="1"/>
  <c r="G58" i="1"/>
  <c r="H58" i="1" s="1"/>
  <c r="I58" i="1" s="1"/>
  <c r="J58" i="1" s="1"/>
  <c r="K58" i="1" s="1" a="1"/>
  <c r="K58" i="1" s="1"/>
  <c r="G67" i="1"/>
  <c r="H67" i="1" s="1"/>
  <c r="I67" i="1" s="1"/>
  <c r="J67" i="1" s="1"/>
  <c r="K67" i="1" s="1" a="1"/>
  <c r="K67" i="1" s="1"/>
  <c r="G9" i="1"/>
  <c r="H9" i="1" s="1"/>
  <c r="I9" i="1" s="1"/>
  <c r="J9" i="1" s="1"/>
  <c r="K9" i="1" s="1" a="1"/>
  <c r="K9" i="1" s="1"/>
  <c r="G45" i="1"/>
  <c r="H45" i="1" s="1"/>
  <c r="I45" i="1" s="1"/>
  <c r="J45" i="1" s="1"/>
  <c r="K45" i="1" s="1" a="1"/>
  <c r="K45" i="1" s="1"/>
  <c r="G77" i="1"/>
  <c r="H77" i="1" s="1"/>
  <c r="I77" i="1" s="1"/>
  <c r="J77" i="1" s="1"/>
  <c r="K77" i="1" s="1" a="1"/>
  <c r="K77" i="1" s="1"/>
  <c r="G109" i="1"/>
  <c r="H109" i="1" s="1"/>
  <c r="I109" i="1" s="1"/>
  <c r="J109" i="1" s="1"/>
  <c r="K109" i="1" s="1" a="1"/>
  <c r="K109" i="1" s="1"/>
  <c r="G173" i="1"/>
  <c r="H173" i="1" s="1"/>
  <c r="I173" i="1" s="1"/>
  <c r="J173" i="1" s="1"/>
  <c r="K173" i="1" s="1" a="1"/>
  <c r="K173" i="1" s="1"/>
  <c r="G1126" i="1"/>
  <c r="H1126" i="1" s="1"/>
  <c r="I1126" i="1" s="1"/>
  <c r="J1126" i="1" s="1"/>
  <c r="K1126" i="1" s="1" a="1"/>
  <c r="K1126" i="1" s="1"/>
  <c r="G1182" i="1"/>
  <c r="H1182" i="1" s="1"/>
  <c r="I1182" i="1" s="1"/>
  <c r="J1182" i="1" s="1"/>
  <c r="K1182" i="1" s="1" a="1"/>
  <c r="K1182" i="1" s="1"/>
  <c r="G1246" i="1"/>
  <c r="H1246" i="1" s="1"/>
  <c r="I1246" i="1" s="1"/>
  <c r="J1246" i="1" s="1"/>
  <c r="K1246" i="1" s="1" a="1"/>
  <c r="K1246" i="1" s="1"/>
  <c r="G54" i="1"/>
  <c r="H54" i="1" s="1"/>
  <c r="I54" i="1" s="1"/>
  <c r="J54" i="1" s="1"/>
  <c r="K54" i="1" s="1" a="1"/>
  <c r="K54" i="1" s="1"/>
  <c r="G86" i="1"/>
  <c r="H86" i="1" s="1"/>
  <c r="I86" i="1" s="1"/>
  <c r="J86" i="1" s="1"/>
  <c r="K86" i="1" s="1" a="1"/>
  <c r="K86" i="1" s="1"/>
  <c r="G118" i="1"/>
  <c r="H118" i="1" s="1"/>
  <c r="I118" i="1" s="1"/>
  <c r="J118" i="1" s="1"/>
  <c r="K118" i="1" s="1" a="1"/>
  <c r="K118" i="1" s="1"/>
  <c r="G150" i="1"/>
  <c r="H150" i="1" s="1"/>
  <c r="I150" i="1" s="1"/>
  <c r="J150" i="1" s="1"/>
  <c r="K150" i="1" s="1" a="1"/>
  <c r="K150" i="1" s="1"/>
  <c r="G182" i="1"/>
  <c r="H182" i="1" s="1"/>
  <c r="I182" i="1" s="1"/>
  <c r="J182" i="1" s="1"/>
  <c r="K182" i="1" s="1" a="1"/>
  <c r="K182" i="1" s="1"/>
  <c r="G214" i="1"/>
  <c r="H214" i="1" s="1"/>
  <c r="I214" i="1" s="1"/>
  <c r="J214" i="1" s="1"/>
  <c r="K214" i="1" s="1" a="1"/>
  <c r="K214" i="1" s="1"/>
  <c r="G246" i="1"/>
  <c r="H246" i="1" s="1"/>
  <c r="I246" i="1" s="1"/>
  <c r="J246" i="1" s="1"/>
  <c r="K246" i="1" s="1" a="1"/>
  <c r="K246" i="1" s="1"/>
  <c r="G278" i="1"/>
  <c r="H278" i="1" s="1"/>
  <c r="I278" i="1" s="1"/>
  <c r="J278" i="1" s="1"/>
  <c r="K278" i="1" s="1" a="1"/>
  <c r="K278" i="1" s="1"/>
  <c r="G310" i="1"/>
  <c r="H310" i="1" s="1"/>
  <c r="I310" i="1" s="1"/>
  <c r="J310" i="1" s="1"/>
  <c r="K310" i="1" s="1" a="1"/>
  <c r="K310" i="1" s="1"/>
  <c r="G342" i="1"/>
  <c r="H342" i="1" s="1"/>
  <c r="I342" i="1" s="1"/>
  <c r="J342" i="1" s="1"/>
  <c r="K342" i="1" s="1" a="1"/>
  <c r="K342" i="1" s="1"/>
  <c r="G374" i="1"/>
  <c r="H374" i="1" s="1"/>
  <c r="I374" i="1" s="1"/>
  <c r="J374" i="1" s="1"/>
  <c r="K374" i="1" s="1" a="1"/>
  <c r="K374" i="1" s="1"/>
  <c r="G406" i="1"/>
  <c r="H406" i="1" s="1"/>
  <c r="I406" i="1" s="1"/>
  <c r="J406" i="1" s="1"/>
  <c r="K406" i="1" s="1" a="1"/>
  <c r="K406" i="1" s="1"/>
  <c r="G438" i="1"/>
  <c r="H438" i="1" s="1"/>
  <c r="I438" i="1" s="1"/>
  <c r="J438" i="1" s="1"/>
  <c r="K438" i="1" s="1" a="1"/>
  <c r="K438" i="1" s="1"/>
  <c r="G470" i="1"/>
  <c r="H470" i="1" s="1"/>
  <c r="I470" i="1" s="1"/>
  <c r="J470" i="1" s="1"/>
  <c r="K470" i="1" s="1" a="1"/>
  <c r="K470" i="1" s="1"/>
  <c r="G502" i="1"/>
  <c r="H502" i="1" s="1"/>
  <c r="I502" i="1" s="1"/>
  <c r="J502" i="1" s="1"/>
  <c r="K502" i="1" s="1" a="1"/>
  <c r="K502" i="1" s="1"/>
  <c r="G534" i="1"/>
  <c r="H534" i="1" s="1"/>
  <c r="I534" i="1" s="1"/>
  <c r="J534" i="1" s="1"/>
  <c r="K534" i="1" s="1" a="1"/>
  <c r="K534" i="1" s="1"/>
  <c r="G566" i="1"/>
  <c r="H566" i="1" s="1"/>
  <c r="I566" i="1" s="1"/>
  <c r="J566" i="1" s="1"/>
  <c r="K566" i="1" s="1" a="1"/>
  <c r="K566" i="1" s="1"/>
  <c r="G598" i="1"/>
  <c r="H598" i="1" s="1"/>
  <c r="I598" i="1" s="1"/>
  <c r="J598" i="1" s="1"/>
  <c r="K598" i="1" s="1" a="1"/>
  <c r="K598" i="1" s="1"/>
  <c r="G630" i="1"/>
  <c r="H630" i="1" s="1"/>
  <c r="I630" i="1" s="1"/>
  <c r="J630" i="1" s="1"/>
  <c r="K630" i="1" s="1" a="1"/>
  <c r="K630" i="1" s="1"/>
  <c r="G662" i="1"/>
  <c r="H662" i="1" s="1"/>
  <c r="I662" i="1" s="1"/>
  <c r="J662" i="1" s="1"/>
  <c r="K662" i="1" s="1" a="1"/>
  <c r="K662" i="1" s="1"/>
  <c r="G694" i="1"/>
  <c r="H694" i="1" s="1"/>
  <c r="I694" i="1" s="1"/>
  <c r="J694" i="1" s="1"/>
  <c r="K694" i="1" s="1" a="1"/>
  <c r="K694" i="1" s="1"/>
  <c r="G726" i="1"/>
  <c r="H726" i="1" s="1"/>
  <c r="I726" i="1" s="1"/>
  <c r="J726" i="1" s="1"/>
  <c r="K726" i="1" s="1" a="1"/>
  <c r="K726" i="1" s="1"/>
  <c r="G758" i="1"/>
  <c r="H758" i="1" s="1"/>
  <c r="I758" i="1" s="1"/>
  <c r="J758" i="1" s="1"/>
  <c r="K758" i="1" s="1" a="1"/>
  <c r="K758" i="1" s="1"/>
  <c r="G790" i="1"/>
  <c r="H790" i="1" s="1"/>
  <c r="I790" i="1" s="1"/>
  <c r="J790" i="1" s="1"/>
  <c r="K790" i="1" s="1" a="1"/>
  <c r="K790" i="1" s="1"/>
  <c r="G822" i="1"/>
  <c r="H822" i="1" s="1"/>
  <c r="I822" i="1" s="1"/>
  <c r="J822" i="1" s="1"/>
  <c r="K822" i="1" s="1" a="1"/>
  <c r="K822" i="1" s="1"/>
  <c r="G854" i="1"/>
  <c r="H854" i="1" s="1"/>
  <c r="I854" i="1" s="1"/>
  <c r="J854" i="1" s="1"/>
  <c r="K854" i="1" s="1" a="1"/>
  <c r="K854" i="1" s="1"/>
  <c r="G886" i="1"/>
  <c r="H886" i="1" s="1"/>
  <c r="I886" i="1" s="1"/>
  <c r="J886" i="1" s="1"/>
  <c r="K886" i="1" s="1" a="1"/>
  <c r="K886" i="1" s="1"/>
  <c r="G918" i="1"/>
  <c r="H918" i="1" s="1"/>
  <c r="I918" i="1" s="1"/>
  <c r="J918" i="1" s="1"/>
  <c r="K918" i="1" s="1" a="1"/>
  <c r="K918" i="1" s="1"/>
  <c r="G950" i="1"/>
  <c r="H950" i="1" s="1"/>
  <c r="I950" i="1" s="1"/>
  <c r="J950" i="1" s="1"/>
  <c r="K950" i="1" s="1" a="1"/>
  <c r="K950" i="1" s="1"/>
  <c r="G982" i="1"/>
  <c r="H982" i="1" s="1"/>
  <c r="I982" i="1" s="1"/>
  <c r="J982" i="1" s="1"/>
  <c r="K982" i="1" s="1" a="1"/>
  <c r="K982" i="1" s="1"/>
  <c r="G1014" i="1"/>
  <c r="H1014" i="1" s="1"/>
  <c r="I1014" i="1" s="1"/>
  <c r="J1014" i="1" s="1"/>
  <c r="K1014" i="1" s="1" a="1"/>
  <c r="K1014" i="1" s="1"/>
  <c r="G1046" i="1"/>
  <c r="H1046" i="1" s="1"/>
  <c r="I1046" i="1" s="1"/>
  <c r="J1046" i="1" s="1"/>
  <c r="K1046" i="1" s="1" a="1"/>
  <c r="K1046" i="1" s="1"/>
  <c r="G1078" i="1"/>
  <c r="H1078" i="1" s="1"/>
  <c r="I1078" i="1" s="1"/>
  <c r="J1078" i="1" s="1"/>
  <c r="K1078" i="1" s="1" a="1"/>
  <c r="K1078" i="1" s="1"/>
  <c r="G1110" i="1"/>
  <c r="H1110" i="1" s="1"/>
  <c r="I1110" i="1" s="1"/>
  <c r="J1110" i="1" s="1"/>
  <c r="K1110" i="1" s="1" a="1"/>
  <c r="K1110" i="1" s="1"/>
  <c r="G1162" i="1"/>
  <c r="H1162" i="1" s="1"/>
  <c r="I1162" i="1" s="1"/>
  <c r="J1162" i="1" s="1"/>
  <c r="K1162" i="1" s="1" a="1"/>
  <c r="K1162" i="1" s="1"/>
  <c r="G643" i="1"/>
  <c r="H643" i="1" s="1"/>
  <c r="I643" i="1" s="1"/>
  <c r="J643" i="1" s="1"/>
  <c r="K643" i="1" s="1" a="1"/>
  <c r="K643" i="1" s="1"/>
  <c r="G931" i="1"/>
  <c r="H931" i="1" s="1"/>
  <c r="I931" i="1" s="1"/>
  <c r="J931" i="1" s="1"/>
  <c r="K931" i="1" s="1" a="1"/>
  <c r="K931" i="1" s="1"/>
  <c r="G1227" i="1"/>
  <c r="H1227" i="1" s="1"/>
  <c r="I1227" i="1" s="1"/>
  <c r="J1227" i="1" s="1"/>
  <c r="K1227" i="1" s="1" a="1"/>
  <c r="K1227" i="1" s="1"/>
  <c r="G407" i="1"/>
  <c r="H407" i="1" s="1"/>
  <c r="I407" i="1" s="1"/>
  <c r="J407" i="1" s="1"/>
  <c r="K407" i="1" s="1" a="1"/>
  <c r="K407" i="1" s="1"/>
  <c r="G439" i="1"/>
  <c r="H439" i="1" s="1"/>
  <c r="I439" i="1" s="1"/>
  <c r="J439" i="1" s="1"/>
  <c r="K439" i="1" s="1" a="1"/>
  <c r="K439" i="1" s="1"/>
  <c r="G471" i="1"/>
  <c r="H471" i="1" s="1"/>
  <c r="I471" i="1" s="1"/>
  <c r="J471" i="1" s="1"/>
  <c r="K471" i="1" s="1" a="1"/>
  <c r="K471" i="1" s="1"/>
  <c r="G360" i="1"/>
  <c r="H360" i="1" s="1"/>
  <c r="I360" i="1" s="1"/>
  <c r="J360" i="1" s="1"/>
  <c r="K360" i="1" s="1" a="1"/>
  <c r="K360" i="1" s="1"/>
  <c r="G424" i="1"/>
  <c r="H424" i="1" s="1"/>
  <c r="I424" i="1" s="1"/>
  <c r="J424" i="1" s="1"/>
  <c r="K424" i="1" s="1" a="1"/>
  <c r="K424" i="1" s="1"/>
  <c r="G488" i="1"/>
  <c r="H488" i="1" s="1"/>
  <c r="I488" i="1" s="1"/>
  <c r="J488" i="1" s="1"/>
  <c r="K488" i="1" s="1" a="1"/>
  <c r="K488" i="1" s="1"/>
  <c r="G904" i="1"/>
  <c r="H904" i="1" s="1"/>
  <c r="I904" i="1" s="1"/>
  <c r="J904" i="1" s="1"/>
  <c r="K904" i="1" s="1" a="1"/>
  <c r="K904" i="1" s="1"/>
  <c r="G936" i="1"/>
  <c r="H936" i="1" s="1"/>
  <c r="I936" i="1" s="1"/>
  <c r="J936" i="1" s="1"/>
  <c r="K936" i="1" s="1" a="1"/>
  <c r="K936" i="1" s="1"/>
  <c r="G1032" i="1"/>
  <c r="H1032" i="1" s="1"/>
  <c r="I1032" i="1" s="1"/>
  <c r="J1032" i="1" s="1"/>
  <c r="K1032" i="1" s="1" a="1"/>
  <c r="K1032" i="1" s="1"/>
  <c r="G1064" i="1"/>
  <c r="H1064" i="1" s="1"/>
  <c r="I1064" i="1" s="1"/>
  <c r="J1064" i="1" s="1"/>
  <c r="K1064" i="1" s="1" a="1"/>
  <c r="K1064" i="1" s="1"/>
  <c r="G1160" i="1"/>
  <c r="H1160" i="1" s="1"/>
  <c r="I1160" i="1" s="1"/>
  <c r="J1160" i="1" s="1"/>
  <c r="K1160" i="1" s="1" a="1"/>
  <c r="K1160" i="1" s="1"/>
  <c r="G1192" i="1"/>
  <c r="H1192" i="1" s="1"/>
  <c r="I1192" i="1" s="1"/>
  <c r="J1192" i="1" s="1"/>
  <c r="K1192" i="1" s="1" a="1"/>
  <c r="K1192" i="1" s="1"/>
  <c r="G1161" i="1"/>
  <c r="H1161" i="1" s="1"/>
  <c r="I1161" i="1" s="1"/>
  <c r="J1161" i="1" s="1"/>
  <c r="K1161" i="1" s="1" a="1"/>
  <c r="K1161" i="1" s="1"/>
  <c r="G1098" i="1"/>
  <c r="H1098" i="1" s="1"/>
  <c r="I1098" i="1" s="1"/>
  <c r="J1098" i="1" s="1"/>
  <c r="K1098" i="1" s="1" a="1"/>
  <c r="K1098" i="1" s="1"/>
  <c r="G539" i="1"/>
  <c r="H539" i="1" s="1"/>
  <c r="I539" i="1" s="1"/>
  <c r="J539" i="1" s="1"/>
  <c r="K539" i="1" s="1" a="1"/>
  <c r="K539" i="1" s="1"/>
  <c r="G683" i="1"/>
  <c r="H683" i="1" s="1"/>
  <c r="I683" i="1" s="1"/>
  <c r="J683" i="1" s="1"/>
  <c r="K683" i="1" s="1" a="1"/>
  <c r="K683" i="1" s="1"/>
  <c r="G899" i="1"/>
  <c r="H899" i="1" s="1"/>
  <c r="I899" i="1" s="1"/>
  <c r="J899" i="1" s="1"/>
  <c r="K899" i="1" s="1" a="1"/>
  <c r="K899" i="1" s="1"/>
  <c r="G1083" i="1"/>
  <c r="H1083" i="1" s="1"/>
  <c r="I1083" i="1" s="1"/>
  <c r="J1083" i="1" s="1"/>
  <c r="K1083" i="1" s="1" a="1"/>
  <c r="K1083" i="1" s="1"/>
  <c r="G33" i="1"/>
  <c r="H33" i="1" s="1"/>
  <c r="I33" i="1" s="1"/>
  <c r="J33" i="1" s="1"/>
  <c r="K33" i="1" s="1" a="1"/>
  <c r="K33" i="1" s="1"/>
  <c r="G65" i="1"/>
  <c r="H65" i="1" s="1"/>
  <c r="I65" i="1" s="1"/>
  <c r="J65" i="1" s="1"/>
  <c r="K65" i="1" s="1" a="1"/>
  <c r="K65" i="1" s="1"/>
  <c r="G97" i="1"/>
  <c r="H97" i="1" s="1"/>
  <c r="I97" i="1" s="1"/>
  <c r="J97" i="1" s="1"/>
  <c r="K97" i="1" s="1" a="1"/>
  <c r="K97" i="1" s="1"/>
  <c r="G129" i="1"/>
  <c r="H129" i="1" s="1"/>
  <c r="I129" i="1" s="1"/>
  <c r="J129" i="1" s="1"/>
  <c r="K129" i="1" s="1" a="1"/>
  <c r="K129" i="1" s="1"/>
  <c r="G161" i="1"/>
  <c r="H161" i="1" s="1"/>
  <c r="I161" i="1" s="1"/>
  <c r="J161" i="1" s="1"/>
  <c r="K161" i="1" s="1" a="1"/>
  <c r="K161" i="1" s="1"/>
  <c r="G193" i="1"/>
  <c r="H193" i="1" s="1"/>
  <c r="I193" i="1" s="1"/>
  <c r="J193" i="1" s="1"/>
  <c r="K193" i="1" s="1" a="1"/>
  <c r="K193" i="1" s="1"/>
  <c r="G225" i="1"/>
  <c r="H225" i="1" s="1"/>
  <c r="I225" i="1" s="1"/>
  <c r="J225" i="1" s="1"/>
  <c r="K225" i="1" s="1" a="1"/>
  <c r="K225" i="1" s="1"/>
  <c r="G257" i="1"/>
  <c r="H257" i="1" s="1"/>
  <c r="I257" i="1" s="1"/>
  <c r="J257" i="1" s="1"/>
  <c r="K257" i="1" s="1" a="1"/>
  <c r="K257" i="1" s="1"/>
  <c r="G385" i="1"/>
  <c r="H385" i="1" s="1"/>
  <c r="I385" i="1" s="1"/>
  <c r="J385" i="1" s="1"/>
  <c r="K385" i="1" s="1" a="1"/>
  <c r="K385" i="1" s="1"/>
  <c r="G449" i="1"/>
  <c r="H449" i="1" s="1"/>
  <c r="I449" i="1" s="1"/>
  <c r="J449" i="1" s="1"/>
  <c r="K449" i="1" s="1" a="1"/>
  <c r="K449" i="1" s="1"/>
  <c r="G74" i="1"/>
  <c r="H74" i="1" s="1"/>
  <c r="I74" i="1" s="1"/>
  <c r="J74" i="1" s="1"/>
  <c r="K74" i="1" s="1" a="1"/>
  <c r="K74" i="1" s="1"/>
  <c r="G106" i="1"/>
  <c r="H106" i="1" s="1"/>
  <c r="I106" i="1" s="1"/>
  <c r="J106" i="1" s="1"/>
  <c r="K106" i="1" s="1" a="1"/>
  <c r="K106" i="1" s="1"/>
  <c r="G138" i="1"/>
  <c r="H138" i="1" s="1"/>
  <c r="I138" i="1" s="1"/>
  <c r="J138" i="1" s="1"/>
  <c r="K138" i="1" s="1" a="1"/>
  <c r="K138" i="1" s="1"/>
  <c r="G170" i="1"/>
  <c r="H170" i="1" s="1"/>
  <c r="I170" i="1" s="1"/>
  <c r="J170" i="1" s="1"/>
  <c r="K170" i="1" s="1" a="1"/>
  <c r="K170" i="1" s="1"/>
  <c r="G234" i="1"/>
  <c r="H234" i="1" s="1"/>
  <c r="I234" i="1" s="1"/>
  <c r="J234" i="1" s="1"/>
  <c r="K234" i="1" s="1" a="1"/>
  <c r="K234" i="1" s="1"/>
  <c r="G266" i="1"/>
  <c r="H266" i="1" s="1"/>
  <c r="I266" i="1" s="1"/>
  <c r="J266" i="1" s="1"/>
  <c r="K266" i="1" s="1" a="1"/>
  <c r="K266" i="1" s="1"/>
  <c r="G298" i="1"/>
  <c r="H298" i="1" s="1"/>
  <c r="I298" i="1" s="1"/>
  <c r="J298" i="1" s="1"/>
  <c r="K298" i="1" s="1" a="1"/>
  <c r="K298" i="1" s="1"/>
  <c r="G330" i="1"/>
  <c r="H330" i="1" s="1"/>
  <c r="I330" i="1" s="1"/>
  <c r="J330" i="1" s="1"/>
  <c r="K330" i="1" s="1" a="1"/>
  <c r="K330" i="1" s="1"/>
  <c r="G362" i="1"/>
  <c r="H362" i="1" s="1"/>
  <c r="I362" i="1" s="1"/>
  <c r="J362" i="1" s="1"/>
  <c r="K362" i="1" s="1" a="1"/>
  <c r="K362" i="1" s="1"/>
  <c r="G394" i="1"/>
  <c r="H394" i="1" s="1"/>
  <c r="I394" i="1" s="1"/>
  <c r="J394" i="1" s="1"/>
  <c r="K394" i="1" s="1" a="1"/>
  <c r="K394" i="1" s="1"/>
  <c r="G426" i="1"/>
  <c r="H426" i="1" s="1"/>
  <c r="I426" i="1" s="1"/>
  <c r="J426" i="1" s="1"/>
  <c r="K426" i="1" s="1" a="1"/>
  <c r="K426" i="1" s="1"/>
  <c r="G458" i="1"/>
  <c r="H458" i="1" s="1"/>
  <c r="I458" i="1" s="1"/>
  <c r="J458" i="1" s="1"/>
  <c r="K458" i="1" s="1" a="1"/>
  <c r="K458" i="1" s="1"/>
  <c r="G490" i="1"/>
  <c r="H490" i="1" s="1"/>
  <c r="I490" i="1" s="1"/>
  <c r="J490" i="1" s="1"/>
  <c r="K490" i="1" s="1" a="1"/>
  <c r="K490" i="1" s="1"/>
  <c r="G522" i="1"/>
  <c r="H522" i="1" s="1"/>
  <c r="I522" i="1" s="1"/>
  <c r="J522" i="1" s="1"/>
  <c r="K522" i="1" s="1" a="1"/>
  <c r="K522" i="1" s="1"/>
  <c r="G554" i="1"/>
  <c r="H554" i="1" s="1"/>
  <c r="I554" i="1" s="1"/>
  <c r="J554" i="1" s="1"/>
  <c r="K554" i="1" s="1" a="1"/>
  <c r="K554" i="1" s="1"/>
  <c r="G586" i="1"/>
  <c r="H586" i="1" s="1"/>
  <c r="I586" i="1" s="1"/>
  <c r="J586" i="1" s="1"/>
  <c r="K586" i="1" s="1" a="1"/>
  <c r="K586" i="1" s="1"/>
  <c r="G618" i="1"/>
  <c r="H618" i="1" s="1"/>
  <c r="I618" i="1" s="1"/>
  <c r="J618" i="1" s="1"/>
  <c r="K618" i="1" s="1" a="1"/>
  <c r="K618" i="1" s="1"/>
  <c r="G650" i="1"/>
  <c r="H650" i="1" s="1"/>
  <c r="I650" i="1" s="1"/>
  <c r="J650" i="1" s="1"/>
  <c r="K650" i="1" s="1" a="1"/>
  <c r="K650" i="1" s="1"/>
  <c r="G682" i="1"/>
  <c r="H682" i="1" s="1"/>
  <c r="I682" i="1" s="1"/>
  <c r="J682" i="1" s="1"/>
  <c r="K682" i="1" s="1" a="1"/>
  <c r="K682" i="1" s="1"/>
  <c r="G714" i="1"/>
  <c r="H714" i="1" s="1"/>
  <c r="I714" i="1" s="1"/>
  <c r="J714" i="1" s="1"/>
  <c r="K714" i="1" s="1" a="1"/>
  <c r="K714" i="1" s="1"/>
  <c r="G746" i="1"/>
  <c r="H746" i="1" s="1"/>
  <c r="I746" i="1" s="1"/>
  <c r="J746" i="1" s="1"/>
  <c r="K746" i="1" s="1" a="1"/>
  <c r="K746" i="1" s="1"/>
  <c r="G778" i="1"/>
  <c r="H778" i="1" s="1"/>
  <c r="I778" i="1" s="1"/>
  <c r="J778" i="1" s="1"/>
  <c r="K778" i="1" s="1" a="1"/>
  <c r="K778" i="1" s="1"/>
  <c r="G810" i="1"/>
  <c r="H810" i="1" s="1"/>
  <c r="I810" i="1" s="1"/>
  <c r="J810" i="1" s="1"/>
  <c r="K810" i="1" s="1" a="1"/>
  <c r="K810" i="1" s="1"/>
  <c r="G842" i="1"/>
  <c r="H842" i="1" s="1"/>
  <c r="I842" i="1" s="1"/>
  <c r="J842" i="1" s="1"/>
  <c r="K842" i="1" s="1" a="1"/>
  <c r="K842" i="1" s="1"/>
  <c r="G874" i="1"/>
  <c r="H874" i="1" s="1"/>
  <c r="I874" i="1" s="1"/>
  <c r="J874" i="1" s="1"/>
  <c r="K874" i="1" s="1" a="1"/>
  <c r="K874" i="1" s="1"/>
  <c r="G906" i="1"/>
  <c r="H906" i="1" s="1"/>
  <c r="I906" i="1" s="1"/>
  <c r="J906" i="1" s="1"/>
  <c r="K906" i="1" s="1" a="1"/>
  <c r="K906" i="1" s="1"/>
  <c r="G938" i="1"/>
  <c r="H938" i="1" s="1"/>
  <c r="I938" i="1" s="1"/>
  <c r="J938" i="1" s="1"/>
  <c r="K938" i="1" s="1" a="1"/>
  <c r="K938" i="1" s="1"/>
  <c r="G970" i="1"/>
  <c r="H970" i="1" s="1"/>
  <c r="I970" i="1" s="1"/>
  <c r="J970" i="1" s="1"/>
  <c r="K970" i="1" s="1" a="1"/>
  <c r="K970" i="1" s="1"/>
  <c r="G1002" i="1"/>
  <c r="H1002" i="1" s="1"/>
  <c r="I1002" i="1" s="1"/>
  <c r="J1002" i="1" s="1"/>
  <c r="K1002" i="1" s="1" a="1"/>
  <c r="K1002" i="1" s="1"/>
  <c r="G1034" i="1"/>
  <c r="H1034" i="1" s="1"/>
  <c r="I1034" i="1" s="1"/>
  <c r="J1034" i="1" s="1"/>
  <c r="K1034" i="1" s="1" a="1"/>
  <c r="K1034" i="1" s="1"/>
  <c r="G1066" i="1"/>
  <c r="H1066" i="1" s="1"/>
  <c r="I1066" i="1" s="1"/>
  <c r="J1066" i="1" s="1"/>
  <c r="K1066" i="1" s="1" a="1"/>
  <c r="K1066" i="1" s="1"/>
  <c r="G1154" i="1"/>
  <c r="H1154" i="1" s="1"/>
  <c r="I1154" i="1" s="1"/>
  <c r="J1154" i="1" s="1"/>
  <c r="K1154" i="1" s="1" a="1"/>
  <c r="K1154" i="1" s="1"/>
  <c r="G635" i="1"/>
  <c r="H635" i="1" s="1"/>
  <c r="I635" i="1" s="1"/>
  <c r="J635" i="1" s="1"/>
  <c r="K635" i="1" s="1" a="1"/>
  <c r="K635" i="1" s="1"/>
  <c r="G811" i="1"/>
  <c r="H811" i="1" s="1"/>
  <c r="I811" i="1" s="1"/>
  <c r="J811" i="1" s="1"/>
  <c r="K811" i="1" s="1" a="1"/>
  <c r="K811" i="1" s="1"/>
  <c r="G1019" i="1"/>
  <c r="H1019" i="1" s="1"/>
  <c r="I1019" i="1" s="1"/>
  <c r="J1019" i="1" s="1"/>
  <c r="K1019" i="1" s="1" a="1"/>
  <c r="K1019" i="1" s="1"/>
  <c r="G1203" i="1"/>
  <c r="H1203" i="1" s="1"/>
  <c r="I1203" i="1" s="1"/>
  <c r="J1203" i="1" s="1"/>
  <c r="K1203" i="1" s="1" a="1"/>
  <c r="K1203" i="1" s="1"/>
  <c r="G91" i="1"/>
  <c r="H91" i="1" s="1"/>
  <c r="I91" i="1" s="1"/>
  <c r="J91" i="1" s="1"/>
  <c r="K91" i="1" s="1" a="1"/>
  <c r="K91" i="1" s="1"/>
  <c r="G123" i="1"/>
  <c r="H123" i="1" s="1"/>
  <c r="I123" i="1" s="1"/>
  <c r="J123" i="1" s="1"/>
  <c r="K123" i="1" s="1" a="1"/>
  <c r="K123" i="1" s="1"/>
  <c r="G187" i="1"/>
  <c r="H187" i="1" s="1"/>
  <c r="I187" i="1" s="1"/>
  <c r="J187" i="1" s="1"/>
  <c r="K187" i="1" s="1" a="1"/>
  <c r="K187" i="1" s="1"/>
  <c r="G219" i="1"/>
  <c r="H219" i="1" s="1"/>
  <c r="I219" i="1" s="1"/>
  <c r="J219" i="1" s="1"/>
  <c r="K219" i="1" s="1" a="1"/>
  <c r="K219" i="1" s="1"/>
  <c r="G251" i="1"/>
  <c r="H251" i="1" s="1"/>
  <c r="I251" i="1" s="1"/>
  <c r="J251" i="1" s="1"/>
  <c r="K251" i="1" s="1" a="1"/>
  <c r="K251" i="1" s="1"/>
  <c r="G283" i="1"/>
  <c r="H283" i="1" s="1"/>
  <c r="I283" i="1" s="1"/>
  <c r="J283" i="1" s="1"/>
  <c r="K283" i="1" s="1" a="1"/>
  <c r="K283" i="1" s="1"/>
  <c r="G315" i="1"/>
  <c r="H315" i="1" s="1"/>
  <c r="I315" i="1" s="1"/>
  <c r="J315" i="1" s="1"/>
  <c r="K315" i="1" s="1" a="1"/>
  <c r="K315" i="1" s="1"/>
  <c r="G347" i="1"/>
  <c r="H347" i="1" s="1"/>
  <c r="I347" i="1" s="1"/>
  <c r="J347" i="1" s="1"/>
  <c r="K347" i="1" s="1" a="1"/>
  <c r="K347" i="1" s="1"/>
  <c r="G379" i="1"/>
  <c r="H379" i="1" s="1"/>
  <c r="I379" i="1" s="1"/>
  <c r="J379" i="1" s="1"/>
  <c r="K379" i="1" s="1" a="1"/>
  <c r="K379" i="1" s="1"/>
  <c r="G411" i="1"/>
  <c r="H411" i="1" s="1"/>
  <c r="I411" i="1" s="1"/>
  <c r="J411" i="1" s="1"/>
  <c r="K411" i="1" s="1" a="1"/>
  <c r="K411" i="1" s="1"/>
  <c r="G443" i="1"/>
  <c r="H443" i="1" s="1"/>
  <c r="I443" i="1" s="1"/>
  <c r="J443" i="1" s="1"/>
  <c r="K443" i="1" s="1" a="1"/>
  <c r="K443" i="1" s="1"/>
  <c r="G475" i="1"/>
  <c r="H475" i="1" s="1"/>
  <c r="I475" i="1" s="1"/>
  <c r="J475" i="1" s="1"/>
  <c r="K475" i="1" s="1" a="1"/>
  <c r="K475" i="1" s="1"/>
  <c r="G547" i="1"/>
  <c r="H547" i="1" s="1"/>
  <c r="I547" i="1" s="1"/>
  <c r="J547" i="1" s="1"/>
  <c r="K547" i="1" s="1" a="1"/>
  <c r="K547" i="1" s="1"/>
  <c r="G907" i="1"/>
  <c r="H907" i="1" s="1"/>
  <c r="I907" i="1" s="1"/>
  <c r="J907" i="1" s="1"/>
  <c r="K907" i="1" s="1" a="1"/>
  <c r="K907" i="1" s="1"/>
  <c r="G1259" i="1"/>
  <c r="H1259" i="1" s="1"/>
  <c r="I1259" i="1" s="1"/>
  <c r="J1259" i="1" s="1"/>
  <c r="K1259" i="1" s="1" a="1"/>
  <c r="K1259" i="1" s="1"/>
  <c r="G140" i="1"/>
  <c r="H140" i="1" s="1"/>
  <c r="I140" i="1" s="1"/>
  <c r="J140" i="1" s="1"/>
  <c r="K140" i="1" s="1" a="1"/>
  <c r="K140" i="1" s="1"/>
  <c r="G204" i="1"/>
  <c r="H204" i="1" s="1"/>
  <c r="I204" i="1" s="1"/>
  <c r="J204" i="1" s="1"/>
  <c r="K204" i="1" s="1" a="1"/>
  <c r="K204" i="1" s="1"/>
  <c r="G268" i="1"/>
  <c r="H268" i="1" s="1"/>
  <c r="I268" i="1" s="1"/>
  <c r="J268" i="1" s="1"/>
  <c r="K268" i="1" s="1" a="1"/>
  <c r="K268" i="1" s="1"/>
  <c r="G300" i="1"/>
  <c r="H300" i="1" s="1"/>
  <c r="I300" i="1" s="1"/>
  <c r="J300" i="1" s="1"/>
  <c r="K300" i="1" s="1" a="1"/>
  <c r="K300" i="1" s="1"/>
  <c r="G332" i="1"/>
  <c r="H332" i="1" s="1"/>
  <c r="I332" i="1" s="1"/>
  <c r="J332" i="1" s="1"/>
  <c r="K332" i="1" s="1" a="1"/>
  <c r="K332" i="1" s="1"/>
  <c r="G364" i="1"/>
  <c r="H364" i="1" s="1"/>
  <c r="I364" i="1" s="1"/>
  <c r="J364" i="1" s="1"/>
  <c r="K364" i="1" s="1" a="1"/>
  <c r="K364" i="1" s="1"/>
  <c r="G396" i="1"/>
  <c r="H396" i="1" s="1"/>
  <c r="I396" i="1" s="1"/>
  <c r="J396" i="1" s="1"/>
  <c r="K396" i="1" s="1" a="1"/>
  <c r="K396" i="1" s="1"/>
  <c r="G428" i="1"/>
  <c r="H428" i="1" s="1"/>
  <c r="I428" i="1" s="1"/>
  <c r="J428" i="1" s="1"/>
  <c r="K428" i="1" s="1" a="1"/>
  <c r="K428" i="1" s="1"/>
  <c r="G460" i="1"/>
  <c r="H460" i="1" s="1"/>
  <c r="I460" i="1" s="1"/>
  <c r="J460" i="1" s="1"/>
  <c r="K460" i="1" s="1" a="1"/>
  <c r="K460" i="1" s="1"/>
  <c r="G492" i="1"/>
  <c r="H492" i="1" s="1"/>
  <c r="I492" i="1" s="1"/>
  <c r="J492" i="1" s="1"/>
  <c r="K492" i="1" s="1" a="1"/>
  <c r="K492" i="1" s="1"/>
  <c r="G524" i="1"/>
  <c r="H524" i="1" s="1"/>
  <c r="I524" i="1" s="1"/>
  <c r="J524" i="1" s="1"/>
  <c r="K524" i="1" s="1" a="1"/>
  <c r="K524" i="1" s="1"/>
  <c r="G556" i="1"/>
  <c r="H556" i="1" s="1"/>
  <c r="I556" i="1" s="1"/>
  <c r="J556" i="1" s="1"/>
  <c r="K556" i="1" s="1" a="1"/>
  <c r="K556" i="1" s="1"/>
  <c r="G588" i="1"/>
  <c r="H588" i="1" s="1"/>
  <c r="I588" i="1" s="1"/>
  <c r="J588" i="1" s="1"/>
  <c r="K588" i="1" s="1" a="1"/>
  <c r="K588" i="1" s="1"/>
  <c r="G620" i="1"/>
  <c r="H620" i="1" s="1"/>
  <c r="I620" i="1" s="1"/>
  <c r="J620" i="1" s="1"/>
  <c r="K620" i="1" s="1" a="1"/>
  <c r="K620" i="1" s="1"/>
  <c r="G652" i="1"/>
  <c r="H652" i="1" s="1"/>
  <c r="I652" i="1" s="1"/>
  <c r="J652" i="1" s="1"/>
  <c r="K652" i="1" s="1" a="1"/>
  <c r="K652" i="1" s="1"/>
  <c r="G684" i="1"/>
  <c r="H684" i="1" s="1"/>
  <c r="I684" i="1" s="1"/>
  <c r="J684" i="1" s="1"/>
  <c r="K684" i="1" s="1" a="1"/>
  <c r="K684" i="1" s="1"/>
  <c r="G716" i="1"/>
  <c r="H716" i="1" s="1"/>
  <c r="I716" i="1" s="1"/>
  <c r="J716" i="1" s="1"/>
  <c r="K716" i="1" s="1" a="1"/>
  <c r="K716" i="1" s="1"/>
  <c r="G748" i="1"/>
  <c r="H748" i="1" s="1"/>
  <c r="I748" i="1" s="1"/>
  <c r="J748" i="1" s="1"/>
  <c r="K748" i="1" s="1" a="1"/>
  <c r="K748" i="1" s="1"/>
  <c r="G780" i="1"/>
  <c r="H780" i="1" s="1"/>
  <c r="I780" i="1" s="1"/>
  <c r="J780" i="1" s="1"/>
  <c r="K780" i="1" s="1" a="1"/>
  <c r="K780" i="1" s="1"/>
  <c r="G812" i="1"/>
  <c r="H812" i="1" s="1"/>
  <c r="I812" i="1" s="1"/>
  <c r="J812" i="1" s="1"/>
  <c r="K812" i="1" s="1" a="1"/>
  <c r="K812" i="1" s="1"/>
  <c r="G844" i="1"/>
  <c r="H844" i="1" s="1"/>
  <c r="I844" i="1" s="1"/>
  <c r="J844" i="1" s="1"/>
  <c r="K844" i="1" s="1" a="1"/>
  <c r="K844" i="1" s="1"/>
  <c r="G876" i="1"/>
  <c r="H876" i="1" s="1"/>
  <c r="I876" i="1" s="1"/>
  <c r="J876" i="1" s="1"/>
  <c r="K876" i="1" s="1" a="1"/>
  <c r="K876" i="1" s="1"/>
  <c r="G908" i="1"/>
  <c r="H908" i="1" s="1"/>
  <c r="I908" i="1" s="1"/>
  <c r="J908" i="1" s="1"/>
  <c r="K908" i="1" s="1" a="1"/>
  <c r="K908" i="1" s="1"/>
  <c r="G940" i="1"/>
  <c r="H940" i="1" s="1"/>
  <c r="I940" i="1" s="1"/>
  <c r="J940" i="1" s="1"/>
  <c r="K940" i="1" s="1" a="1"/>
  <c r="K940" i="1" s="1"/>
  <c r="G972" i="1"/>
  <c r="H972" i="1" s="1"/>
  <c r="I972" i="1" s="1"/>
  <c r="J972" i="1" s="1"/>
  <c r="K972" i="1" s="1" a="1"/>
  <c r="K972" i="1" s="1"/>
  <c r="G1004" i="1"/>
  <c r="H1004" i="1" s="1"/>
  <c r="I1004" i="1" s="1"/>
  <c r="J1004" i="1" s="1"/>
  <c r="K1004" i="1" s="1" a="1"/>
  <c r="K1004" i="1" s="1"/>
  <c r="K2" i="2" l="1" a="1"/>
  <c r="K2" i="2" s="1"/>
  <c r="O27" i="2" s="1"/>
  <c r="O36" i="2"/>
  <c r="O33" i="2"/>
  <c r="O32" i="2"/>
  <c r="O31" i="2"/>
  <c r="O30" i="2"/>
  <c r="O29" i="2" s="1"/>
  <c r="O41" i="2"/>
  <c r="O40" i="2"/>
  <c r="O37" i="2"/>
  <c r="O4" i="2"/>
  <c r="O3" i="2"/>
  <c r="O5" i="1"/>
  <c r="O3" i="1"/>
  <c r="O4" i="1"/>
  <c r="O35" i="2" l="1"/>
  <c r="O39" i="2"/>
  <c r="O1" i="2"/>
  <c r="O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tc={D96E827D-2E50-164C-91CF-FCAD69C19014}</author>
    <author>tc={E32BA322-5BC0-B342-B097-57A0A86FDDE5}</author>
    <author>tc={0E4F357B-4E85-DA43-BBE3-AF38A72EC642}</author>
    <author>tc={B43C4C7D-8CA2-954E-AAC8-873C14A1F140}</author>
    <author>tc={ECF3A7C6-7785-D848-ABA3-D58EE69A1125}</author>
  </authors>
  <commentList>
    <comment ref="E1" authorId="0" shapeId="0" xr:uid="{D96E827D-2E50-164C-91CF-FCAD69C19014}">
      <text>
        <t>[Threaded comment]
Your version of Excel allows you to read this threaded comment; however, any edits to it will get removed if the file is opened in a newer version of Excel. Learn more: https://go.microsoft.com/fwlink/?linkid=870924
Comment:
    Motif structure: GG?GG?(CAA|CAG)AC?AA? (where ? = any single character)
start of the CAA version</t>
      </text>
    </comment>
    <comment ref="G1" authorId="1" shapeId="0" xr:uid="{E32BA322-5BC0-B342-B097-57A0A86FDDE5}">
      <text>
        <t>[Threaded comment]
Your version of Excel allows you to read this threaded comment; however, any edits to it will get removed if the file is opened in a newer version of Excel. Learn more: https://go.microsoft.com/fwlink/?linkid=870924
Comment:
    where the motif starts (first hit, anywhere in the sequence, any length)</t>
      </text>
    </comment>
    <comment ref="H1" authorId="2" shapeId="0" xr:uid="{0E4F357B-4E85-DA43-BBE3-AF38A72EC642}">
      <text>
        <t>[Threaded comment]
Your version of Excel allows you to read this threaded comment; however, any edits to it will get removed if the file is opened in a newer version of Excel. Learn more: https://go.microsoft.com/fwlink/?linkid=870924
Comment:
    the exact 15-mer that matched</t>
      </text>
    </comment>
    <comment ref="I1" authorId="3" shapeId="0" xr:uid="{B43C4C7D-8CA2-954E-AAC8-873C14A1F140}">
      <text>
        <t>[Threaded comment]
Your version of Excel allows you to read this threaded comment; however, any edits to it will get removed if the file is opened in a newer version of Excel. Learn more: https://go.microsoft.com/fwlink/?linkid=870924
Comment:
    confirms the N positions are strictly A/C/G/T</t>
      </text>
    </comment>
    <comment ref="J1" authorId="4" shapeId="0" xr:uid="{ECF3A7C6-7785-D848-ABA3-D58EE69A1125}">
      <text>
        <t>[Threaded comment]
Your version of Excel allows you to read this threaded comment; however, any edits to it will get removed if the file is opened in a newer version of Excel. Learn more: https://go.microsoft.com/fwlink/?linkid=870924
Comment:
    the next three bases after the motif (only when valid)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tc={FA61B831-FB18-FF45-BF21-D307A117FA10}</author>
    <author>tc={AFF38842-DD9B-2647-95A3-DFE4FE31C1BC}</author>
  </authors>
  <commentList>
    <comment ref="E1" authorId="0" shapeId="0" xr:uid="{FA61B831-FB18-FF45-BF21-D307A117FA10}">
      <text>
        <t>[Threaded comment]
Your version of Excel allows you to read this threaded comment; however, any edits to it will get removed if the file is opened in a newer version of Excel. Learn more: https://go.microsoft.com/fwlink/?linkid=870924
Comment:
    Motif structure: GG?GG?(CAA|CAG)AC?AA? (where ? = any single character)
start of the CAA version</t>
      </text>
    </comment>
    <comment ref="J1" authorId="1" shapeId="0" xr:uid="{AFF38842-DD9B-2647-95A3-DFE4FE31C1BC}">
      <text>
        <t>[Threaded comment]
Your version of Excel allows you to read this threaded comment; however, any edits to it will get removed if the file is opened in a newer version of Excel. Learn more: https://go.microsoft.com/fwlink/?linkid=870924
Comment:
    the next three bases after the motif (only when valid)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<sst xmlns="http://schemas.openxmlformats.org/spreadsheetml/2006/main" count="5087" uniqueCount="2483">
  <si>
    <t>ID</t>
  </si>
  <si>
    <t>Length_nt</t>
  </si>
  <si>
    <t>NA_sequence</t>
  </si>
  <si>
    <t>yHMPu5000035694_hanseniaspora_occidentalis_var_citrica_160519.haplomerger2.g002157.m1</t>
  </si>
  <si>
    <t>ATGAGAAGATACAGTATACAGAGTGGGAACTCACTAGATAGTATCCAGGCATCTGGAACTACAAACAACACGCATCCAAAGAGACACTCTATATTGAGCAACTTGGCCATATACAGTGGGATGGACGATGTTGACACGGGAAATATAGATTTGATTAACGATAATGATAATGACAACGACGAGATAGAAGGTGAGGATGGTGTTGTGAATTGTAATCCCAGTGGCAGTAGTGGCGGCAATGAGAGTAGTGGCACTAATGATAGTAGTGGGAGTATAGATAGTATGCACAGCTCCAACACGACAGATCATGTACACGGTGTAGAACAAAGTGTTAAGATAGGGGATGTAGAAAGAGATGATGTGTCTTTTGTGTTGCCCTGTGTTCCTACAAGTGAGTCCAAGGATAGTATGGTCGAGGGAGTGTCCAGTATAACAATTAGTTCAGGTGAAACACAGTTAACAGACACGGATAGGGATATAAACTTAGAGAAAGAGGATAAAGAGAATATAGGTCTCCGCGGCAATGGTTTGGATCAGTTGGAAAAACCAGTGTTTAAAAAAATAAATTTTAGTACAAGGCTCCAAAGCAATTCTAAACTTATCACGTTGGAAAATGACAACAAAGAGCTGAGAGTTTCTCCAAAGAGAAAGAGATCATTGGGACAAGCGCAGATAGATAACAGTGGAGAGAATGAGAATGATAATCACAACAAAAAACAGGCACTGGACAAAACAGACAAGACAGACAATAGAAGGAACTCGGACCAGCTGGCGTCTGTGCCTCCTCAGTTTTTGGAGAAACTGATGAATTTTTCTCTTTTCCAGAATGCTCCAAAGACTTTTTATGTTGCGATTGCTAGACAGTTGAAACTGGTCATTTATCATGCACAGGAATACATATTGAAGTACGGTGCAGATGCCAGATCTATGTATTGGATTTTGAGGGGGTCTGTGAAAGTTACTTCCCCAGATGGAGAGATCATACATGCGACATTACATGAGGGTGCGTATTTTGGTGAGATTGGGATTTTGTTCAACAGACCGAGAACAGCTACTGTTATTGCGGAAACAAAAGTGCTTGTTGGGGTGTTGACTGCGGAAAACTTGAACCAGGTGCTTCCCGAGTTCCCCATCATTGAAAGACATATCAGAGACGAGGCACAGGAGAGATTGGCCATGCAGGAACAGAAAAGGAAAGTTGGGTTCTCCAACACTTTTAAGAAATACAAGGGGTCTTCTCTGAAAGACAAAGTCAACCTGGTAGCCAATGACAATGATTCCATAAACTCTTTGATTACAAATAGTAATACTACTAATAATGATAATAAAAATAATAGTGAGAGTAGTCAGAATAGTGAAAAAAGTGGTAATAATGAGAAATACGATCAAGTGTCTGACCTACAGGTGACACCAAATGTGTTTCCTCAACAAAATTCAAACACAGTACATAATTCTTCAGAAAATTATCATGACACCACTTCAGGAACAGGTATTGGTACTTTTGCAATGACGAGTTTTTCCACAGCGGACGGTATATACGAGGACTCGATCTCCACAAGACAGTTTTTGAAAAGTGTTCCCTTGTTTACCACGTTGCCTGTGGATATTATCCATGGGCTTGCTCTTAGTGTGGAACTGAGAAAATATGATCCATGCGAGTACATCTTACGGAAAGATGAAGTGGGGACAGATATTTTTTTCTTAGTTTCTGGTGAAGTGGAAGTTTTAGGGAACGCTTCTATCATCCCGTCTGTGACTACTTCAGGTTTGCCCGATAAGCAACTGTTTGCTGATCCAAACATAGAGATTCTTTTAGGTAGGATCGGACCGGGACAGTATTTTGGTGAGATGAGTTTCTTGCAGAGTATCATGGAGGACAACAAGCAGCCAACGCGGTCTGCGGACATCAGGACCATCTCCACGTGTCACATCTTGGTTTTGACTGGCGAGACGCTGAAAAGGTTTTGCGACGAGTACCCGCTCATCAAAAGAGAAATCATCAAGACAGCAGAGGAGAGAATCATGAAAAATAAAAGGAAATCAACCTCTTTGACCTCCGCGCATGACCAGATAGACACTGACCCTACTAACACTAGTACAGAAACACTGGAAATAGTGCCAACTTTTAATCAGCAAGTTGCTCACCAAGAAGAGCCCGTCATGGCGCACCCAAAACCAAAACACGGAAACCAGTACATCAGCCACCTGCTGGCGGACTCGAACTTCCCTGCCCCAAACTTCTCGTCGCGACTGGAGGAATCAAGGTCGCCATCGCCGCTGAACGTCGACTTGCCATACAAGTCCTTGTCTCCTACGTTTTCCTCCGTCTCGAACACCAAGCCCCACGTCAAGCCCGCTGTTGAAACGCGTGTGCCCTACCAGCAAAGCATGGAAACACTTCAAGCTGTAACACACCAGACGGGTCAGCAGGCTCAGCTGTCGCAACAGTGGCCTACAGTGGCTCAGCAGCTGCAGCCTCAGCCCTTGCCGGCGCAAAACAACATGCTCAACGCAAAGTTTTCCTTCAACAGCTCTGCCAAGGCTAGCAACCAGTTGGGAGGTCACCAAACGAAACAAGACGTTCGTCATGACCCACACGCCATTCCGGCTCAGCAGGCAAACATGGGCGTTAAGGGTTTCAATTCGAATTTTGGCTTTTCTGGAACAATGGGCCCTCCTGCGATCAACTCACACCAGGTCCGCCGTCAAAGTGTTTCGCCTTCTTCTCCTCAGCCCCAGTCTGCGGGCCAGTCGAATACCTGGAGTAACTACAATGGCTCAAGCAAGTTTAACAACGCGTTGTCCGCTTCCTCTAGCACAAGGAAACCAGTGCAGCCACTCGACCTGGACCCGCCCTCTACAAAAGCATCGTTCACCGTGAGACGTGGCTTTAGTCTGAGCCAGCCGGCCCAGGTCGCCTATATGCCCAGACACGCCAGAGTCAGGCTGTCCAGCATTGCTTCCAGAAGAAGGTCGTCGGTCCTGAGTGTTGGTCCACTGCCTGATCGTATTCTCCTGCACTGCTTTGAGTTTTTGAGTCTTCCTGAGCTGATGAAGCTGAGACTGGTCTGTAGAAGATGGAGACAGCTGCTATACGTAGCACCGCACTTGTTCAACAAACTGGATTTGACCCCCTGGAAAAACTCCATCGACGATAAATCATTGACACACATTACCAACTTCGTGGGCTCCAGACCAAAGAAAATTGACATTTCCAACTGTTACCACATCACCGATGAGGGGTTTTCCTACATGATCAATGAAATTGGCATTGGGGGCCAGTTGTTGGATATCAAAATGGTTGGGTGCTGGGAGATAAGTGCGATGGCCATCATGGACATTGCTGTTCCGTCTATCGGGAAAAATATTCTGGAGATGGATCTTTCCAATTGTAAAAAAGTGCAAGACGATGTTGTGCAAAGATTGCTAGGTTGGAAAGCAGAAAGAGGCTCTCAAGCATTGCCCAACTACCCAAACCCCGAGATGTTTTTGGATCCTTCTGGCCAGAACTCTCAAGGTAAGATTTTCGGAGAGGCTTCCTTGCTGGGCGAAGAGTATGAGAATCCATTGCAAACGAAAAACAACATTGGGTGTCCTAGTTTGCACAAGCTGGTTTTAAGGCATTGCAAAGGCGTTTCCGATTTGACTTTGAAACATATTTCGCAGTATGCCTTTGACAGGCTAACGCACTTGGACTTTACCAGATGTACTGGCATTACTGACAAGGGGTTCCAGTTCTGGAAAAACAACAGAGTGGTGCTGCCAAATTTGCATGTCTTGGTCTTGAGTGAGTGTGTTTTCTTAACGGACGAAGCTGTCTTCAACATCACATCAAGCTGTCCGAACTTGAGGGTGTTGAACATTTCTTTTTGTTTTTCCATCACGGATGCTGGGTTGGACGTTATCTGTTTTGGTTTGCCGTATTTAGAATGTCTAGACGTATCCTTTTGTGGGCGGGCTGTAAGCAACGCGTCGCTTTTGTCAGTCAGTGTCCATCTGCGTCACTTGCAGAGAATTCTGCTGAAGGGATGTCTGAGGGTCACAAGATCGGGTGTTGACTCTTTACTAAGTGGGTTTGCCCCATTGACTTTTCTAGACATCTCCCAATGCAAAAACGCACACCTGTACCAAAACGGAGTTATGGCTGAGCGGTTTCAAACTTTGGAAGACGGAGGCAAAGTCGCCCTTATCAAAGTAGAAAGCAATGGCGGAAGAGTCGTTGAAGTAGTTGTTTAA</t>
  </si>
  <si>
    <t>yHMPu5000041807_metschnikowia_bicuspidata_var_chathamia_190924.haplomerger2.g000766.m1</t>
  </si>
  <si>
    <t>yHMPu5000037868_metschnikowia_bicuspidata_var_californica_180604.haplomerger2.g002157.m1</t>
  </si>
  <si>
    <t>yHMPu5000041832_candida_sophiae_reginae_170307.g000309.m1</t>
  </si>
  <si>
    <t>yHMPu5000035318_hyphopichia_heimii_180604.g001234.m1</t>
  </si>
  <si>
    <t>yHMPu5000035685_hanseniaspora_1_sp_nov._diego_libkind_160519.g002415.m1</t>
  </si>
  <si>
    <t>yHMPu5000037879_Lipomyces_spencermartinsiae_S172_SPADES.g001418.m1</t>
  </si>
  <si>
    <t>yHMPu5000034744_lipomyces_spencermartinsiae_170307.g000168.m1</t>
  </si>
  <si>
    <t>yHMPu5000040917_geotrichum_citriaurantii_201018.g006779.m1</t>
  </si>
  <si>
    <t>yHMPu5000040917_geotrichum_citriaurantii_201018.g007290.m1</t>
  </si>
  <si>
    <t>yHMPu5000034970_Candida_sp._SPAdes.g002084.m1</t>
  </si>
  <si>
    <t>yHMPu5000026270_Candida_sp._SPAdes.g003907.m1</t>
  </si>
  <si>
    <t>yHMPu5000040920_candida_lactiscondensi_201018.g002091.m1</t>
  </si>
  <si>
    <t>yHMPu5000038108_Candida_khaothaluensis_SPADES.g005143.m1</t>
  </si>
  <si>
    <t>yHMPu5000035308_nadsonia_starkeyihenricii_180604.g004966.m1</t>
  </si>
  <si>
    <t>yHMPu5000035308_nadsonia_starkeyihenricii_180604.g001386.m1</t>
  </si>
  <si>
    <t>yHMPu5000035695_hanseniaspora_pseudoguilliermondii_160519.haplomerger2.g000847.m1</t>
  </si>
  <si>
    <t>yHMPu5000037199_metschnikowia_leonuri_210210._SPADES.haplomerger2.g011655.m1</t>
  </si>
  <si>
    <t>yHMPu5000037199_metschnikowia_leonuri_210210._SPADES.haplomerger2.g011881.m1</t>
  </si>
  <si>
    <t>yHMPu5000035269_wickerhamomyces_ciferrii_170307_g002333.m1</t>
  </si>
  <si>
    <t>yHMPu5000035269_wickerhamomyces_ciferrii_170307_g011286.m1</t>
  </si>
  <si>
    <t>yHDO582_wickerhamomyces_queroliae_180604_g002341.m1</t>
  </si>
  <si>
    <t>yHMH451_Wickerhamomyces_sp_nov_plate33_PLATANUS_g002785.m1</t>
  </si>
  <si>
    <t>yHMPu5000034954_candida_norvegica_201018_g002825.m1</t>
  </si>
  <si>
    <t>yHMPu5000035255_wickerhamomyces_rabaulensis_170307.haplomerger2_g001388.m1</t>
  </si>
  <si>
    <t>yHMPu5000035259_wickerhamomyces_sydowiorum_170307.haplomerger2_g002941.m1</t>
  </si>
  <si>
    <t>yHMPu5000035266_wickerhamomyces_onychis_170307.haplomerger2_g000932.m1</t>
  </si>
  <si>
    <t>yHMPu5000035267_wickerhamomyces_lynferdii_170307_g009084.m1</t>
  </si>
  <si>
    <t>yHMPu5000035267_wickerhamomyces_lynferdii_170307_g005879.m1</t>
  </si>
  <si>
    <t>yHMPu5000035271_wickerhamomyces_bovis_160928_g005326.m1</t>
  </si>
  <si>
    <t>yHMPu5000037905_candida_odintsovae_180604_g001290.m1</t>
  </si>
  <si>
    <t>yHMPu5000038347_candida_yuanshanica_170713_g003756.m1</t>
  </si>
  <si>
    <t>yHMPu5000038396_candida_dajiaensis_170713_g003530.m1</t>
  </si>
  <si>
    <t>yHQL14_Wickerhamomyces_sp_nov_plate33_MASURCA_g003771.m1</t>
  </si>
  <si>
    <t>yHQL14_Wickerhamomyces_sp_nov_plate33_MASURCA_g002827.m1</t>
  </si>
  <si>
    <t>yHMPu5000035045_barnettozyma_hawaiiensis_160613_g002020.m1</t>
  </si>
  <si>
    <t>yHMPu5000035046_barnettozyma_populi_160613_g003501.m1</t>
  </si>
  <si>
    <t>yHMPu5000038111_barnettozyma_sucrosica_170912_g002934.m1</t>
  </si>
  <si>
    <t>yHMPu5000038112_barnettozyma_vustinii_170912_g002956.m1</t>
  </si>
  <si>
    <t>yHMPu5000038351_candida_sanyiensis_170713_g004526.m1</t>
  </si>
  <si>
    <t>yHDO593_barnettozyma_sp_180604_g004228.m1</t>
  </si>
  <si>
    <t>yHMPu5000035047_barnettozyma_pratensis_160519_g001695.m1</t>
  </si>
  <si>
    <t>yHMPu5000038364_Candida_qinlingensis_SPADES_g004333.m1</t>
  </si>
  <si>
    <t>yHMPu5000035048_Barnettozyma_salicaria_SPADES_g000453.m1</t>
  </si>
  <si>
    <t>yHMPu5000026054_candida_pseudorugosa_170713_g003239.m1</t>
  </si>
  <si>
    <t>yHMPu5000034596_candida_sp_160613_g001762.m1</t>
  </si>
  <si>
    <t>yHMPu5000034597_candida_stellimalicola_180604_g000412.m1</t>
  </si>
  <si>
    <t>yHMPu5000034602_starmera_pachycereana_170307_g000113.m1</t>
  </si>
  <si>
    <t>yHMPu5000034971_candida_sp_160519_g001562.m1</t>
  </si>
  <si>
    <t>yHMPu5000035005_lodderomyces_elongisporus_160519.haplomerger2_g002323.m1</t>
  </si>
  <si>
    <t>yHMPu5000035019_candida_caryicola_160519_g000336.m1</t>
  </si>
  <si>
    <t>yHMPu5000035258_wickerhamomyces_subpelliculosus_160928.haplomerger2_g002360.m1</t>
  </si>
  <si>
    <t>yHMPu5000035262_candida_silvicultrix_170307_g003774.m1</t>
  </si>
  <si>
    <t>yHMPu5000037256_cyberlindnera_galapagoensis_210210_g001843.m1</t>
  </si>
  <si>
    <t>yHMPu5000037887_candida_rugosa_170713_g000483.m1</t>
  </si>
  <si>
    <t>yHMPu5000038069_diutina_neorugosa_170912_g000147.m1</t>
  </si>
  <si>
    <t>yHMPu5000038382_candida_mesorugosa_170713_g005664.m1</t>
  </si>
  <si>
    <t>yHMPu5000026170_wickerhamomyces_silvicola_170307.haplomerger2_g002429.m1</t>
  </si>
  <si>
    <t>yHMPu5000034980_cyberlindnera_lachancei_160519.haplomerger2_g001265.m1</t>
  </si>
  <si>
    <t>yHMPu5000034998_cephaloascus_albidus_160519.haplomerger2_g000253.m1</t>
  </si>
  <si>
    <t>yHMPu5000035261_candida_ponderosae_170307_g001424.m1</t>
  </si>
  <si>
    <t>yHMPu5000035270_wickerhamomyces_chambardii_180604.haplomerger2_g001886.m1</t>
  </si>
  <si>
    <t>yHMPu5000035273_wickerhamomyces_anomalus_180604.haplomerger2_g005025.m1</t>
  </si>
  <si>
    <t>yHMPu5000037207_Wickerhamomyces_kurtzmanii_SPADES_g003129.m1</t>
  </si>
  <si>
    <t>yHMPu5000037870_candida_sp_170912_g002033.m1</t>
  </si>
  <si>
    <t>yHMPu5000038105_candida_maesa_201018_g005018.m1</t>
  </si>
  <si>
    <t>yHMPu5000038315_wickerhamomyces_tratensis_190924.haplomerger2_g003361.m1</t>
  </si>
  <si>
    <t>yHMPu5000038385_candida_namnaoensis_170713_g001351.m1</t>
  </si>
  <si>
    <t>yHMPu5000026073_candida_easanensis_180604_g003784.m1</t>
  </si>
  <si>
    <t>yHMPu5000034966_cyberlindnera_sargentensis_160519_g005799.m1</t>
  </si>
  <si>
    <t>yHMPu5000034978_cyberlindnera_mrakii_160519_g005678.m1</t>
  </si>
  <si>
    <t>yHMPu5000035324_cyberlindnera_subsufficiens_A3_201018_g000937.m1</t>
  </si>
  <si>
    <t>yHMPu5000035336_cyberlindnera_jadinii_180604.haplomerger2_g002889.m1</t>
  </si>
  <si>
    <t>yHMPu5000035686_Cyberlindnera_saturnus_SPADES_g001741.m1</t>
  </si>
  <si>
    <t>yHMPu5000035687_cyberlindnera_suaveolens_160613_g003483.m1</t>
  </si>
  <si>
    <t>yHMPu5000035690_candida_vartiovaarae_160613_g002173.m1</t>
  </si>
  <si>
    <t>yHMPu5000037227_cyberlindnera_xishuangbannaensis_210210_g005024.m1</t>
  </si>
  <si>
    <t>yHMPu5000038067_cyberlindnera_bimundalis_190924_g006111.m1</t>
  </si>
  <si>
    <t>yHMPu5000038068_cyberlindnera_samutprakarnensis_170912.haplomerger2_g003111.m1</t>
  </si>
  <si>
    <t>yHMPu5000038084_candida_stauntonica_170912_g003003.m1</t>
  </si>
  <si>
    <t>yHMPu5000038113_candida_adriatica_170912_g003120.m1</t>
  </si>
  <si>
    <t>yHMPu5000038346_cyberlindnera_rhodanensis_170713.haplomerger2_g006692.m1</t>
  </si>
  <si>
    <t>yHMPu5000038360_candida_verbasci_170713_g002462.m1</t>
  </si>
  <si>
    <t>yHMPu5000035257_wickerhamomyces_strasburgensis_170307.haplomerger2_g000423.m1</t>
  </si>
  <si>
    <t>yHMPu5000034967_candida_freyschussii_160519_g005283.m1</t>
  </si>
  <si>
    <t>yHMPu5000035337_cyberlindnera_mississippiensis_190924_g001545.m1</t>
  </si>
  <si>
    <t>yHMPu5000037904_candida_nakhonratchasimensis_170912_g000109.m1</t>
  </si>
  <si>
    <t>yHMPu5000034990_Candida_corydali_SPADES_g001507.m1</t>
  </si>
  <si>
    <t>yHMPu5000037915_candida_catenulata_190924_g000602.m1</t>
  </si>
  <si>
    <t>yHMPu5000035702_cyberlindnera_amylophila_160613.haplomerger2_g003600.m1</t>
  </si>
  <si>
    <t>yHMPu5000037872_cyberlindnera_euphorbiiphila_180604_g001403.m1</t>
  </si>
  <si>
    <t>yHMPu5000038345_cyberlindnera_veronae_170713_g006253.m1</t>
  </si>
  <si>
    <t>yHMPu5000035703_cyberlindnera_americana_160613_g003681.m1</t>
  </si>
  <si>
    <t>yHMPu5000035689_candida_mycetangii_160613_g001675.m1</t>
  </si>
  <si>
    <t>yHMPu5000026055_diutina_siamensis_170912_g004688.m1</t>
  </si>
  <si>
    <t>yHMPu5000038070_diutina_ranongensis_170912_g001207.m1</t>
  </si>
  <si>
    <t>yHMPu5000038071_diutina_scorzettiae_170912_g004480.m1</t>
  </si>
  <si>
    <t>yHMPu5000026056_candida_railenensis_201018_g000488.m1</t>
  </si>
  <si>
    <t>yHMPu5000034642_candida_zeylanoides_160519_g000162.m1</t>
  </si>
  <si>
    <t>yHMPu5000034644_candida_quercitrusa_170307_g004082.m1</t>
  </si>
  <si>
    <t>yHMPu5000034883_peterozyma_xylosa_160519_g005833.m1</t>
  </si>
  <si>
    <t>yHMPu5000034884_peterozyma_toletana_160519_g005665.m1</t>
  </si>
  <si>
    <t>yHMPu5000038115_candida_aurita_170912_g000124.m1</t>
  </si>
  <si>
    <t>yHMPu5000038324_scheffersomyces_gosingicus_180604_g005899.m1</t>
  </si>
  <si>
    <t>yHMPu5000038372_candida_oleophila_170713_g002898.m1</t>
  </si>
  <si>
    <t>yHMPu5000034656_candida_glaebosa_170307_g001123.m1</t>
  </si>
  <si>
    <t>yHMPu5000035667_kurtzmaniella_cleridarum_180604_g002655.m1</t>
  </si>
  <si>
    <t>yHMPu5000037230_kodamaea_jinghongensis_210210_g003120.m1</t>
  </si>
  <si>
    <t>yHMPu5000037908_candida_fukazawae_180604_g002886.m1</t>
  </si>
  <si>
    <t>candida_sojae_g004157.m1</t>
  </si>
  <si>
    <t>candida_tropicalis_g003838.m1</t>
  </si>
  <si>
    <t>spathaspora_boniae_g003816.m1</t>
  </si>
  <si>
    <t>yHMPu5000034996_candida_sojae_SPADES_g002694.m1</t>
  </si>
  <si>
    <t>yHMPu5000034997_candida_tropicalis_160519.haplomerger2_g000442.m1</t>
  </si>
  <si>
    <t>yHMPu5000037250_candida_pseudoviswanathii_210210_g002196.m1</t>
  </si>
  <si>
    <t>yHMPu5000037900_candida_labiduridarum_190924_g005655.m1</t>
  </si>
  <si>
    <t>yHMPu5000038349_candida_viswanathii_170713.haplomerger2_g000461.m1</t>
  </si>
  <si>
    <t>yHMPu5000038350_candida_sanyaensis_180604.haplomerger2_g002497.m1</t>
  </si>
  <si>
    <t>yHMPu5000035714_candida_frijolesensis_160519.haplomerger2_g000831.m1</t>
  </si>
  <si>
    <t>yHMPu5000035715_candida_gigantensis_160519.haplomerger2_g002284.m1</t>
  </si>
  <si>
    <t>spathaspora_arborariae_g002906.m1</t>
  </si>
  <si>
    <t>spathaspora_gorwiae_g000587.m1</t>
  </si>
  <si>
    <t>spathaspora_hagerdaliae_g006782.m1</t>
  </si>
  <si>
    <t>yHMPu5000026114_candida_tibetensis_210210_g003379.m1</t>
  </si>
  <si>
    <t>yHMPu5000034617_spathaspora_passalidarum_170713_g002054.m1</t>
  </si>
  <si>
    <t>yHMPu5000034648_candida_restingae_160519_g004768.m1</t>
  </si>
  <si>
    <t>yHMPu5000034651_candida_leandrae_170307_g003665.m1</t>
  </si>
  <si>
    <t>yHMPu5000034664_kodamaea_anthophila_190924_g005522.m1</t>
  </si>
  <si>
    <t>yHMPu5000034665_kodamaea_laetipori_180604_g003894.m1</t>
  </si>
  <si>
    <t>yHMPu5000035303_candida_natalensis_201018_g002357.m1</t>
  </si>
  <si>
    <t>yHMPu5000035306_candida_elateridarum_180604_g005569.m1</t>
  </si>
  <si>
    <t>yHMPu5000035677_kodamaea_ohmeri_160519_g001388.m1</t>
  </si>
  <si>
    <t>yHMPu5000037229_kodamaea_neixiangensis_210210_g002674.m1</t>
  </si>
  <si>
    <t>yHMPu5000037253_nematodospora_anomalae_210210_g000131.m1</t>
  </si>
  <si>
    <t>yHMPu5000037926_candida_alai_190924_g000177.m1</t>
  </si>
  <si>
    <t>yHMPu5000038063_candida_xylanilytica_180604.haplomerger2_g005646.m1</t>
  </si>
  <si>
    <t>yHMPu5000038079_Candida_tanticharoeniae_SPADES_g003335.m1</t>
  </si>
  <si>
    <t>yHMPu5000038083_candida_subhashii_180604.haplomerger2_g002904.m1</t>
  </si>
  <si>
    <t>yHMPu5000038109_candida_kaohsiungensis_170912_g003781.m1</t>
  </si>
  <si>
    <t>yHMPu5000038380_candida_loeiensis_170713_g003581.m1</t>
  </si>
  <si>
    <t>yHMPu5000040930_candida_hsintzibuensis_201018_g002596.m1</t>
  </si>
  <si>
    <t>yHMPu5000041701_Candida_jeffriesii_SPADES.haplomerger2_g009472.m1</t>
  </si>
  <si>
    <t>yHMPu5000037845_scheffersomyces_virginianus_170912_g001224.m1</t>
  </si>
  <si>
    <t>yHMPu5000037852_scheffersomyces_cryptocercus_180604_g001923.m1</t>
  </si>
  <si>
    <t>yHMPu5000037854_scheffersomyces_insectosa_170912_g004986.m1</t>
  </si>
  <si>
    <t>yHMPu5000037856_scheffersomyces_quercinus_180604_g001817.m1</t>
  </si>
  <si>
    <t>yHMPu5000038039_scheffersomyces_parashehatae_170912_g000233.m1</t>
  </si>
  <si>
    <t>yHMPu5000038040_scheffersomyces_xylosifermentans_170912_g005415.m1</t>
  </si>
  <si>
    <t>yHMPu5000038106_candida_lignosa_170912_g000485.m1</t>
  </si>
  <si>
    <t>yHMPu5000041791_scheffersomyces_shehatae_180604_g004404.m1</t>
  </si>
  <si>
    <t>yHMPu5000040918_candida_insectamans_201018_g005411.m1</t>
  </si>
  <si>
    <t>spathaspora_xylofermentans_g004214.m1</t>
  </si>
  <si>
    <t>spathaspora_girioi_g002706.m1</t>
  </si>
  <si>
    <t>yHMPu5000041850_candida_lyxosophila_170307.haplomerger2_g004885.m1</t>
  </si>
  <si>
    <t>yHMPu5000035302_candida_fragi_180604_g000117.m1</t>
  </si>
  <si>
    <t>yHMPu5000034632_candida_athensensis_180604_g000688.m1</t>
  </si>
  <si>
    <t>yHMPu5000035268_wickerhamomyces_hampshirensis_160928_g005919.m1</t>
  </si>
  <si>
    <t>yHMPu5000035003_candida_bohiensis_160519_g006134.m1</t>
  </si>
  <si>
    <t>yHMPu5000035713_candida_chauliodes_160613_g002670.m1</t>
  </si>
  <si>
    <t>yHMPu5000037238_candida_coleopterorum_210210_g004021.m1</t>
  </si>
  <si>
    <t>yHMPu5000037251_candida_xiaguanesis_210210_g001206.m1</t>
  </si>
  <si>
    <t>yHMPu5000037254_candida_parachauliodis_210210_g002615.m1</t>
  </si>
  <si>
    <t>yHMPu5000038362_candida_sakaeoensis_170713_g001750.m1</t>
  </si>
  <si>
    <t>yHMPu5000038379_candida_lidongshanica_180604_g000554.m1</t>
  </si>
  <si>
    <t>yHMPu5000041849_candida_morakotiae_180604_g003405.m1</t>
  </si>
  <si>
    <t>yHMPu5000035670_phaffomyces_opuntiae_160613_g004448.m1</t>
  </si>
  <si>
    <t>yHMPu5000038119_candida_coquimbonensis_170912_g005236.m1</t>
  </si>
  <si>
    <t>yHMPu5000035672_phaffomyces_thermotolerans_160613_g000040.m1</t>
  </si>
  <si>
    <t>yHMPu5000035673_candida_orba_160613_g003357.m1</t>
  </si>
  <si>
    <t>yHMPu5000040931_candida_galis_201018_g004320.m1</t>
  </si>
  <si>
    <t>scheffersomyces_stambukii_g001704.m1</t>
  </si>
  <si>
    <t>yHMPu5000038060_kodamaea_kakaduensis_170912_g006126.m1</t>
  </si>
  <si>
    <t>yHMPu5000037886_candida_sagamina_180604_g003204.m1</t>
  </si>
  <si>
    <t>yHMPu5000034594_Starmera_quercuum_p31_SPADES_g007230.m1</t>
  </si>
  <si>
    <t>candida_auris_g000281.m1</t>
  </si>
  <si>
    <t>yHMPu5000037929_candida_auris_170210_g002219.m1</t>
  </si>
  <si>
    <t>yHMPu5000038120_candida_haemulonii_170912_g001005.m1</t>
  </si>
  <si>
    <t>yHMPu5000041843_candida_ruelliae_170713_g004757.m1</t>
  </si>
  <si>
    <t>yHMPu5000034989_candida_duobushaemulonii_160519_g000633.m1</t>
  </si>
  <si>
    <t>yHMPu5000035705_candida_pseudohaemulonii_160613_g001346.m1</t>
  </si>
  <si>
    <t>yHMPu5000035707_candida_heveicola_160519_g004796.m1</t>
  </si>
  <si>
    <t>yHMPu5000037224_candida_vulturna_210210_g002542.m1</t>
  </si>
  <si>
    <t>yHMPu5000038397_candida_chanthaburiensis_170713_g000849.m1</t>
  </si>
  <si>
    <t>yHMPu5000040919_candida_konsanensis_201018_g003316.m1</t>
  </si>
  <si>
    <t>yHMPu5000034633_candida_smithsonii_180604_g002334.m1</t>
  </si>
  <si>
    <t>yHMPu5000035662_meyerozyma_caribbica_160613_g005639.m1</t>
  </si>
  <si>
    <t>yHMPu5000035663_Meyerozyma_guilliermondii_MASURCA_g004096.m1</t>
  </si>
  <si>
    <t>yHMPu5000035664_candida_carpophila_160613_g002270.m1</t>
  </si>
  <si>
    <t>meyerozyma_guilliermondii_g005673.m1</t>
  </si>
  <si>
    <t>yHMPu5000035329_candida_saitoana_180604.haplomerger2_g002421.m1</t>
  </si>
  <si>
    <t>yHMPu5000035043_babjeviella_inositovora_180604_g001012.m1</t>
  </si>
  <si>
    <t>yHMH26_Wickerhamomyces_sp_nov_plate34_DISCOVAR_g004993.m1</t>
  </si>
  <si>
    <t>yHMH617_Wickerhamomyces_sp_nov_plate34_PLATANUS_g003233.m1</t>
  </si>
  <si>
    <t>yHMPu5000037888_candida_quercuum_170210_g001864.m1</t>
  </si>
  <si>
    <t>yHMPu5000038075_candida_ulmi_170912_g004411.m1</t>
  </si>
  <si>
    <t>yHMPu5000038085_candida_sp_170912_g001166.m1</t>
  </si>
  <si>
    <t>yHMPu5000038386_candida_jianshihensis_170713.haplomerger2_g003531.m1</t>
  </si>
  <si>
    <t>yHMPu5000035037_candida_montana_160519_g003984.m1</t>
  </si>
  <si>
    <t>yHMPu5000038398_barnettozyma_siamensis_170713_g004239.m1</t>
  </si>
  <si>
    <t>yHMPu5000026157_candida_sp_170713_g004167.m1</t>
  </si>
  <si>
    <t>yHMPu5000035265_Candida_sp_SPADES_g005886.m1</t>
  </si>
  <si>
    <t>yHMPu5000035272_wickerhamomyces_bisporus_170307_g001651.m1</t>
  </si>
  <si>
    <t>yHMPu5000035274_wickerhamomyces_alni_170307_g004825.m1</t>
  </si>
  <si>
    <t>yHMPu5000035286_candida_azyma_170307_g000841.m1</t>
  </si>
  <si>
    <t>yHMPu5000035639_wickerhamomyces_canadensis_160613_g000988.m1</t>
  </si>
  <si>
    <t>candida_psychrophila_g003935.m1</t>
  </si>
  <si>
    <t>yHMPu5000035717_candida_orthopsilosis_180604.haplomerger2_g003206.m1</t>
  </si>
  <si>
    <t>yHMPu5000037873_debaryomyces_udenii_180604_g004391.m1</t>
  </si>
  <si>
    <t>yHMPu5000041678_debaryomyces_prosopidis_170307_g005006.m1</t>
  </si>
  <si>
    <t>yHMPu5000041824_debaryomyces_subglobosus_160928_g003485.m1</t>
  </si>
  <si>
    <t>yHMPu5000041829_debaryomyces_fabryi_180604_g003827.m1</t>
  </si>
  <si>
    <t>yHMPu5000041841_debaryomyces_coudertii_170713_g003175.m1</t>
  </si>
  <si>
    <t>yHMPu5000038357_candida_theae_180604.haplomerger2_g004850.m1</t>
  </si>
  <si>
    <t>yHMPu5000037240_candida_sp_210210_g000731.m1</t>
  </si>
  <si>
    <t>yHMPu5000041713_debaryomyces_maramus_170307_g000379.m1</t>
  </si>
  <si>
    <t>candida_parapsilosis_g003474.m1</t>
  </si>
  <si>
    <t>yHMPu5000034995_candida_parapsilosis_170307_g002953.m1</t>
  </si>
  <si>
    <t>yHMPu5000037243_lodderomyces_sp_210210_g000838.m1</t>
  </si>
  <si>
    <t>yHMPu5000038371_candida_oxycetoniae_170713_g003893.m1</t>
  </si>
  <si>
    <t>yHMH580_Suhomyces_sp_nov_plate33_SPADES_g001784.m1</t>
  </si>
  <si>
    <t>yHMPu5000034647_candida_savonica_180604_g003851.m1</t>
  </si>
  <si>
    <t>yHMPu5000035006_candida_xylopsoci_160519_g000368.m1</t>
  </si>
  <si>
    <t>yHMPu5000035008_candida_vadensis_160519_g001680.m1</t>
  </si>
  <si>
    <t>yHMPu5000035011_candida_pyralidae_160519_g003954.m1</t>
  </si>
  <si>
    <t>yHMPu5000038367_candida_pseudojiufengensis_170713_g003512.m1</t>
  </si>
  <si>
    <t>yHMPu5000038400_candida_alishanica_190924_g004861.m1</t>
  </si>
  <si>
    <t>yHMPu5000040910_suhomyces_kilbournensis_201018_g000132.m1</t>
  </si>
  <si>
    <t>yHQL449_Kodamaea_sp_nov_plate33_PLATANUS_g004890.m1</t>
  </si>
  <si>
    <t>yHMPu5000034659_debaryomyces_hansenii_180604_g000163.m1</t>
  </si>
  <si>
    <t>yHMPu5000035007_candida_wounanorum_170307_g002255.m1</t>
  </si>
  <si>
    <t>yHMPu5000035009_candida_terraborum_160519_g003437.m1</t>
  </si>
  <si>
    <t>yHMPu5000035010_candida_tanzawaensis_190924_g000273.m1</t>
  </si>
  <si>
    <t>yHMPu5000035013_candida_panamericana_160519_g004116.m1</t>
  </si>
  <si>
    <t>yHMPu5000035014_candida_atakaporum_190924_g001651.m1</t>
  </si>
  <si>
    <t>yHMPu5000035015_candida_bokatorum_160519_g003419.m1</t>
  </si>
  <si>
    <t>yHMPu5000035017_candida_bribrorum_160519_g002252.m1</t>
  </si>
  <si>
    <t>yHMPu5000035018_candida_canberraensis_160519_g004402.m1</t>
  </si>
  <si>
    <t>yHMPu5000035022_candida_emberorum_160519_g004806.m1</t>
  </si>
  <si>
    <t>yHMPu5000035023_candida_guaymorum_160519_g005529.m1</t>
  </si>
  <si>
    <t>yHMPu5000035024_Candida_kunorum_SPADES_g004171.m1</t>
  </si>
  <si>
    <t>yHMPu5000035025_candida_maxii_160519_g001910.m1</t>
  </si>
  <si>
    <t>yHMPu5000035026_Candida_anneliseae_SPADES_g003467.m1</t>
  </si>
  <si>
    <t>yHMPu5000035027_candida_ambrosiae_160519_g005225.m1</t>
  </si>
  <si>
    <t>yHMPu5000037234_suhomyces_coccinellae_210210_g002012.m1</t>
  </si>
  <si>
    <t>yHMPu5000037924_candida_taliae_201018_g005449.m1</t>
  </si>
  <si>
    <t>yHMPu5000038041_suhomyces_yuchorum_170912_g004211.m1</t>
  </si>
  <si>
    <t>yHMPu5000037903_candida_multigemmis_180604_g003926.m1</t>
  </si>
  <si>
    <t>yHMPu5000038374_candida_jiufengensis_170713_g001756.m1</t>
  </si>
  <si>
    <t>yHMPu5000040909_suhomyces_sequanensis_200128_g000764.m1</t>
  </si>
  <si>
    <t>yHKS641_Suhomyces_sp_nov_plate33_SPADES_g002604.m1</t>
  </si>
  <si>
    <t>yHMPu5000035012_candida_prunicola_160519_g002838.m1</t>
  </si>
  <si>
    <t>yHMPu5000035031_Candida_kruisii_SPADES_g001026.m1</t>
  </si>
  <si>
    <t>yHMPu5000035033_candida_cretensis_160519_g004867.m1</t>
  </si>
  <si>
    <t>yHMPu5000037222_suhomyces_faveliae_210210_g002337.m1</t>
  </si>
  <si>
    <t>yHQL142_Suhomyces_sp_nov_plate33_DISCOVAR_g004471.m1</t>
  </si>
  <si>
    <t>yHMPu5000037885_candida_sake_170912_g001798.m1</t>
  </si>
  <si>
    <t>yHMPu5000035679_candida_rhagii_160613_g004685.m1</t>
  </si>
  <si>
    <t>yHMPu5000035680_candida_pseudorhagii_160519_g002338.m1</t>
  </si>
  <si>
    <t>yHMPu5000035681_candida_gotoi_160519_g003746.m1</t>
  </si>
  <si>
    <t>yHQL451_Kodamaea_sp_nov_plate33_SPADES_g001472.m1</t>
  </si>
  <si>
    <t>yHMPu5000038409_candida_broadrunensis_180604_g001646.m1</t>
  </si>
  <si>
    <t>yHMPu5000041788_scheffersomyces_coipomoensis_180604_g001794.m1</t>
  </si>
  <si>
    <t>yHQL527_Metschnikowia_sp_nov_plate33_SPADES_g004359.m1</t>
  </si>
  <si>
    <t>yHMPu5000035333_candida_silvanorum_170713_g002501.m1</t>
  </si>
  <si>
    <t>yHMPu5000035314_candida_anglica_160928_g004854.m1</t>
  </si>
  <si>
    <t>yHMPu5000037928_candida_argentea_180604.haplomerger2_g001910.m1</t>
  </si>
  <si>
    <t>yHMPu5000038375_candida_khmerensis_170713_g003210.m1</t>
  </si>
  <si>
    <t>yHMPu5000035706_candida_mogii_160613_g001797.m1</t>
  </si>
  <si>
    <t>yHMPu5000041838_candida_tolerans_180604_g003169.m1</t>
  </si>
  <si>
    <t>yHMPu5000037248_nematodospora_valgi_210210_g002533.m1</t>
  </si>
  <si>
    <t>yHMPu5000035254_wickerhamomyces_pijperi_160928.haplomerger2_g000088.m1</t>
  </si>
  <si>
    <t>yHMPu5000035708_candida_flosculorum_160613.haplomerger2_g000086.m1</t>
  </si>
  <si>
    <t>yHMPu5000038049_wickerhamomyces_xylosica_180604_g003864.m1</t>
  </si>
  <si>
    <t>yHMPu5000038316_wickerhamomyces_chaumierensis_170713.haplomerger2_g002147.m1</t>
  </si>
  <si>
    <t>yHMPu5000035263_Candida_solani_SPADES_g013643.m1</t>
  </si>
  <si>
    <t>yHMPu5000038062_candida_wangnamkhiaoensis_170912_g001146.m1</t>
  </si>
  <si>
    <t>yHMPu5000035028_candida_tritomae_160519_g001988.m1</t>
  </si>
  <si>
    <t>yHMPu5000035030_Candida_lycoperdinae__SPADES_g002162.m1</t>
  </si>
  <si>
    <t>yHMPu5000035032_candida_gatunensis_160519_g000325.m1</t>
  </si>
  <si>
    <t>yHMPu5000035034_candida_barrocoloradensis_160519_g004832.m1</t>
  </si>
  <si>
    <t>yHMPu5000035035_candida_atbi_160519_g004586.m1</t>
  </si>
  <si>
    <t>yHMPu5000037892_candida_pallodes_170210_g004366.m1</t>
  </si>
  <si>
    <t>yHMPu5000037925_candida_aglyptinia_170210_g002508.m1</t>
  </si>
  <si>
    <t>yHMPu5000038318_teunomyces_stri_170713_g004297.m1</t>
  </si>
  <si>
    <t>yHMPu5000038319_teunomyces_panamensis_170912_g004729.m1</t>
  </si>
  <si>
    <t>yHMPu5000037857_scheffersomyces_spartiniae_170210_g002431.m1</t>
  </si>
  <si>
    <t>yHMPu5000035304_candida_santamariae_180604_g000075.m1</t>
  </si>
  <si>
    <t>yHMPu5000035658_starmera_amethionina_160613.haplomerger2_g004402.m1</t>
  </si>
  <si>
    <t>yHMPu5000034999_cephaloascus_fragrans_160519_g002065.m1</t>
  </si>
  <si>
    <t>yHMPu5000037842_starmera_caribaea_210210_g006339.m1</t>
  </si>
  <si>
    <t>yHMPu5000034756_hemisphaericaspora_nanyangensis_170713_g005548.m1</t>
  </si>
  <si>
    <t>yHMPu5000035698_cyberlindnera_meyerae_160519.haplomerger2_g001997.m1</t>
  </si>
  <si>
    <t>yHMPu5000038081_candida_takata_180604_g003691.m1</t>
  </si>
  <si>
    <t>yHMPu5000034649_candida_plutei_180604_g003128.m1</t>
  </si>
  <si>
    <t>yHMPu5000038320_teunomyces_funiuensis_170713_g000529.m1</t>
  </si>
  <si>
    <t>yHMPu5000038323_scheffersomyces_lignicola_170713_g002052.m1</t>
  </si>
  <si>
    <t>yHMPu5000038061_hyphopichia_pseudoburtonii_170912_g002183.m1</t>
  </si>
  <si>
    <t>yHMPu5000035020_Candida_chickasaworum_SPADES_g002615.m1</t>
  </si>
  <si>
    <t>yHKB357_New_Genus_SPADES_g004646.m1</t>
  </si>
  <si>
    <t>yHMPu5000034968_candida_maritima_160519_g003525.m1</t>
  </si>
  <si>
    <t>yHMPu5000026273_kodamaea_nitidulidarum_170307_g000641.m1</t>
  </si>
  <si>
    <t>yHMPu5000041793_schwanniomyces_etchellsii_180604_g005431.m1</t>
  </si>
  <si>
    <t>yHMPu5000038114_candida_anutae_170912_g001643.m1</t>
  </si>
  <si>
    <t>candida_orthopsilosis_g000647.m1</t>
  </si>
  <si>
    <t>yHMPu5000035700_cyberlindnera_japonica_160519_g004802.m1</t>
  </si>
  <si>
    <t>yHMPu5000034981_cyberlindnera_euphorbiae_160519.haplomerger2_g005542.m1</t>
  </si>
  <si>
    <t>yHMPu5000038078_candida_taoyuanica_170912_g003224.m1</t>
  </si>
  <si>
    <t>yHMPu5000038121_candida_hungchunana_170912_g003746.m1</t>
  </si>
  <si>
    <t>yHMPu5000035044_barnettozyma_californica_160519_g002606.m1</t>
  </si>
  <si>
    <t>yHMPu5000034933_kuraishia_molischiana_160519_g001720.m1</t>
  </si>
  <si>
    <t>yHMPu5000034937_kuraishia_capsulata_160519_g003718.m1</t>
  </si>
  <si>
    <t>yHMPu5000038408_candida_borneonana_170713_g004915.m1</t>
  </si>
  <si>
    <t>yHDO587_citeromyces_nyonsensis_180604.haplomerger2_g002449.m1</t>
  </si>
  <si>
    <t>yHMPu5000026142_citeromyces_matritensis_160519.haplomerger2_g006211.m1</t>
  </si>
  <si>
    <t>yHMPu5000034950_citeromyces_hawaiiensis_170307.haplomerger2_g003220.m1</t>
  </si>
  <si>
    <t>yHMPu5000035277_candida_pararugosa_201018_g004985.m1</t>
  </si>
  <si>
    <t>yHMPu5000037209_wickerhamiella_shivajii_210210_g003476.m1</t>
  </si>
  <si>
    <t>yHMPu5000035317_candida_fennica_180604_g002527.m1</t>
  </si>
  <si>
    <t>yHMPu5000035682_hyphopichia_burtonii_160613_g005277.m1</t>
  </si>
  <si>
    <t>yHMPu5000035669_pachysolen_tannophilus_160613_g004403.m1</t>
  </si>
  <si>
    <t>yHMPu5000041855_candida_ascalaphidarum_170307_g000153.m1</t>
  </si>
  <si>
    <t>yHMPu5000035016_candida_bolitotheri_160519_g004988.m1</t>
  </si>
  <si>
    <t>yHMPu5000037223_hyphopichia_buzzinii_210210_g006138.m1</t>
  </si>
  <si>
    <t>yHMPu5000035688_Cyberlindnera_xylosilytica_SPADES_g000194.m1</t>
  </si>
  <si>
    <t>yHMH407_Schwanniomyces_sp_nov_plate33_DISCOVAR_g003633.m1</t>
  </si>
  <si>
    <t>yHMPu5000038086_Candida_palmyrensis_SPADES_g000737.m1</t>
  </si>
  <si>
    <t>yHMPu5000034657_candida_pseudoglaebosa_170307_g002951.m1</t>
  </si>
  <si>
    <t>yHMPu5000035328_candida_palmioleophila_180604_g003773.m1</t>
  </si>
  <si>
    <t>yHMPu5000038381_candida_manassasensis_170713_g002016.m1</t>
  </si>
  <si>
    <t>yHMPu5000038344_debaryomyces_singareniensis_170713_g002079.m1</t>
  </si>
  <si>
    <t>yHMPu5000034645_candida_boleticola_201018_g005612.m1</t>
  </si>
  <si>
    <t>yHMPu5000034643_Candida_schatavii_SPAdes_g004433.m1</t>
  </si>
  <si>
    <t>yHMPu5000034650_candida_mesenterica_180604_g001331.m1</t>
  </si>
  <si>
    <t>yHMPu5000034652_candida_derodonti_SPADES_g001158.m1</t>
  </si>
  <si>
    <t>yHMPu5000038082_candida_suecica_180604_g004438.m1</t>
  </si>
  <si>
    <t>yHMPu5000041789_scheffersomyces_ergatensis_180604_g000683.m1</t>
  </si>
  <si>
    <t>yHMPu5000035315_candida_arcana_180604_g001000.m1</t>
  </si>
  <si>
    <t>yHMPu5000037864_metschnikowia_viticola_201018_g006399.m1</t>
  </si>
  <si>
    <t>yHMPu5000040947_metschnikowia_gruessii_201018_g000166.m1</t>
  </si>
  <si>
    <t>yHMPu5000041803_Metschnikowia_zizyphicola_SPADES.haplomerger2_g001305.m1</t>
  </si>
  <si>
    <t>yHMPu5000041803_Metschnikowia_zizyphicola_SPADES.haplomerger2_g001310.m1</t>
  </si>
  <si>
    <t>yHMPu5000038328_Metschnikowia_henanensis_SPADES.haplomerger2_g002321.m1</t>
  </si>
  <si>
    <t>yHMPu5000035305_metschnikowia_corniflorae_180604.haplomerger2_g000344.m1</t>
  </si>
  <si>
    <t>yHMPu5000040934_metschnikowia_similis_201018_g005170.m1</t>
  </si>
  <si>
    <t>metschnikowia_santaceciliae_g004922.m1</t>
  </si>
  <si>
    <t>yHMPu5000040945_metschnikowia_dekortorum_201018_g000623.m1</t>
  </si>
  <si>
    <t>yHMPu5000040942_Metschnikowia_colocasiae_SPADES_g001046.m1</t>
  </si>
  <si>
    <t>yHMPu5000040951_metschnikowia_ipomoeae_201018_g003239.m1</t>
  </si>
  <si>
    <t>yHMPu5000041806_metschnikowia_agaves_170307_g001380.m1</t>
  </si>
  <si>
    <t>metschnikowia_mauinuiana_g005581.m1</t>
  </si>
  <si>
    <t>metschnikowia_arizonensis_g002181.m1</t>
  </si>
  <si>
    <t>metschnikowia_hawaiiensis_g004939.m1</t>
  </si>
  <si>
    <t>metschnikowia_kamakouana_g000566.m1</t>
  </si>
  <si>
    <t>yHMPu5000040795_metschnikowia_matae_201018_g006376.m1</t>
  </si>
  <si>
    <t>yHMPu5000040940_metschnikowia_matae_201018_g004083.m1</t>
  </si>
  <si>
    <t>yHMPu5000040941_metschnikowia_lochheadii_201018_g001133.m1</t>
  </si>
  <si>
    <t>yHMPu5000040943_metschnikowia_continentalis_201018_g006266.m1</t>
  </si>
  <si>
    <t>yHMPu5000040948_metschnikowia_hamakuensis_201018_g005507.m1</t>
  </si>
  <si>
    <t>yHMPu5000040949_metschnikowia_hawaiiensis_201018_g004911.m1</t>
  </si>
  <si>
    <t>yHMPu5000040954_metschnikowia_cerradonensis_201018_g005319.m1</t>
  </si>
  <si>
    <t>yHMPu5000040956_metschnikowia_borealis_201018_g004879.m1</t>
  </si>
  <si>
    <t>yHMPu5000041743_candida_hawaiiana_170307_g004248.m1</t>
  </si>
  <si>
    <t>yHMPu5000041810_metschnikowia_drosophilae_201018_g000919.m1</t>
  </si>
  <si>
    <t>yHMPu5000041815_metschnikowia_orientalis_190924_g002825.m1</t>
  </si>
  <si>
    <t>yHMPu5000041839_candida_torresii_210210_g004608.m1</t>
  </si>
  <si>
    <t>metschnikowia_similis_g005699.m1</t>
  </si>
  <si>
    <t>yHMPu5000040955_metschnikowia_bowlesiae_201018_g005365.m1</t>
  </si>
  <si>
    <t>yHDO585_candida_citri_180604_g002874.m1</t>
  </si>
  <si>
    <t>yHMPu5000034988_candida_fructus_160519_g004382.m1</t>
  </si>
  <si>
    <t>yHMPu5000037916_candida_carvajalis_180604_g004624.m1</t>
  </si>
  <si>
    <t>yHMPu5000038103_candida_melibiosica_170912_g002254.m1</t>
  </si>
  <si>
    <t>yHMPu5000038348_candida_vitiphila_170713_g002282.m1</t>
  </si>
  <si>
    <t>yHMPu5000038368_candida_pseudoflosculorum_170713_g001275.m1</t>
  </si>
  <si>
    <t>yHMPu5000038370_candida_phyllophila_180604_g003995.m1</t>
  </si>
  <si>
    <t>yHMPu5000038405_candida_baotianensis_190924_g004741.m1</t>
  </si>
  <si>
    <t>yHMPu5000040932_candida_flosculorum_201018_g001196.m1</t>
  </si>
  <si>
    <t>yHMPu5000041848_candida_musae_170713_g001467.m1</t>
  </si>
  <si>
    <t>yHMPu5000034983_candida_tsuchiyae_210210_g004238.m1</t>
  </si>
  <si>
    <t>yHMPu5000035704_candida_rhizophorensis_160519_g003290.m1</t>
  </si>
  <si>
    <t>yHMPu5000038387_candida_inulinophila_170713_g002740.m1</t>
  </si>
  <si>
    <t>yHMPu5000034982_candida_ubatubensis_160519_g004801.m1</t>
  </si>
  <si>
    <t>yHMPu5000040953_metschnikowia_kipukae_201018_g000880.m1</t>
  </si>
  <si>
    <t>clavispora_lusitaniae_g004246.m1</t>
  </si>
  <si>
    <t>yHMPu5000034658_clavispora_lusitaniae_190924_g003880.m1</t>
  </si>
  <si>
    <t>yHMPu5000034592_metschnikowia_bicuspidata_var_bicuspidata_180604_g004750.m1</t>
  </si>
  <si>
    <t>yHMPu5000037200_metschnikowia_anglica_210210_g003082.m1</t>
  </si>
  <si>
    <t>yHMPu5000037201_metschnikowia_rubicola_210210_g002675.m1</t>
  </si>
  <si>
    <t>yHMPu5000037865_metschnikowia_reukaufii_180604.haplomerger2_g005892.m1</t>
  </si>
  <si>
    <t>yHMPu5000037866_metschnikowia_lachancei_180604_g001476.m1</t>
  </si>
  <si>
    <t>yHMPu5000037867_metschnikowia_fructicola_190924.haplomerger2_g007246.m1</t>
  </si>
  <si>
    <t>yHMPu5000037890_candida_pimensis_180604.haplomerger2_g002740.m1</t>
  </si>
  <si>
    <t>yHMPu5000037891_candida_picachoensis_170210.haplomerger2_g000024.m1</t>
  </si>
  <si>
    <t>yHMPu5000037898_candida_kofuensis_190924_g002798.m1</t>
  </si>
  <si>
    <t>yHMPu5000038329_metschnikowia_koreensis_180604.haplomerger2_g004501.m1</t>
  </si>
  <si>
    <t>yHMPu5000041805_metschnikowia_sinensis_190924.haplomerger2_g002455.m1</t>
  </si>
  <si>
    <t>yHMPu5000041814_metschnikowia_noctiluminum_180604.haplomerger2_g003573.m1</t>
  </si>
  <si>
    <t>yHMPu5000041817_metschnikowia_shanxiensis_190924.haplomerger2_g002751.m1</t>
  </si>
  <si>
    <t>yHMPu5000041861_candida_gelsemii_170307.haplomerger2_g002782.m1</t>
  </si>
  <si>
    <t>yHMPu5000037208_metschnikowia_baotianmanensis_210210_g000974.m1</t>
  </si>
  <si>
    <t>yHMPu5000041804_metschnikowia_vanudenii_190924_g005290.m1</t>
  </si>
  <si>
    <t>yHMPu5000041811_metschnikowia_krissii_170307.haplomerger2_g002956.m1</t>
  </si>
  <si>
    <t>yHMPu5000041812_metschnikowia_kunwiensis_190924_g002011.m1</t>
  </si>
  <si>
    <t>yHMPu5000041857_candida_chrysomelidarum_160928.haplomerger2_g004021.m1</t>
  </si>
  <si>
    <t>yHMPu5000034984_candida_sharkiensis_160519_g004154.m1</t>
  </si>
  <si>
    <t>yHMPu5000034985_candida_pseudointermedia_160613_g002742.m1</t>
  </si>
  <si>
    <t>yHMPu5000034987_candida_intermedia_160519_g002389.m1</t>
  </si>
  <si>
    <t>yHMPu5000038383_candida_middelhoveniana_170713_g004157.m1</t>
  </si>
  <si>
    <t>yHMPu5000038390_candida_ezoensis_170713_g002278.m1</t>
  </si>
  <si>
    <t>yHMPu5000038406_candida_berkhoutiae_180604_g004549.m1</t>
  </si>
  <si>
    <t>yHMPu5000038355_candida_suratensis_170713_g002911.m1</t>
  </si>
  <si>
    <t>yHMPu5000038356_candida_thailandica_170912_g000325.m1</t>
  </si>
  <si>
    <t>yHMPu5000038392_candida_ecuadorensis_170713_g004985.m1</t>
  </si>
  <si>
    <t>yHMPu5000038332_metschnikowia_saccharicola_201018_g000184.m1</t>
  </si>
  <si>
    <t>yHMPu5000038354_candida_succicola_170912_g001113.m1</t>
  </si>
  <si>
    <t>yHMPu5000038359_candida_touchengensis_170713_g000407.m1</t>
  </si>
  <si>
    <t>yHMPu5000038373_candida_nongkhaiensis_170713_g002893.m1</t>
  </si>
  <si>
    <t>yHMPu5000038404_candida_bambusicola_190924_g001993.m1</t>
  </si>
  <si>
    <t>yHMPu5000040925_candida_robnettiae_201018_g000650.m1</t>
  </si>
  <si>
    <t>yHMPu5000041842_candida_saopaulonensis_190924_g004874.m1</t>
  </si>
  <si>
    <t>yHMPu5000041846_candida_picinguabensis_170307_g000409.m1</t>
  </si>
  <si>
    <t>yHMPu5000041813_metschnikowia_lunata_180604_g002875.m1</t>
  </si>
  <si>
    <t>yHMPu5000041862_candida_golubevii_170307_g003694.m1</t>
  </si>
  <si>
    <t>yHMJ9_Metschnikowia_sp_nov_plate34_DISCOVAR_g000300.m1</t>
  </si>
  <si>
    <t>metschnikowia_drakensbergensis_g002332.m1</t>
  </si>
  <si>
    <t>yHMPu5000040937_metschnikowia_proteae_201018_g000605.m1</t>
  </si>
  <si>
    <t>yHMPu5000041840_candida_wancherniae_160928_g004698.m1</t>
  </si>
  <si>
    <t>yHMPu5000035334_clavispora_opuntiae_190924_g004936.m1</t>
  </si>
  <si>
    <t>yHMPu5000038395_candida_danieliae_170713_g000307.m1</t>
  </si>
  <si>
    <t>yHMPu5000038331_metschnikowia_lopburiensis_170713_g004241.m1</t>
  </si>
  <si>
    <t>yHMPu5000041864_candida_hainanensis_170713_g004674.m1</t>
  </si>
  <si>
    <t>yHMPu5000041808_metschnikowia_caudata_170307_g004172.m1</t>
  </si>
  <si>
    <t>yHMPu5000040935_metschnikowia_shivogae_201018_g004146.m1</t>
  </si>
  <si>
    <t>yHMPu5000040959_metschnikowia_aberdeeniae_201018_g001574.m1</t>
  </si>
  <si>
    <t>yHMPu5000040950_metschnikowia_hibisci_200128_g002708.m1</t>
  </si>
  <si>
    <t>yHMPu5000034986_candida_oregonensis_160519_g004481.m1</t>
  </si>
  <si>
    <t>yHMPu5000038330_metschnikowia_laotica_170713_g004326.m1</t>
  </si>
  <si>
    <t>yHKB443_Metschnikowia_sp_nov_plate33_SPADES_g002836.m1</t>
  </si>
  <si>
    <t>yHMPu5000035721_candida_asparagi_160519_g000898.m1</t>
  </si>
  <si>
    <t>yHMPu5000038066_clavispora_reshetovae_170912_g007685.m1</t>
  </si>
  <si>
    <t>yHMPu5000035335_candida_blattae_160928_g005795.m1</t>
  </si>
  <si>
    <t>yHMPu5000035709_candida_dosseyi_160519_g005488.m1</t>
  </si>
  <si>
    <t>yHMPu5000037869_metschnikowia_australis_190924_g002112.m1</t>
  </si>
  <si>
    <t>yHMPu5000038353_candida_smagusa_170713_g007252.m1</t>
  </si>
  <si>
    <t>yHMPu5000037907_candida_fungicola_180604_g004346.m1</t>
  </si>
  <si>
    <t>yHMPu5000037211_candida_parablackwelliae_210210_g005963.m1</t>
  </si>
  <si>
    <t>yHMPu5000034994_candida_neerlandica_190924_g004776.m1</t>
  </si>
  <si>
    <t>yHMPu5000035671_phaffomyces_antillensis_160613_g003212.m1</t>
  </si>
  <si>
    <t>yHMPu5000038389_candida_ficus_170713_g003239.m1</t>
  </si>
  <si>
    <t>yHMPu5000037921_ascoidea_asiatica_201018_g004849.m1</t>
  </si>
  <si>
    <t>yHMPu5000034634_millerozyma_acaciae_160519_g000499.m1</t>
  </si>
  <si>
    <t>yHMPu5000041693_debaryomyces_nepalensis_170307_g003308.m1</t>
  </si>
  <si>
    <t>yHMPu5000041825_debaryomyces_robertsiae_170307_g003853.m1</t>
  </si>
  <si>
    <t>yHMPu5000034993_candida_metapsilosis_170307.haplomerger2_g001846.m1</t>
  </si>
  <si>
    <t>yHMPu5000034992_candida_maltosa_190924.haplomerger2_g002944.m1</t>
  </si>
  <si>
    <t>yHMPu5000035260_candida_peoriensis_170713_g004059.m1</t>
  </si>
  <si>
    <t>yHMPu5000038048_wickerhamomyces_mucosus_170912.haplomerger2_g003765.m1</t>
  </si>
  <si>
    <t>yHMPu5000035701_cyberlindnera_fabianii_160519_g001372.m1</t>
  </si>
  <si>
    <t>kazachstania_naganishii_g004979.m1</t>
  </si>
  <si>
    <t>yHAB132_kazachstania_martiniae_160519_g000737.m1</t>
  </si>
  <si>
    <t>yHAB132_kazachstania_martiniae_160519_g003122.m1</t>
  </si>
  <si>
    <t>yHAB137_kazachstania_africana_160519_g003410.m1</t>
  </si>
  <si>
    <t>yHAB148_kazachstania_intestinalis_160519_g003127.m1</t>
  </si>
  <si>
    <t>yHDO566_kazachstania_ichnusensis_180604_g003855.m1</t>
  </si>
  <si>
    <t>yHDO566_kazachstania_ichnusensis_180604_g002889.m1</t>
  </si>
  <si>
    <t>yHAB148_kazachstania_intestinalis_160519_g003722.m1</t>
  </si>
  <si>
    <t>yHMPu5000034872_naumovozyma_dairenensis_180604_g005140.m1</t>
  </si>
  <si>
    <t>yHMPu5000034872_naumovozyma_dairenensis_180604_g004439.m1</t>
  </si>
  <si>
    <t>yHAB137_kazachstania_africana_160519_g003862.m1</t>
  </si>
  <si>
    <t>yHAB158_kazachstania_viticola_160519.haplomerger2_g001287.m1</t>
  </si>
  <si>
    <t>yHDO568_nakaseomyces_sp_190924_g005444.m1</t>
  </si>
  <si>
    <t>yHMPu5000034725_candida_bracarensis_160928_g001689.m1</t>
  </si>
  <si>
    <t>yHMPu5000034957_Hanseniaspora_osmophila_SPADES_g001006.m1</t>
  </si>
  <si>
    <t>yHMPu5000034720_candida_nivariensis_180604_g003894.m1</t>
  </si>
  <si>
    <t>yHMPu5000034875_tetrapisispora_fleetii_160519_g003388.m1</t>
  </si>
  <si>
    <t>yHMPu5000035655_tetrapisispora_taiwanensis_160613_g000140.m1</t>
  </si>
  <si>
    <t>yHMPu5000035656_Tetrapisispora_pingtungensis_SPADES_g002911.m1</t>
  </si>
  <si>
    <t>yHMPu5000034868_Vanderwaltozyma_yarrowii_S33_SPADES_g001326.m1</t>
  </si>
  <si>
    <t>yHMPu5000034959_hanseniaspora_occidentalis_var_occidentalis_170307_g004914.m1</t>
  </si>
  <si>
    <t>yHMPu5000034876_Tetrapisispora_iriomotensis_SPADES_g000890.m1</t>
  </si>
  <si>
    <t>yHMPu5000034873_tetrapisipora_arboricola_ABYSS_g005008.m1</t>
  </si>
  <si>
    <t>yHMPu5000034878_tetrapisispora_nanseiensis_160519_g006132.m1</t>
  </si>
  <si>
    <t>yHMPu5000026127_nakaseomyces_delphensis_160519_g005069.m1</t>
  </si>
  <si>
    <t>yHMPu5000034718_candida_uthaithanina_180604_g001440.m1</t>
  </si>
  <si>
    <t>yHMPu5000034580_tetrapisispora_phaffii_180604_g000150.m1</t>
  </si>
  <si>
    <t>yHMPu5000034880_torulaspora_globosa_160519_g000081.m1</t>
  </si>
  <si>
    <t>yHMPu5000034881_Torulaspora_pretoriensis_SPADES_g001511.m1</t>
  </si>
  <si>
    <t>yHMPu5000026152_Torulaspora_franciscae_SPADES_g003830.m1</t>
  </si>
  <si>
    <t>yHAB161_kazachstania_sinensis_160519_g001687.m1</t>
  </si>
  <si>
    <t>yHAB147_kazachstania_taianensis_160519_g005193.m1</t>
  </si>
  <si>
    <t>yHAB142_kazachstania_gamospora_170307.haplomerger2_g000050.m1</t>
  </si>
  <si>
    <t>yHAB145_kazachstania_hellenica_160519.haplomerger2_g001414.m1</t>
  </si>
  <si>
    <t>yHAB145_kazachstania_hellenica_160519.haplomerger2_g001262.m1</t>
  </si>
  <si>
    <t>yHAB155_kazachstania_spencerorum_160519_g004787.m1</t>
  </si>
  <si>
    <t>yHAB155_kazachstania_spencerorum_160519_g004142.m1</t>
  </si>
  <si>
    <t>yHAB156_kazachstania_piceae_160519_g000602.m1</t>
  </si>
  <si>
    <t>yHAB156_kazachstania_piceae_160519_g000095.m1</t>
  </si>
  <si>
    <t>yHAB142_kazachstania_gamospora_170307.haplomerger2_g000865.m1</t>
  </si>
  <si>
    <t>yHAB150_kazachstania_exigua_160519_g003445.m1</t>
  </si>
  <si>
    <t>yHAB162_Kazachstania_barnettii_SPADES_g002217.m1</t>
  </si>
  <si>
    <t>yHDO576_kazachstania_sp_180604_g002756.m1</t>
  </si>
  <si>
    <t>yHAB152_candida_humilis_160519.haplomerger2_g004438.m1</t>
  </si>
  <si>
    <t>yHMPu5000034721_candida_milleri_190924.haplomerger2_g002952.m1</t>
  </si>
  <si>
    <t>yHMPu5000037210_Kazachstania_jinghongensis_SPADES_g000519.m1</t>
  </si>
  <si>
    <t>yHMPu5000040961_kazachstania_turicensis_201018_g001775.m1</t>
  </si>
  <si>
    <t>yHAB138_kazachstania_lodderae_160519_g001377.m1</t>
  </si>
  <si>
    <t>yHMPu5000034871_naumovozyma_castellii_180604_g003412.m1</t>
  </si>
  <si>
    <t>yHMPu5000034894_naumovozyma_baii_190924_g004266.m1</t>
  </si>
  <si>
    <t>yHMPu5000034894_naumovozyma_baii_190924_g003939.m1</t>
  </si>
  <si>
    <t>yHAB136_kazachstania_bromeliacearum_160519_g005066.m1</t>
  </si>
  <si>
    <t>yHAB144_kazachstania_jainica_160519.haplomerger2_g004377.m1</t>
  </si>
  <si>
    <t>yHMPu5000034874_tetrapisispora_blattae_190924_g005554.m1</t>
  </si>
  <si>
    <t>yHAB160_kazachstania_kunashirensis_160519_g001473.m1</t>
  </si>
  <si>
    <t>yHMPu5000034706_Kazachstania_psychrophila_SPADES_g001980.m1</t>
  </si>
  <si>
    <t>yHMPu5000034719_candida_pseudohumilis_180604.haplomerger2_g004211.m1</t>
  </si>
  <si>
    <t>yHAB162_Kazachstania_barnettii_SPADES_g001920.m1</t>
  </si>
  <si>
    <t>yHDO576_kazachstania_sp_180604_g002601.m1</t>
  </si>
  <si>
    <t>yHMPu5000037225_kazachstania_saulgeensis_210210_g002654.m1</t>
  </si>
  <si>
    <t>yHMPu5000034706_Kazachstania_psychrophila_SPADES_g001842.m1</t>
  </si>
  <si>
    <t>yHMPu5000034719_candida_pseudohumilis_180604.haplomerger2_g000118.m1</t>
  </si>
  <si>
    <t>yHMPu5000037225_kazachstania_saulgeensis_210210_g002794.m1</t>
  </si>
  <si>
    <t>yHAB138_kazachstania_lodderae_160519_g004773.m1</t>
  </si>
  <si>
    <t>yHMPu5000037210_Kazachstania_jinghongensis_SPADES_g004636.m1</t>
  </si>
  <si>
    <t>yHMPu5000034721_candida_milleri_190924.haplomerger2_g000648.m1</t>
  </si>
  <si>
    <t>yHMPu5000040961_kazachstania_turicensis_201018_g003816.m1</t>
  </si>
  <si>
    <t>yHAB152_candida_humilis_160519.haplomerger2_g002114.m1</t>
  </si>
  <si>
    <t>yHDO586_kazachstania_humatica_180604_g000121.m1</t>
  </si>
  <si>
    <t>yHAB154_kazachstania_transvaalensis_160519_g002403.m1</t>
  </si>
  <si>
    <t>yHAB136_kazachstania_bromeliacearum_160519_g005165.m1</t>
  </si>
  <si>
    <t>yHAB166_kazachstania_yakushimaensis_160519_g005250.m1</t>
  </si>
  <si>
    <t>yHMPu5000034722_candida_kungkrabaensis_180604_g004694.m1</t>
  </si>
  <si>
    <t>yHMPu5000026147_hanseniaspora_vineae_190924.haplomerger2_g000055.m1</t>
  </si>
  <si>
    <t>yHMPu5000035652_torulaspora_maleeae_160613_g001601.m1</t>
  </si>
  <si>
    <t>yHMPu5000035629_yueomyces_sinensis_180604_g004970.m1</t>
  </si>
  <si>
    <t>saccharomyces_arboricola_g001913.m1</t>
  </si>
  <si>
    <t>saccharomyces_arboricola_g005172.m1</t>
  </si>
  <si>
    <t>saccharomyces_cerevisiae_g001806.m1</t>
  </si>
  <si>
    <t>saccharomyces_jurei_g004240.m1</t>
  </si>
  <si>
    <t>saccharomyces_kudriavzevii_g005133.m1</t>
  </si>
  <si>
    <t>saccharomyces_kudriavzevii_g001745.m1</t>
  </si>
  <si>
    <t>saccharomyces_mikatae_g005137.m1</t>
  </si>
  <si>
    <t>saccharomyces_paradoxus_g005183.m1</t>
  </si>
  <si>
    <t>saccharomyces_paradoxus_g001753.m1</t>
  </si>
  <si>
    <t>saccharomyces_cerevisiae_g005291.m1</t>
  </si>
  <si>
    <t>saccharomyces_jurei_g005317.m1</t>
  </si>
  <si>
    <t>saccharomyces_mikatae_g001747.m1</t>
  </si>
  <si>
    <t>saccharomyces_uvarum_g002163.m1</t>
  </si>
  <si>
    <t>saccharomyces_uvarum_g001657.m1</t>
  </si>
  <si>
    <t>saccharomyces_eubayanus_g005196.m1</t>
  </si>
  <si>
    <t>yHMPu5000034724_candida_castellii_180604_g002644.m1</t>
  </si>
  <si>
    <t>yHMPu5000034694_lachancea_kluyveri_180604_g005064.m1</t>
  </si>
  <si>
    <t>yHAB150_kazachstania_exigua_160519_g003061.m1</t>
  </si>
  <si>
    <t>yHMPu5000034871_naumovozyma_castellii_180604_g002452.m1</t>
  </si>
  <si>
    <t>kazachstania_naganishii_g004009.m1</t>
  </si>
  <si>
    <t>yHAB161_kazachstania_sinensis_160519_g004701.m1</t>
  </si>
  <si>
    <t>yHAB158_kazachstania_viticola_160519.haplomerger2_g000763.m1</t>
  </si>
  <si>
    <t>yHKB289_Vanderwaltozyma_sp_nov_plate33_SPADES_g003352.m1</t>
  </si>
  <si>
    <t>yHMPu5000035666_nakaseomyces_bacillisporus_160613_g001986.m1</t>
  </si>
  <si>
    <t>yHMPu5000034691_lachancea_mirantina_180604_g000845.m1</t>
  </si>
  <si>
    <t>yHMPu5000034869_vanderwaltozyma_polyspora_180604_g002233.m1</t>
  </si>
  <si>
    <t>yHMPu5000035651_Torulaspora_microellipsoides_SPADES_g001400.m1</t>
  </si>
  <si>
    <t>yHMJ407_Torulaspora_sp_nov_plate34_SPADES_g004040.m1</t>
  </si>
  <si>
    <t>yHMPu5000026282_saccharomycodes_ludwigii_190924_g003784.m1</t>
  </si>
  <si>
    <t>yHDO579_hagleromyces_aurorensis_180604_g000015.m1</t>
  </si>
  <si>
    <t>yHMPu5000034678_lachancea_thermotolerans_180604_g003722.m1</t>
  </si>
  <si>
    <t>yHMPu5000040963_lachancea_quebecuensis_200128_g003046.m1</t>
  </si>
  <si>
    <t>yHMPu5000034693_Lachancea_lanzarotensis_SPADES_g004966.m1</t>
  </si>
  <si>
    <t>yHQL494_Lachancea_sp_nov_plate34_PLATANUS_g000655.m1</t>
  </si>
  <si>
    <t>yHMPu5000034690_lachancea_nothofagi_180604_g005148.m1</t>
  </si>
  <si>
    <t>yHMPu5000034692_lachancea_meyersii_180604_g000667.m1</t>
  </si>
  <si>
    <t>yHMPu5000034963_hanseniaspora_clermontiae_160519.haplomerger2_g003893.m1</t>
  </si>
  <si>
    <t>hanseniaspora_uvarum_g003469.m1</t>
  </si>
  <si>
    <t>yHMPu5000034956_hanseniaspora_uvarum_170307_g004146.m1</t>
  </si>
  <si>
    <t>yHMPu5000034962_hanseniaspora_guilliermondii_170307_g003210.m1</t>
  </si>
  <si>
    <t>yHMPu5000034958_hanseniaspora_opuntiae_201018.haplomerger2_g002762.m1</t>
  </si>
  <si>
    <t>yHMPu5000035684_kloeckera_hatyaiensis_160519.haplomerger2_g000305.m1</t>
  </si>
  <si>
    <t>yHMPu5000035692_hanseniaspora_jakobsenii_160519.haplomerger2_g004056.m1</t>
  </si>
  <si>
    <t>yHMPu5000035697_hanseniaspora_thailandica_160519.haplomerger2_g003363.m1</t>
  </si>
  <si>
    <t>yHMPu5000037217_hanseniaspora_mollemarum_210210_g000674.m1</t>
  </si>
  <si>
    <t>yHMPu5000035696_hanseniaspora_singularis_160519.haplomerger2_g002747.m1</t>
  </si>
  <si>
    <t>yHMPu5000035693_hanseniaspora_nectarophila_160613.haplomerger2_g001746.m1</t>
  </si>
  <si>
    <t>yHMPu5000034955_hanseniaspora_valbyensis_201018.haplomerger2_g000576.m1</t>
  </si>
  <si>
    <t>yHMPu5000034663_kloeckera_lindneri_170307_g001747.m1</t>
  </si>
  <si>
    <t>yHMPu5000034960_hanseniaspora_meyeri_190924.haplomerger2_g000024.m1</t>
  </si>
  <si>
    <t>lachancea_cidri_g004324.m1</t>
  </si>
  <si>
    <t>yHMPu5000034698_lachancea_cidri_201018.haplomerger2_g002052.m1</t>
  </si>
  <si>
    <t>yHMPu5000034695_lachancea_fermentati_201018_g000405.m1</t>
  </si>
  <si>
    <t>yHMPu5000034699_kluyveromyces_wickerhamii_170307_g003741.m1</t>
  </si>
  <si>
    <t>yHMPu5000037837_Vanderwaltozyma_verrucispora_S176_SPADES_g003653.m1</t>
  </si>
  <si>
    <t>yHMPu5000035720_candida_chilensis_160613_g005913.m1</t>
  </si>
  <si>
    <t>yHMPu5000026219_lachancea_waltii_180604_g002878.m1</t>
  </si>
  <si>
    <t>yHMPu5000034697_lachancea_dasiensis_190924_g000593.m1</t>
  </si>
  <si>
    <t>yHAB130_kazachstania_slooffiae_160519.haplomerger2_g007979.m1</t>
  </si>
  <si>
    <t>yHAB127_kazachstania_bovina_160519.haplomerger2_g003102.m1</t>
  </si>
  <si>
    <t>yHAB131_kazachstania_telluris_170307_g000023.m1</t>
  </si>
  <si>
    <t>yHAB128_kazachstania_heterogenica_170307_g004909.m1</t>
  </si>
  <si>
    <t>yHAB129_kazachstania_pintolopesii_170307.haplomerger2_g002540.m1</t>
  </si>
  <si>
    <t>yHAB133_kazachstania_unispora_160519_g000017.m1</t>
  </si>
  <si>
    <t>yHMPu5000034708_kazachstania_yasuniensis_180604_g001576.m1</t>
  </si>
  <si>
    <t>yHAB143_kazachstania_siamensis_160519_g000455.m1</t>
  </si>
  <si>
    <t>yHAB151_kazachstania_servazzi_160519_g001112.m1</t>
  </si>
  <si>
    <t>yHAB159_kazachstania_solicola_160519.haplomerger2_g005437.m1</t>
  </si>
  <si>
    <t>yHAB164_kazachstania_aerobia_160519_g005016.m1</t>
  </si>
  <si>
    <t>yHAB153_kazachstania_rosinii_160519_g001509.m1</t>
  </si>
  <si>
    <t>yHAB153_kazachstania_rosinii_160519_g002145.m1</t>
  </si>
  <si>
    <t>ashbya_aceri_g003574.m1</t>
  </si>
  <si>
    <t>eremothecium_gossypii_g003210.m1</t>
  </si>
  <si>
    <t>eremothecium_sinecaudum_g000886.m1</t>
  </si>
  <si>
    <t>eremothecium_coryli_g000640.m1</t>
  </si>
  <si>
    <t>arxula_adeninivorans_g003623.m1</t>
  </si>
  <si>
    <t>yHMPu5000034669_Blastobotrys_raffinofermentans_SPAdes_g000271.m1</t>
  </si>
  <si>
    <t>yHMPu5000034680_blastobotrys_adeninivorans_160519_g005569.m1</t>
  </si>
  <si>
    <t>yHMPu5000034684_blastobotrys_attinorum_201018_g004940.m1</t>
  </si>
  <si>
    <t>yHMPu5000034860_Trichomonascus_apis_MASURCA_g001590.m1</t>
  </si>
  <si>
    <t>yHMPu5000034736_myxozyma_udenii_200128_g003276.m1</t>
  </si>
  <si>
    <t>sugiyamaella_xylanicola_g003265.m1</t>
  </si>
  <si>
    <t>yHKS617_Sugiyamaella_sp_nov_plate33_SPADES_g005821.m1</t>
  </si>
  <si>
    <t>yHMPu5000034575_sugiyamaella_paludigena_180604_g001078.m1</t>
  </si>
  <si>
    <t>yHMPu5000034576_sugiyamaella_neomexicana_180604_g001522.m1</t>
  </si>
  <si>
    <t>yHMPu5000037838_sugiyamaella_pinicola_190924_g004087.m1</t>
  </si>
  <si>
    <t>yHMPu5000037840_sugiyamaella_lignohabitans_180604_g006293.m1</t>
  </si>
  <si>
    <t>yHMPu5000041770_sugiyamaella_novakii_190924_g004101.m1</t>
  </si>
  <si>
    <t>yHMPu5000041771_sugiyamaella_japonica_190924_g004540.m1</t>
  </si>
  <si>
    <t>yHMPu5000041773_sugiyamaella_castrensis_190924_g003405.m1</t>
  </si>
  <si>
    <t>yHMPu5000041775_sugiyamaella_americana_190924_g003093.m1</t>
  </si>
  <si>
    <t>yHMPu5000034573_sugiyamaella_valdiviana_180604_g001030.m1</t>
  </si>
  <si>
    <t>yHMPu5000034668_blastobotrys_robertii_160519_g004557.m1</t>
  </si>
  <si>
    <t>yHMPu5000037841_sugiyamaella_floridensis_201018_g000052.m1</t>
  </si>
  <si>
    <t>yHMPu5000041774_sugiyamaella_boreocaroliniensis_180604_g001817.m1</t>
  </si>
  <si>
    <t>yHMPu5000035319_Candida_tartarivorans_S177_SPADES_g001041.m1</t>
  </si>
  <si>
    <t>yHMPu5000035320_candida_auringiensis_190924_g003917.m1</t>
  </si>
  <si>
    <t>yHMPu5000034674_blastobotrys_muscicola_160519_g002383.m1</t>
  </si>
  <si>
    <t>yHMPu5000035665_middelhovenomyces_tepae_160613_g000125.m1</t>
  </si>
  <si>
    <t>yHMPu5000034761_Lipomyces_lipofer_SPAdes_g003518.m1</t>
  </si>
  <si>
    <t>yHMPu5000034675_blastobotrys_mokoenaii_160519_g003790.m1</t>
  </si>
  <si>
    <t>yHMPu5000034676_blastobotrys_malaysiensis_190924_g003722.m1</t>
  </si>
  <si>
    <t>yHMPu5000034689_blastobotrys_illinoisensiss_170307_g003109.m1</t>
  </si>
  <si>
    <t>yHMPu5000037233_trichomonascus_vanleenenianus_210210_g004547.m1</t>
  </si>
  <si>
    <t>yHMPu5000035691_candida_salmanticensis_160519_g004148.m1</t>
  </si>
  <si>
    <t>yHMPu5000026150_trichomonascus_petasosporus_180604_g001840.m1</t>
  </si>
  <si>
    <t>yHMPu5000034677_blastobotrys_indianensis_180604_g004629.m1</t>
  </si>
  <si>
    <t>yHMPu5000034577_sugiyamaella_grinbergsii_180604_g005180.m1</t>
  </si>
  <si>
    <t>yHMPu5000034589_wickerhamiella_australiensis_180604_g000848.m1</t>
  </si>
  <si>
    <t>yHMPu5000034646_wickerhamiella_cacticola_180604_g000127.m1</t>
  </si>
  <si>
    <t>yHMPu5000035285_Candida_alocasiicola_SPADES_g005673.m1</t>
  </si>
  <si>
    <t>yHMPu5000035283_wickerhamiella_lipophila_170713_g002857.m1</t>
  </si>
  <si>
    <t>yHMPu5000035284_wickerhamiella_occidentalis_170713_g002938.m1</t>
  </si>
  <si>
    <t>yHMPu5000035275_candida_vanderwaltii_170307_g000167.m1</t>
  </si>
  <si>
    <t>yHMPu5000037839_Sugiyamaella_marionensis_S116_SPADES_g003262.m1</t>
  </si>
  <si>
    <t>yHMPu5000034739_lipomyces_yarrowii_190924_g001044.m1</t>
  </si>
  <si>
    <t>yHMPu5000034743_lipomyces_starkeyi_190924_g000912.m1</t>
  </si>
  <si>
    <t>yHMPu5000034747_lipomyces_orientalis_170307_g004710.m1</t>
  </si>
  <si>
    <t>yHMPu5000034755_lipomyces_chichibuensis_170713_g004656.m1</t>
  </si>
  <si>
    <t>yHMPu5000034759_lipomyces_kockii_170307_g006143.m1</t>
  </si>
  <si>
    <t>yHMPu5000038321_sugiyamaella_marilandica_170713_g003696.m1</t>
  </si>
  <si>
    <t>yHMPu5000034741_lipomyces_tetrasporus_170307_g004150.m1</t>
  </si>
  <si>
    <t>yHMPu5000034749_lipomyces_mesembrius_160519_g006605.m1</t>
  </si>
  <si>
    <t>yHMPu5000041772_sugiyamaella_chiloensis_170912_g002900.m1</t>
  </si>
  <si>
    <t>yHMPu5000034740_lipomyces_yamadae_SPADES_g005731.m1</t>
  </si>
  <si>
    <t>yHMPu5000034760_lipomyces_kononenkoae_160519_g003002.m1</t>
  </si>
  <si>
    <t>yHMPu5000037878_Lipomyces_kononenkoae_SPADES_g002457.m1</t>
  </si>
  <si>
    <t>yHMPu5000034574_sugiyamaella_smithiae_180604_g001196.m1</t>
  </si>
  <si>
    <t>yHMPu5000038365_candida_qingdaonensis_170713_g003164.m1</t>
  </si>
  <si>
    <t>yHMPu5000034752_dipodascopsis_uninucleata_var_uninucleata_170713_g004506.m1</t>
  </si>
  <si>
    <t>yHMPu5000034753_dipodascopsis_uninucleata_var_wickerhamii_170713_g002689.m1</t>
  </si>
  <si>
    <t>yHDO599_dipodascus_anamola_180604_g007005.m1</t>
  </si>
  <si>
    <t>yHMPu5000026090_wickerhamiella_nectarea_210210_g004501.m1</t>
  </si>
  <si>
    <t>yHMPu5000038116_candida_azymoides_201018_g004857.m1</t>
  </si>
  <si>
    <t>yHMPu5000040923_candida_parazyma_201018_g000105.m1</t>
  </si>
  <si>
    <t>yHDO354_Myxozyma_mucilagina_SPADES_g001948.m1</t>
  </si>
  <si>
    <t>yHJFW83_myxozyma_geophila_210210_g004778.m1</t>
  </si>
  <si>
    <t>yHJFW85_myxozyma_melbiosi_210210_g000224.m1</t>
  </si>
  <si>
    <t>yHMPu5000026240_myxozyma_neglecta_201018_g003241.m1</t>
  </si>
  <si>
    <t>yHMPu5000034733_myxozyma_neotropica_210210_g004892.m1</t>
  </si>
  <si>
    <t>yHMPu5000037231_lipomyces_yamanashiensis_210210_g001497.m1</t>
  </si>
  <si>
    <t>yHMPu5000034748_lipomyces_oligophaga_160519_g005341.m1</t>
  </si>
  <si>
    <t>yHMPu5000034730_myxozyma_monticola_201018_g005956.m1</t>
  </si>
  <si>
    <t>yHMPu5000034742_lipomyces_suomiensis_160519_g002047.m1</t>
  </si>
  <si>
    <t>yHMPu5000034727_myxozyma_kluyveri_210210_g002378.m1</t>
  </si>
  <si>
    <t>yHMPu5000034735_myxozyma_sirexii_201018_g003644.m1</t>
  </si>
  <si>
    <t>yHMPu5000034745_lipomyces_sp_201018_g002425.m1</t>
  </si>
  <si>
    <t>yHMPu5000034745_lipomyces_sp_201018_g001535.m1</t>
  </si>
  <si>
    <t>yHMPu5000034746_lipomyces_smithiae_170713_g002439.m1</t>
  </si>
  <si>
    <t>yHMPu5000034754_lipomyces_arxii_170713_g005221.m1</t>
  </si>
  <si>
    <t>yHMPu5000034737_Myxozyma_vanderwaltii_SPADES_g000505.m1</t>
  </si>
  <si>
    <t>yHMPu5000037237_sugiyamaella_mastotermitis_210305_g005489.m1</t>
  </si>
  <si>
    <t>yHMPu5000034605_spencermartinsiella_europaea_180604_g004230.m1</t>
  </si>
  <si>
    <t>yHMPu5000041776_spencermartinsiella_ligniputridi_170912_g000068.m1</t>
  </si>
  <si>
    <t>yHMPu5000034666_blastobotrys_terrestris_160519_g001165.m1</t>
  </si>
  <si>
    <t>yHMPu5000034667_blastobotrys_serpentis_160519_g005196.m1</t>
  </si>
  <si>
    <t>yHMPu5000034687_blastobotrys_chiropterorum_170307_g002932.m1</t>
  </si>
  <si>
    <t>yHMPu5000035678_trichomonascus_ciferrii_160519_g000978.m1</t>
  </si>
  <si>
    <t>yHMPu5000037236_blastobotrys_persicus_210305_g002234.m1</t>
  </si>
  <si>
    <t>yHMPu5000034688_blastobotrys_elegans_170307_g003309.m1</t>
  </si>
  <si>
    <t>yHMPu5000034671_blastobotrys_peoriensis_160519_g005415.m1</t>
  </si>
  <si>
    <t>yHMPu5000034681_blastobotrys_americana_160519_g003977.m1</t>
  </si>
  <si>
    <t>yHMPu5000026239_blastobotrys_buckinghamii_201018_g007174.m1</t>
  </si>
  <si>
    <t>yHMPu5000034686_blastobotrys_capitulata_170307_g007971.m1</t>
  </si>
  <si>
    <t>yHMPu5000034682_blastobotrys_arbuscula_170307_g003271.m1</t>
  </si>
  <si>
    <t>yHMH443_Groenewaldozyma_sp_nov_plate33_SPADES_g000880.m1</t>
  </si>
  <si>
    <t>geotrichum_candidum_g003700.m1</t>
  </si>
  <si>
    <t>yHMPu5000034661_dipodascus_albidus_180604_g005721.m1</t>
  </si>
  <si>
    <t>yHMPu5000034661_dipodascus_albidus_180604_g003435.m1</t>
  </si>
  <si>
    <t>geotrichum_candidum_g002588.m1</t>
  </si>
  <si>
    <t>yHMPu5000034738_geotrichum_candidum_190924.haplomerger2_g002881.m1</t>
  </si>
  <si>
    <t>yHMPu5000034738_geotrichum_candidum_190924.haplomerger2_g000220.m1</t>
  </si>
  <si>
    <t>yHMPu5000034662_galactomyces_geotrichum_201018_g002020.m1</t>
  </si>
  <si>
    <t>yHMPu5000034662_galactomyces_geotrichum_201018_g000707.m1</t>
  </si>
  <si>
    <t>yHMPu5000038073_geotrichum_europaeum_170912_g000408.m1</t>
  </si>
  <si>
    <t>yHMPu5000038340_geotrichum_ghanensis_190924_g002035.m1</t>
  </si>
  <si>
    <t>yHMPu5000038340_geotrichum_ghanensis_190924_g006713.m1</t>
  </si>
  <si>
    <t>yHMPu5000041822_dipodascus_geniculatus_170307_g006274.m1</t>
  </si>
  <si>
    <t>yHMPu5000041822_dipodascus_geniculatus_170307_g000350.m1</t>
  </si>
  <si>
    <t>yHMPu5000040915_geotrichum_siamensis_201018_g000652.m1</t>
  </si>
  <si>
    <t>yHMPu5000040915_geotrichum_siamensis_201018_g007595.m1</t>
  </si>
  <si>
    <t>yHMPu5000034758_lipomyces_japonicus_160519_g004356.m1</t>
  </si>
  <si>
    <t>yHMPu5000037875_geotrichum_carabidarum_190924_g001883.m1</t>
  </si>
  <si>
    <t>yHMPu5000037875_geotrichum_carabidarum_190924_g000691.m1</t>
  </si>
  <si>
    <t>yHMPu5000041820_geotrichum_histeridarum_201018_g005113.m1</t>
  </si>
  <si>
    <t>yHMPu5000041820_geotrichum_histeridarum_201018_g005775.m1</t>
  </si>
  <si>
    <t>yHMPu5000041821_geotrichum_cucujoidarum_170912_g003241.m1</t>
  </si>
  <si>
    <t>yHMPu5000041821_geotrichum_cucujoidarum_170912_g004151.m1</t>
  </si>
  <si>
    <t>yHMPu5000038342_dipodascus_macrosporus_180604_g009234.m1</t>
  </si>
  <si>
    <t>yHMPu5000038342_dipodascus_macrosporus_180604_g008332.m1</t>
  </si>
  <si>
    <t>yHMPu5000041823_dipodascus_armillariae_190924.haplomerger2_g008399.m1</t>
  </si>
  <si>
    <t>yHMPu5000026072_geotrichum_klebahnii_190924_g007295.m1</t>
  </si>
  <si>
    <t>yHMPu5000037876_geotrichum_fermentans_190924_g001800.m1</t>
  </si>
  <si>
    <t>yHMPu5000038343_dipodascus_australiensis_170713_g000557.m1</t>
  </si>
  <si>
    <t>yHMPu5000038343_dipodascus_australiensis_170713_g006171.m1</t>
  </si>
  <si>
    <t>yHMPu5000038339_geotrichum_phurueaensis_190924_g001581.m1</t>
  </si>
  <si>
    <t>yHMPu5000038338_geotrichum_restrictum_190924_g002444.m1</t>
  </si>
  <si>
    <t>yHMPu5000038338_geotrichum_restrictum_190924_g000220.m1</t>
  </si>
  <si>
    <t>yHMPu5000038073_geotrichum_europaeum_170912_g007251.m1</t>
  </si>
  <si>
    <t>yHMPu5000038339_geotrichum_phurueaensis_190924_g006307.m1</t>
  </si>
  <si>
    <t>yHMPu5000026130_galactomyces_reessii_190924_g000320.m1</t>
  </si>
  <si>
    <t>yHMPu5000026130_galactomyces_reessii_190924_g000306.m1</t>
  </si>
  <si>
    <t>yHMPu5000026072_geotrichum_klebahnii_190924_g005937.m1</t>
  </si>
  <si>
    <t>yHMPu5000037876_geotrichum_fermentans_190924_g000098.m1</t>
  </si>
  <si>
    <t>yHJFW87_myxozyma_nipponensis_210210_g004154.m1</t>
  </si>
  <si>
    <t>yHMPu5000034728_myxozyma_lipomycoides_210210_g005416.m1</t>
  </si>
  <si>
    <t>yHMPu5000037874_dipodascus_aggregatus_190924_g007774.m1</t>
  </si>
  <si>
    <t>yHMPu5000037874_dipodascus_aggregatus_190924_g000969.m1</t>
  </si>
  <si>
    <t>yHMPu5000026105_candida_digboiensis_210210_SPADES.haplomerger2_g006751.m1</t>
  </si>
  <si>
    <t>yHMPu5000026105_candida_digboiensis_210210_SPADES.haplomerger2_g006291.m1</t>
  </si>
  <si>
    <t>yHMPu5000035719_candida_blankii_190924_g005099.m1</t>
  </si>
  <si>
    <t>yHMPu5000034751_dipodascopsis_tothii_210210_g002791.m1</t>
  </si>
  <si>
    <t>yHMPu5000034974_deakozyma_indianensis_160519_g004916.m1</t>
  </si>
  <si>
    <t>yHMPu5000035244_candida_incommunis_160928_g003227.m1</t>
  </si>
  <si>
    <t>candida_infanticola_g001639.m1</t>
  </si>
  <si>
    <t>yHMPu5000035289_candida_infanticola_170713_g004656.m1</t>
  </si>
  <si>
    <t>yHMPu5000038096_candida_sorbophila_170912_g003839.m1</t>
  </si>
  <si>
    <t>yHMPu5000038046_wickerhamiella_siamensis_170912_g001597.m1</t>
  </si>
  <si>
    <t>yHMPu5000035282_trigonopsis_vinaria_170307_g003880.m1</t>
  </si>
  <si>
    <t>yHMPu5000037221_saccharomycopsis_oosterbeekiorum_210210_g002235.m1</t>
  </si>
  <si>
    <t>yHMPu5000037848_saccharomycopsis_babjevae_170912_g000102.m1</t>
  </si>
  <si>
    <t>yHMPu5000041691_saccharomycopsis_crataegensis_180604_g002630.m1</t>
  </si>
  <si>
    <t>yHMPu5000041783_saccharomycopsis_schoenii_170912_g001111.m1</t>
  </si>
  <si>
    <t>yHMPu5000041797_saccharomycopsis_fermentans_201018_g003787.m1</t>
  </si>
  <si>
    <t>yHMPu5000041799_saccharomycopsis_amapae_201018_g001938.m1</t>
  </si>
  <si>
    <t>yHMPu5000041733_saccharomycopsis_javanensis_170912_g001306.m1</t>
  </si>
  <si>
    <t>yHMPu5000041719_saccharomycopsis_microspora_170912_g005558.m1</t>
  </si>
  <si>
    <t>yHMPu5000038050_saccharomycopsis_olivae_170912_g002213.m1</t>
  </si>
  <si>
    <t>yHMPu5000035650_trigonopsis_variabilis_160613_g004409.m1</t>
  </si>
  <si>
    <t>candida_albicans_g000946.m1</t>
  </si>
  <si>
    <t>candida_dubliniensis_g001896.m1</t>
  </si>
  <si>
    <t>yHMPu5000034991_candida_dubliniensis_190924.haplomerger2_g004141.m1</t>
  </si>
  <si>
    <t>yHMPu5000035004_candida_albicans_190924_g005614.m1</t>
  </si>
  <si>
    <t>yHMPu5000035316_candida_homilentoma_180604_g000432.m1</t>
  </si>
  <si>
    <t>yHMPu5000038384_candida_molendinolei_170713_g002086.m1</t>
  </si>
  <si>
    <t>yHMPu5000034598_Candida_dendrica_SPADES_g000748.m1</t>
  </si>
  <si>
    <t>yHMPu5000034599_candida_berthetii_190924.haplomerger2_g003984.m1</t>
  </si>
  <si>
    <t>yHMPu5000034601_starmera_dryadoides_180604_g000588.m1</t>
  </si>
  <si>
    <t>yHMPu5000035021_candida_choctaworum_160519_g000606.m1</t>
  </si>
  <si>
    <t>yHKS545_Nakazawaea_sp_nov_plate33_PLATANUS_g003685.m1</t>
  </si>
  <si>
    <t>yHMPu5000034924_nakazawaea_wyomingensis_160519_g005179.m1</t>
  </si>
  <si>
    <t>yHMPu5000037862_nakazawaea_anatomiae_170912_g001292.m1</t>
  </si>
  <si>
    <t>yHMPu5000035668_nakazawaea_populi_160613_g004056.m1</t>
  </si>
  <si>
    <t>yHMPu5000034919_nakazawaea_ishiwadae_160519_g005221.m1</t>
  </si>
  <si>
    <t>yHMPu5000034923_nakazawaea_wickerhamii_160519_g003576.m1</t>
  </si>
  <si>
    <t>yHMPu5000034922_nakazawaea_pomicola_160519_g005509.m1</t>
  </si>
  <si>
    <t>yHMPu5000034931_kuraishia_piskuri_170307_g004324.m1</t>
  </si>
  <si>
    <t>yHMPu5000034932_kuraishia_ogatae_160519_g002271.m1</t>
  </si>
  <si>
    <t>yHMPu5000034918_nakazawaea_holstii_160519_g003415.m1</t>
  </si>
  <si>
    <t>yHMPu5000034930_nakazawaea_ernobii_170307.haplomerger2_g003812.m1</t>
  </si>
  <si>
    <t>yHMPu5000034936_kuraishia_cidri_180604_g003991.m1</t>
  </si>
  <si>
    <t>yHMPu5000034921_nakazawaea_peltata_160519_g004467.m1</t>
  </si>
  <si>
    <t>yHDR128_Nakazawaea_sp_nov_plate34_PLATANUS_g005578.m1</t>
  </si>
  <si>
    <t>yHMPu5000038058_nakazawaea_siamensis_170912_g005156.m1</t>
  </si>
  <si>
    <t>yHMPu5000034979_cyberlindnera_misumaiensis_160519_g004643.m1</t>
  </si>
  <si>
    <t>yHMPu5000035699_cyberlindnera_maclurae_160613_g004946.m1</t>
  </si>
  <si>
    <t>yHMPu5000037849_saccharomycopsis_fodiens_170912_g001614.m1</t>
  </si>
  <si>
    <t>yHMPu5000038052_saccharomycopsis_guyanensis_170912_g002822.m1</t>
  </si>
  <si>
    <t>yHMPu5000035002_candida_buenavistaensis_160519.haplomerger2_g002835.m1</t>
  </si>
  <si>
    <t>yHMPu5000034581_schwanniomyces_occidentalis_var_occidentalis_170713_g002409.m1</t>
  </si>
  <si>
    <t>yHMPu5000041781_schwanniomyces_occidentalis_var_persoonii_190924_g002348.m1</t>
  </si>
  <si>
    <t>yHMPu5000035327_candida_fluviatilis_190924_g003749.m1</t>
  </si>
  <si>
    <t>yHMPu5000040776_candida_sphagnicola_201018_g002618.m1</t>
  </si>
  <si>
    <t>yHMPu5000034973_danielozyma_ontarioensis_160519_g001075.m1</t>
  </si>
  <si>
    <t>scheffersomyces_stipitis_g002272.m1</t>
  </si>
  <si>
    <t>yHMPu5000037252_Scheffersomyces_titanus_SPADES_g002553.m1</t>
  </si>
  <si>
    <t>yHMPu5000037853_scheffersomyces_illinoinensis_170912_g001225.m1</t>
  </si>
  <si>
    <t>yHMPu5000041790_scheffersomyces_segobiensis_180604_g004202.m1</t>
  </si>
  <si>
    <t>yHMPu5000037843_schwanniomyces_yamadae_170912_g001514.m1</t>
  </si>
  <si>
    <t>yHMPu5000037844_schwanniomyces_vanrijiae_var_vanrijiae_180604_g005208.m1</t>
  </si>
  <si>
    <t>yHMPu5000038322_schwanniomyces_polymorphus_var_africanus_170713_g006695.m1</t>
  </si>
  <si>
    <t>yHMPu5000041778_schwanniomyces_vanrijiae_var_yarrowii_170912_g005894.m1</t>
  </si>
  <si>
    <t>yHMPu5000041779_schwanniomyces_pseudopolymorphus_190924_g005951.m1</t>
  </si>
  <si>
    <t>yHMPu5000041780_Schwanniomyces_polymorphus_var_polymorphus_SPADES_g007176.m1</t>
  </si>
  <si>
    <t>yHMPu5000041792_schwanniomyces_capriottii_170912_g004663.m1</t>
  </si>
  <si>
    <t>yHRVM31_Schwanniomyces_sp_nov_plate33_SPADES_g001364.m1</t>
  </si>
  <si>
    <t>yHMPu5000034616_scheffersomyces_stipitis_180604_g003479.m1</t>
  </si>
  <si>
    <t>yHMPu5000034607_saccharomycopsis_capsularis_180604_g004486.m1</t>
  </si>
  <si>
    <t>yHMPu5000038051_saccharomycopsis_malanga_170912_g002187.m1</t>
  </si>
  <si>
    <t>yHMPu5000041794_saccharomycopsis_lassenensis_201018_g001582.m1</t>
  </si>
  <si>
    <t>yHMPu5000041796_saccharomycopsis_fibulgera_180604.haplomerger2_g006695.m1</t>
  </si>
  <si>
    <t>hansenula_polymorpha_g002339.m1</t>
  </si>
  <si>
    <t>yHMPu5000026177_ogataea_parapolymorpha_160519_g005347.m1</t>
  </si>
  <si>
    <t>yHMPu5000034893_ogataea_philodendra_160519_g004104.m1</t>
  </si>
  <si>
    <t>yHMPu5000034895_ogataea_angusta_160519_g003150.m1</t>
  </si>
  <si>
    <t>yHMPu5000037226_ogataea_haglerorum_210305_g005269.m1</t>
  </si>
  <si>
    <t>yHMPu5000037859_ogataea_nakhonphanomensis_170210_g002631.m1</t>
  </si>
  <si>
    <t>yHMPu5000041800_ogataea_thermomethanolica_180604_g000079.m1</t>
  </si>
  <si>
    <t>ogataea_parapolymorpha_g003100.m1</t>
  </si>
  <si>
    <t>yHMPu5000034639_candida_cariosilignicola_160519_g005255.m1</t>
  </si>
  <si>
    <t>yHMPu5000034901_Ogataea_methylivora_SPADES_g001998.m1</t>
  </si>
  <si>
    <t>yHMPu5000034886_ogataea_trehalophila_160519_g002896.m1</t>
  </si>
  <si>
    <t>yHMPu5000034889_Ogataea_salicorniae_SPADES_g003057.m1</t>
  </si>
  <si>
    <t>yHMPu5000034900_ogataea_methanolica_160519_g003515.m1</t>
  </si>
  <si>
    <t>yHMPu5000037218_Ogataea_degrootiae_SPADES_g004223.m1</t>
  </si>
  <si>
    <t>yHMPu5000037858_ogataea_paradorogensis_180604_g004060.m1</t>
  </si>
  <si>
    <t>yHMPu5000038333_ogataea_chonburiensis_170713_g004493.m1</t>
  </si>
  <si>
    <t>yHMPu5000037861_Ogataea_allantospora_SPADES_g005218.m1</t>
  </si>
  <si>
    <t>yHMPu5000034896_ogataea_dorogensis_160519_g003766.m1</t>
  </si>
  <si>
    <t>yHMPu5000035038_ambrosiozyma_kashinagacola_160519_g002405.m1</t>
  </si>
  <si>
    <t>yHMPu5000041802_ogataea_polymorpha_180604_g002302.m1</t>
  </si>
  <si>
    <t>yHMPu5000034904_Ogataea_nonfermentans_SPADES_g000516.m1</t>
  </si>
  <si>
    <t>yHMPu5000038104_candida_mattranensis_170912_g002379.m1</t>
  </si>
  <si>
    <t>yHMPu5000036579_candida_xyloterini_170912_g005192.m1</t>
  </si>
  <si>
    <t>yHMPu5000034906_candida_succiphila_160519_g000347.m1</t>
  </si>
  <si>
    <t>yHMPu5000026124_ogataea_henricii_160519_g000052.m1</t>
  </si>
  <si>
    <t>yHMPu5000038334_ogataea_ganodermae_170713_g002733.m1</t>
  </si>
  <si>
    <t>yHMPu5000026190_ogataea_sp_160519_g000289.m1</t>
  </si>
  <si>
    <t>yHMPu5000034885_ogataea_zsoltii_160519_g003278.m1</t>
  </si>
  <si>
    <t>yHMPu5000037860_ogataea_corticis_190924_g003538.m1</t>
  </si>
  <si>
    <t>yHMPu5000034897_Ogataea_glucozyma_SPAdes_g001232.m1</t>
  </si>
  <si>
    <t>yHMPu5000034891_ogataea_pini_160519_g000012.m1</t>
  </si>
  <si>
    <t>yHMPu5000041801_ogataea_saltuana_170713_g003378.m1</t>
  </si>
  <si>
    <t>yHMPu5000038093_candida_rishiriensis_170912_g000732.m1</t>
  </si>
  <si>
    <t>yHMPu5000034892_ogataea_pilisensis_160519_g000025.m1</t>
  </si>
  <si>
    <t>yHMPu5000035039_ambrosiozyma_llanquihuensis_160519.haplomerger2_g001589.m1</t>
  </si>
  <si>
    <t>yHMPu5000034925_candida_arabinofermentans_160519_g002374.m1</t>
  </si>
  <si>
    <t>yHMPu5000034913_candida_pini_160519_g001368.m1</t>
  </si>
  <si>
    <t>yHMPu5000034915_candida_piceae_170307_g003704.m1</t>
  </si>
  <si>
    <t>yHMPu5000034946_ambrosiozyma_oregonensis_160519_g005910.m1</t>
  </si>
  <si>
    <t>yHMPu5000026137_ambrosiozyma_ambrosiae_160519_g003966.m1</t>
  </si>
  <si>
    <t>yHMPu5000034949_ambrosiozyma_neoplatypodis_170713.haplomerger2_g003310.m1</t>
  </si>
  <si>
    <t>yHMPu5000037920_ambrosiozyma_kamigamensis_190924.haplomerger2_g006621.m1</t>
  </si>
  <si>
    <t>yHMPu5000034948_Ambrosiozyma_platypodis_SPADES_g000222.m1</t>
  </si>
  <si>
    <t>yHMPu5000034637_ogataea_populiabae_180604_g001455.m1</t>
  </si>
  <si>
    <t>yHMPu5000034887_ogataea_trehaloabstinens_160519_g003012.m1</t>
  </si>
  <si>
    <t>yHMPu5000034908_candida_sp_160519_g000184.m1</t>
  </si>
  <si>
    <t>yHMPu5000034638_ogataea_wickerhamii_180604_g003479.m1</t>
  </si>
  <si>
    <t>yHMPu5000034942_ambrosiozyma_angophorae_160519_g004934.m1</t>
  </si>
  <si>
    <t>yHMPu5000034917_candida_nemodendra_160519_g004665.m1</t>
  </si>
  <si>
    <t>yHMPu5000026143_candida_methanosorbosa_160519_g002067.m1</t>
  </si>
  <si>
    <t>yHMPu5000034870_candida_suzukii_160519_g000551.m1</t>
  </si>
  <si>
    <t>yHMPu5000034890_ogataea_ramenticola_160519_g000387.m1</t>
  </si>
  <si>
    <t>yHMPu5000034916_candida_nitratophila_160519_g005073.m1</t>
  </si>
  <si>
    <t>yHMPu5000034929_candida_nanaspora_170307_g000447.m1</t>
  </si>
  <si>
    <t>yHMPu5000034910_candida_sp_160519_g001149.m1</t>
  </si>
  <si>
    <t>yHMPu5000041851_candida_krabiensis_160928_g000869.m1</t>
  </si>
  <si>
    <t>yHMPu5000034912_candida_sonorensis_160519_g001086.m1</t>
  </si>
  <si>
    <t>yHMPu5000037228_Ogataea_paraovalis_SPADES_g000857.m1</t>
  </si>
  <si>
    <t>yHMPu5000037884_candida_sithepensis_170912_g000984.m1</t>
  </si>
  <si>
    <t>yHMPu5000037893_candida_ovalis_170912_g006249.m1</t>
  </si>
  <si>
    <t>yHMPu5000034636_ogataea_nitratoaversa_180604_g003050.m1</t>
  </si>
  <si>
    <t>yHMPu5000038097_candida_sp_201018_g000025.m1</t>
  </si>
  <si>
    <t>yHMPu5000034899_ogataea_kodamae_160519_g001934.m1</t>
  </si>
  <si>
    <t>yHMPu5000035310_ogataea_siamensis_201018_g000006.m1</t>
  </si>
  <si>
    <t>yHMPu5000034909_candida_sp_160519_g000221.m1</t>
  </si>
  <si>
    <t>yHMPu5000026145_ambrosiozyma_vanderkliftii_160519_g004699.m1</t>
  </si>
  <si>
    <t>yHMPu5000034947_ambrosiozyma_philentoma_160519_g000156.m1</t>
  </si>
  <si>
    <t>yHMPu5000026167_candida_pignaliae_201018_g003563.m1</t>
  </si>
  <si>
    <t>yHMJ1_Ogataea_sp_nov_plate33_PLATANUS_g001368.m1</t>
  </si>
  <si>
    <t>yHMPu5000034935_kuraishia_floccosa_210210_g001704.m1</t>
  </si>
  <si>
    <t>yHMPu5000041847_candida_ortonii_170713_g002697.m1</t>
  </si>
  <si>
    <t>yHMPu5000026279_Ambrosiozyma_monospora_SPADES_g001749.m1</t>
  </si>
  <si>
    <t>yHMPu5000026280_Ambrosiozyma_cicatricosa_S52_SPADES_g006355.m1</t>
  </si>
  <si>
    <t>yHMPu5000034903_ogataea_naganishii_160519_g003180.m1</t>
  </si>
  <si>
    <t>yHMPu5000034965_Brettanomyces_naardenensis_SPADES_g003749.m1</t>
  </si>
  <si>
    <t>yHMPu5000038399_brettanomyces_nanus_180604_g002693.m1</t>
  </si>
  <si>
    <t>yHMPu5000038056_ogataea_neopini_170912_g000510.m1</t>
  </si>
  <si>
    <t>yHMPu5000034902_ogataea_minuta_160519_g004482.m1</t>
  </si>
  <si>
    <t>komagataella_phaffi_g003076.m1</t>
  </si>
  <si>
    <t>yHMPu5000026274_komagataella_populi_160519_g004552.m1</t>
  </si>
  <si>
    <t>yHMPu5000034938_Komagataella_ulmi_SPAdes_g002134.m1</t>
  </si>
  <si>
    <t>yHMPu5000034939_komagataella_pseudopastoris_160519_g004366.m1</t>
  </si>
  <si>
    <t>yHMPu5000034953_komagataella_pastoris_160519_g005011.m1</t>
  </si>
  <si>
    <t>yHMPu5000035676_komagataella_kurtzmanii_160613_g005131.m1</t>
  </si>
  <si>
    <t>yHMPu5000037220_komagataella_mondaviorum_210210_g004804.m1</t>
  </si>
  <si>
    <t>yHMPu5000034941_komagataella_phaffii_160519_g003400.m1</t>
  </si>
  <si>
    <t>komagataella_pastoris_g000197.m1</t>
  </si>
  <si>
    <t>yHMPu5000034969_candida_sp_160519.haplomerger2_g001927.m1</t>
  </si>
  <si>
    <t>yHMPu5000034920_nakazawaea_laoshanensis_170713_g005672.m1</t>
  </si>
  <si>
    <t>yHMPu5000034579_wickerhamia_fluorescens_180604_g006121.m1</t>
  </si>
  <si>
    <t>yHMPu5000041856_candida_bentonensis_180604_g000053.m1</t>
  </si>
  <si>
    <t>yHMPu5000034654_aciculoconidium_aculeatum_180604_g003222.m1</t>
  </si>
  <si>
    <t>yHQL142_Suhomyces_sp_nov_plate33_DISCOVAR_g003674.m1</t>
  </si>
  <si>
    <t>yHQL451_Kodamaea_sp_nov_plate33_SPADES_g001876.m1</t>
  </si>
  <si>
    <t>yHMPu5000034665_kodamaea_laetipori_180604_g002566.m1</t>
  </si>
  <si>
    <t>yHMPu5000037886_candida_sagamina_180604_g003548.m1</t>
  </si>
  <si>
    <t>yHMPu5000034992_candida_maltosa_190924.haplomerger2_g006912.m1</t>
  </si>
  <si>
    <t>yHMPu5000034992_candida_maltosa_190924.haplomerger2_g006615.m1</t>
  </si>
  <si>
    <t>yHMPu5000034992_candida_maltosa_190924.haplomerger2_g003077.m1</t>
  </si>
  <si>
    <t>candida_tropicalis_g003840.m1</t>
  </si>
  <si>
    <t>yHMPu5000034997_candida_tropicalis_160519.haplomerger2_g000443.m1</t>
  </si>
  <si>
    <t>yHMPu5000034996_candida_sojae_SPADES_g004353.m1</t>
  </si>
  <si>
    <t>yHMPu5000038350_candida_sanyaensis_180604.haplomerger2_g002499.m1</t>
  </si>
  <si>
    <t>yHMPu5000035714_candida_frijolesensis_160519.haplomerger2_g000829.m1</t>
  </si>
  <si>
    <t>yHMPu5000034994_candida_neerlandica_190924_g004774.m1</t>
  </si>
  <si>
    <t>yHMPu5000037250_candida_pseudoviswanathii_210210_g001549.m1</t>
  </si>
  <si>
    <t>yHMPu5000038349_candida_viswanathii_170713.haplomerger2_g000463.m1</t>
  </si>
  <si>
    <t>kluyveromyces_marxianus_g003774.m1</t>
  </si>
  <si>
    <t>yHMPu5000034712_kluyveromyces_lactis_var_lactis_160519_g003972.m1</t>
  </si>
  <si>
    <t>yHMPu5000034710_kluyveromyces_dobzhanskii_160519_g002290.m1</t>
  </si>
  <si>
    <t>kluyveromyces_lactis_g002260.m1</t>
  </si>
  <si>
    <t>yHMPu5000034711_kluyveromyces_lactis_var_drosophilarum_160519_g004904.m1</t>
  </si>
  <si>
    <t>yHMPu5000034713_kluyveromyces_marxianus_160519.haplomerger2_g005544.m1</t>
  </si>
  <si>
    <t>yHMPu5000034713_kluyveromyces_marxianus_160519.haplomerger2_g001219.m1</t>
  </si>
  <si>
    <t>yHDO570_kluyveromyces_starmeri_180604_g001443.m1</t>
  </si>
  <si>
    <t>yHMH660_Kluyveromyces_sp_nov_plate33_SPADES_g000075.m1</t>
  </si>
  <si>
    <t>yHMPu5000034926_candida_boidinii_160519_g005682.m1</t>
  </si>
  <si>
    <t>eremothecium_cymbalariae_g003695.m1</t>
  </si>
  <si>
    <t>yHMPu5000035330_candida_entomophila_190924_g005415.m1</t>
  </si>
  <si>
    <t>yHDO569_candida_sp_180604_g000738.m1</t>
  </si>
  <si>
    <t>yHDO601_candida_tunisiensis_180604_g000753.m1</t>
  </si>
  <si>
    <t>yHMPu5000034630_Magnusiomyces_magnusii_S134_MASURCA.haplomerger2_g015741.m1</t>
  </si>
  <si>
    <t>yHMPu5000034630_Magnusiomyces_magnusii_S134_MASURCA.haplomerger2_g018519.m1</t>
  </si>
  <si>
    <t>yHMPu5000034630_Magnusiomyces_magnusii_S134_MASURCA.haplomerger2_g005235.m1</t>
  </si>
  <si>
    <t>saprochaete_suaveolens_g007757.m1</t>
  </si>
  <si>
    <t>saprochaete_suaveolens_g000336.m1</t>
  </si>
  <si>
    <t>yHMPu5000041818_magnusiomyces_tetrasperma_170307_g005746.m1</t>
  </si>
  <si>
    <t>yHMPu5000041818_magnusiomyces_tetrasperma_170307_g004191.m1</t>
  </si>
  <si>
    <t>magnusiomyces_ingens_g002941.m1</t>
  </si>
  <si>
    <t>saprochaete_ingens_g001357.m1</t>
  </si>
  <si>
    <t>saprochaete_fungicola_g003484.m1</t>
  </si>
  <si>
    <t>yHMPu5000041819_magnusiomyces_starmeri_201018_g000239.m1</t>
  </si>
  <si>
    <t>saprochaete_clavata_g001437.m1</t>
  </si>
  <si>
    <t>yHDO581_magnusiomyces_capitatus_190924_g004127.m1</t>
  </si>
  <si>
    <t>yHMPu5000034603_sporopachydermia_quercuum_190924_g005034.m1</t>
  </si>
  <si>
    <t>yHMPu5000034604_sporopachydermia_lactativora_180604_g003125.m1</t>
  </si>
  <si>
    <t>yHMPu5000035292_sporopachydermia_cereana_201018.haplomerger2_g005984.m1</t>
  </si>
  <si>
    <t>yHMPu5000034660_diddensiella_caesifluorescens_180604_g000855.m1</t>
  </si>
  <si>
    <t>yHMPu5000035322_Diddensiella_transvaalensis_SPADES_g004952.m1</t>
  </si>
  <si>
    <t>yHMPu5000035323_diddensiella_santjacobensis_190924_g006225.m1</t>
  </si>
  <si>
    <t>yHMPu5000038047_wickerhamiella_slavikovae_170912_g002465.m1</t>
  </si>
  <si>
    <t>yHMPu5000041860_candida_galacta_170912_g003719.m1</t>
  </si>
  <si>
    <t>yHMPu5000034672_blastobotrys_parvus_160519_g003292.m1</t>
  </si>
  <si>
    <t>yHMPu5000035280_trigonopsis_californica_190924_g005508.m1</t>
  </si>
  <si>
    <t>yHMPu5000035281_trigonopsis_cantarellii_170307_g004108.m1</t>
  </si>
  <si>
    <t>yHDO584_brettanomyces_mucatilis_190924.haplomerger2_g001230.m1</t>
  </si>
  <si>
    <t>yHMPu5000035711_botryozyma_cognata_160613_g003071.m1</t>
  </si>
  <si>
    <t>yHMPu5000034655_botryozyma_nematodophila_190924.haplomerger2_g005654.m1</t>
  </si>
  <si>
    <t>yHMPu5000035710_botryozyma_americana_190924_g001292.m1</t>
  </si>
  <si>
    <t>yHMPu5000038090_candida_pseudocylindracea_210210_g001848.m1</t>
  </si>
  <si>
    <t>yHMPu5000037913_candida_cylindracea_180604.haplomerger2_g003403.m1</t>
  </si>
  <si>
    <t>yHMPu5000037863_metschnikowia_zobellii_190924_g005117.m1</t>
  </si>
  <si>
    <t>yHMPu5000041854_candida_aechmeae_170307_g001032.m1</t>
  </si>
  <si>
    <t>candida_apicola_g000759.m1</t>
  </si>
  <si>
    <t>yHMPu5000037927_candida_apicola_180604_g002152.m1</t>
  </si>
  <si>
    <t>yHMPu5000034583_candida_etchellsii_180604_g004566.m1</t>
  </si>
  <si>
    <t>yHMPu5000034586_candida_geochares_180604_g005002.m1</t>
  </si>
  <si>
    <t>yHMPu5000034595_candida_apis_180604_g003677.m1</t>
  </si>
  <si>
    <t>yHMPu5000035290_candida_vaccinii_170307_g001587.m1</t>
  </si>
  <si>
    <t>yHMPu5000037883_candida_sorbosivorans_180604_g002561.m1</t>
  </si>
  <si>
    <t>yHMPu5000038088_candida_potachaoreniae_180604_g004715.m1</t>
  </si>
  <si>
    <t>yHMPu5000040927_candida_stigmatis_201018_g001179.m1</t>
  </si>
  <si>
    <t>yHMPu5000034587_candida_gropengiesseri_180604_g000177.m1</t>
  </si>
  <si>
    <t>yHMPu5000038358_candida_tilneyi_170713_g002944.m1</t>
  </si>
  <si>
    <t>yHMPu5000034590_candida_magnoliae_180604_g000598.m1</t>
  </si>
  <si>
    <t>yHMPu5000026296_candida_bombi_180604_g001091.m1</t>
  </si>
  <si>
    <t>yHMPu5000037216_Starmerella_vitae_SPADES_g001782.m1</t>
  </si>
  <si>
    <t>yHMPu5000037242_Starmerella_asiatica_SPADES_g002679.m1</t>
  </si>
  <si>
    <t>yHMPu5000034584_candida_floricola_180604_g002569.m1</t>
  </si>
  <si>
    <t>yHMPu5000040924_candida_powellii_201018_g004375.m1</t>
  </si>
  <si>
    <t>yHMPu5000034588_candida_kuoi_180604_g005832.m1</t>
  </si>
  <si>
    <t>yHMPu5000035657_starmerella_bombicola_160613_g004642.m1</t>
  </si>
  <si>
    <t>yHMPu5000034582_candida_cellae_180604_g003075.m1</t>
  </si>
  <si>
    <t>yHMPu5000034585_candida_floris_190924_g000195.m1</t>
  </si>
  <si>
    <t>yHMPu5000038107_candida_khaoyaiensis_170912_g001980.m1</t>
  </si>
  <si>
    <t>yHMPu5000038363_candida_ratchasimensis_170713_g001867.m1</t>
  </si>
  <si>
    <t>yHMPu5000037241_starmerella_scarabaei_210210_g004158.m1</t>
  </si>
  <si>
    <t>yHMPu5000038094_candida_sirachaensis_170912_g002293.m1</t>
  </si>
  <si>
    <t>yHMPu5000034591_candida_stellata_180604_g002574.m1</t>
  </si>
  <si>
    <t>yHMPu5000036545_candida_zemplinina_180604_g001013.m1</t>
  </si>
  <si>
    <t>yHMPu5000038394_candida_davenportii_170713_g001130.m1</t>
  </si>
  <si>
    <t>yHMPu5000037894_candida_hasegawae_180604_g000791.m1</t>
  </si>
  <si>
    <t>yHMPu5000037215_starmerella_roubikii_210210_g002658.m1</t>
  </si>
  <si>
    <t>yHDO592_zygotorulaspora_sp_190924_g001741.m1</t>
  </si>
  <si>
    <t>yHMPu5000026256_zygotorulaspora_mrakii_170307_g003391.m1</t>
  </si>
  <si>
    <t>yHMPu5000037204_zygotorulaspora_chibaensis_210210_g001368.m1</t>
  </si>
  <si>
    <t>yHMPu5000034862_zygotorulaspora_florentina_160519_g004478.m1</t>
  </si>
  <si>
    <t>yHMPu5000037205_zygotorulaspora_danielsina_210210_g004160.m1</t>
  </si>
  <si>
    <t>candida_sojae_g004156.m1</t>
  </si>
  <si>
    <t>candida_tropicalis_g003839.m1</t>
  </si>
  <si>
    <t>yHMPu5000038350_candida_sanyaensis_180604.haplomerger2_g002498.m1</t>
  </si>
  <si>
    <t>yHMPu5000035714_candida_frijolesensis_160519.haplomerger2_g000830.m1</t>
  </si>
  <si>
    <t>yHMPu5000034994_candida_neerlandica_190924_g004775.m1</t>
  </si>
  <si>
    <t>yHMPu5000037250_candida_pseudoviswanathii_210210_g002195.m1</t>
  </si>
  <si>
    <t>yHMPu5000038349_candida_viswanathii_170713.haplomerger2_g000462.m1</t>
  </si>
  <si>
    <t>yHMPu5000035718_Candida_tetrigidarum_SPADES.haplomerger2_g001871.m1</t>
  </si>
  <si>
    <t>yHMPu5000034934_kuraishia_hungarica_201018_g004210.m1</t>
  </si>
  <si>
    <t>yHMPu5000041784_saccharomycopsis_selenospora_170912_g001426.m1</t>
  </si>
  <si>
    <t>yHMPu5000041785_saccharomycopsis_sp_180604_g003642.m1</t>
  </si>
  <si>
    <t>yHQL182_Saccharomycopsis_sp_nov_plate33_SPADES_g003046.m1</t>
  </si>
  <si>
    <t>yHMPu5000035630_candida_phangngaensis_170307_g002013.m1</t>
  </si>
  <si>
    <t>yHMPu5000035631_candida_oslonensis_190924_g006134.m1</t>
  </si>
  <si>
    <t>yHMPu5000035632_candida_hollandica_170307_g000538.m1</t>
  </si>
  <si>
    <t>yHMPu5000035635_candida_galli_170307_g006394.m1</t>
  </si>
  <si>
    <t>yHMPu5000035636_candida_alimentaria_201018_g003000.m1</t>
  </si>
  <si>
    <t>yHMPu5000035643_yarrowia_bubula_180604_g001304.m1</t>
  </si>
  <si>
    <t>yHMPu5000035644_yarrowia_deformans_180604_g000881.m1</t>
  </si>
  <si>
    <t>yHMPu5000035646_yarrowia_keelungensis_170307_g002633.m1</t>
  </si>
  <si>
    <t>yHMPu5000035647_yarrowia_lipolytica_160519.haplomerger2_g006306.m1</t>
  </si>
  <si>
    <t>yHMPu5000035648_yarrowia_porcina_170307_g000714.m1</t>
  </si>
  <si>
    <t>yHMPu5000037212_Yarrowia_brassicae_SPADES_g006078.m1</t>
  </si>
  <si>
    <t>yarrowia_lipolytica_g000839.m1</t>
  </si>
  <si>
    <t>yHMPu5000035649_yarrowia_yakushimensis_170307_g005539.m1</t>
  </si>
  <si>
    <t>yHMPu5000035633_candida_hispaniensis_180604_g003019.m1</t>
  </si>
  <si>
    <t>yHKB15_Yamadazyma_sp_nov_plate33_SPADES_g000357.m1</t>
  </si>
  <si>
    <t>yHMPu5000038080_candida_tallmaniae_201018_g003789.m1</t>
  </si>
  <si>
    <t>yHMPu5000041859_candida_friederichii_160928_g002327.m1</t>
  </si>
  <si>
    <t>yHMPu5000026050_yamadazyma_endophytica_170912_g000352.m1</t>
  </si>
  <si>
    <t>yHMPu5000037914_candida_conglobata_180604_g003377.m1</t>
  </si>
  <si>
    <t>yHMPu5000038074_candida_vaughaniae_170912_g003854.m1</t>
  </si>
  <si>
    <t>yHMPu5000040933_candida_diddensiae_201018_g004527.m1</t>
  </si>
  <si>
    <t>yHKS699_Yamadazyma_sp_nov_plate33_SPADES_g004263.m1</t>
  </si>
  <si>
    <t>yHMH393_Yamadazyma_sp_nov_plate33_MASURCA_g004057.m1</t>
  </si>
  <si>
    <t>yHMH393_Yamadazyma_sp_nov_plate33_MASURCA_g003917.m1</t>
  </si>
  <si>
    <t>yHMH685_Yamadazyma_sp_nov_plate33_DISCOVAR_g003840.m1</t>
  </si>
  <si>
    <t>yHMPu5000035641_yamadazyma_scolyti_160613_g004614.m1</t>
  </si>
  <si>
    <t>yHMPu5000037871_Candida_trypodendroni_SPADES_g001108.m1</t>
  </si>
  <si>
    <t>yHMPu5000038028_yamadazyma_takamatsuzukensis_170912_g000544.m1</t>
  </si>
  <si>
    <t>yHMPu5000038314_yamadazyma_mexicana_170713_g002371.m1</t>
  </si>
  <si>
    <t>yHMPu5000035252_yamadazyma_nakazawae_170307_g000296.m1</t>
  </si>
  <si>
    <t>yHMPu5000037899_candida_koratica_180604_g003327.m1</t>
  </si>
  <si>
    <t>yHMPu5000037902_candida_michaelii_180604_g004609.m1</t>
  </si>
  <si>
    <t>yHMPu5000038026_yamadazyma_ubonensis_170912_g002022.m1</t>
  </si>
  <si>
    <t>yHMPu5000038030_yamadazyma_phyllophila_170912_g005414.m1</t>
  </si>
  <si>
    <t>yHMPu5000038036_yamadazyma_dushanensis_170912_g001072.m1</t>
  </si>
  <si>
    <t>yHMPu5000038037_yamadazyma_akitaensis_170912_g003763.m1</t>
  </si>
  <si>
    <t>yHMPu5000038089_candida_pseudoaaseri_170912_g003589.m1</t>
  </si>
  <si>
    <t>yHMPu5000038402_candida_andamanensis_170713_g000398.m1</t>
  </si>
  <si>
    <t>yHMPu5000040908_yamadazyma_paraphyllophila_201018_g005342.m1</t>
  </si>
  <si>
    <t>yHMPu5000040921_candida_lessepsii_201018_g000550.m1</t>
  </si>
  <si>
    <t>yHMPu5000041836_candida_tenuis_160928_g005301.m1</t>
  </si>
  <si>
    <t>yHMPu5000041858_candida_endomychidarum_170713_g002385.m1</t>
  </si>
  <si>
    <t>yHMPu5000041863_candida_gorgasii_160928_g003921.m1</t>
  </si>
  <si>
    <t>yHMPu5000035248_candida_cerambycidarum_160928_g001747.m1</t>
  </si>
  <si>
    <t>yHMPu5000035640_yamadazyma_philogaea_160519_g001646.m1</t>
  </si>
  <si>
    <t>yHMPu5000037896_candida_kanchanaburiensis_180604_g004455.m1</t>
  </si>
  <si>
    <t>yHMPu5000037917_candida_blattariae_170210_g004498.m1</t>
  </si>
  <si>
    <t>yHMPu5000038029_Yamadazyma_siamensis_SPADES_g004146.m1</t>
  </si>
  <si>
    <t>yHMPu5000026071_candida_songkhlaensis_170912_g002397.m1</t>
  </si>
  <si>
    <t>yHMPu5000037895_candida_jaroonii_180604_g004518.m1</t>
  </si>
  <si>
    <t>yHMPu5000038393_candida_diospyri_180604_g002492.m1</t>
  </si>
  <si>
    <t>yHMPu5000037912_candida_dendronema_170912_g002208.m1</t>
  </si>
  <si>
    <t>yHMPu5000035246_candida_insectorum_160928_g002688.m1</t>
  </si>
  <si>
    <t>yHMPu5000038032_yamadazyma_kitorensis_170912_g006059.m1</t>
  </si>
  <si>
    <t>yHMPu5000035247_candida_germanica_170912_g003954.m1</t>
  </si>
  <si>
    <t>yHMPu5000026052_candida_buinensis_201018_g001838.m1</t>
  </si>
  <si>
    <t>yHMPu5000035245_candida_spencermartinsiae_170307_g003991.m1</t>
  </si>
  <si>
    <t>yHMPu5000035249_candida_atmosphaerica_170307_g001491.m1</t>
  </si>
  <si>
    <t>yHMPu5000035250_candida_atlantica_170307_g005187.m1</t>
  </si>
  <si>
    <t>yHMPu5000038098_candida_oceani_170912_g002495.m1</t>
  </si>
  <si>
    <t>yHMPu5000041834_candida_taylori_170912_g001985.m1</t>
  </si>
  <si>
    <t>yHMPu5000037901_candida_membranifaciens_180604_g003767.m1</t>
  </si>
  <si>
    <t>yHMPu5000035251_candida_aaseri_170307_g000068.m1</t>
  </si>
  <si>
    <t>yHMPu5000038031_Yamadazyma_olivae_SPADES_g005326.m1</t>
  </si>
  <si>
    <t>yHMPu5000038034_yamadazyma_epiphylla_170912_g004554.m1</t>
  </si>
  <si>
    <t>yHMPu5000038033_yamadazyma_insecticola_170912_g000520.m1</t>
  </si>
  <si>
    <t>yHMPu5000038099_candida_nonsorbophila_201018_g002291.m1</t>
  </si>
  <si>
    <t>yHMPu5000035642_yamadazyma_triangularis_170307_g007066.m1</t>
  </si>
  <si>
    <t>yHMPu5000035642_yamadazyma_triangularis_170307_g009732.m1</t>
  </si>
  <si>
    <t>yHMPu5000038076_Candida_tumulicola_SPADES_g000901.m1</t>
  </si>
  <si>
    <t>yHMPu5000041833_candida_tammaniensis_170307_g000462.m1</t>
  </si>
  <si>
    <t>yHDO603_zygosaccharomyces_sapae_190924.haplomerger2_g000399.m1</t>
  </si>
  <si>
    <t>yHMPu5000035626_zygosaccharomyces_siamensis_190924_g001928.m1</t>
  </si>
  <si>
    <t>yHDO572_zygosaccharomyces_mellis_180604_g000959.m1</t>
  </si>
  <si>
    <t>yHDO603_zygosaccharomyces_sapae_190924.haplomerger2_g003608.m1</t>
  </si>
  <si>
    <t>yHMPu5000034863_zygosaccharomyces_rouxii_180604_g002449.m1</t>
  </si>
  <si>
    <t>yHMPu5000037836_zygosaccharomyces_pseudorouxii_201018.haplomerger2_g003537.m1</t>
  </si>
  <si>
    <t>yHMPu5000034864_zygosaccharomyces_lentus_170307_g000923.m1</t>
  </si>
  <si>
    <t>yHMPu5000034866_zygosaccharomyces_bisporus_160519_g002148.m1</t>
  </si>
  <si>
    <t>zygosaccharomyces_bailii_g002432.m1</t>
  </si>
  <si>
    <t>yHMPu5000035627_zygosaccharomyces_pseudobailii_201018.haplomerger2_g005193.m1</t>
  </si>
  <si>
    <t>yHMPu5000037834_zygosaccharomyces_parabailii_190924.haplomerger2_g000218.m1</t>
  </si>
  <si>
    <t>yHMPu5000034865_zygosaccharomyces_kombuchaensis_160519_g000160.m1</t>
  </si>
  <si>
    <t>yHMPu5000035294_candida_fermenticarens_170307_g000746.m1</t>
  </si>
  <si>
    <t>yHMPu5000035295_priceomyces_melissophilus_201018_g004744.m1</t>
  </si>
  <si>
    <t>yHMPu5000035296_priceomyces_carsonii_160928_g002954.m1</t>
  </si>
  <si>
    <t>yHMPu5000037889_candida_pseudofarinosa_180604_g002280.m1</t>
  </si>
  <si>
    <t>yHMPu5000040914_millerozyma_miso_201018_g003466.m1</t>
  </si>
  <si>
    <t>yHMPu5000035307_millerozyma_farinosa_180604_g004024.m1</t>
  </si>
  <si>
    <t>yHMPu5000034976_dekkera_anomala_160519.haplomerger2_g003754.m1</t>
  </si>
  <si>
    <t>brettanomyces_anomalus_g003502.m1</t>
  </si>
  <si>
    <t>yHMPu5000034975_dekkera_bruxellensis_160519.haplomerger2_g003911.m1</t>
  </si>
  <si>
    <t>yHDO580_saturnispora_besseyi_180604_g003053.m1</t>
  </si>
  <si>
    <t>yHMPu5000034631_martiniozyma_abiesophila_170307.haplomerger2_g003715.m1</t>
  </si>
  <si>
    <t>yHMPu5000034611_saturnispora_mendoncae_160519.haplomerger2_g003885.m1</t>
  </si>
  <si>
    <t>yHMPu5000034610_saturnispora_hagleri_160519_g002133.m1</t>
  </si>
  <si>
    <t>yHMPu5000034612_saturnispora_saitoi_180604_g003532.m1</t>
  </si>
  <si>
    <t>yHMPu5000035293_saturnispora_diversa_170307_g001897.m1</t>
  </si>
  <si>
    <t>yHMPu5000037214_saturnispora_kantuleensis_210210_g004601.m1</t>
  </si>
  <si>
    <t>yHMPu5000034615_saturnispora_zaruensis_160519_g002026.m1</t>
  </si>
  <si>
    <t>yHMPu5000034613_saturnispora_serradocipensis_180604_g001143.m1</t>
  </si>
  <si>
    <t>yHMPu5000038118_candida_cabralensis_170912.haplomerger2_g003556.m1</t>
  </si>
  <si>
    <t>yHMH446_Pichia_sp_nov_plate33_SPADES_g001246.m1</t>
  </si>
  <si>
    <t>yHMPu5000034619_candida_ethanolica_170307.haplomerger2_g002853.m1</t>
  </si>
  <si>
    <t>yHMPu5000034640_pichia_deserticola_170307_g004185.m1</t>
  </si>
  <si>
    <t>yHMPu5000034623_pichia_norvegensis_160519.haplomerger2_g000635.m1</t>
  </si>
  <si>
    <t>yHMPu5000035313_pichia_sporocuriosa_170307.haplomerger2_g005630.m1</t>
  </si>
  <si>
    <t>yHMPu5000038055_pichia_insulana_190924.haplomerger2_g001191.m1</t>
  </si>
  <si>
    <t>yHMPu5000038335_pichia_cactophila_170713.haplomerger2_g002449.m1</t>
  </si>
  <si>
    <t>yHMPu5000034618_candida_rugopelliculosa_170307_g000400.m1</t>
  </si>
  <si>
    <t>yHMPu5000035300_pichia_sp_170307_g005120.m1</t>
  </si>
  <si>
    <t>yHMPu5000035661_pichia_membranifaciens_160519_g004972.m1</t>
  </si>
  <si>
    <t>yHMPu5000038336_pichia_sp_170713_g000248.m1</t>
  </si>
  <si>
    <t>yHMPu5000034629_pichia_exigua_180604_g000294.m1</t>
  </si>
  <si>
    <t>yHMPu5000035298_candida_californica_170307.haplomerger2_g001708.m1</t>
  </si>
  <si>
    <t>yHMPu5000038053_pichia_sp_180604_g009820.m1</t>
  </si>
  <si>
    <t>yHMPu5000038053_pichia_sp_180604_g006614.m1</t>
  </si>
  <si>
    <t>yHMPu5000026068_kregervanrija_pseudodelftensis_170713_g004789.m1</t>
  </si>
  <si>
    <t>yHMPu5000035674_kregervanrija_delftensis_160613_g001995.m1</t>
  </si>
  <si>
    <t>yHMPu5000035675_kregervanrija_fluxuum_160613_g001890.m1</t>
  </si>
  <si>
    <t>yHKS168_Pichia_sp_nov_plate33_PLATANUS_g001544.m1</t>
  </si>
  <si>
    <t>yHMPu5000034622_pichia_occidentalis_160519.haplomerger2_g003552.m1</t>
  </si>
  <si>
    <t>yHMPu5000034624_pichia_nakasei_180604_g001730.m1</t>
  </si>
  <si>
    <t>yHMPu5000034626_pichia_kluyveri_170307.haplomerger2_g002675.m1</t>
  </si>
  <si>
    <t>yHMPu5000034641_pichia_eremophila_170307.haplomerger2_g004180.m1</t>
  </si>
  <si>
    <t>yHMPu5000037219_Pichia_gijzenarium_SPADES_g004714.m1</t>
  </si>
  <si>
    <t>yHMPu5000038091_candida_pseudolambica_201018_g003481.m1</t>
  </si>
  <si>
    <t>yHMPu5000037847_pichia_cephalocereana_201018_g002410.m1</t>
  </si>
  <si>
    <t>yHMPu5000034627_pichia_heedii_180604_g005210.m1</t>
  </si>
  <si>
    <t>yHMPu5000037198_Pichia_paraexigua_SPADES_g005203.m1</t>
  </si>
  <si>
    <t>yHMPu5000034621_pichia_sp_160519_g004369.m1</t>
  </si>
  <si>
    <t>yHMPu5000038087_candida_phayaonensis_170912_g003409.m1</t>
  </si>
  <si>
    <t>pichia_kudriavzevii_g001277.m1</t>
  </si>
  <si>
    <t>yHMPu5000038325_saturnispora_sanitii_170713_g004789.m1</t>
  </si>
  <si>
    <t>yHMPu5000040912_saturnispora_halmiae_201018_g003132.m1</t>
  </si>
  <si>
    <t>yHDO578_saturnispora_sp_180604_g002700.m1</t>
  </si>
  <si>
    <t>yHMPu5000040911_saturnispora_sekii_201018_g003944.m1</t>
  </si>
  <si>
    <t>yHMPu5000037213_saturnispora_galanensis_210210_g002284.m1</t>
  </si>
  <si>
    <t>yHMPu5000035659_saturnispora_dispora_160519_g000942.m1</t>
  </si>
  <si>
    <t>yHMPu5000038038_saturnispora_quitensis_170912_g001011.m1</t>
  </si>
  <si>
    <t>yHMPu5000037851_saturnispora_ahearnii_170912_g000102.m1</t>
  </si>
  <si>
    <t>yHMPu5000037881_martiniozyma_asiatica_190924_g000452.m1</t>
  </si>
  <si>
    <t>yHMPu5000034609_saturnispora_gosingensis_170307_g000100.m1</t>
  </si>
  <si>
    <t>yHMPu5000040913_pichia_manshurica_201018_g000818.m1</t>
  </si>
  <si>
    <t>yHMPu5000038403_candida_awuaii_170713_g004144.m1</t>
  </si>
  <si>
    <t>yHMPu5000034628_pichia_fermentans_160519.haplomerger2_g001920.m1</t>
  </si>
  <si>
    <t>yHMPu5000026208_pichia_pseudocactophila_170307.haplomerger2_g002264.m1</t>
  </si>
  <si>
    <t>yHMPu5000034625_pichia_kudriavzevii_180604.haplomerger2_g000286.m1</t>
  </si>
  <si>
    <t>yHMPu5000037882_candida_sorboxylosa_180604.haplomerger2_g002608.m1</t>
  </si>
  <si>
    <t>yHMPu5000034614_saturnispora_silvae_180604_g004208.m1</t>
  </si>
  <si>
    <t>yHMPu5000035332_candida_insectalens_201018_g003599.m1</t>
  </si>
  <si>
    <t>yHMPu5000037244_Allodekkera_sacchari_SPADES_g001511.m1</t>
  </si>
  <si>
    <t>yHMPu5000038077_candida_thaimueangensis_170912.haplomerger2_g005505.m1</t>
  </si>
  <si>
    <t>yHMPu5000041830_candida_silvatica_170307_g003207.m1</t>
  </si>
  <si>
    <t>yHMPu5000035040_ambrosiozyma_maleeae_160519_g001436.m1</t>
  </si>
  <si>
    <t>yHMPu5000037922_ascoidea_rubescens_170210_g001301.m1</t>
  </si>
  <si>
    <t>yHMPu5000037923_ascoidea_tarda_180604_g001369.m1</t>
  </si>
  <si>
    <t>yHDO590_kloeckera_taiwanica_180604.haplomerger2_g001074.m1</t>
  </si>
  <si>
    <t>hanseniaspora_gamundiae_g002595.m1</t>
  </si>
  <si>
    <t>yHMPu5000038100_candida_musiphila_170912_g001409.m1</t>
  </si>
  <si>
    <t>yHMPu5000034701_kluyveromyces_nonfermentans_170307_g002496.m1</t>
  </si>
  <si>
    <t>kluyveromyces_aestuarii_g000356.m1</t>
  </si>
  <si>
    <t>yHMPu5000034709_kluyveromyces_aestuarii_160519_g003800.m1</t>
  </si>
  <si>
    <t>yHMPu5000034700_kluyveromyces_siamensis_180604_g003046.m1</t>
  </si>
  <si>
    <t>yHMPu5000035331_candida_ghanaensis_201018_g000936.m1</t>
  </si>
  <si>
    <t>yHMPu5000038377_candida_kutaonensis_170713_g000235.m1</t>
  </si>
  <si>
    <t>yHDO588_Zygoascus_bituminiphia_SPADES_g000509.m1</t>
  </si>
  <si>
    <t>yHMPu5000037232_zygoascus_flipseniorum_210210_g003910.m1</t>
  </si>
  <si>
    <t>yHMPu5000037257_zygoascus_biomembranicola_210210_g000136.m1</t>
  </si>
  <si>
    <t>yHMPu5000040907_zygoascus_polysorbophila_201018_g003312.m1</t>
  </si>
  <si>
    <t>yHMPu5000034578_zygoascus_hellenicus_180604_g002103.m1</t>
  </si>
  <si>
    <t>yHMPu5000035243_zygoascus_meyerae_170307_g003743.m1</t>
  </si>
  <si>
    <t>yHMPu5000035242_zygoascus_ofunaensis_160928_g000565.m1</t>
  </si>
  <si>
    <t>yHMPu5000040906_zygoascus_tannicolus_201018_g002581.m1</t>
  </si>
  <si>
    <t>yHDO589_candida_patagonica_180604_g005381.m1</t>
  </si>
  <si>
    <t>yHMPu5000040928_candida_suthepensis_201018_g003177.m1</t>
  </si>
  <si>
    <t>yHMPu5000040922_candida_lundiana_201018_g006216.m1</t>
  </si>
  <si>
    <t>yHMPu5000034606_priceomyces_medius_180604_g000341.m1</t>
  </si>
  <si>
    <t>yHMPu5000035297_priceomyces_castillae_170307_g005422.m1</t>
  </si>
  <si>
    <t>yHMPu5000035660_priceomyces_haplophilus_160613_g002030.m1</t>
  </si>
  <si>
    <t>yHMPu5000034652_candida_derodonti_SPADES_g001327.m1</t>
  </si>
  <si>
    <t>yHMPu5000035315_candida_arcana_180604_g004873.m1</t>
  </si>
  <si>
    <t>yHMPu5000038407_candida_blackwelliae_190924.haplomerger2_g004744.m1</t>
  </si>
  <si>
    <t>yHMPu5000035049_Barnettozyma_wickerhamii_SPAdes.haplomerger2_g001019.m1</t>
  </si>
  <si>
    <t>yHMPu5000037906_candida_glucosophila_180604_g004047.m1</t>
  </si>
  <si>
    <t>yHMPu5000037906_candida_glucosophila_180604_g007209.m1</t>
  </si>
  <si>
    <t>yHMPu5000034673_blastobotrys_nivea_190924_g007385.m1</t>
  </si>
  <si>
    <t>yHMPu5000034670_blastobotrys_proliferans_160519_g001436.m1</t>
  </si>
  <si>
    <t>yHMPu5000034927_candida_maris_210210_g000616.m1</t>
  </si>
  <si>
    <t>alloascoidea_hylecoeti_g003990.m1</t>
  </si>
  <si>
    <t>yHMPu5000026117_alloascoidea_hylecoeti_180604_g008304.m1</t>
  </si>
  <si>
    <t>yHMPu5000037918_alloascoidea_africana_180604_g007819.m1</t>
  </si>
  <si>
    <t>yHMPu5000037918_alloascoidea_africana_180604_g001209.m1</t>
  </si>
  <si>
    <t>nadsonia_fulvescens_g003728.m1</t>
  </si>
  <si>
    <t>nadsonia_fulvescens_g003079.m1</t>
  </si>
  <si>
    <t>yHMPu5000034635_nadsonia_fulvescens_160519_g003626.m1</t>
  </si>
  <si>
    <t>yHMPu5000034635_nadsonia_fulvescens_160519_g000026.m1</t>
  </si>
  <si>
    <t>yHMPu5000035276_Candida_spandovensis_SPADES_g001102.m1</t>
  </si>
  <si>
    <t>yHMPu5000037239_wickerhamiella_brachini_210210_g001689.m1</t>
  </si>
  <si>
    <t>yHMPu5000038042_wickerhamiella_allomyrinae_170912_g002462.m1</t>
  </si>
  <si>
    <t>yHMPu5000038352_candida_sergipensis_180604_g003634.m1</t>
  </si>
  <si>
    <t>yHMPu5000026257_vanderwaltozyma_tropicalis_190924_g000086.m1</t>
  </si>
  <si>
    <t>yHMPu5000034877_tetrapisispora_namnaonensis_160519_g003700.m1</t>
  </si>
  <si>
    <t>yHMPu5000035653_torulaspora_delbrueckii_160613_g002457.m1</t>
  </si>
  <si>
    <t>yHAB160_kazachstania_kunashirensis_160519_g004654.m1</t>
  </si>
  <si>
    <t>saccharomyces_eubayanus_g001775.m1</t>
  </si>
  <si>
    <t>yHMPu5000034961_hanseniaspora_lachancei_170307.haplomerger2_g000900.m1</t>
  </si>
  <si>
    <t>yHMPu5000037890_candida_pimensis_180604.haplomerger2_g002275.m1</t>
  </si>
  <si>
    <t>yHMPu5000037891_candida_picachoensis_170210.haplomerger2_g006804.m1</t>
  </si>
  <si>
    <t>yHMPu5000037201_metschnikowia_rubicola_210210_g006149.m1</t>
  </si>
  <si>
    <t>yHMPu5000037201_metschnikowia_rubicola_210210_g001346.m1</t>
  </si>
  <si>
    <t>yHMPu5000037867_metschnikowia_fructicola_190924.haplomerger2_g005038.m1</t>
  </si>
  <si>
    <t>yHMPu5000037867_metschnikowia_fructicola_190924.haplomerger2_g005031.m1</t>
  </si>
  <si>
    <t>yHMPu5000041732_metschnikowia_pulcherrima_190924.haplomerger2_g001054.m1</t>
  </si>
  <si>
    <t>yHMPu5000041803_Metschnikowia_zizyphicola_SPADES.haplomerger2_g011247.m1</t>
  </si>
  <si>
    <t>yHMPu5000041805_metschnikowia_sinensis_190924.haplomerger2_g003151.m1</t>
  </si>
  <si>
    <t>yHMPu5000041817_metschnikowia_shanxiensis_190924.haplomerger2_g002039.m1</t>
  </si>
  <si>
    <t>yHMPu5000041803_Metschnikowia_zizyphicola_SPADES.haplomerger2_g011188.m1</t>
  </si>
  <si>
    <t>yHMPu5000041814_metschnikowia_noctiluminum_180604.haplomerger2_g001805.m1</t>
  </si>
  <si>
    <t>yHMPu5000041813_metschnikowia_lunata_180604_g000519.m1</t>
  </si>
  <si>
    <t>yHMPu5000041862_candida_golubevii_170307_g000653.m1</t>
  </si>
  <si>
    <t>yHMPu5000035305_metschnikowia_corniflorae_180604.haplomerger2_g007086.m1</t>
  </si>
  <si>
    <t>yHMPu5000041861_candida_gelsemii_170307.haplomerger2_g003680.m1</t>
  </si>
  <si>
    <t>yHMPu5000037202_metschnikowia_peoriensis_210210_g000901.m1</t>
  </si>
  <si>
    <t>yHMPu5000038329_metschnikowia_koreensis_180604.haplomerger2_g002882.m1</t>
  </si>
  <si>
    <t>yHMPu5000035638_wickerhamiella_domercqiae_160519_g004031.m1</t>
  </si>
  <si>
    <t>yHMPu5000035287_candida_bombiphila_160928_g000751.m1</t>
  </si>
  <si>
    <t>yHMPu5000037206_wickerhamiella_kurtzmanii_210210_g004819.m1</t>
  </si>
  <si>
    <t>candida_versatilis_g003367.m1</t>
  </si>
  <si>
    <t>yHMPu5000038361_candida_versatilis_170713_g005985.m1</t>
  </si>
  <si>
    <t>yHMPu5000037255_wickerhamiella_qilinesis_210210_g003392.m1</t>
  </si>
  <si>
    <t>yHMPu5000037897_Candida_kazuoi_SPADES_g003252.m1</t>
  </si>
  <si>
    <t>yHMPu5000034992_candida_maltosa_190924.haplomerger2_g002943.m1</t>
  </si>
  <si>
    <t>yHMPu5000026197_brettanomyces_custersianus_160519_g004634.m1</t>
  </si>
  <si>
    <t>yHAB165_kazachstania_aquatica_160519_g002916.m1</t>
  </si>
  <si>
    <t>yHMPu5000037230_kodamaea_jinghongensis_210210_g002955.m1</t>
  </si>
  <si>
    <t>yHDO602_tortispora_agaves_180604_g001918.m1</t>
  </si>
  <si>
    <t>yHMPu5000034571_tortispora_mauiana_190924_g000308.m1</t>
  </si>
  <si>
    <t>yHMPu5000034572_tortispora_caseinolytica_180604_g003149.m1</t>
  </si>
  <si>
    <t>yHMPu5000035654_tortispora_ganteri_160519.haplomerger2_g004224.m1</t>
  </si>
  <si>
    <t>yHMPu5000038317_tortispora_sangerardonensis_170713_g002005.m1</t>
  </si>
  <si>
    <t>yHMPu5000035278_tortispora_phaffii_170713_g000505.m1</t>
  </si>
  <si>
    <t>yHMPu5000035279_tortispora_starmeri_170307_g001959.m1</t>
  </si>
  <si>
    <t>ATGGTTAACGTTCCCAAGACTAGAAGAACCTACTGTAAGAAGTGTAAGGTCCACACCCAACACAAGGTCACTCAGTACAAGGCTGGTAAGGCTTCTCTTTTCGCTCAAGGTAAGAGACGTTATGACCGTAAGCAATCCGGTTTCGGTGGTCAAACCAAGCCCGTTTTCCACAAGAAGGCTAAGACTACCAAGAAGGTTGTTTTAAGACTTGAATGTGTCGTCTGTAAGACTAAGGCTCAACTCTCCCTTAAGAGATGCAAGTCTTTCGAACTTGGTGGTGATAAGAAGCAAAAGGGTCAAGCCTTGCAATTCTAA</t>
  </si>
  <si>
    <t>ATGGTTAACGTTCCAAAGCTTAGAAGAACCTTCTGTAAGGGTAAGGAATGCCGCAAGCACACCCAACACAAGGTCACCCAATACAAGGCTGGTAAGGCTTCTTTGTTTGCCCAAGGTAAGAGAAGATACGACCGTAAGCAGTCCGGTTTCGGTGGTCAGACCAAGCCAGTTTTCCACAAAAAGGCCAAGACCACCAAGAAGGTTGTCTTGAGATTGGAGTGTGTCAACTGTAAGACCAAGGCCCAGCTCTCCTTGAAGAGATGTAAGCACTTCGAGTTGGGTGGTGACAAGAAGCAAAAGGGTCAAGCTTTGCAATTCTAA</t>
  </si>
  <si>
    <t>ATGGTTAACGTTCCAAAGACCAGAAAGACCTACTGTAAGGGTAAACAATGTCGTAAACACACCCAACACAAGGTTACTCAATACAAGGCTGGTAAGGCTTCCTTATTTGCTCAAGGTAAGAGAAGATATGACCGTAAACAATCCGGTTTCGGTGGTCAAACTAAACCAGTTTTCCACAAGAAAGCTAAGACTACCAAGAAAGTTGTCTTAAGATTAGAATGTGTTGTTTGCAAGACCAAGGCTCAATTATCCTTAAAGAGATGTAAGCATTTCGAATTAGGTGGTGACAAGAAGCAAAAGGGTCAAGCTTTACAATTTTAA</t>
  </si>
  <si>
    <t>ATGGTTAACGTTCCAAAAACTAGAAAGACCTACTGTAAGGGTAAAGAATGTAAAAAACACACCCAACATAAAGTTACCCAATACAAGGCTGGTAAAGCTTCCTTATTTGCCCAAGGTAAAAGAAGATATGACCGTAAACAAAAAGGTTTCGGTGGTCAAACCAAACCAGTTTTCCATAAAAAAGCTAAAACCACCAAGAAGGTTGTTTTAAGATTGGAATGTGTTGTTTGCAAAACCAAAGCTCAATTATCATTAAAGAGATGTAAGCATTTCGAATTGGGTGGTGACAAAAAACAAAAAGGTCAAGCTTTACAATTTTAA</t>
  </si>
  <si>
    <t>ATGGTAAACGTTCCAAAGACCAGAAAGACCTATTGTAAGGGTAAACAATGTAGAAAGCACACCCAACACAAAGTTACCCAATACAAGGCTGGTAAAGCTTCCTTATACGCTCAAGGTAAGAGAAGATATGACAGAAAGCAAGCCGGTTTCGGTGGTCAAACCAAGCAAATTTTCCACAAGAAAGCTAAAACTACCAAGAAGGTTGTTTTGAAATTGGAATGTGTTGAATGTAAGACAAAAGCCCAATTAGCCTTAAAGAGATGTAAGCACTTCGAATTAGGTGGTGAAAGAAAGCAAAAGGGTCAAGCTTTACAATTCTGA</t>
  </si>
  <si>
    <t>ATGGTTAACATTCCCAAGACCCGACGAACATACTGCAAGTCTAAGGAGTGCCGCAAGCACACCCAGCACAAGGTCACTCAGTACAAGGCTGGCAAGGCTTCGCTATATGCCCAGGGAAAGCGTCGATACGACCGTAAACAGCGAGGTTATGGTGGTCAAACTAAGCAGGTTTTCCACAAGAAGGCTAAAACCACGAAGAAGGTTGTTCTTCGTCTCGAGTGCACCGTTTGTAAGACCAAGGCCCAGCTCCCATTGAAGCGATGCAAGCACTTTGAACTTGGTGGTGACAAGAAACAGAAGGGTCAGGCTCTACAGTTCTAA</t>
  </si>
  <si>
    <t>ATGCTGCGGCTTCACAGCCTTTCACGGGCACTTGCCTGGTTTTTAATGCTGTTGAAGGTCCTGCAGGGTAGCAAGATGAAGCCGGATCTGCTGATGTCTCATCGCTTCAAGTTATCTGAAATTGAAAGTGCGAATGATATCTTTGTTAATATTCCCAAGACCCGACGAACGTACTGCAAGTCGAAGGAGTGCCGCAAGCACACCCAGCACAAGGTCACTCAGTACAAGGCCGGCAAAGCTTCGCTATATGCTCAGGGCAAGCGTCGATACGACCGTAAGCAGAGAGGTTATGGTGGTCAGACTAAGCAGGTTTTCCACAAGAAGGCTAAAACCACCAAGAAGGTTGTTCTTCGTCTCGAGTGCACCGTTTGCAAGACCAAGGCCCAGCTTCCATTGAAGCGATGCAAGCACTTCGAACTTGGTGGTGATAAGAAACAGAAGGGACAGGCTCTACAGTTCTAA</t>
  </si>
  <si>
    <t>ATGGTTAACATTCCCAAGACCAGAAAGACTTACTGCAAGGGCAAGGAGTGCCGCAAGCACACCCAGCACAAGGTTACCCAGTACAAGGCCGGTAAGGCCTCCCTTTACGCCCAGGGTAAGCGTCGTTACGACAGAAAGCAGAGCGGTTACGGTGGTCAGACCAAGCAGATCTTCCACAAGAAGGCTAAGACCACCAAGAAGGTTGTCCTTAGACTGGAGTGCACTGTCTGCAAGGTCAAGGCTCAGCTCCCTCTCAAGAGATGCAAGCACTTTGAGCTTGGTGGTGACAAGAAGCAGAAGGGTCAGGCCCTGCAGTTCTAA</t>
  </si>
  <si>
    <t>ATGGGTACGTTTGAAATTGCAACGGCTGCTATCTGGTTATTTGAGTGCATGAAGCTTGTCAAAATGGTTAAACAGAATGAAAGACGATTTGTTGTTATGTTTGCGACACCGAGAGAGCAAGAAATTAACATTCCCAAGACCAGAAAGACCTACTGCAAGGGTAAGGAGTGCCGCAAGCACACCCAACACAAGGTTACCCAGTACAAGGCCGGTAAGGCCTCCCTTTACGCCCAGGGTAAGCGTCGTTACGACCGTAAGCAGAGCGGTTACGGTGGTCAGACCAAGCAGATTTTCCACAAGAAGGCTAAGACCACCAAGAAGGTCGTTCTCCGTCTGGAATGCACTGTTTGCAAGGTCAAGGCTCAGCTCCCTCTCAAGAGATGCAAGCACTTCGAGCTTGGTGGTGACAAGAAGCAAAAGGGCCAGGCTCTCCAGTTCTAA</t>
  </si>
  <si>
    <t>ATGGTTAACGTTCCAAAGACCAGAAAGACCTACTGCAAAGGTAAGGACTGCCGCAAGCACACCCAGCACAAGGTCACCCAGTACAAGGCTGGTAAGGCTTCCCTCTACGCTCAGGGTAAGCGTCGTTATGACCGTAAGCAATCCGGTTATGGTGGTCAGACCAAGCAGATTTTCCACAAGAAGGCTAAGACCACCAAGAAGGTCGTCCTCCGTCTTGAGTGCATTGTCTGTAAGACCAAGGCTCAGTTGGCTTTGAAGCGTTGTAAGCACTTCGAGTTGGGTGGTGACAAGAAGCAGAAGGGTCAGGCTCTCCAGTTCTAA</t>
  </si>
  <si>
    <t>ATGGTTAACGTTCCAAAGACTAGAAAGACCTACTGTAAAGGTAAGGAGTGTAGAAAGCACACTCAACACAGAGTTACCCAATACAAGTCCGGTAAGGCTTCCTTATACGCTCAAGGTAAGAGAAGATATGACCGTAAGCAATCCGGTTACGGTGGTCAAACTAAGCAAGTTTTCCACAAGAAGGCTAAGACTACCAAGAAGGTTGTCTTAAGATTAGAATGTATCGTCTGTAAGACTAAGATGCAATTACCATTAAAGAGATGTAAGCATTTCGAATTAGGTGGTGATAAGAAACAAAAGGGTCAAGCCTTACAATTCTGA</t>
  </si>
  <si>
    <t>ATGGTCAACATCCCCAAGACCCGCCGTACTTACTGCAAAGGCTCTCAGTGCCGTAAACACACTCAGCACAAGGTCACTCAGTACAAAGCTGGTAAGGCTTCCAACTACGCCCAAGGTAAGAGAAGATATGACCGTAAACAGAAGGGTTACGGTGGTCAGACCAAGCCCGTCTTCCATAAGAAGGCCAAGACTACAAAGAAGGTTGTCCTTCGTTTGGAGTGTGTCAGCTGTAAGACCAAGGCTCAGCTTTCTTTGAAACGTACTAAGCACTTCGAGCTCGGTGGTGAGAAGAAACAGAAGGGACAGGCTCTCCAGTTCTAA</t>
  </si>
  <si>
    <t>ATGGTTAATATTCCAAAAACTAGAAAGACCTACTGTAAAGGTAAGGAATGTAGAAAACACACTCAACACAAAGTTACTCAATATAAAGCTGGTAAAGCTTCTTTATTTGCTCAAGGTAAAAGAAGATATGACCGTAAACAAAGTGGTTACGGTGGTCAAACTAAACCTGTTTTCAAAAAGAAAGCTAAAACTACCAAGAAAGTTGTTTTAAGATTGGAATGTGTTAACTGTAAAACCAAATTACAATTATCATTAAAGAGATGTAAACATTTCGAATTAGGTGGAAACAAGAAACAAAAAGGTCAAGCTTTACAATTTTAG</t>
  </si>
  <si>
    <t>ATGGTTAACGTTCCCAAGACTAGAAGAACCTACTGTAAGAAGTGTAAGGTCCACACCCAACACAAGGTCACTCAGTACAAGGCTGGTAAGGCTTCTCTTTTCGCCCAAGGTAAGAGACGTTATGACCGTAAGCAATCCGGTTTCGGTGGTCAAACCAAGCCCGTTTTCCACAAGAAGGCTAAGACTACCAAGAAGGTTGTTTTAAGACTTGAATGTGTCGTCTGTAAGACCAAGGCTCAACTCTCCCTTAAGAGATGTAAGTCTTTCGAACTTGGTGGTGATAAGAAGCAAAAGGGTCAAGCCTTACAATTCTAA</t>
  </si>
  <si>
    <t>ATGGTTAACGTTCCCAAGACTAGAAGAACCTACTGTAAGAAGTGTAAGGTTCACACCCAACACAAGGTCACTCAATACAAGGCCGGTAAGGCTTCTCTTTTCGCCCAAGGTAAGAGACGTTATGACCGTAAGCAATCCGGTTTCGGTGGTCAAACCAAGCCCGTTTTCCACAAGAAGGCTAAGACTACCAAGAAGGTTGTCTTAAGACTTGAATGTGTCGTCTGTAAGACCAAGGCCCAATTATCCCTCAAGAGATGTAAGTCTTTCGAACTTGGTGGTGATAAGAAGCAAAAGGGTCAAGCCTTACAATTCTAA</t>
  </si>
  <si>
    <t>ATGATTATTGATTTTACCTATTGTAAGGGTAAGCAATGTAGAAAGCACACTCAACACAAAGTTACCCAATACAAAGCTGGTAAGGCTTCTTTATACGCTCAAGGTAAGAGAAGATATGACAGAAAGCAATCCGGTTTCGGTGGTCAAACCAAGCAAATTTTCCACAAGAAAGCTAAAACTACCAAGAAGGTTGTTTTGAAGTTAGAATGTGTTGAATGTAAGACAAAGGCTCAATTAGCTTTGAAGAGATGTAAGCACTTCGAATTAGGTGGTGAAAGAAAGCAAAAGGGTCAAGCTTTACAATTCTAA</t>
  </si>
  <si>
    <t>ATGGTGAATATTCCTAAGACCAAGAGAACTTTTTGTAAAGGGAAGAATTGCCGCAAGCATACACAGCACAAGGTAACCCAATACAAAGCAGGCAAGCCGTCTCCTACCGCGTTAGGCAAGAGAAGATACGATCGCAAACAGACGGGATACGGCGGCCAAACTAAGCAGATTTTCCGCAAAAAGGCAAAGACGACGAAAAAAATCGTGATCAAGTTGGAGTGTGTTGAATGCAAGACCAAAGCTCAATTGGCGCTCAAGAGGTGTAAGCATTTCGAGCTAGGAGGCGACAAAAAGCAGAAGGGCCAAGCTTTGCAATTTTGA</t>
  </si>
  <si>
    <t>ATGGTCAATATTCCTAAGACGAAGAGGACTTTTTGTAAGGGGAGGAATTGCCGCAAGCATACCCAGCACAAGGTGACCCAATACAAGGCAGGCAAGCCGTCTCCGACCGCCTTAGGCAAGAGAAGATACGATCGCAAACAGACGGGCTACGGCGGCCAGACAAAGCAGATTTTCCGCAAGAAGGCAAAGACGACGAAAAAAATCGTGATTAAGTTGGAGTGTGTTGAATGCAAGACCAAGGCGCAATTGGCGCTCAAGAGGTGTAAGCATTTCGAGCTAGGGGGCGACAAAAAGCAGAAGGGCCAAGCTTTGCAGTTTTGA</t>
  </si>
  <si>
    <t>ATGTATTCAATAAACTCAACTATCCTACTTGAATCTAAAATCTATGATATGAATAATATACTAACAAGAACTATAGTCAACGTTCCAAAAACCAGAAAAACCTACTGTAAAGGTAAAGAGTGTAGAAAACACACTCAACACAAAGTTACCCAATACAAAGCTGGTAAAGCTTCTTTATTTGCTCAAGGTAAACGTCGTTATGACCGTAAACAATCCGGTTACGGTGGTCAAACCAAACCAGTTTTCCATAAAAAAGCTAAAACTACCAAAAAAGTTGTTTTACGTTTAGAATGTGTTGTTTGTAAAACCAAAGCTCAATTATCATTAAAACGTTGTAAACATTTCGAATTGGGTGGTGACAGAAAACAAAAAGGTCAAGCTTTACAATTCTAA</t>
  </si>
  <si>
    <t>ATGTATTCAAACCACTCAACTATCCTACTTGAATCCAAAATCTATGATTTGAATAATATACTAACAAGAACTATAGTCAACGTTCCAAAAACCAGAAAAACCTACTGTAAAGGTAAAGAGTGTAGAAAACACACTCAACACAAAGTTACCCAATACAAAGCTGGTAAAGCTTCTTTATTTGCTCAAGGTAAACGTCGTTATGACCGTAAACAATCCGGTTACGGTGGTCAAACCAAACCAGTTTTCCATAAAAAAGCTAAAACTACCAAAAAAGTTGTTTTACGTTTAGAATGTGTTGTTTGTAAAACCAAAGCTCAATTATCATTAAAACGTTGTAAACATTTCGAATTAGGTGGTGACAGAAAACAAAAAGGTCAAGCTTTACAATTCTAA</t>
  </si>
  <si>
    <t>ATGGTCAACGTTCCAAAAACCAGAAAAACCTACTGTAAAGGTAAAGAGTGTCGTAAGCACACCCAACACAAAGTTACCCAATACAAAGCTGGTAAAGCTTCTTTGTTCGCCCAAGGTAAACGTCGTTATGACCGTAAACAATCCGGTTACGGTGGTCAAACCAAACCAGTTTTCCACAAAAAGGCTAAAACCACCAAAAAGGTTGTCTTGAGATTGGAATGTGTTGTCTGTAAGACCAAGGCTCAATTATCTTTGAAACGTTGTAAGCACTTTGAATTAGGTGGTGACAGAAAACAAAAAGGTCAAGCTTTACAATTTTAA</t>
  </si>
  <si>
    <t>ATGGTCAACGTTCCAAAAACCAGAAAAACCTACTGTAAAGGTAAAGAGTGTCGTAAACACACCCAACACAAAGTTACCCAATACAAAGCTGGTAAAGCTTCTTTGTTTGCTCAAGGTAAACGTCGTTATGACCGTAAACAATCCGGTTATGGTGGTCAAACCAAACCAGTCTTCCACAAAAAGGCTAAAACTACCAAGAAAGTTGTTTTACGTTTAGAATGTGTTGTCTGTAAGACCAAGGCTCAATTATCATTGAAACGTTGTAAACATTTCGAATTAGGTGGTGACAGAAAACAAAAAGGTCAAGCTTTACAATTCTAA</t>
  </si>
  <si>
    <t>ATGGTTAACGTTCCAAAAACCAGAAAAACCTACTGTAAAGGTAAAGAATGTCGTAAGCACACTCAACACAAAGTTACCCAATACAAAGCTGGTAAAGCCTCATTATTTGCCCAAGGTAAAAGACGTTATGACCGTAAACAATCCGGTTACGGTGGTCAAACCAAACCAGTCTTCCACAAAAAGGCTAAAACCACCAAGAAAGTTGTTTTACGTTTAGAATGTGTTGTCTGTAAGACCAAAGCTCAATTATCATTGAAACGTTGTAAACATTTTGAATTAGGTGGTGACAGAAAACAAAAAGGTCAAGCTTTACAATTTTAG</t>
  </si>
  <si>
    <t>ATGGTTAACGTTCCAAAAACTAGAAAGACCTACTGTAAGGGTAAAGAATGTCGTAAGCACACTCAACACAAAGTCACCCAATACAAAGCTGGTAAAGCTTCCTTATTTGCTCAAGGTAAACGTCGTTATGACCGTAAACAATCCGGTTACGGTGGTCAAACCAAACCAGTCTTCCACAAAAAGGCTAAAACTACCAAGAAGGTTGTCTTACGTTTAGAATGTGTTGTTTGCAAAACCAAAGCTCAATTATCATTGAAACGTTGTAAACACTTTGAATTAGGTGGTGACAGAAAACAAAAAGGTCAAGCTTTACAATTCTAA</t>
  </si>
  <si>
    <t>ATGGTCAACGTTCCAAAAACCAGAAAAACCTACTGTAAAGGTAAGGAGTGTCGTAAACACACCCAACACAAAGTTACCCAATACAAAGCTGGTAAAGCTTCTTTGTTTGCTCAAGGTAAACGTCGTTATGACCGTAAACAATCCGGTTATGGTGGTCAAACCAAACCAGTCTTCCACAAAAAGGCTAAAACTACCAAAAAAGTTGTTTTACGTTTAGAATGTGTTGTCTGTAAGACCAAGGCTCAATTATCATTGAAACGTTGTAAACATTTCGAATTAGGTGGTGACAGAAAACAAAAAGGTCAAGCTTTACAATTCTAA</t>
  </si>
  <si>
    <t>ATGGTTAACGTTCCAAAAACTAGAAAGACCTACTGTAAGGGTAAAGAATGTCGTAAGCACACTCAACACAAAGTCACCCAATACAAAGCTGGGAAGGCTTCCTTATTTGCTCAAGGTAAACGTCGTTATGACCGTAAACAATCCGGTTACGGTGGTCAAACCAAACCAGTCTTCCACAAAAAGGCTAAAACTACCAAAAAGGTTGTCTTACGTTTAGAATGTGTTGTTTGCAAAACCAAAGCTCAATTATCATTGAAACGTTGTAAACACTTTGAATTAGGTGGTGACAGAAAACAAAAAGGTCAAGCTTTACAATTCTAA</t>
  </si>
  <si>
    <t>ATGGTCAACGTTCCAAAAACCAGAAAAACCTACTGTAAAGGTAAAGAGTGTAGAAAGCACACTCAACACAAAGTTACCCAATACAAAGCTGGTAAAGCTTCTTTATTCGCTCAAGGTAAACGTCGTTATGACCGTAAACAATCCGGTTACGGTGGTCAAACCAAACCAGTCTTCCACAAAAAGGCTAAAACTACCAAGAAAGTTGTTTTACGTTTAGAATGTGTTGTCTGTAAGACCAAGGCTCAATTATCTTTGAAACGTTGTAAACATTTCGAATTGGGTGGTGACAGAAAACAAAAAGGTCAAGCTTTACAATTCTAA</t>
  </si>
  <si>
    <t>ATGGTCAACGTTCCAAAAACCAGAAAAACCTACTGTAAAGGTAAAGAGTGTAGAAAGCACACTCAACACAAAGTTACCCAATACAAAGCTGGTAAAGCTTCTTTATTCGCTCAAGGTAAACGTCGTTATGACCGTAAACAATCCGGTTACGGTGGTCAAACCAAACCAGTCTTCCATAAAAAGGCTAAAACTACCAAGAAAGTTGTTTTACGTTTAGAATGTGTTGTCTGTAAGACCAAAGCTCAATTATCTTTGAAACGTTGTAAACATTTCGAATTGGGTGGTGACAGAAAACAAAAAGGTCAAGCTTTACAATTCTAA</t>
  </si>
  <si>
    <t>ATGGTTAACGTTCCAAAAACTAGAAAGACCTACTGTAAGGGTAAAGAATGTCGTAAGCACACTCAACACAAAGTTACCCAATACAAAGCCGGTAAAGCTTCCTTATTTGCTCAAGGTAAACGTCGTTATGACCGTAAACAATCCGGTTACGGTGGTCAAACCAAACCAGTCTTCCACAAAAAGGCTAAAACCACCAAAAAGGTTGTTTTACGTTTAGAATGTGTTGTTTGCAAAACCAAAGCTCAATTATCATTGAAACGTTGTAAACATTTTGAATTAGGTGGTGACAGAAAACAAAAAGGTCAAGCTTTACAATTCTAA</t>
  </si>
  <si>
    <t>ATGGTTAACGTTCCAAAAACTAGAAAGACCTACTGTAAGGGTAAAGAATGTCGTAAGCACACTCAACACAAAGTCACCCAATACAAAGCTGGTAAAGCTTCCTTATTTGCCCAAGGTAAACGTCGTTATGACCGTAAACAATCCGGTTACGGTGGTCAAACCAAACCAGTCTTCCACAAAAAGGCTAAAACTACCAAAAAGGTTGTTTTACGTTTAGAATGTGTTGTTTGCAAAACCAAAGCTCAATTATCATTGAAACGTTGTAAGCACTTTGAATTAGGTGGTGACAGAAAACAAAAAGGTCAAGCTTTACAATTCTAA</t>
  </si>
  <si>
    <t>ATGGTTAACGTTCCAAAAACTAGAAAGACCTACTGTAAAGGTAAAGAATGTCGTAAGCACACTCAACACAAAGTTACCCAATACAAAGCTGGTAAAGCTTCTTTATTTGCTCAAGGTAAACGTCGTTATGACCGTAAACAATCCGGTTATGGTGGTCAAACCAAACCAGTCTTCCACAAAAAGGCTAAAACTACCAAAAAAGTTGTTTTACGTTTAGAATGTGTTGTTTGCAAAACCAAAGCTCAATTATCATTGAAACGTTGTAAACATTTTGAATTAGGTGGTGACAGAAAACAAAAAGGTCAAGCTTTACAATTCTAA</t>
  </si>
  <si>
    <t>ATGGTTAACGTTCCAAAAACTAGAAAGACCTACTGTAAGGGTAAAGAATGTCGTAAGCACACTCAACACAAAGTTACCCAATACAAAGCTGGTAAAGCTTCCTTATTTGCTCAAGGTAAACGTCGTTATGACCGTAAACAATCCGGTTACGGTGGTCAAACCAAACCAGTCTTCCACAAAAAGGCTAAAACCACCAAAAAGGTTGTCTTACGTTTAGAATGTGTTGTTTGCAAAACCAAAGCTCAATTATCATTGAAACGTTGTAAGCACTTTGAATTAGGTGGTGACAGAAAACAAAAAGGTCAAGCTTTACAATTCTAA</t>
  </si>
  <si>
    <t>ATGGTTAACGTTCCAAAAACTAGAAAGACCTACTGTAAGGGTAAAGAATGTCGTAAGCACACTCAACACAAAGTCACCCAATACAAAGCTGGTAAGGCTTCCTTATTTGCTCAAGGTAAACGTCGTTATGACCGTAAACAATCCGGTTACGGTGGTCAAACCAAACCAGTCTTCCACAAAAAGGCTAAAACTACCAAAAAGGTTGTCTTACGTTTAGAATGTGTTGTTTGCAAAACCAAAGCTCAATTATCATTGAAACGTTGTAAACACTTTGAATTAGGTGGTGACAGAAAACAAAAAGGTCAAGCTTTACAATTCTAA</t>
  </si>
  <si>
    <t>ATGGTTAACGTTCCAAAGACCAGAAAGACCTACTGCAAGGGTAAGGAGTGCCGTAAGCACACCCAACACAAGGTTACCCAATACAAGGCTGGTAAGGCCTCCTTGTTCGCCCAGGGTAAGAGACGTTACGACCGTAAGCAATCCGGTTACGGTGGTCAAACCAAGCCAGTTTTCCATAAGAAGGCTAAGACTACCAAGAAGGTTGTCTTGCGTTTGGAGTGTGTTGTCTGCAAGACCAGAGCCCAATTGTCCTTGAAGCGTTGTAAGCACTTTGAATTGGGTGGTGACAGAAAGCAAAAGGGTCAAGCTTTGCAATTCTAA</t>
  </si>
  <si>
    <t>ATGGTTAACGTTCCAAAGACCAGAAAGACCTACTGCAAGGGTAAGGAGTGCCGTAAGCACACCCAACACAAGGTTACCCAGTACAAGGCTGGTAAGGCCTCTTTGTTCGCCCAAGGTAAGAGACGTTATGACCGTAAGCAATCCGGTTACGGTGGTCAAACCAAGCCAGTCTTCCACAAGAAAGCTAAGACTACCAAGAAGGTTGTTTTGCGTTTGGAGTGTGTTGTCTGCAAGACCAGAGCTCAATTGTCTTTGAAGCGTTGTAAGCACTTCGAATTGGGTGGTGACAGAAAGCAAAAGGGTCAAGCTTTGCAATTCTAA</t>
  </si>
  <si>
    <t>ATGGTTAACGTTCCAAAGACCAGAAAGACCTACTGCAAGGGTAAGGAGTGCCGTAAGCACACCCAACACAAGGTTACCCAATACAAGGCTGGTAAGGCCTCCTTGTTCGCCCAAGGTAAGAGACGTTATGACCGTAAGCAATCCGGTTACGGTGGTCAAACCAAGCCAGTCTTCCACAAGAAAGCTAAGACCACCAAGAAGGTTGTCTTGCGTTTGGAGTGTGTTGTCTGCAAGACCAGAGCTCAATTGTCCTTGAAGCGTTGTAAGCACTTTGAATTGGGTGGTGACAGAAAGCAAAAGGGTCAAGCTTTGCAATTCTAA</t>
  </si>
  <si>
    <t>ATGGTTAACGTTCCAAAGACCAGAAAGACCTACTGCAAGGGTAAGGAGTGCCGTAAGCACACCCAACACAAGGTTACCCAATACAAGGCTGGTAAGGCCTCCTTGTTCGCCCAAGGTAAGAGACGTTATGACCGTAAGCAATCCGGTTACGGTGGTCAAACCAAGCCAGTCTTCCACAAGAAAGCTAAGACTACCAAGAAGGTTGTCTTGCGTTTGGAGTGTGTTGTCTGCAAGACCAGAGCTCAATTGTCCTTGAAGCGTTGTAAGCACTTTGAATTGGGTGGTGACAGAAAGCAAAAGGGTCAAGCTTTGCAATTCTAA</t>
  </si>
  <si>
    <t>ATGGTTAACGTTCCAAAGACCAGAAAGACCTACTGCAAGGGTAAGGAGTGCCGCAAGCACACTCAACACAAGGTTACCCAATACAAGGCTGGTAAGGCCTCCTTGTTCGCCCAAGGTAAGAGACGTTATGACCGTAAGCAATCCGGTTACGGTGGTCAAACCAAGCCTGTCTTCCACAAGAAGGCTAAGACTACCAAGAAGGTTGTCTTGAGATTGGAGTGTGTCGTCTGCAAGACCAGAGCTCAGTTGTCTTTGAAGAGATGTAAGCACTTCGAGTTGGGTGGTGACAGAAAGCAAAAGGGTCAAGCTTTGCAATTCTAA</t>
  </si>
  <si>
    <t>ATGGTTAACGTTCCAAAAACCAGAAAGACCTACTGCAAGGGTAAGGAGTGCCGCAAGCACACTCAACACAAGGTTACGCAATACAAGGCCGGTAAGGCCTCCTTGTTTGCCCAAGGTAAGAGACGTTATGACCGTAAACAATCCGGTTACGGTGGTCAAACCAAGCCAGTTTTCCATAAGAAAGCTAAGACTACCAAGAAGGTTGTCTTGCGTTTGGAATGTGTTGTCTGTAAGACCAGAGCCCAATTGTCCTTGAAGCGTTGTAAGCACTTTGAGTTGGGTGGTGACAAGAAGCAAAAGGGTCAAGCTTTGCAATTCTAA</t>
  </si>
  <si>
    <t>ATGGTTAACGTTCCAAAAACCAGAAAAACCTACTGTAAAGGTAAAGAATGTCGTAAGCACACTCAACACAAAGTTACCCAATACAAAGCTGGTAAAGCCTCATTATTTGCTCAAGGTAAAAGACGTTATGACCGTAAACAATCCGGTTACGGTGGTCAAACCAAACCAGTCTTCCACAAAAAGGCTAAAACTACCAAGAAAGTTGTCTTACGTTTAGAATGTGTTGTCTGTAAAACCAGAGCTCAATTATCATTAAAACGTTGTAAACATTTTGAATTAGGTGGTGACAAAAAACAAAAAGGTCAAGCTTTACAATTTTAG</t>
  </si>
  <si>
    <t>ATGGTTAACGTTCCAAAAACCAGAAAAACCTACTGTAAAGGTAAAGAATGTCGTAAGCACACTCAACACAAAGTTACCCAGTACAAAGCTGGTAAAGCCTCATTATTTGCTCAAGGTAAAAGACGTTATGACCGTAAACAATCCGGTTACGGTGGTCAAACCAAACCAGTCTTCCACAAAAAGGCTAAAACTACCAAGAAAGTTGTCTTGCGTTTAGAATGTGTTGTCTGTAAAACCAGAGCTCAATTATCATTAAAACGTTGTAAACATTTTGAATTAGGTGGTGACAAAAAACAAAAAGGTCAAGCTTTACAATTTTAG</t>
  </si>
  <si>
    <t>ATGGTTAACGTCCCAAAAACCAGAAGAACTTACTGTAAAGGTAAAGAATGTCGTAAGCACACTCAACACAAAGTTACCCAATACAAAGCTGGTAAAGCCTCCTTATTTGCCCAAGGTAAAAGACGTTATGACCGTAAACAATCCGGTTACGGTGGTCAAACCAAACCAGTCTTCCATAAAAAGGCTAAGACTACCAAAAAGGTTGTTTTACGTTTAGAATGTGTTGTCTGCAAAACCAGAGCTCAATTATCATTGAAACGTTGTAAACATTTTGAATTAGGTGGTGACAAAAAACAAAAAGGTCAAGCTTTACAATTTTAG</t>
  </si>
  <si>
    <t>ATGGTCAACGTTCCCAAGACTAGAAAGACTTACTGCAAGGGTAAGGAGTGCCGCAAGCACACCCAGCACAAGGTTACTCAATACAAGGCGGGTAAGGCTTCGCTCTTCGCCCAAGGTAAGAGACGTTACGACCGTAAGCAATCCGGTTACGGTGGTCAAACCAAGCCCGTTTTCCACAAGAAGGCTAAGACTACCAAGAAGGTCGTCTTGAGATTGGAATGTGTCGTTTGCAAGACCAAGGCTCAACTTTCGTTGAAGAGATGCAAGCACTTCGAATTGGGTGGTGACAAGAAGCAAAAGGGGCAAGCTTTGCAATTCTAG</t>
  </si>
  <si>
    <t>ATGGTGAACGTTCCAAAAACTAGAAAAACCTACTGCAAAGGTAAAGAATGTCGTAAGCACACTCAACACAAAGTTACTCAATACAAAGCTGGTAAAGCATCTTTATTTGCTCAAGGTAAACGTCGTTATGACCGTAAACAAAGTGGTTACGGTGGTCAAACCAAACCAGTTTTCCACAAAAAGGCTAAAACCACCAAAAAGGTTGTTTTGCGTTTAGAATGTGTTGTCTGCAAAACCAAAGCTCAATTATCATTGAAACGTTGTAAACATTTTGAATTAGGTGGTGACAAAAAACAAAAAGGTCAAGCTTTACAATTCTAA</t>
  </si>
  <si>
    <t>ATGGTGAACGTTCCAAAAACTAGAAAAACCTACTGTAAAGGTAAAGAATGTCGTAAGCACACTCAACACAAAGTTACTCAATACAAAGCTGGTAAAGCATCTTTATTTGCTCAAGGTAAACGTCGTTATGACCGTAAACAAAGTGGTTACGGTGGTCAAACCAAACCAGTTTTCCACAAAAAGGCTAAAACCACCAAAAAGGTTGTTTTGCGTTTAGAATGTGTTGTCTGCAAAACCAAGGCTCAATTGTCATTGAAACGTTGTAAACATTTTGAATTAGGTGGTGACAAAAAACAAAAAGGTCAAGCTTTACAATTCTAA</t>
  </si>
  <si>
    <t>ATGGTTAACGTTCCAAAAACTAGAAAAACCTACTGCAAAGGTAAAGAGTGTCGTAAACACACCCAACACAAAGTCACCCAATACAAAGCCGGTAAAGCTTCTCTGTTTGCTCAAGGTAAAAGACGTTATGACCGTAAACAAAGTGGTTACGGTGGTCAAACCAAACCAGTTTTCCATAAAAAAGCTAAAACTACCAAAAAAGTTGTTTTACGTTTAGAATGTGTTGTCTGTAAAACTAAAGCTCAATTATCCTTGAAACGTTGTAAACATTTTGAATTAGGTGGTGACAAAAAACAAAAAGGTCAAGCTTTACAATTTTAA</t>
  </si>
  <si>
    <t>ATGGTTAACGTCCCAAAGACCAGAAAGACTTATTGCAAGGGTAAGGAGTGCCGCAAGCACACCCAGCACAAGGTTACTCAGTACAAGGCTGGTAAGGCTTCCTTGTTTGCCCAGGGTAAGCGTCGTTACGACCGTAAGCAGTCCGGTTACGGTGGTCAGACCAAGCCAGTTTTCCACAAGAAGGCTAAGACCACCAAGAAGGTTGTCTTGAGATTGGAGTGTGTTGTTTGCAAGACCAAGGCTCAGCTTTCCTTGAAGAGATGTAAGCACTTCGAGCTTGGTGGTGACAAGAAGCAGAAGGGTCAGGCTTTGCAGTTCTAA</t>
  </si>
  <si>
    <t>ATGGTGAACGTTCCAAAAACCAGAAAGACCTACTGTAAAGGTAAAGAATGTCGTAAACACACTCAACACAAAGTCACCCAATACAAAGCTGGTAAGGCTTCATTGTTTGCTCAAGGTAAGAGAAGATATGACAGGAAACAAAGTGGTTACGGTGGTCAAACTAAGCCAGTTTTCCACAAAAAGGCAAAGACTACCAAGAAGGTTGTTTTGAGATTGGAATGTGTTGTCTGTAAGACCAAGGCTCAATTGTCCTTGAAGAGATGTAAGCACTTCGAATTGGGTGGTGACAAGAAGCAAAAGGGTCAAGCTTTGCAATTCTAG</t>
  </si>
  <si>
    <t>ATGGTTAACGTTCCAAAGACTAGAAAGACATACTGTAAGGGTAAGGAATGTCGCAAACACACCCAACACAAGGTCACCCAATACAAGGCTGGTAAGGCTTCCCTCTTTGCCCAAGGTAAGAGAAGATACGACCGTAAACAAAGTGGTTACGGTGGTCAAACCAAGCCAGTTTTCCACAAGAAGGCCAAGACTACCAAGAAGGTTGTCTTGAGATTGGAATGTGTTGTCTGCAAGACCAAGGCCCAATTATCGTTGAAGAGATGTAAGCACTTCGAATTAGGTGGTGACAAGAAGCAAAAGGGTCAAGCTTTGCAATTTTAA</t>
  </si>
  <si>
    <t>ATGGTTAACGTTCCAAAAACCAGAAAAACCTACTGTAAAGGTAAAGAGTGTCGTAAACACACCCAACACAAAGTTACCCAATACAAAGCTGGTAAAGCTTCTTTATTCGCTCAAGGTAAACGTCGTTATGACCGTAAACAATCCGGTTATGGTGGTCAAACAAAACCAGTTTTCCATAAAAAGGCTAAAACTACTAAAAAAGTTGTTTTACGTTTAGAATGTGTTGTTTGTAAAACAAAAGCTCAATTATCATTAAAACGTTGTAAACATTTTGAATTAGGTGGTGATAAAAAACAAAAAGGTCAAGCTTTACAATTTTAA</t>
  </si>
  <si>
    <t>ATGGTCAACGTTCCAAAAACCAGAAAAACCTACTGTAAAGGTAAAGAGTGTAGAAAACACACTCAACACAAAGTTACCCAATACAAAGCTGGTAAAGCTTCATTATTCGCTCAAGGTAAACGTCGTTATGATCGTAAACAATCCGGTTACGGTGGTCAAACCAAACCAGTTTTCCACAAAAAGGCTAAAACTACCAAAAAAGTTGTTTTACGTTTAGAATGTGTTGTTTGTAAAACTAAAGCTCAATTATCTTTAAAACGTTGTAAACACTTTGAATTAGGTGGTGACAAGAAACAAAAAGGTCAAGCTTTACAATTCTAA</t>
  </si>
  <si>
    <t>ATGGTTAACGTTCCAAAGACCAGAAAGACCTACTGTAAGGGTAAGGAGTGCAGAAAGCACACTCAACACAAGGTCACCCAATACAAGGCCGGTAAGGCTTCCCTTTTCGCCCAAGGTAAGCGTCGTTATGACCGTAAGCAATCCGGTTACGGTGGTCAAACCAAGCCAGTTTTCCACAAGAAGGCTAAAACTACCAAGAAGGTTGTTTTGCGTTTGGAGTGTGTTGTCTGTAAGACCAAGGCTCAATTGTCCTTGAAGCGTTGTAAGCACTTCGAGTTGGGTGGTGACAAGAAGCAAAAGGGTCAAGCTTTGCAATTCTAA</t>
  </si>
  <si>
    <t>ATGGTCAACGTTCCCAAGACTAGAAAGACTTACTGCAAGGGTAAGGAGTGCAGAAAGCACACCCAGCACAAGGTTACCCAATACAAGGCCGGTAAGGCTTCGCTCTTCGCCCAGGGTAAGAGACGTTACGACCGTAAGCAATCCGGTTACGGTGGTCAAACCAAGCCCGTTTTCCACAAGAAGGCCAAGACCACCAAGAAGGTTGTCTTGAGATTGGAATGTGTCGTGTGCAAGACCAAGGCTCAACTTTCGTTGAAGAGATGCAAGCACTTCGAATTGGGTGGTGACAAGAAGCAAAAGGGGCAAGCTTTGCAATTCTAG</t>
  </si>
  <si>
    <t>ATGGTCAACGTTCCCAAGACTAGAAAGACTTACTGCAAGGGTAAGGAGTGCCGCAAGCACACCCAGCACAAGGTTACCCAATACAAGGCCGGTAAGGCCTCGCTCTTCGCCCAAGGTAAGAGACGTTACGACCGTAAGCAATCCGGTTACGGTGGTCAAACCAAGCCCGTGTTCCACAAGAAGGCTAAGACTACCAAGAAGGTTGTCTTGAGATTGGAATGTGTCGTTTGCAAGACCAAGGCTCAACTTTCGTTGAAGAGATGCAAGCACTTCGAATTGGGTGGTGACAAGAAGCAAAAGGGGCAAGCTTTGCAATTCTAG</t>
  </si>
  <si>
    <t>ATGGTTAACGTTCCAAAAACCAGAAGAACCTACTGTAAGGGTAAAGAGTGCCGTAAACACACCCAACACAAAGTTACCCAATACAAAGCTGGTAAAGCTTCTTTATTTGCTCAAGGTAAACGTCGTTATGACCGTAAACAATCCGGTTATGGTGGTCAAACTAAACCAGTCTTCCACAAAAAGGCTAAAACTACCAAAAAAGTTGTCTTACGTCTTGAATGTGTTGTCTGCAAAACCAAAGCTCAATTATCTTTAAAACGTTGTAAACATTTTGAATTAGGTGGTGATAAAAAACAAAAAGGTCAAGCTTTACAATTTTAA</t>
  </si>
  <si>
    <t>ATGGTTAACGTTCCAAAGACCAGAAGAACCTACTGTAAGGGTAAGGAGTGCAGAAAGCACACCCAACACAAGGTCACCCAGTACAAGGCTGGCAAGGCTTCTCTCTTCGCCCAAGGTAAGCGTCGTTATGACCGTAAACAATCCGGTTACGGTGGTCAAACCAAGCCAGTTTTCCATAAGAAGGCTAAGACTACCAAGAAGGTTGTCTTGCGTTTGGAGTGTGTTGTTTGCAAGACCAAGGCTCAATTGTCCTTGAAGCGTTGTAAGCACTTTGAGTTGGGTGGTGACAAGAAGCAAAAGGGTCAAGCTTTGCAATTTTAA</t>
  </si>
  <si>
    <t>ATGGTCAACGTTCCAAAAACCAGAAGAACCTACTGTAAAGGTAAAGAATGTCGCAAACATACCCAACACAAGGTTACCCAATACAAAGCTGGTAAAGCTTCATTATTCGCTCAAGGGAAAAGAAGATATGATCGTAAACAATCAGGATATGGTGGTCAAACTAAACCAGTTTTCCATAAGAAAGCCAAGACTACAAAGAAAGTTGTGTTACGTCTTGAATGTGTTGTTTGTAAGACTAAGGCTCAATTATCTTTAAAAAGATGTAAACATTTTGAATTGGGTGGTGATAAGAAACAAAAAGGTCAAGCTTTACAATTTTAA</t>
  </si>
  <si>
    <t>ATGGTTAACGTTCCAAAAACTAGAAGAACCTACTGTAAGGGTAAGGAATGTCGTAAGCACACTCAACACAAAGTTACTCAATACAAGGCTGGTAAGGCTTCCTTATTCGCTCAAGGTAAGCGTCGTTATGACCGTAAACAATCCGGTTACGGTGGTCAAACCAAGCCAGTTTTCCACAAAAAGGCTAAGACTACCAAGAAGGTTGTCTTACGTTTAGAATGTGTTGTCTGTAAGACCAAGGCTCAATTATCATTAAAGCGTTGTAAGCATTTTGAATTAGGTGGTGATAAGAAACAAAAGGGTCAAGCTTTACAATTCTAA</t>
  </si>
  <si>
    <t>ATGGTTAACGTTCCAAAAACTAGAAGAACCTACTGTAAGGGTAAGGAATGTAGAAAGCATACCCAACACAAGGTTACCCAATACAAAGCTGGTAAGGCCTCTTTATTCGCTCAAGGTAAGCGTCGTTATGACCGTAAACAATCCGGTTACGGTGGTCAAACCAAACCAGTTTTCCACAAAAAGGCTAAAACTACTAAGAAAGTTGTCTTACGTTTGGAATGTGTTGTCTGTAAGACCAAGGCTCAATTATCATTAAAGAGATGTAAGCACTTTGAATTAGGTGGTGATAAGAAACAAAAAGGTCAAGCTTTACAATTTTAA</t>
  </si>
  <si>
    <t>ATGGTCAACGTCCCAAAAACCAGAAGAACCTACTGTAAAGGTAAAGAGTGTAGAAAACACACCCAACACAAAGTTACCCAATACAAAGCTGGTAAAGCTTCTTTATTTGCTCAAGGTAAACGTCGTTATGACCGTAAACAATCCGGTTATGGTGGTCAAACCAAACCAGTCTTCCACAAAAAGGCTAAAACTACCAAAAAAGTTGTTTTACGTTTAGAATGTGTTGTCTGTAAAACCAAAGCTCAATTATCATTAAAACGTTGTAAACATTTTGAATTAGGTGGTGATAAAAAACAAAAAGGTCAAGCTTTACAATTTTAA</t>
  </si>
  <si>
    <t>ATGGTTAACGTTCCAAAAACTAGAAGAACTTACTGTAAAGGTAAAGAATGTCGTAAACATACTCAACACAAAGTTACTCAATACAAAGCCGGTAAAGCTTCTTTATTTGCTCAAGGTAAACGTCGTTATGATCGTAAACAATCCGGTTACGGTGGTCAAACTAAACCAGTTTTTCACAAAAAAGCTAAAACTACTAAAAAAGTTGTCTTACGTTTAGAATGTGTTGTTTGTAAAACTAAAGCACAATTGTCTTTAAAACGTTGTAAACATTTTGAATTAGGTGGTGACAAAAAACAAAAAGGTCAAGCTTTACAATTTTAA</t>
  </si>
  <si>
    <t>ATGGTTAACGTTCCAAAGACCAGAAGAACCTACTGTAAGGGTAAGGAGTGCAGAAAGCACACCCAACACAAGGTCACCCAGTACAAGGCTGGTAAGGCTTCTCTCTTCGCCCAAGGTAAGCGTCGTTATGACCGTAAACAATCCGGTTACGGTGGTCAAACCAAGCCAGTTTTCCATAAGAAGGCTAAGACTACCAAGAAGGTTGTCTTGCGTTTGGAGTGTGTTGTTTGCAAGACCAAGGCTCAATTGTCCTTGAAGCGTTGTAAGCACTTTGAGTTGGGTGGTGACAAGAAGCAAAAGGGTCAGGCTTTGCAATTTTAA</t>
  </si>
  <si>
    <t>ATGGTTAACGTTCCAAAGACCAGAAGAACCTACTGTAAGGGTAAGGAGTGCCGCAAGCACACCCAGCACAAGGTCACCCAGTACAAGGCTGGTAAGGCTTCCCTTTTCGCTCAGGGTAAGCGTCGTTATGACCGTAAGCAGTCCGGTTACGGTGGTCAGACCAAGCCAGTCTTCCATAAGAAGGCTAAGACTACCAAGAAGGTTGTTCTCAGATTGGAGTGTGTTGTCTGCAAGACCAAGGCTCAGCTCTCTTTGAAGAGATGTAAGCACTTCGAGCTCGGTGGTGACAAGAAGCAGAAGGGTCAGGCTTTGCAGTTCTAA</t>
  </si>
  <si>
    <t>ATGGTTAACGTTCCAAAAACTAGAAGAACTTACTGTAAGGGTAAGGAATGTCGTAAGCACACTCAACACAAAGTTACCCAATACAAAGCTGGTAAGGCCTCATTATTCGCTCAAGGTAAGCGTCGTTATGACCGTAAACAATCTGGTTACGGTGGTCAAACCAAACCTGTTTTCCACAAAAAGGCTAAAACTACCAAGAAAGTTGTTTTACGTTTAGAATGTGTTGTCTGTAAGACCAAAGCTCAATTATCATTAAAGCGTTGTAAGCATTTTGAATTAGGTGGTGATAAGAAACAAAAAGGTCAAGCTTTACAATTCTAA</t>
  </si>
  <si>
    <t>ATGGTTAACGTTCCAAAGACCAGAAGAACTTACTGTAAGGGTAAGGAGTGCCGTAAGCACACCCAGCACAAGGTTACTCAGTACAAGGCTGGTAAGGCTTCCCTTTTCGCTCAGGGTAAGCGTCGTTATGACCGTAAGCAGTCCGGTTACGGTGGTCAGACCAAGCCAGTCTTCCATAAGAAGGCTAAGACCACCAAGAAGGTTGTTTTGAGATTGGAGTGTGTTGTCTGCAAGACCAAGGCCCAGCTCGCTTTGAAGAGATGTAAGCACTTCGAGCTCGGTGGTGACAAGAAGCAGAAGGGTCAGGCTTTGCAGTTCTAA</t>
  </si>
  <si>
    <t>ATGGTTAACGTTCCAAAGACAAGAAGAACCTACTGTAAGGGTAAGGAGTGCAGAAAGCACACCCAACACAAGGTCACCCAGTACAAGGCTGGTAAGGCTTCTCTTTTCGCCCAAGGTAAGCGTCGTTACGACCGTAAGCAATCCGGTTACGGTGGTCAAACCAAGCCAGTCTTCCACAAGAAAGCTAAGACTACCAAGAAGGTTGTCTTGCGTTTGGAGTGTGTTGTTTGTAAGACCAAAGCTCAATTGGCTTTGAAACGTTGTAAGCACTTCGAGCTTGGTGGTGACAAGAAGCAAAAGGGTCAAGCTTTGCAATTCTAA</t>
  </si>
  <si>
    <t>ATGGTTAACGTTCCAAAGACCAGAAGAACCTACTGTAAGGGTAAGGAGTGCAGAAAGCACACCCAACACAAGGTCACCCAGTACAAGGCTGGTAAGGCTTCTCTTTTCGCCCAAGGTAAGCGTCGTTACGACCGTAAGCAATCCGGTTACGGTGGTCAAACTAAGCCAGTCTTCCACAAGAAAGCCAAGACTACCAAGAAGGTTGTCTTGCGTTTGGAGTGTGTTGTTTGTAAGACCAAGGCTCAATTGGCTTTGAAACGTTGTAAGCACTTCGAGCTTGGTGGTGACAAGAAGCAAAAGGGTCAAGCTTTGCAATTCTAA</t>
  </si>
  <si>
    <t>ATGGTTAACGTTCCAAAGACCAGAAGAACCTACTGTAAGGGTAAGGAGTGCAGAAAGCACACTCAACACAAGGTCACCCAGTACAAGGCTGGTAAGGCTTCTCTTTTCGCCCAAGGTAAGCGTCGTTATGACCGTAAGCAATCCGGTTACGGTGGTCAAACCAAGCCAGTCTTCCACAAGAAAGCTAAAACTACCAAGAAGGTTGTTTTGCGTTTGGAGTGTGTTGTTTGTAAGACCAAGGCTCAATTGGCTTTGAAGCGTTGTAAGCACTTCGAGCTTGGTGGTGACAAGAAGCAAAAGGGTCAAGCTTTGCAATTCTAA</t>
  </si>
  <si>
    <t>ATGGTTAACGTTCCAAAGACCAGAAGAACCTACTGTAAGGGTAAGGAGTGCAGAAAGCACACTCAACACAAGGTTACCCAGTACAAGGCTGGTAAGGCTTCCCTCTTTGCCCAGGGTAAGCGTCGTTATGACCGTAAGCAATCCGGTTACGGTGGTCAAACCAAGCCAGTTTTCCACAAAAAGGCTAAAACCACCAAGAAGGTTGTTTTGCGTTTGGAGTGTGTTGTCTGCAAGACCAAGGCCCAATTGGCTTTGAAGCGTTGTAAGCACTTCGAGTTGGGTGGTGACAAGAAGCAAAAGGGTCAAGCTTTGCAATTCTAA</t>
  </si>
  <si>
    <t>ATGGTTAACGTTCCAAAGACCAGAAGAACCTACTGTAAGGGTAAGGAGTGCAGAAAGCACACCCAACACAAGGTCACCCAGTACAAGGCTGGTAAGGCTTCTCTTTTCGCCCAAGGTAAGCGTCGTTACGACCGTAAGCAATCCGGTTACGGTGGTCAAACCAAGCCAGTCTTCCACAAGAAAGCTAAAACTACCAAGAAGGTTGTCTTGCGTTTGGAGTGTGTTGTTTGTAAGACCAAGGCTCAATTGGCTTTGAAGCGTTGTAAGCACTTCGAGCTTGGTGGTGACAAGAAGCAAAAGGGTCAAGCTTTGCAATTCTAG</t>
  </si>
  <si>
    <t>ATGGTTAACGTTCCAAAGACCAGAAGAACCTACTGTAAGGGTAAGGAGTGCAGAAAGCACACCCAACACAAGGTCACCCAGTACAAGGCTGGTAAAGCTTCTCTTTTCGCCCAAGGTAAGCGTCGTTACGACCGTAAGCAATCCGGTTACGGTGGTCAAACCAAGCCAGTCTTCCACAAGAAAGCTAAGACTACCAAGAAGGTTGTCTTGCGTTTGGAGTGTGTTGTTTGTAAGACCAAGGCTCAATTGGCTTTGAAGCGTTGTAAGCACTTCGAGCTTGGTGGTGACAAGAAGCAAAAGGGTCAAGCTTTGCAATTCTAA</t>
  </si>
  <si>
    <t>ATGGTTAACGTTCCAAAGACTAGAAGAACCTACTGTAAGGGTAAGGAGTGCAGAAAGCACACCCAGCACAAGGTCACCCAGTACAAGGCTGGTAAGGCTTCTCTTTTCGCCCAGGGTAAGCGTCGTTACGACCGTAAGCAATCCGGTTACGGTGGTCAGACCAAGCCAGTCTTCCACAAGAAGGCTAAGACTACCAAGAAGGTTGTCTTGCGTTTGGAGTGTGTTGTTTGCAAGACCAAGGCTCAGTTGGCCTTGAAGCGTTGTAAGCACTTCGAGTTGGGTGGTGACAAGAAGCAGAAGGGTCAGGCTTTGCAGTTCTAA</t>
  </si>
  <si>
    <t>ATGGTTAACGTTCCAAAGACCAGAAGAACCTACTGTAAGGGTAAAGAGTGCCGCAAGCACACCCAGCACAAGGTTACTCAGTACAAGGCTGGTAAGGCTTCCCTCTTCGCTCAGGGTAAGCGTCGTTACGACCGTAAGCAGTCTGGTTACGGTGGTCAGACCAAGCCAGTCTTCCACAAGAAGGCTAAGACCACCAAGAAGGTTGTTTTGAGATTGGAGTGTGTTGTCTGCAAGACCAAGGCCCAGCTCGCTTTGAAGAGATGTAAGCACTTCGAGCTCGGTGGTGACAAGAAGCAGAAGGGTCAGGCTTTGCAGTTCTAA</t>
  </si>
  <si>
    <t>ATGGTTAACGTTCCAAAGACCAGAAGAACTTACTGTAAGGGTAAGGAGTGCCGTAAGCACACCCAGCACAAGGTTACTCAGTACAAGGCTGGTAAGGCTTCCTTGTTCGCCCAGGGTAAGCGTCGTTACGACCGTAAGCAGTCCGGTTACGGTGGTCAGACCAAGCCAGTTTTCCATAAGAAGGCTAAGACTACCAAGAAGGTTGTCTTGAGATTGGAGTGTGTTGTTTGCAAGACCAAGGCTCAGTTGGCTTTGAAGAGATGTAAGCACTTCGAGCTTGGTGGTGACAAGAAGCAGAAGGGTCAGGCTTTGCAGTTCTAA</t>
  </si>
  <si>
    <t>ATGGTTAACGTTCCAAAGACCAGAAGAACCTACTGTAAGGGTAAGGAGTGCAGAAAGCACACTCAACACAAGGTTACTCAGTACAAGGCTGGTAAGGCTTCCCTCTTTGCCCAAGGTAAGCGTCGTTATGACCGTAAGCAATCCGGTTACGGTGGTCAAACCAAGCCAGTCTTCCACAAAAAGGCTAAAACTACCAAGAAGGTTGTTTTGCGTTTGGAGTGTGTTGTCTGTAAGACCAAGGCTCAATTGGCTTTGAAGCGTTGTAAGCACTTCGAATTGGGTGGTGACAAGAAGCAAAAGGGTCAAGCTTTGCAATTCTAA</t>
  </si>
  <si>
    <t>ATGGTTAACGTTCCAAAGACCAGAAGAACTTACTGTAAGGGTAAGGAGTGCCGTAAGCACACCCAGCACAAGGTTACTCAGTACAAGGCTGGTAAGGCTTCCCTTTTCGCTCAGGGTAAGCGTCGTTACGACCGTAAGCAGTCCGGTTACGGTGGTCAGACCAAGCCAGTCTTCCATAAGAAGGCTAAGACCACCAAGAAGGTCGTCTTGAGATTGGAGTGTGTTGTCTGTAAGACTAAGGCTCAGCTCGCTTTGAAGAGATGTAAGCACTTCGAGCTCGGTGGTGACAAGAAGCAGAAGGGTCAGGCTTTGCAGTTCTAA</t>
  </si>
  <si>
    <t>ATGGTTAACGTTCCAAAGACCAGAAGAACCTACTGTAAGGGTAAGGAGTGCCGTAAGCACACCCAGCACAAGGTCACCCAGTACAAGGCTGGTAAGGCTTCTCTGTTCGCCCAGGGTAAGCGTCGTTACGACCGTAAGCAGTCCGGTTACGGTGGTCAGACCAAGCCAGTCTTCCACAAGAAGGCTAAGACTACCAAGAAGGTTGTGCTCAGACTCGAGTGTGTTGTCTGCAAGACCAAGGCTCAGCTTGCCCTCAAGAGATGTAAGCACTTCGAGCTCGGTGGTGACAAGAAGCAGAAGGGCCAGGCTCTGCAGTTCTAA</t>
  </si>
  <si>
    <t>ATGGTTAACGTTCCAAAGACCAGAAGAACTTACTGTAAGGGTAAGGAGTGCCGCAAGCACACCCAGCACAAGGTCACCCAGTACAAGGCTGGTAAGGCCTCTTTGTTCGCTCAGGGTAAGCGTCGTTACGACCGTAAGCAGTCCGGTTACGGTGGTCAGACCAAGCCAGTCTTCCACAAGAAGGCTAAGACCACCAAGAAGGTTGTGTTGAGATTGGAGTGTGTTGTCTGCAAGACCAAGGCTCAGCTCGCTTTGAAGCGTTGTAAGCACTTCGAGCTTGGTGGTGACAAGAAGCAGAAGGGTCAGGCTTTGCAGTTCTAA</t>
  </si>
  <si>
    <t>ATGGTTAACGTTCCAAAAACAAGAAGAACTTACTGTAAAGGTAAAGAATGTAGAAAACATACTCAACATAAAGTTACCCAATATAAAGCTGGTAAAGCTTCATTATTTGCTCAAGGTAAAAGAAGATATGACAGAAAACAATCAGGTTATGGTGGTCAAACAAAACCAGTTTTCCACAAAAAAGCTAAAACCACCAAAAAAGTTGTTTTAAGATTAGAATGTGTTGTTTGTAAAACTAAAGCTCAATTAGCATTAAAAAGATGTAAACATTTCGAATTGGGTGGTGATAAAAAACAAAAAGGTCAAGCTTTACAATTTTAA</t>
  </si>
  <si>
    <t>ATGGTTAACGTTCCAAAAACCAGAAGAACTTACTGTAAGGGTAAAGAGTGCAGAAAGCACACCCAACACAAGGTCACCCAATACAAAGCTGGTAAAGCTTCTTTGTTTGCTCAAGGTAAACGTCGTTATGACCGTAAACAATCCGGTTACGGTGGTCAAACCAAACCTGTTTTCCACAAAAAGGCTAAAACTACCAAGAAGGTTGTCTTACGTTTGGAATGTGTTGTTTGCAAAACCAAAGCCCAATTAGCTTTGAAACGTTGTAAACATTTCGAATTAGGTGGTGACAGAAAACAAAAAGGTCAAGCTTTGCAATTCTAA</t>
  </si>
  <si>
    <t>ATGGTTAACGTTCCAAAAACCAGAAAGACTTACTGTAAGGGTAAAGAGTGTCGTAAACACACTCAACACAAGGTTACTCAATACAAGGCTGGTAAGGCTTCCTTGTTTGCCCAGGGTAAGCGTCGTTATGACCGTAAACAATCCGGTTACGGTGGTCAAACCAAGCCAGTTTTCCACAAGAAAGCTAAAACTACCAAAAAGGTTGTTTTGCGTTTGGAATGTGTTGTCTGCAAGACCAAGGCTCAGTTGGCTTTGAAGCGTTGTAAGCACTTTGAATTGGGTGGTGACAAGAAACAAAAGGGTCAAGCTTTGCAATTTTAA</t>
  </si>
  <si>
    <t>ATGGTTAACGTTCCAAAGACCAGAAAGACCTACTGTAAGGGTAAGGAGTGCCGTAAGCACACCCAGCACAAGGTTACTCAGTACAAGGCTGGTAAGGCTTCCCTTTTCGCTCAGGGTAAGCGTCGTTACGACCGTAAGCAGTCCGGTTACGGTGGTCAGACCAAGCCAGTCTTCCATAAGAAGGCTAAGACCACCAAGAAGGTCGTCTTGAGATTGGAGTGTGTTGTTTGCAAGACCAAGGCTCAGCTCGCTTTGAAGAGATGTAAGCACTTCGAGCTCGGTGGTGACAAGAAGCAGAAGGGTCAGGCTTTGCAGTTCTAA</t>
  </si>
  <si>
    <t>ATGGTTAACGTTCCAAAGACCAGAAAAACTTACTGTAAGGGTAAGGAGTGCCGTAAGCACACCCAGCACAAGGTTACTCAGTACAAGGCTGGTAAGGCTTCCTTGTTTGCTCAGGGTAAGCGTCGTTACGACCGTAAGCAGTCCGGTTACGGTGGTCAGACCAAGCCAGTTTTCCACAAGAAGGCTAAGACTACCAAGAAGGTTGTCTTGAGATTGGAGTGTGTTGTTTGCAAGACCAAGGCTCAGTTGGCTTTGAAGAGATGTAAGCACTTCGAGCTTGGTGGTGACAAGAAGCAGAAGGGTCAGGCTTTGCAGTTCTAA</t>
  </si>
  <si>
    <t>ATGGTTAACGTTCCAAAGACTAGAAAGACCTACTGTAAAGGTAGAGAATGTAGAAAACACACTCAACACAAAGTTACCCAATACAAAGCAGGTAAAGCTTCTTTATTCGCTCAAGGTAAAAGAAGATATGACAGAAAACAATCAGGTTACGGTGGTCAAACCAAACCAGTTTTCCACAAAAAGGCTAAAACTACCAAAAAAGTTGTTTTGAGATTAGAATGTGTTGTTTGTAAAACCAAAGCTCAATTGGCTTTGAAAAGATGTAAACATTTCGAATTGGGTGGTGATAAAAAACAAAAAGGTCAAGCTTTACAATTTTAA</t>
  </si>
  <si>
    <t>ATGGTCAACGTTCCCAAGACTAGAAAGACCTACTGCAAGGGCAAGGAGTGCAAGAAGCACACTCAACACAAGGTCACCCAATACAAGGCTGGTAAGGCTTCCTTGTTCGCTCAGGGTAAGAGAAGATACGACCGGAAGCAGTCCGGTTACGGTGGTCAGACCAAGCCTGTTTTCCACAAGAAGGCTAAGACCACCAAGAAGGTTGTTTTGAGATTGGAGTGTGTTGTTTGCAAGACCAAGGCTCAGCTCGCTTTGAAGAGATGCAAGCACTTCGAGTTGGGTGGTGACAAAAAGCAGAAGGGTCAGGCCTTGCAGTTCTAA</t>
  </si>
  <si>
    <t>ATGGTTAACGTTCCAAAGACCAGAAAGACCTACTGTAAGGGTAAGGAGTGCCGTAAGCACACCCAGCACAAGGTTACTCAGTACAAGGCTGGTAAGGCTTCCCTTTTCGCTCAGGGTAAGCGTCGTTACGACCGTAAGCAGGCCGGTTACGGTGGTCAGACCAAGCCAGTCTTCCATAAGAAGGCTAAGACTACCAAGAAGGTTGTTTTGAGATTGGAGTGTGTTGTTTGCAAGACCAAGGCTCAGCTCGCTTTGAAGAGATGTAAGCACTTCGAGCTCGGTGGTGACAAGAAGCAGAAGGGTCAGGCTTTGCAGTTCTAA</t>
  </si>
  <si>
    <t>ATGGTTAACGTTCCAAAGACCAGAAAAACTTACTGCAAGGGTAAGGAGTGCCGCAAGCACACCCAGCACAAGGTCACCCAGTACAAGGCTGGTAAGGCTTCTTTGTTCGCCCAGGGTAAGCGTCGTTATGACCGTAAGCAGGCCGGTTACGGTGGTCAGACCAAGCCAGTCTTCCACAAGAAGGCTAAGACCACCAAGAAGGTTGTTTTGAGATTGGAGTGTGTTGTCTGCAAGACCAAGGCTCAGTTGGCTTTGAAGAGATGCAAGCACTTTGAGCTCGGTGGTGACAAGAAGCAGAAGGGTCAGGCTTTGCAGTTCTAA</t>
  </si>
  <si>
    <t>ATGGTTAACGTTCCAAAGACCAGAAAGACCTACTGTAAGGGTAAGGAGTGCCGCAAGCACACCCAGCACAAGGTTACTCAGTACAAGGCTGGTAAGGCTTCCCTTTTCGCTCAGGGTAAGCGTCGTTACGACCGTAAGCAGGCCGGTTACGGTGGTCAGACCAAGCCAGTCTTCCACAAGAAGGCTAAGACTACCAAGAAGGTTGTTTTGAGATTGGAGTGTGTTGTTTGCAAGACCAAGGCTCAGTTGGCTTTGAAGAGATGTAAGCACTTCGAGCTCGGTGGTGACAAGAAGCAGAAGGGTCAGGCTTTGCAGTTCTAA</t>
  </si>
  <si>
    <t>ATGGTTAACGTTCCAAAGACCAGAAGAACTTACTGTAAGGGTAAGGAGTGCCGTAAGCACACCCAGCACAAGGTTACTCAGTACAAGGCTGGTAAGGCTTCCTTGTTTGCCCAGGGTAAGCGTCGTTATGACCGTAAGCAAGCCGGTTACGGTGGTCAGACCAAGCCAGTTTTCCATAAAAAGGCTAAGACCACCAAGAAGGTTGTCTTGAGATTGGAGTGTGTTGTTTGCAAGACCAAGGCTCAGTTGGCTTTGAAGAGATGTAAGCACTTCGAGCTTGGTGGTGACAAGAAGCAGAAGGGTCAGGCTTTGCAGTTCTAA</t>
  </si>
  <si>
    <t>ATGTGTCTCTGTGGAATAAAGAGAGGCTTTATTGTTAACGTTCCAAAGACCAGAAGAACTTACTGTAAGGGTAAGGAGTGCCGTAAGCACACCCAGCACAAGGTTACTCAGTACAAGGCTGGTAAGGCCTCCTTGTTCGCCCAGGGTAAGCGTCGTTACGACCGTAAGCAGTCTGGTTACGGTGGTCAGACCAAGCCAGTTTTCCATAAGAAGGCTAAGACCACCAAGAAGGTTGTCTTGAGATTGGAGTGTGTCGTTTGTAAGACTAAGGCTCAGCTTGCTTTGAAGAGATGTAAGCACTTCGAGCTTGGTGGTGACAAGAAGCAGAAGGGTCAGGCTTTGCAGTTCTAA</t>
  </si>
  <si>
    <t>ATGGTTAACGTTCCTAAGACCAGAAAGACCTATTGCAAGGGTAAGCAATGCAGAAAGCACACCCAACACAAGGTCACCCAATACAAGGCGGGTAAGGCCTCTCTCTTTGCCCAAGGGAAGAGAAGATATGACCGGAAGCAATCTGGTTACGGTGGTCAAACCAAGCCCGTGTTCCACAAGAAGGCCAAGACTACCAAGAAGGTTGTGTTGAGATTGGAATGTGTTGTTTGTAAGACCAAGGCTCAACTCTCTTTGAAGAGATGTAAGCACTTTGAATTGGGTGGTGACAAGAAGCAAAAGGGTCAAGCCTTGCAATTCTAG</t>
  </si>
  <si>
    <t>ATGGTTAACGTTCCCAAGACCAGAAAGACCTATTGCAAGGGTAAGCAATGCAGAAAGCACACCCAACACAAGGTCACCCAATACAAGGCTGGTAAGGCTTCCCTCTTTGCCCAAGGTAAGAGAAGATATGACCGGAAGCAATCCGGTTATGGTGGTCAAACCAAGCCCGTTTTCCACAAGAAGGCTAAGACCACCAAGAAGGTTGTTTTGAGATTGGAATGTGTCGTTTGTAAGACCAAGGCTCAACTTTCTTTGAAGAGATGTAAGCACTTTGAATTGGGTGGTGACAAGAAGCAAAAGGGGCAAGCCTTGCAATTCTAG</t>
  </si>
  <si>
    <t>ATGGTCAACGTTCCCAAGACTAGAAAGACTTACTGTAAGGGTAAGCAGTGCAAGAAGCACACCCAACACAAGGTTACCCAATACAAGGCTGGTAAGGCTTCGTTGTTTGCCCAAGGTAAGAGAAGATACGACCGGAAGCAATCCGGTTACGGTGGTCAAACCAAGCCCGTTTTCCACAAGAAGGCCAAGACCACCAAGAAGGTTGTCTTGAGATTGGAATGTGTCGTGTGTAAGACCAAGGCCCAACTTTCGTTGAAGAGATGTAAGCACTTCGAATTGGGTGGTGACAAGAAGCAAAAGGGGCAAGCCTTGCAATTCTAG</t>
  </si>
  <si>
    <t>ATGGTTAACGTTCCAAAGACCAGAAAGACCTACTGTAAGGGTAAGCAATGTCGTAAGCACACTCAACATAAGGTTACTCAATACAAGGCTGGTAAGGCTTCCTTATTCGCCCAAGGTAAGAGAAGATATGACCGTAAGCAATCTGGTTTCGGTGGTCAAACCAAGCCAGTTTTCCACAAGAAGGCTAAGACTACCAAGAAGGTTGTCTTAAGATTAGAATGTGTTGTCTGTAAGACCAAGGCTCAATTATCTTTAAAGAGATGTAAGCATTTCGAATTAGGTGGTGACAAGAAGCAAAAGGGTCAAGCCTTACAATTTTAA</t>
  </si>
  <si>
    <t>ATGGTTAACGTTCCAAAGACCAGAAAGACCTACTGCAAGGGCAAGCAATGCCGTAAGCACACCCAGCACAAGGTTACTCAATACAAGGCTGGTAAGGCTTCCTTGTTCGCTCAGGGTAAGAGAAGATACGACCGTAAGCAGTCTGGTTTCGGTGGTCAGACCAAGCCCGTTTTTCACAAGAAGGCTAAGACCACCAAGAAGGTTGTCTTGAGATTGGAGTGTGTTGTGTGCAAGACCAAGGCTCAGTTGTCCTTGAAGAGATGCAAGCACTTCGAGTTGGGTGGTGACAAGAAGCAGAAGGGTCAAGCCTTGCAGTTCTAA</t>
  </si>
  <si>
    <t>ATGGTTAACGTTCCAAAGACCAGAAAGACCTACTGTAAGGGTAAGCAGTGCAGAAAGCACACCCAGCACAAGGTTACTCAGTACAAGGCTGGTAAGGCTTCCCTTTTCGCCCAAGGTAAGAGAAGATATGACCGTAAGCAGTCTGGTTTCGGTGGTCAAACCAAGCCAGTTTTCCACAAGAAGGCCAAGACTACCAAGAAGGTTGTCTTGAGATTGGAATGTGTTGTCTGCAAGACCAAGGCTCAACTTTCCTTGAAGAGATGTAAGCACTTCGAATTGGGTGGTGACAAGAAGCAAAAGGGTCAAGCCTTGCAATTTTAA</t>
  </si>
  <si>
    <t>ATGGTTAACGTTCCAAAGACAAGAAAAACTTACTGTAAGGGTAAGCAATGCAGAAAGCACACCCAACACAAGGTTACCCAATACAAGGCCGGTAAAGCTTCTTTATTCGCTCAAGGTAAGAGACGTTATGACCGTAAACAATCTGGTTTCGGTGGTCAAACCAAGCCAGTTTTCCACAAGAAGGCTAAGACTACCAAGAAGGTTGTCTTGAGATTGGAATGTGTTGTCTGTAAGACCAAGGCTCAATTATCATTGAAGAGATGTAAGCACTTCGAATTGGGTGGTGATAAGAAACAAAAGGGTCAAGCTTTACAATTTTAA</t>
  </si>
  <si>
    <t>ATGGTTAACGTTCCAAAGACCAGAAAAACTTACTGTAAGGGTAAGCAATGCAGAAAGCACACCCAACACAAGGTTACCCAATACAAGGCGGGTAAAGCTTCTTTATTCGCCCAAGGTAAGAGACGTTATGACCGTAAACAATCTGGTTTCGGTGGTCAAACCAAGCCAGTTTTCCACAAGAAGGCTAAGACTACCAAGAAGGTTGTCTTGAGATTGGAATGTGTTGTCTGTAAGACCAAGGCTCAATTATCATTGAAGAGATGTAAGCACTTCGAATTAGGTGGTGATAAGAAACAAAAGGGTCAAGCTTTACAATTTTAA</t>
  </si>
  <si>
    <t>ATGGTTAACGTTCCAAAGACCAGAAAGACCTACTGTAAGGGTAAGCAATGCCGTAAACACACCCAACACAAGGTTACTCAATACAAGGCTGGTAAGGCTTCCTTATTCGCTCAAGGTAAGAGAAGATATGACCGTAAACAATCTGGTTTCGGTGGTCAAACCAAACCAGTTTTCCACAAGAAAGCTAAGACTACCAAGAAAGTTGTTTTAAGATTAGAATGTGTTGTCTGTAAGACCAAGGCTCAATTATCCTTAAAGAGATGTAAGCATTTCGAATTAGGTGGTGACAAGAAACAAAAGGGTCAAGCTTTACAATTTTAA</t>
  </si>
  <si>
    <t>ATGGTTAACGTTCCAAAGACTAGAAAGACCTACTGTAAGGGTAAGCAGTGCAGAAAGCACACCCAACACAAGGTGACCCAATATAAGGCTGGTAAGGCCTCCTTGTTCGCTCAAGGTAAGAGAAGATATGACCGTAAGCAAAGCGGTTTCGGTGGTCAAACCAAGCCTGTCTTCCACAAGAAGGCTAAGACTACCAAGAAGGTTGTCTTGAGATTGGAATGTGTTGTCTGCAAGACCAAGGCTCAATTGTCCTTGAAGAGATGTAAGCACTTCGAATTGGGTGGTGACAAGAAGCAAAAGGGTCAAGCCTTGCAATTCTAA</t>
  </si>
  <si>
    <t>ATGGTTAACGTTCCAAAGACCAGAAAGACCTACTGTAAGGGTAAGCAATGTCGTAAGCACACTCAACACAAGGTTACTCAATACAAGGCTGGTAAGGCTTCCTTATTCGCCCAAGGTAAGAGAAGATATGACCGTAAGCAATCTGGTTTCGGTGGTCAAACCAAGCCAGTTTTCCACAAGAAAGCTAAGACTACCAAGAAGGTTGTCTTGAGATTAGAATGTGTTGTCTGTAAGACCAAGGCTCAATTATCTTTAAAGAGATGTAAGCATTTCGAATTAGGTGGTGACAAGAAGCAAAAGGGTCAAGCCTTACAATTTTAA</t>
  </si>
  <si>
    <t>ATGGTGAACGTTCCAAAGACTAGAAAGACCTATTGTAAGGGTAAACAATGCAGAAAACACACCCAACATAAAGTTACTCAATACAAAGCCGGTAAAGCTTCTTTATTCGCTCAAGGTAAGAGAAGATATGACAGAAAACAATCCGGTTTCGGTGGTCAAACCAAACCAGTTTTCCACAAGAAAGCTAAAACTACTAAAAAAGTTGTCTTAAGATTGGAATGTATTGTCTGCAAAACCAAAGCTCAATTATCTTTGAAAAGATGTAAACATTTCGAGTTAGGTGGTGATAAAAAACAAAAAGGTCAAGCCTTACAATTTTAA</t>
  </si>
  <si>
    <t>ATGGTTAACGTTCCAAAGACCAGAAAGACTTACTGTAAGGGTAAACAATGCAGAAAGCACACCCAACACAAGGTTACTCAGTACAAGGCTGGTAAGGCTTCTCTCTTTGCCCAAGGTAAGAGAAGATATGACCGTAAGCAATCCGGTTTCGGTGGTCAAACCAAGCCAGTTTTCCACAAGAAAGCTAAGACCACCAAGAAGGTTGTTTTAAGATTGGAATGTATTGTCTGTAAGACCAAGGCTCAACTCTCCTTAAAGAGATGTAAGCATTTCGAATTAGGTGGTGACAAGAAGCAAAAGGGTCAAGCCTTACAATTTTAA</t>
  </si>
  <si>
    <t>ATGGTTAACGTTCCAAAAACTAGAAAGACCTACTGTAAGGGTAAGCAATGTAAGAAGCACACCCAACACAAGGTTACTCAATACAAGGCTGGTAAGGCCTCCTTGTTCGCTCAAGGTAAGAGAAGATATGACAGAAAGCAATCTGGTTTCGGTGGTCAAACCAAGCCTGTCTTCCACAAGAAGGCTAAGACTACCAAGAAGGTTGTCTTGAGATTGGAATGTGTTGTTTGCAAGACTAAGGCTCAATTGTCCTTGAAGAGATGTAAGCACTTCGAATTGGGTGGTGACAAGAAGCAAAAGGGTCAAGCTTTGCAATTCTAA</t>
  </si>
  <si>
    <t>ATGGTTAACGTTCCAAAAACTAGAAAGACCTACTGTAAGGGTAAGCAATGTAAGAAGCACACCCAACACAAGGTTACTCAATACAAGGCCGGTAAGGCTTCCTTGTTCGCCCAAGGTAAGAGAAGATATGACAGAAAGCAATCCGGTTTCGGTGGTCAAACCAAGCCTGTCTTCCACAAGAAGGCTAAGACCACCAAGAAGGTTGTCTTGAGATTGGAATGTGTTGTTTGCAAGACCAAGGCTCAATTGTCCTTGAAGAGATGTAAGCACTTCGAATTGGGTGGTGACAAGAAGCAAAAGGGTCAAGCTTTGCAATTCTAA</t>
  </si>
  <si>
    <t>ATGGTTAACGTTCCAAAAACTAGAAAGACCTACTGTAAAGGTAAAGAATGTCGTAAACACACTCAACACAAAGTTACCCAATACAAAGCTGGTAAATCATCTTTATTCGCTCAAGGTAAGAGAAGATATGACAGAAAACAATCCGGTTTTGGTGGTCAAACTAAACCAGTTTTCCACAAAAAGGCTAAAACTACCAAGAAAGTTGTCTTGAGATTGGAATGTGTTGTCTGTAAAACCAAAGCTCAATTGTCTTTGAAGAGATGTAAACATTTCGAATTGGGTGGTGACAAAAAACAAAAAGGTCAAGCTTTACAATTCTAA</t>
  </si>
  <si>
    <t>ATGGTTAACGTTCCAAAAACTAGAAAGACCTACTGTAAAGGTAAAGAATGTCGTAAACACACTCAACACAAAGTTACCCAATACAAAGCTGGTAAATCATCTTTATTCGCTCAAGGTAAGAGAAGATATGACAGAAAACAATCCGGTTTTGGTGGTCAAACTAAACCAGTTTTCCACAAAAAGGCTAAGACTACCAAGAAAGTTGTTTTGAGATTGGAATGTGTTGTCTGTAAAACCAAGGCTCAATTATCCTTGAAGAGATGTAAACATTTCGAATTGGGTGGTGATAAAAAACAAAAAGGTCAAGCTTTACAATTCTAA</t>
  </si>
  <si>
    <t>ATGGTTAACGTTCCAAAGACCAGAAAGACCTACTGCAAGGGTAAGGAGTGCCGCAAACACACCCAGCACAAGGTGACCCAATACAAGGCCGGCAAGTCCTCTCTCTTCGCCCAGGGTAAGAGAAGATACGACAGAAAGCAGTCTGGTTTCGGTGGTCAGACCAAGCCAGTGTTCCACAAGAAGGCCAAGACTACCAAGAAGGTTGTCTTGAGATTGGAATGTGTTGTTTGCAAGACCAAGGCCCAGTTGTCCTTGAAGAGATGCAAGCACTTCGAGTTGGGTGGTGACAAGAAGCAGAAGGGCCAGGCCTTGCAGTTCTAA</t>
  </si>
  <si>
    <t>ATGGTTAACGTTCCAAAAACTAGAAAGACCTACTGTAAAGGTAAAGAATGTCGTAAACACACTCAACACAAAGTTACCCAATACAAAGCTGGTAAATCATCTTTATTCGCTCAAGGTAAGAGAAGATATGACAGAAAACAATCCGGTTTTGGTGGTCAAACTAAACCAGTTTTCCACAAAAAGGCTAAGACTACCAAGAAAGTTGTCTTGAGATTGGAATGTGTTGTCTGTAAAACCAAAGCTCAATTGTCTTTGAAGAGATGTAAACATTTCGAATTGGGTGGTGACAAAAAACAAAAAGGTCAAGCTTTACAATTCTAA</t>
  </si>
  <si>
    <t>ATGGTTAACGTTCCAAAAACTAGAAAGACCTACTGCAAAGGTAAAGAATGTCGTAAACACACTCAACACAAGGTCACCCAATACAAAGCCGGTAAGTCCTCCTTGTTTGCTCAAGGTAAGAGAAGATATGACAGAAAGCAATCCGGTTTCGGTGGTCAAACCAAGCCAGTTTTCCACAAGAAGGCCAAGACCACCAAGAAGGTTGTCTTGAGATTGGAATGTGTCGTCTGCAAAACCAAAGCTCAATTGTCCTTGAAGAGATGTAAGCACTTCGAATTGGGTGGTGACAAGAAACAAAAGGGTCAAGCTTTACAATTCTAG</t>
  </si>
  <si>
    <t>ATGGTTAACGTTCCAAAAACTAGAAAGACCTACTGTAAAGGTAAAGAATGTCGTAAACACACTCAACACAAAGTTACCCAATACAAAGCTGGTAAATCATCTTTATTCGCTCAAGGTAAGAGAAGATATGACAGAAAACAATCCGGTTTTGGTGGTCAAACCAAACCAGTTTTCCACAAAAAGGCTAAGACTACCAAGAAAGTTGTTTTGAGATTGGAATGTGTTGTCTGTAAGACCAAAGCTCAATTGTCCTTGAAGAGATGTAAACATTTCGAATTGGGTGGTGATAAAAAACAAAAAGGTCAAGCTTTACAATTCTAA</t>
  </si>
  <si>
    <t>ATGGTTAACGTTCCAAAAACTAGAAAGACCTACTGCAAAGGTAAAGAATGTCGTAAACACACTCAACACAAGGTCACCCAATACAAAGCCGGTAAGTCCTCCTTGTTTGCTCAAGGTAAGAGAAGATATGACAGAAAGCAATCCGGTTTCGGTGGTCAAACCAAGCCAGTTTTCCACAAGAAGGCCAAGACCACCAAGAAGGTTGTCTTGAGATTGGAATGTGTCGTCTGCAAAACCAAAGCTCAATTGTCCTTGAAGAGATGTAAGCACTTCGAATTGGGTGGTGACAAGAAACAAAAGGGTCAAGCTTTACAATTCTAA</t>
  </si>
  <si>
    <t>ATGGTTAACGTTCCAAAAACTAGAAAGACCTACTGTAAAGGTAAAGAATGTCGTAAACACACTCAACACAAAGTTACCCAATACAAAGCTGGTAAATCATCTTTATTCGCTCAAGGTAAGAGAAGATATGACAGAAAACAATCCGGTTTTGGTGGTCAAACTAAACCAGTTTTCCACAAAAAGGCTAAGACTACCAAGAAAGTTGTCTTGAGATTGGAATGTGTTGTCTGTAAAACCAAAGCTCAATTATCCTTGAAGAGATGTAAACATTTCGAATTGGGTGGTGACAAAAAACAAAAAGGTCAAGCTTTACAATTCTAA</t>
  </si>
  <si>
    <t>ATGGGAAATCAGCAACCAATTTTGGAACATTGTAATACTAACATCATTTTGCTTTTAGTTAACGTTCCAAAAACTAGAAAGACCTACTGTAAAGGTAAAGAATGTCGTAAACACACTCAACACAAAGTTACCCAATACAAAGCTGGTAAATCATCTTTATTCGCTCAAGGTAAGAGAAGATATGACAGAAAACAATCCGGTTTTGGTGGTCAAACCAAGCCAGTTTTCCACAAAAAGGCTAAGACTACCAAGAAAGTTGTCTTGAGATTGGAATGTGTTGTCTGTAAGACCAAAGCTCAATTGTCCTTGAAGAGATGTAAACATTTCGAATTGGGTGGTGATAAAAAACAAAAAGGTCAAGCTTTACAATTCTAA</t>
  </si>
  <si>
    <t>ATGGTTAACGTTCCAAAAACTAGAAAGACCTACTGTAAAGGTAGAGAATGTCGTAAACACACTCAACACAAAGTTACCCAATACAAGGCTGGTAAATCATCTTTATTTGCTCAAGGTAAGAGAAGATATGACAGAAAACAATCTGGTTTCGGTGGTCAAACCAAACCAGTTTTCCACAAGAAAGCCAAGACTACCAAAAAAGTTGTTTTGAGATTGGAATGTGTCGTCTGTAAAACCAAGGCTCAATTATCATTGAAAAGATGTAAACATTTCGAATTGGGTGGTGATAAAAAACAAAAAGGTCAAGCTTTACAATTCTAA</t>
  </si>
  <si>
    <t>ATGGTTAACGTTCCAAAGACTAGAAAGACCTACTGTAAGGGTAAGGAATGTCGTAAGCACACTCAACACAAGGTTACCCAATACAAGGCCGGTAAAGCCTCATTATTCGCTCAAGGTAAGAGAAGATATGATCGTAAACAATCCGGTTTCGGGGGTCAAACCAAGCCAGTTTTCCACAAGAAGGCCAAGACTACCAAGAAGGTTGTTTTAAGATTAGAATGTGTTGTTTGTAAGACCAAGGCTCAATTATCTTTAAAGAGATGTAAACATTTCGAATTGGGTGGTGACAAGAAACAAAAGGGTCAAGCTTTACAATTCTAG</t>
  </si>
  <si>
    <t>ATGGTTAACGTCCCAAAAACTAGAAAGACCTACTGTAAGGGTAAGGAATGTCGTAAGCACACCCAACACAAAGTTACCCAATACAAGGCTGGTAAGGCTTCTTTGTTCGCTCAAGGTAAGAGAAGATATGACCGTAAACAATCTGGTTTCGGTGGTCAAACTAAGCCAGTTTTCCACAAGAAAGCTAAGACTACCAAGAAAGTTGTTTTAAGATTAGAATGTGTTGTCTGTAAGACCAAGGCCCAATTATCCTTAAAGAGATGTAAGCACTTCGAATTAGGTGGTGACAAGAAGCAAAAGGGTCAAGCTTTACAATTCTAA</t>
  </si>
  <si>
    <t>ATGGTTAACGTCCCAAAAACTAGAAAGACCTACTGTAAGGGTAAGGAATGTCGTAAGCACACCCAACACAAAGTTACCCAATACAAGGCTGGTAAGGCTTCTTTGTTCGCTCAAGGTAAGAGAAGATATGACCGTAAACAATCCGGTTTCGGTGGTCAAACTAAGCCAGTTTTCCACAAGAAAGCTAAGACTACCAAGAAAGTTGTTTTAAGATTAGAATGTGTTGTCTGTAAGACCAAGGCCCAATTATCCTTAAAGAGATGTAAGCACTTCGAATTAGGTGGTGACAAGAAGCAAAAGGGTCAAGCTTTACAATTTTAA</t>
  </si>
  <si>
    <t>ATGGTTAACGTTCCAAAGACTAGAAAGACCTACTGTAAGGGTAAGGAATGTCGTAAACACACCCAACACAAAGTTACCCAATATAAGGCTGGTAAAGCTTCCTTATTCGCTCAAGGTAAGAGAAGATATGACCGTAAACAAAGTGGTTTCGGTGGTCAAACTAAGCCAGTTTTCCACAAGAAAGCCAAGACTACCAAGAAGGTTGTCTTGAGATTGGAATGTGTTGTTTGCAAGACCAAGGCTCAATTATCGTTGAAGAGATGTAAGCACTTCGAATTAGGTGGTGACAAGAAGCAAAAGGGTCAAGCCTTACAATTTTAA</t>
  </si>
  <si>
    <t>ATGGTTAACGTTCCAAAGACTAGAAAGACCTACTGTAAGGGTAAGGAATGTCGTAAGCACACTCAACACAAGGTTACTCAATACAAGGCCGGTAAAGCCTCTTTATTCGCTCAAGGTAAGAGAAGATATGACCGTAAACAATCCGGTTTCGGTGGTCAAACCAAGCCAGTTTTCCACAAGAAGGCTAAGACTACCAAGAAGGTTGTCTTGAGATTAGAATGTGTCGTCTGTAAGACTAAGGCTCAATTATCTTTGAAGAGATGTAAGCACTTCGAATTGGGTGGTGACAAGAAGCAAAAGGGTCAAGCTTTACAATTCTAG</t>
  </si>
  <si>
    <t>ATGGTTAACGTCCCAAAAACTAGAAAGACCTACTGTAAGGGTAAGGAGTGCCGCAAGCACACCCAGCACAAGGTGACCCAATACAAGGCTGGTAAGGCTTCTTTGTTCGCCCAGGGTAAGAGAAGATATGACAGAAAGCAGTCCGGTTTCGGTGGTCAGACCAAGCCAGTTTTCCACAAGAAGGCTAAGACTACCAAGAAGGTTGTCTTGAGATTGGAGTGTGTTGTTTGCAAGACCAAGGCTCAGCTCTCTTTGAAGAGATGTAAGCACTTCGAGTTGGGTGGTGACAAGAAGCAGAAGGGCCAAGCTTTGCAGTTCTAA</t>
  </si>
  <si>
    <t>ATGGTTAACGTCCCAAAAACTAGAAAGACCTACTGTAAGGGTAAGGAGTGCCGCAAGCACACCCAGCACAAGGTGACCCAATACAAGGCTGGTAAGGCTTCCTTGTTCGCCCAGGGTAAGAGAAGATATGACAGAAAGCAGTCCGGTTTCGGTGGTCAGACCAAGCCAGTTTTCCACAAGAAGGCTAAGACCACCAAGAAGGTTGTCTTGAGATTGGAGTGTGTTGTCTGCAAGACCAAGGCTCAGTTGTCCTTGAAGAGATGTAAGCACTTCGAATTGGGTGGTGACAAGAAGCAAAAGGGTCAAGCTTTGCAGTTCTAA</t>
  </si>
  <si>
    <t>ATGGTTAACGTCCCAAAAACTAGAAAGACCTACTGTAAGGGTAAGGAGTGCCGCAAGCACACCCAGCACAAGGTGACTCAGTACAAGGCTGGTAAGGCTTCTTTGTTCGCCCAGGGTAAGAGAAGATATGACAGAAAGCAGTCTGGTTTCGGTGGTCAGACCAAGCCAGTTTTCCACAAGAAGGCCAAGACCACCAAGAAGGTTGTCTTGAGATTGGAGTGTGTCGTCTGCAAGACCAAGGCTCAGTTGTCCTTGAAGAGATGTAAGCACTTCGAGTTGGGTGGTGACAAGAAGCAAAAGGGCCAGGCTTTGCAGTTCTAA</t>
  </si>
  <si>
    <t>ATGGTTAACGTCCCAAAAACTAGAAAGACCTACTGTAAGGGTAAGGAATGCCGTAAGCACACCCAGCACAAGGTTACCCAATACAAGGCTGGTAAGGCTTCTTTGTTCGCCCAGGGTAAGAGAAGATATGACAGAAAGCAATCTGGTTTCGGTGGTCAAACCAAGCCAGTTTTCCACAAGAAGGCTAAGACTACCAAGAAGGTTGTCTTGAGATTGGAATGTGTTGTCTGCAAGACCAAGGCTCAATTGTCTTTGAAGAGATGTAAGCACTTCGAGTTGGGTGGTGACAAGAAGCAAAAGGGTCAAGCCTTGCAATTTTAG</t>
  </si>
  <si>
    <t>ATGGTTAACGTTCCAAAGACCAGAAAGACCTACTGTAAGGGTAAGGAATGCAGAAAGCACACCCAACACAAGGTTACCCAGTACAAGGCTGGTAAGGCTTCTCTCTTCGCCCAAGGTAAGAGAAGATATGACCGTAAGCAATCTGGTTTCGGTGGTCAAACCAAGCCAGTTTTCCACAAGAAGGCTAAGACTACCAAGAAGGTTGTCTTGAGATTGGAATGTGTTGTTTGTAAGACCAAGGCTCAACTCTCCTTAAAGAGATGTAAGCACTTCGAATTAGGTGGTGACAAGAAGCAAAAGGGTCAAGCCTTGCAATTTTAA</t>
  </si>
  <si>
    <t>ATGGTGAACGTTCCAAAGACCAGAAAGACTTATTGCAAGGGTAAGGAGTGCCGTAAGCACACCCAACACAAGGTTACTCAATACAAGGCCGGTAAGGCTTCCTTGTTCGCCCAAGGTAAGAGAAGATATGACCGTAAGCAATCCGGTTTTGGTGGTCAAACCAAGCCAGTTTTCCACAAGAAAGCCAAGACTACCAAGAAGGTCGTCTTGAGATTGGAGTGTGTTGTCTGCAAGACCAAGGCCCAACTTTCCTTGAAGAGATGTAAGCACTTCGAGTTGGGTGGTGACAAGAAGCAGAAGGGTCAAGCTTTGCAATTTTAA</t>
  </si>
  <si>
    <t>ATGGTTAACGTCCCAAAAACTAGAAAGACCTACTGTAAGGGTAAGGAGTGCCGTAAGCACACCCAGCACAAGGTTACCCAATACAAGGCTGGTAAGGCTTCCTTGTTCGCTCAGGGTAAGAGAAGATATGACAGAAAGCAGTCCGGTTTCGGTGGTCAGACCAAGCCAGTTTTCCACAAGAAGGCTAAGACCACCAAGAAGGTCGTCTTGAGATTGGAGTGTGTTGTCTGCAAGACCAAGGCTCAGTTGTCTTTGAAGAGATGTAAGCACTTCGAGTTGGGTGGTGACAAGAAGCAAAAGGGCCAGGCTTTGCAGTTCTAA</t>
  </si>
  <si>
    <t>ATGGTTAACGTCCCAAAAACTAGAAAGACCTACTGTAAGGGTAAGGAATGCCGTAAGCACACCCAGCACAAGGTTACCCAATACAAGGCTGGTAAGGCTTCTTTGTTTGCCCAAGGTAAGAGAAGATATGACAGAAAGCAGTCTGGTTTCGGTGGTCAAACCAAGCCAGTTTTCCACAAGAAGGCCAAGACCACTAAGAAGGTTGTCTTGAGATTGGAATGTGTTGTCTGCAAGACCAAGGCTCAGCTTTCGTTGAAGAGATGTAAGCACTTTGAGTTGGGTGGTGACAAGAAGCAAAAGGGTCAAGCCTTGCAATTTTAG</t>
  </si>
  <si>
    <t>ATGGTTAACGTTCCAAAGACTAGAAAAACCTACTGTAAAGGTAAAGAATGTCGTAAGCACACTCAACATAAAGTTACCCAATACAAAGCTGGTAAAGCTTCCTTATTTGCTCAAGGTAAAAGAAGATATGACAGAAAACAATCAGGTTTCGGTGGTCAAACTAAGCCTGTCTTCCACAAAAAGGCTAAAACCACCAAGAAAGTTGTTTTAAGATTAGAATGTGTTGTTTGTAAAACCAAGGCTCAATTATCATTAAAGAGATGTAAACATTTCGAGTTAGGTGGTGATAAAAAACAAAAAGGTCAAGCTTTACAATTCTAA</t>
  </si>
  <si>
    <t>ATGGTGAACGTTCCAAAGACTAGAAAGACCTACTGTAAAGGTAAGGAGTGTCGTAAGCACACCCAACACAAGGTTACTCAATACAAGGCTGGTAAGGCTTCTTTGTTTGCTCAAGGTAAGAGAAGATATGACCGTAAGCAATCCGGTTTCGGTGGTCAAACCAAGCCAGTCTTCCACAAGAAGGCCAAGACCACCAAGAAGGTTGTTTTGAGATTGGAATGTGTCGTTTGTAAGACCAAGGCCCAATTGTCCTTGAAGAGATGTAAGCACTTTGAATTGGGTGGTGACAAGAAACAAAAGGGTCAAGCCTTACAATTTTAA</t>
  </si>
  <si>
    <t>ATGGTTAACGTCCCAAAAACTAGAAAGACCTACTGTAAGGGTAAGGAATGTCGTAAGCACACCCAACACAAAGTTACCCAATACAAGGCTGGTAAGGCTTCTTTATTCGCTCAAGGTAAGAGAAGATATGACCGTAAACAATCCGGTTTCGGTGGTCAAACCAAGCCAGTTTTCCACAAGAAAGCTAAGACTACCAAGAAGGTTGTTTTAAGATTGGAATGTGTTGTCTGTAAGACCAAGGCTCAATTATCCTTAAAGAGATGTAAGCACTTCGAATTAGGTGGTGACAAGAAGCAAAAGGGTCAAGCTTTACAATTTTAA</t>
  </si>
  <si>
    <t>ATGGTTAACGTTCCCAAGACCAGAAAGACTTACTGCAAGGGCAAGGAGTGCCGCAAGCACACCCAGCACAAGGTGACCCAGTACAAGGCCGGTAAGGCTTCCCTTTTCGCCCAGGGTAAGAGAAGATACGACCGTAAGCAGAGTGGTTTCGGTGGTCAGACCAAGCCCGTCTTCCACAAGAAGGCCAAGACCACCAAGAAGGTTGTGTTGAGATTGGAGTGTGTTGTCTGCAAGACCAAGGCTCAGCTCTCCTTGAAGAGATGCAAGCACTTCGAGTTGGGTGGTGACAAGAAGCAGAAGGGCCAGGCTTTGCAGTTCTAA</t>
  </si>
  <si>
    <t>ATGGTTAACGTCCCAAAAACTAGAAAGACCTACTGTAAGGGTAAGGAATGTCGTAAACACACCCAACACAAAGTTACCCAATACAAGGCTGGTAAGGCTTCTTTATTCGCTCAAGGTAAGAGAAGATATGACCGTAAACAATCTGGTTTCGGTGGTCAAACTAAGCCAGTTTTCCACAAGAAAGCTAAGACTACCAAGAAGGTCGTTTTAAGATTAGAATGTGTTGTCTGTAAGACCAAGGCTCAATTATCCTTAAAGAGATGTAAGCATTTCGAATTAGGTGGTGACAAGAAACAAAAGGGTCAAGCTTTACAATTTTAA</t>
  </si>
  <si>
    <t>ATGGTTAACGTCCCAAAAACTAGAAAGACCTACTGTAAGGGTAAGGAATGCCGTAAGCACACCCAGCACAAGGTTACCCAATACAAGGCTGGTAAGGCTTCTTTGTTTGCCCAAGGTAAGAGAAGATATGACAGAAAGCAATCTGGTTTCGGAGGTCAAACCAAGCCAGTTTTCCACAAGAAGGCTAAGACCACCAAGAAGGTTGTCTTGAGATTGGAATGTGTTGTCTGCAAGACCAAGGCTCAACTCTCATTGAAGAGATGTAAGCACTTTGAGTTGGGTGGTGACAAGAAGCAAAAGGGTCAAGCCTTACAATTTTAG</t>
  </si>
  <si>
    <t>ATGGTTAACGTCCCAAAAACTAGAAAGACCTACTGTAAGGGTAAGGAGTGCCGCAAGCACACCCAGCACAAGGTGACCCAATACAAGGCTGGTAAGGCTTCTTTGTTCGCTCAGGGTAAGAGAAGATATGACAGAAAGCAGTCCGGTTTCGGTGGTCAGACCAAGCCAGTTTTCCACAAGAAGGCTAAGACTACCAAGAAGGTCGTCTTGAGATTGGAGTGTGTTGTCTGCAAGACCAAGGCTCAGTTGTCCTTGAAGAGATGTAAGCACTTCGAATTGGGTGGTGACAAGAAGCAAAAGGGTCAAGCTTTGCAGTTCTAA</t>
  </si>
  <si>
    <t>ATGGTTAACGTCCCAAAAACTAGAAAGACCTACTGTAAGGGTAAGGAATGCCGTAAGCACACCCAGCACAAGGTTACCCAATACAAGGCTGGTAAGGCTTCTTTGTTTGCCCAAGGTAAGAGAAGATATGACAGAAAGCAATCTGGTTTCGGTGGTCAAACCAAGCCAGTTTTCCACAAGAAGGCTAAGACTACCAAGAAGGTTGTCTTGAGATTGGAATGTGTTGTCTGCAAGACCAAGGCTCAACTCTCGTTGAAGAGATGTAAGCACTTTGAGTTGGGTGGTGACAAGAAGCAAAAGGGTCAAGCCTTACAATTTTAG</t>
  </si>
  <si>
    <t>ATGGTTAACGTTCCAAAGACTAGAAAGACCTACTGTAAGGGTAAGGAATGTCGTAAGCACACTCAACACAAGGTTACCCAATACAAGGCCGGTAAAGCCTCATTATTCGCTCAAGGTAAGAGAAGATATGACCGTAAACAATCTGGTTTCGGGGGTCAAACCAAGCCAGTTTTCCACAAGAAGGCCAAGACCACCAAGAAGGTTGTCTTGAGATTGGAATGTGTTGTCTGTAAGACCAAGGCTCAATTATCCTTAAAGAGATGTAAACATTTTGAATTGGGTGGTGATAAAAAACAAAAGGGTCAAGCCTTACAATTCTAA</t>
  </si>
  <si>
    <t>ATGGTTAACGTTCCAAAGACTAGAAAGACCTACTGTAAGGGTAAGGAGTGTCGTAAGCACACTCAACACAAGGTCACCCAATACAAGGCTGGTAAGGCTTCCTTATTCGCTCAAGGTAAGAGAAGATATGACCGTAAGCAATCTGGTTTCGGTGGTCAAACCAAGCCAGTTTTCCACAAGAAGGCTAAGACTACCAAGAAGGTCGTCTTGAGATTGGAATGTATTGTCTGCAAGACCAAGGCTCAATTATCCTTAAAGAGATGTAAGCACTTCGAATTAGGTGGTGACAAGAAGCAAAAGGGTCAAGCTTTACAGTTTTAA</t>
  </si>
  <si>
    <t>ATGGTTAACGTTCCAAAGACTAGAAAGACCTACTGTAAGGGTAAAGAGTGTCGTAAGCACACTCAACACAAGGTCACCCAATACAAGGCTGGTAAGGCTTCCTTATTCGCTCAAGGTAAGAGAAGATATGACCGTAAGCAATCTGGTTTCGGTGGTCAAACCAAGCCAGTTTTCCACAAGAAGGCTAAGACTACCAAGAAGGTCGTCTTGAGATTGGAATGTATTGTCTGCAAGACCAAGGCTCAATTATCCTTAAAGAGATGTAAGCACTTCGAATTAGGTGGTGACAAGAAGCAAAAGGGTCAAGCTTTACAGTTTTAA</t>
  </si>
  <si>
    <t>ATGGTTAACGTTCCAAAGACTAGAAAGACCTACTGTAAGGGTAAGGAATGTCGTAAGCACACTCAACACAAGGTCACCCAATACAAGGCTGGTAAGGCTTCCTTATTCGCTCAAGGTAAGAGAAGATATGACCGTAAGCAATCTGGTTTCGGTGGTCAAACCAAGCCAGTTTTCCACAAGAAGGCTAAGACTACCAAGAAGGTCGTCTTGAGATTGGAATGTATTGTCTGCAAGACCAAGGCTCAATTATCCTTAAAGAGATGTAAGCACTTCGAATTAGGTGGTGACAAGAAGCAAAAGGGTCAAGCTTTACAATTTTAA</t>
  </si>
  <si>
    <t>ATGGTTAACGTTCCAAAGACTAGAAAGACCTACTGTAAGGGTAAGGAGTGTCGTAAGCACACTCAACACAAGGTCACCCAATACAAGGCTGGTAAGGCTTCCTTATTCGCTCAAGGTAAGAGAAGATATGACCGTAAGCAATCTGGTTTCGGAGGTCAAACCAAGCCAGTTTTCCACAAGAAGGCTAAGACTACCAAGAAGGTCGTTTTGAGATTGGAATGTATTGTCTGCAAGACCAAGGCTCAATTATCCTTAAAGAGATGTAAGCACTTCGAATTAGGTGGTGACAAGAAGCAAAAGGGTCAAGCTTTACAGTTTTAA</t>
  </si>
  <si>
    <t>ATGGTTAACGTTCCAAAGACTAGAAAGACCTACTGTAAGGGTAAGGAATGTCGTAAGCACACTCAACACAAGGTTACCCAATACAAGGCTGGTAAGGCTTCCTTATTCGCTCAAGGTAAGAGAAGATATGACCGTAAGCAATCTGGTTTCGGTGGTCAAACCAAGCCAGTTTTCCACAAGAAGGCTAAAACTACCAAGAAGGTCGTCTTGAGATTGGAATGTATTGTCTGTAAGACCAAGGCTCAATTATCCTTGAAGAGATGTAAGCACTTCGAATTAGGTGGTGACAAGAAGCAAAAGGGTCAAGCTTTACAATTTTAA</t>
  </si>
  <si>
    <t>ATGGTTAACGTTCCAAAGACTAGAAAGACCTACTGTAAGGGTAAGGAATGTCGTAAGCACACTCAACACAAGGTCACCCAATACAAGGCTGGTAAGGCTTCCTTATTCGCTCAAGGTAAGAGAAGATATGACCGTAAGCAGTCTGGTTTCGGTGGTCAAACCAAGCCAGTTTTCCACAAGAAGGCTAAGACTACCAAGAAGGTCGTCTTGAGATTGGAATGTATTGTCTGCAAGACCAAGGCTCAATTATCCTTGAAGAGATGTAAGCACTTCGAATTAGGTGGTGACAAGAAGCAAAAGGGTCAAGCTTTACAGTTTTAA</t>
  </si>
  <si>
    <t>CTTTTAGTTAACGTCCCAAAAACTAGAAAGACCTACTGTAAGGGTAAAGAATGTCGTAAACACACCCAACATAAAGTTACCCAATATAAGGCTGGTAAGGCTTCTTTATTCGCTCAAGGTAAGAGAAGATATGACCGTAAACAATCCGGGTTCGGTGGTCAAACCAAGCCAGTTTTCCACAAGAAAGCTAAGACTACCAAGAAGGTTGTTTTAAGATTAGAATGTGTTGTTTGTAAGACCAAGGCTCAATTATCCTTAAAGAGATGTAAGCACTTTGAATTAGGTGGTGACAAGAAACAAAAGGGTCAAGCTTTACAATTTTAA</t>
  </si>
  <si>
    <t>ATGTATACTAACCAAAATCATTTAGTTAACGTCCCAAAAACTAGAAAGACCTACTGTAAGGGTAAGGAATGTCGTAAACACACCCAACACAAAGTTACCCAATACAAGGCTGGTAAGGCTTCTTTATTCGCTCAAGGTAAGAGAAGATATGACCGTAAGCAATCCGGTTTCGGTGGTCAAACCAAGCCAGTTTTCCACAAGAAGGCTAAGACTACCAAGAAGGTTGTTTTAAGATTAGAATGTGTTGTCTGTAAGACCAAGGCTCAATTATCCTTAAAGAGATGTAAGCACTTCGAATTAGGTGGTGACAAGAAGCAAAAGGGTCAAGCTTTACAATTTTAA</t>
  </si>
  <si>
    <t>ATGGTTAACGTTCCAAAGACTAGAAAGACCTACTGTAAGGGTAGAGAATGTCGTAAGCACACTCAACACAAGGTTACCCAATACAAAGCCGGTAAAGCTTCTTTATTCGCTCAAGGTAAGAGAAGATATGACCGTAAACAATCCGGTTTCGGGGGTCAAACTAAGCCAGTTTTCCACAAGAAGGCTAAGACTACCAAGAAGGTTGTCTTGAGATTAGAATGTGTTGTCTGTAAGACTAAGGCTCAATTATCTTTGAAGAGATGTAAGCACTTTGAATTGGGTGGTGATAAGAAACAAAAGGGTCAAGCCTTACAATTCTAG</t>
  </si>
  <si>
    <t>ATGGTTAACGTCCCAAAAACTAGAAAGACCTACTGTAAGGGTAGGGAATGTCGTAAGCACACCCAACACAAGGTTACCCAATACAAGGCTGGTAAGGCTTCTTTGTTCGCTCAAGGTAAGAGAAGATATGACCGTAAACAATCCGGTTTCGGTGGTCAAACTAAGCCAGTTTTCCACAAGAAAGCTAAGACTACCAAGAAGGTTGTTTTAAGATTGGAATGTGTTGTCTGTAAGACCAAGGCTCAATTATCTTTAAAGAGATGTAAGCATTTCGAATTAGGTGGTGACAAGAAACAAAAGGGTCAAGCTTTACAATTTTAG</t>
  </si>
  <si>
    <t>ATGGTTAACGTTCCAAAGACCAGAAAGACTTACTGTAAGGGTAGAGAATGCAGAAAGCACACTCAACACAAGGTTACTCAGTACAAGGCTGGTAAGGCTTCTCTTTTCGCCCAAGGTAAGAGAAGATATGACCGTAAGCAATCCGGTTTCGGTGGTCAAACCAAGCCAGTTTTCCACAAGAAAGCTAAGACTACCAAGAAGGTTGTTTTAAGATTGGAATGTATTGTCTGTAAGACCAAGGCTCAACTCTCCTTAAAGAGATGTAAGCATTTCGAATTAGGTGGTGACAAGAAGCAAAAGGGTCAAGCCTTACAATTTTAA</t>
  </si>
  <si>
    <t>ATGGTGAACGTTCCAAAGACCAGAAGAACCTATTGCAAGGGTAAAGAATGCCGTAAGCACACCCAACACAAGGTGACCCAATACAAGGCTGGTAAGGCTTCGTTGTTCGCTCAGGGTAAGAGAAGATACGACCGTAAGCAATCCGGTTTTGGTGGTCAAACTAAGCCCGTTTTCCACAAGAAGGCCAAGACCACCAAGAAGGTTGTCTTGAGATTGGAATGTGTTGTTTGCAAGACCAAGGCTCAACTTTCCTTGAAGAGATGTAAGCACTTTGAATTGGGAGGTGACAAGAAGCAAAAGGGTCAAGCTTTACAATTTTAA</t>
  </si>
  <si>
    <t>ATGGTTAACGTTCCAAAAACCAGAAGAACTTACTGTAAAGGTAAAGAGTGCAGAAAACATACTCAACACAAAGTCACTCAATACAAAGCTGGTAAAGCTTCTTTATTTGCTCAAGGTAAACGTCGTTATGACCGTAAACAATCCGGTTTCGGTGGTCAAACCAAACCAGTTTTCCACAAAAAGGCTAAAACTACCAAAAAGGTTGTCTTGCGTTTGGAATGTGTTGTTTGTAAGACCAAAGCTCAATTATCTTTGAAACGTTGTAAACATTTCGAATTAGGTGGTGACAAAAAACAAAAAGGTCAAGCTTTACAATTTTAA</t>
  </si>
  <si>
    <t>ATGGTTAACGTTCCAAAAACTAGAAAAACCTACTGTAAAGGTAGAGAATGTCGTAAACATACTCAACACAAAGTTACCCAATATAAAGCTGGTAAAGCTTCATTATTTGCTCAAGGTAAAAGAAGATATGACAGAAAACAATCAGGTTTCGGTGGTCAAACTAAACCAGTTTTCCACAAAAAAGCTAAAACTACCAAAAAAGTTGTTTTAAGATTAGAATGTGTTGTTTGTAAAACTAAAGCTCAATTAGCTTTAAAAAGATGTAAACATTTCGAATTAGGTGGTGATAAAAAACAAAAAGGTCAAGCTTTACAATTTTAA</t>
  </si>
  <si>
    <t>ATGGTTAACGTTCCAAAAACAAGAAAAACCTACTGTAAAGGTAAAGAATGTAGAAAACATACTCAACACAAAGTTACCCAATACAAAGCTGGTAAAGCTTCATTATTTGCTCAAGGTAAAAGAAGATATGACAGAAAACAATCCGGTTTTGGTGGTCAAACCAAACCAGTTTTCCACAAAAAAGCTAAAACTACCAAAAAAGTTGTTTTAAGATTGGAATGTGTCGTCTGTAAAACCAAAGCTCAATTAGCTTTGAAAAGATGTAAACATTTCGAATTGGGTGGTGATAAAAAACAAAAAGGTCAAGCTTTACAATTTTAA</t>
  </si>
  <si>
    <t>ATGGTTAACGTTCCAAAAACTAGAAAAACCTACTGTAAAGGTAAAGAATGTAGAAAACACACTCAACATAAAGTTACTCAATATAAAGCTGGTAAAGCTTCTTTATTCGCTCAAGGTAAAAGAAGATATGACAGAAAACAATCAGGTTTCGGTGGTCAAACTAAACCAGTTTTCCACAAAAAAGCTAAAACTACCAAAAAAGTTGTTTTAAGATTAGAATGTGTTGTCTGTAAAACTAAAGCTCAATTAGCTTTAAAAAGATGTAAACATTTTGAATTAGGTGGTGATAAAAAACAAAAAGGTCAAGCTTTACAATTTTAA</t>
  </si>
  <si>
    <t>ATGGTTAACGTTCCAAAAACTAGAAAAACCTACTGTAAAGGTAAAGAATGTAGAAAACATACTCAACATAAAGTTACCCAATACAAAGCTGGTAAAGCTTCATTATTTGCTCAAGGTAAAAGAAGATATGACAGAAAACAATCTGGTTTCGGTGGTCAAACCAAACCAGTTTTCCACAAGAAAGCTAAAACCACAAAAAAAGTTGTTTTAAGATTGGAATGTGTTGTTTGTAAAACCAAAGCTCAATTAGCATTGAAAAGATGTAAACATTTCGAATTGGGTGGTGATAAAAAACAAAAAGGTCAAGCTTTACAATTTTAA</t>
  </si>
  <si>
    <t>ATGGTTAACGTTCCAAAAACTAGAAAGACCTACTGTAAAGGTAAAGAATGTAGAAAACATACTCAACATAAAGTTACCCAATATAAAGCTGGTAAAGCTTCCTTATTTGCCCAAGGTAAAAGAAGATATGACAGAAAACAATCTGGTTTCGGTGGTCAAACCAAACCAGTTTTCCACAAAAAGGCTAAAACCACAAAAAAAGTTGTTTTAAGATTGGAATGTGTTGTTTGTAAAACCAAAGCTCAATTAGCTTTAAAGAGATGTAAACATTTCGAATTGGGTGGTGATAAAAAACAAAAAGGTCAAGCTTTACAATTTTAA</t>
  </si>
  <si>
    <t>ATGGTTAACGTTCCAAAAACAAGAAAAACCTACTGTAAAGGTAAAGAATGTAGAAAACACACTCAACATAAAGTTACCCAATACAAAGCTGGTAAAGCTTCTTTATTCGCTCAAGGTAAAAGAAGATATGACAGAAAACAATCTGGTTTCGGTGGTCAAACCAAACCAGTTTTCCACAAGAAAGCTAAAACCACAAAGAAAGTCGTTTTGAGATTGGAATGTGTCGTCTGTAAGACCAAAGCCCAATTAGCCTTGAAAAGATGTAAACATTTCGAATTGGGTGGTGATAAAAAACAAAAAGGTCAAGCTTTACAATTTTAA</t>
  </si>
  <si>
    <t>ATGGTTAACGTTCCAAAAACTAGAAAGACCTACTGTAAAGGTAAGGAATGTCGTAAGCACACTCAACACAAGGTTACCCAATACAAGGCTGGTAAGGCTTCTTTGTTCGCTCAAGGTAAGAGAAGATATGACAGAAAGCAATCCGGTTTCGGTGGTCAAACCAAGCCAGTTTTCCACAAGAAGGCTAAGACTACCAAGAAGGTTGTCTTGAGATTGGAATGTGTCGTCTGCAAGACCAAGGCTCAATTAGCTTTAAAGAGATGTAAGCACTTTGAATTGGGTGGTGACAAGAAGCAAAAGGGTCAAGCTTTGCAATTCTAA</t>
  </si>
  <si>
    <t>ATGGTTAACGTTCCAAAAACAAGAAAAACCTACTGTAAAGGTAAAGAATGTAGAAAACATACTCAACATAAAGTTACCCAATACAAAGCTGGTAAAGCTTCATTATTTGCTCAAGGTAAAAGAAGATATGACAGAAAACAATCAGGTTTCGGTGGTCAAACTAAACCAGTTTTCCACAAAAAAGCTAAAACTACCAAAAAAGTTGTTTTAAGATTAGAATGTGTTGTTTGTAAAACTAAAGCTCAATTAGCATTAAAAAGATGTAAACATTTCGAATTGGGTGGTGATAAAAAACAAAAAGGTCAAGCCTTACAATTTTAA</t>
  </si>
  <si>
    <t>ATGGTTAACGTTCCAAAAACCAGAAAAACCTACTGTAAAGGTAAAGAATGTAAAAAACACACTCAACACAAAGTTACCCAATACAAAGCTGGTAAAGCTTCTTTATTTGCTCAAGGTAAAAGACGTTATGACCGTAAACAATCCGGTTTTGGTGGTCAAACTAAACCAGTTTTCCATAAAAAGGCTAAAACTACCAAAAAAGTTGTCTTACGTTTAGAATGTGTTGTCTGTAAAACCAGAGCTCAATTATCATTAAAACGTTGTAAACATTTTGAATTAGGTGGTGACAGAAAACAAAAAGGTCAAGCTTTACAATTCTAG</t>
  </si>
  <si>
    <t>ATGGTTAACGTTCCAAAAACCAGAAAAACCTACTGTAAAGGTAAAGAATGTAAAAAACACACTCAACACAAAGTTACCCAATACAAAGCTGGTAAAGCTTCTTTGTTTGCTCAAGGTAAAAGACGTTATGACCGTAAACAATCCGGTTTTGGTGGTCAAACTAAACCAGTTTTCCATAAAAAGGCTAAAACTACCAAAAAAGTTGTCTTACGTTTAGAATGTGTTGTCTGTAAAACCAGAGCTCAATTATCATTAAAACGTTGTAAACATTTTGAATTAGGTGGTGACAGAAAACAAAAAGGTCAAGCTTTACAATTCTAG</t>
  </si>
  <si>
    <t>ATGGTTAACGTTCCAAAAACCAGAAAAACCTACTGTAAAGGTAAAGAATGTAAAAAACACACTCAACACAAAGTTACCCAATACAAAGCTGGTAAAGCTTCATTATTTGCCCAAGGTAAAAGACGTTATGACCGTAAACAATCCGGTTTTGGTGGTCAAACCAAACCAGTTTTCCACAAAAAAGCTAAAACTACCAAAAAAGTTGTCTTACGTTTAGAATGTGTTGTCTGTAAAACCAAAGCTCAATTATCATTAAAACGTTGTAAACATTTTGAATTAGGTGGTGACAGAAAACAAAAAGGTCAAGCTTTACAATTCTAG</t>
  </si>
  <si>
    <t>ATGGTTAACGTTCCAAAAACCAGAAAAACCTACTGTAAAGGTAAAGAATGTAAAAAACACACTCAACACAAAGTTACCCAATACAAAGCTGGTAAAGCTTCATTATTTGCTCAAGGTAAAAGACGTTATGACCGTAAACAATCCGGTTTTGGTGGTCAAACCAAACCAGTCTTCCACAAAAAGGCTAAAACTACCAAAAAAGTTGTCTTACGTTTAGAATGTGTTGTCTGTAAAACCAGAGCTCAATTATCATTAAAACGTTGTAAACATTTTGAATTAGGTGGTGACAAAAAACAAAAAGGTCAAGCTTTACAATTCTAG</t>
  </si>
  <si>
    <t>ATGGTTAACGTTCCAAAAACCAGAAAAACTTACTGTAAAGGTAAAGAATGTCGTAAACACACTCAACACAAAGTTACCCAATACAAAGCTGGTAAAGCCTCATTATTTGCTCAAGGTAAAAGACGTTATGACCGTAAACAATCCGGTTTCGGTGGTCAAACCAAACCAGTCTTCCACAAAAAGGCTAAAACTACCAAAAAAGTTGTTTTACGTTTAGAATGTGTTGTCTGTAAAACCAGAGCTCAATTATCATTAAAACGTTGTAAACATTTTGAATTAGGTGGTGACAAAAAACAAAAAGGTCAAGCTTTACAATTCTAG</t>
  </si>
  <si>
    <t>ATGTTATCCAAATTCTTGATATCCTTGGCTACATCTTTATTGATGATACCCGCGATTGCTGCACCCACAAAAGAAAACCGAATTAAACGTAACGATGACGATGTGGTCACTGTCAAATTGAAAACAACTGTCGTACAGCTCCATACAAACTTTCATACTGTTGCTGCACCTACTCAGACTTTCACAAGTACCAGCATCAATGTGACCACTAAAACTGTCACTCTGTACACAGCAACTGTGACATCAACAATTTTTGGAGTTCCAAAAACATTTACTACAGTAGCAACTACTCCAGTGTCTGCTGCTGATGTTGTTCCTAACAGTGAAAATGAAGTGAAAACTGAAGACAATACCCAAGATGCTAAAACCAGTGACCTTGAAACAGAATCAACTCCTACAACAATAGATTCAGAAGCAGTATCCACTGGAAAATCGCCAGAGTCAACAACCACTAGTGAAACAGTAACTACTTCTGACGAAACTACACCCAGTGCTGCTGCCTCGACTTCTGACAAAATCGTTGAAACTTTTGAATCAGAAACAACAATTACTACTTTGGCAAATGCATCAGAAACTGAAATACAACCACCAAGTATTACACAGGAATCTTCAATCCCAACATCCACTGACTCATGGATCATTGACAACGTATCAACCGTGACGTCGGGTGGCGTTTGCTATGTCGATTATGATTACTACTATGCAAGTGAATCAGAAGAAACTGTGACCCTGACCTCAACAATATATACTACTCGTATCTTGGTGAACAAGCCCATACTAACATTGGTAGTTAACGTTCCAAAGACTAGAAAGACCTACTGCAAGGGTAAGGAATGCCGTAAACACACCCAACACAAGGTTACCCAATACAAGGCTGGTAAGGCTTCCTTGTTCGCTCAAGGTAAGAGAAGATATGACCGTAAACAATCCGGTTTCGGTGGTCAGACCAAGCCAGTTTTCCACAAGAAGGCCAAGACCACCAAGAAGGTTGTGTTGAGATTGGAATGTGTTGTCTGCAAGACCAAGGCTCAATTGTCATTGAAGAGATGTAAGCACTTTGAATTGGGTGGTGACAAGAAGCAAAAGGGTCAAGCATTGCAATTCTAA</t>
  </si>
  <si>
    <t>ATGCAATTGTCCAAATTCCACATCCTTCTTGCCGTGCTCAATGCGGTCAGTGCTCGTGCCATCAAGCGCGATGACGATCCCGTTGTGGTCCACTTGACCACAACCTTGCAGAACACCCACACAAGCGACGTCACGGTGGAGGCTTCTACTGAAACGGCCACCAACTTGGTGGTGAACACTGCCACAGAAACAGTGACTAGGTATACTGCTACAGTGACCTCTACTGTTTTTGGAAGTGCGGTGACCTACACAACAGTGGCTACTACTCCGATTAGTCAGGTTCAGGGCTTGACCAGTACTAGTACCGAAGGTACTAGTACTGAATCAGAGAGTACTACACAAGGTACAAGTACGACAGAAGGTACAAGTACAACAGGTACAACAGAAACTAGTACTCAAGGTACTAGTACAGAAACAGAAAGCGAAAGCACAAATGAAGCAGCTACTTCAGAAGTCACTGAAGTCACTTCTTCTACTTCCTCAGCTTCCATTGAAGCTTCTACCACTTCCACCTCTTCTACCACCTCTACCATCTCAGCTTCTGCTTCAGCTACTGTTTCTACTTCTACTCCAACCACCTCTGTTACCTCCACCTCTGCTACTTCCTCTACCGTGACAGCTTCTGCTTCCTCTCTGGTTGCAGCCACCTCACTGGTTTCCTCCGCGGACGGCCCCACCATCACTGACTTCAACAACATTCCAACCTCGACTGGAGGGTGGTTGATTGACAATGTCACCACAGCCACTTCCAGCGGAGTGTGTATTGTGAACTACGACTACTACGGGGTCAGTGAAGAGGAAACCACCACTATCACTTCAACTTTATACACGACCGTCACTCTTAACGTCCCAAAAACTAGAAAGACCTACTGTAAGGGTAAGGAGTGCCGCAAGCACACCCAGCACAAGGTGACCCAATACAAGGCTGGTAAGGCTTCTTTGTTTGCTCAGGGTAAGAGAAGATATGACAGAAAGCAGAGTGGTTTCGGTGGTCAGACCAAGCCCGTTTTCCACAAGAAGGCCAAGACCACCAAGAAGGTTGTGTTGAGATTGGAGTGTGTTGTCTGCAAGACCAAGGCTCAGTTGTCCTTGAAGAGATGTAAGCACTTCGAGTTGGGTGGTGACAAGAAGCAGAAGGGACAGGCTTTGCAGTTCTAG</t>
  </si>
  <si>
    <t>ATGGTGCTCCTCGACTGGAGAGCGGAGGAAACGGACACACGAGACCCTGCCTTCCCCAAACCGTCGCACTACCACCAACCAATACTAACACCAACAGTTAACGTCCCAAAAACTAGAAAGACCTACTGTAAGGGTAAGGAATGCCGCAAGCACACCCAGCACAAGGTTACCCAGTACAAGGCTGGTAAGGCTTCTTTGTTTGCCCAGGGTAAGAGAAGATATGACAGAAAGCAATCTGGTTTCGGTGGTCAGACCAAGCCAGTTTTCCACAAGAAGGCCAAGACCACCAAGAAGGTTGTCTTGAGATTGGAATGTGTTGTCTGCAAGACCAAGGCTCAGTTGTCTTTGAAGAGATGTAAGCACTTTGAGTTGGGTGGTGACAAGAAGCAGAAGGGTCAAGCCTTGCAATTTTAG</t>
  </si>
  <si>
    <t>ATGGAACATGGGAGCACACCCTGGATAGTTTTGCAGACGAGTGAATTGTGTGGTCATGAGAAGTTGAAGAGCGCGAGTTCTGTTCAGAAATCAAGAGTCAAAGACAACGATGAAGATCCTGAGTTACTGTGCATGTTTCAAATCAAGAACCAGCAGCCACATACGATTGTACCTTTTTTTCGTGAGGAGATGCGCCTGGGAGCTCAAAAGGCAAGTGGAAAGGTATCACTAGGGCACATGATTAACGTTCCAAAGACTAGAAAAACCTATTGCAAAGGTAAAGAGTGTCGCAAGCACACCCAACACAAAGTCACTCAGTACAAAGCTGGTAAAGCTTCCTTATTTGCTCAAGGTAAACGTCGTTATGACCGTAAACAAGCCGGTTACGGTGGTCAAACCAAACCAGTTTTCCACAAAAAGGCCAAAACTACTAAAAAAGTTGTCTTGCGTCTTGAATGTGTTGTCTGCAAAACCAAAGCTCAATTGTCTTTGAAACGTTGTAAGCATTTTGAATTGGGTGGTGACAAAAAACAAAAAGGTCAAGCTTTACAATTCTAA</t>
  </si>
  <si>
    <t>ATGGTTAACGTCCCAAAAACCAGAAGAACCTACTGCAAGGGCAAGGACTGCAAGAAGCACACCCAGCACAAGGTCACCCAGTACAAGGCTGGTAAGGCTTCCTTGTTTGCCCAGGGTAAGAGAAGATACGACCGTAAGCAGAGCGGTTACGGTGGTCAGACCAAGCCAGTTTTCCACAAGAAGGCTAAGACCACCAAGAAGGTTGTCTTGAGATTGGAGTGTGTTGTCTGCAAGACCAAGGCCCAGTTGGCTTTGAAGAGATGTAAGCACTTTGAGTTGGGTGGTGACAAGAAGCAGAAGGGCCAGGCCTTGCAGTTCTAA</t>
  </si>
  <si>
    <t>ATGGTTAACGTTCCAAAGACCAGAAGAACCTACTGCAAGGGTAAGGATTGCAAGAAGCACACCCAGCACAAGGTCACCCAGTACAAGGCCGGTAAGGCTTCCTTGTTCGCCCAGGGTAAGAGAAGATACGACCGTAAGCAGAGTGGTTACGGTGGTCAGACCAAGCCCGTTTTCCACAAGAAGGCCAAGACCACCAAGAAGGTCGTCTTGAGATTGGAATGTGTTGTTTGCAAGACCAAGGCCCAGTTGGCTTTGAAGAGATGTAAGCACTTCGAGTTGGGTGGTGACAAGAAGCAGAAGGGCCAGGCCTTGCAGTTCTAA</t>
  </si>
  <si>
    <t>ATGGTTAACGTTCCAAAGACCAGAAGAACTTACTGCAAGGGTAAGGACTGCAAGAAGCACACCCAGCACAAGGTCACCCAGTACAAGGCCGGTAAGGCTTCCTTGTTCGCCCAGGGTAAGAGAAGATACGACCGTAAGCAGAGTGGTTACGGTGGTCAGACCAAGCCAGTCTTCCACAAGAAGGCCAAGACCACCAAGAAGGTTGTCTTGAGATTGGAATGTGTTGTTTGCAAGACCAAGGCTCAGTTGGCTTTGAAGAGATGTAAGCACTTCGAGTTGGGTGGTGACAAGAAGCAGAAGGGCCAGGCCTTGCAGTTCTAA</t>
  </si>
  <si>
    <t>ATGGTTAACGTTCCAAAGACCAGAAAGACCTACTGCAAGGGTAAGGACTGCAAGAAGCACACCCAGCACAAGGTCACCCAGTACAAGGCCGGTAAGGCTTCCTTGTTCGCCCAGGGTAAGAGAAGATACGACCGTAAGCAGTCCGGTTACGGTGGTCAGACCAAGCCCGTTTTCCACAAGAAGGCCAAGACCACCAAGAAGGTTGTCTTGAGATTGGAGTGTGTTGTTTGCAAGACCAAGGCCCAGTTGGCTTTGAAGAGATGTAAGCACTTCGAGTTGGGTGGTGACAAGAAGCAGAAGGGCCAGGCCTTGCAGTTCTAA</t>
  </si>
  <si>
    <t>ATGGTTAACGTTCCAAAGACCAGAAAGACCTACTGTAAGGGTAAGGACTGCAAGAAGCACACCCAGCACAAGGTCACCCAGTACAAGGCCGGTAAGGCTTCCTTGTTCGCCCAGGGTAAGAGAAGATACGACCGTAAGCAGAGCGGTTACGGTGGTCAGACCAAGCCCGTTTTCCACAAGAAGGCCAAGACCACCAAGAAGGTTGTCTTGAGATTGGAGTGTGTTGTTTGCAAGACCAAGGCCCAGTTGGCTTTGAAGAGATGCAAGCACTTCGAGTTGGGTGGTGACAAGAAGCAGAAGGGCCAGGCCTTGCAGTTCTAA</t>
  </si>
  <si>
    <t>ATGGTTAACGTTCCAAAGACCAGAAAGACCTACTGTAAGGGTAAGGACTGCAAGAAGCACACCCAGCACAAGGTCACTCAGTACAAGGCCGGTAAGGCTTCCTTGTTCGCCCAGGGTAAGAGAAGATACGACCGTAAGCAGAGCGGTTACGGTGGTCAGACCAAGCCCGTTTTCCACAAGAAGGCCAAGACCACCAAGAAGGTTGTCTTGAGATTGGAGTGTGTTGTTTGCAAGACCAAGGCCCAGTTGGCTTTGAAGAGATGCAAGCACTTCGAGTTGGGTGGTGACAAGAAGCAGAAGGGCCAGGCCTTGCAGTTCTAA</t>
  </si>
  <si>
    <t>ATGGTGAACGTTCCAAAGACCAGAAGAACCTACTGTAAGGGTAAGGACTGCCGTAAGCACACCCAGCACAAGGTGACCCAATACAAGGCTGGTAAGGCCTCTTTGTTCGCCCAGGGTAAGAGAAGATACGACCGTAAGCAATCCGGTTTCGGTGGTCAGACCAAGCCAGTTTTCCACAAGAAGGCCAAGACCACCAAGAAGGTTGTGTTGAGATTGGAGTGTGTTGTTTGCAAGACCAAGGCTCAGCTCTCTTTGAAGAGATGTAAGCACTTTGAATTGGGAGGTGACAAGAAGCAAAAGGGTCAAGCTTTGCAATTTTAA</t>
  </si>
  <si>
    <t>ATGGTGAACGTTCCAAAGACCAGAAGAACCTACTGCAAGGGTAAAGACTGCCGCAAGCACACCCAACACAAGGTGACCCAATACAAGGCAGGTAAGGCCTCTTTGTTCGCCCAGGGTAAGAGAAGATATGACCGTAAGCAATCCGGTTTTGGTGGTCAAACCAAGCCCGTTTTCCACAAGAAAGCCAAGACTACCAAGAAGGTTGTGTTGAGATTGGAATGTGTTGTTTGCAAGACCAAGGCTCAACTCTCATTGAAGAGATGTAAGCACTTTGAATTGGGAGGTGACAAGAAGCAAAAGGGTCAAGCTTTACAATTTTAA</t>
  </si>
  <si>
    <t>ATGGTGAACGTTCCAAAGACCAGAAGAACCTACTGCAAGGGTAAAGACTGCCGTAAGCACACCCAACACAAGGTGACCCAATACAAGGCAGGTAAGGCCTCTTTGTTCGCCCAGGGTAAGAGAAGATATGACCGTAAGCAATCCGGTTTCGGTGGTCAAACCAAGCCCGTTTTCCACAAGAAAGCCAAGACTACCAAGAAGGTTGTGTTGAGATTGGAATGTGTTGTTTGCAAGACCAAGGCTCAACTCTCATTGAAGAGATGTAAGCACTTTGAATTGGGAGGTGACAAGAAGCAAAAGGGTCAAGCTTTACAATTTTAA</t>
  </si>
  <si>
    <t>ATGGTGAACGTTCCAAAGACCAGAAGAACCTACTGCAAGGGTAAAGACTGCCGCAAGCACACCCAACACAAGGTGACCCAATACAAGGCAGGTAAGGCCTCTTTGTTTGCCCAGGGTAAGAGAAGATATGACCGTAAGCAATCCGGTTTCGGTGGTCAAACCAAGCCCGTTTTCCACAAGAAAGCCAAGACTACCAAGAAGGTTGTGTTGAGATTGGAATGTGTTGTCTGCAAGACCAAGGCTCAACTCTCATTGAAGAGATGTAAGCACTTTGAATTGGGAGGTGACAAGAAGCAAAAGGGTCAAGCTTTACAATTTTAA</t>
  </si>
  <si>
    <t>ATGCAATTCTCCAAGATTATCGGTTCCTTAGTGTCGGCTTCGTTGATAACAAATGTGATGGGTGCTCCACATGAAGCTAAAAAACGTGATGATGATGACGATCCTGTGGTGGTTCACATTAAGACTACGGTGCAAAACACACAAACAAATGTCCATACCGTGGAAGGAAAGGTGCAAACTAAAACAAATTGGATTGTTGATACTTCAACTGCCACTGTTACCAGTTATACAGCCACCGTCACTTCCACAGTTTTTGGAACTCCTTATACGTTTGTTACGGTTGCTACTACTCCGATTGATGTGTCCAGTTTGTCTTTGCCAACTGAAATTGCTGCGCAAACCGAAATTGAAACTACTCAAGCAAAGGCTGCAACCACACCCACAACGGTCCCAACTACAACGGCTCCAACCACAACCACTTCCACTTCCGTGACTCCAAAAGCTTCCGCTGCCGTCACCCAGACAACCTCTACCGAAGTGGCCGAAGTTACCGACTCCAATGACGGACCAACCATCACCGATAGCAACAATATTCCAACGTCAACCGACTCATGGATTATTGAAAATGTCACCACCATGACTTCCGACAGCGTCTGTTACGTCAATTACGATTACTACTACGCATCCGAAGCCGACGAAACCATAACATCCACATCCACCATCTATACCACCATCCATCTTCCACACGTTACCCATACTAACTCAGTGAACGTTCCAAAGACCAGAAGAACCTACTGCAAGGGTAAAGACTGCCGTAAGCACACCCAACACAAGGTGACCCAATACAAGGCAGGTAAGGCCTCTTTGTTCGCCCAGGGTAAGAGAAGATATGACCGTAAGCAATCCGGTTTCGGTGGTCAAACCAAGCCCGTTTTCCACAAGAAAGCCAAGACTACCAAGAAGGTTGTGTTGAGATTGGAATGTGTTGTTTGCAAGACCAAGGCTCAACTCTCATTGAAGAGATGTAAGCACTTTGAATTGGGAGGTGACAAGAAGCAAAAGGGTCAAGCTTTACAATTTTAA</t>
  </si>
  <si>
    <t>ATGGTGAACGTTCCAAAAACTAGAAAAACCTATTGTAAAGGTAAGGCTTGTAGAAAACATACCCAACACAAAGTCACTCAATACAAAGCCGGTAAAGCTTCTTTATTCGCTCAAGGTAAGAGAAGATATGACAGAAAACAATCCGGTTTCGGTGGTCAAACCAAACCAGTTTTCCACAAGAAAGCTAAAACTACCAAAAAAGTTGTTTTAAGATTAGAATGTGTCGTCTGTAAAACTAAAGCTCAATTATCTTTAAAGAGATGTAAACATTTCGAATTAGGTGGTGACAAAAAACAAAAAGGTCAAGCTTTACAATTTTAA</t>
  </si>
  <si>
    <t>ATGGAAAGAGCTGCCCCTGTTACCGATGACGCAAGTAAGGATAACAGTAAAAGCAAAGCTGTTTTACTTGGTGAAGAAATCATTGCTGCACAGTGGTACGTGTATGTGTCGCAGGTTAACGTTCCAAAGACCAGAAAGACCTACTGTAAGGGTAAGGCTTGTCGCAAGCACACCCAGCACAAAGTTACTCAATACAAGGCTGGTAAGGCTTCCTTGTTCGCCCAAGGTAAGAGAAGATATGACCGTAAGCAATCTGGTTTCGGTGGTCAGACCAAGCCAGTTTTCCACAAGAAGGCTAAGACTACCAAGAAGGTTGTCTTGAGATTGGAATGTGTTGTCTGCAAGACCAAGGCTCAATTGTCCTTGAAGAGATGTAAGCACTTTGAGTTGGGTGGTGACAAGAAGCAAAAGGGTCAAGCTTTGCAGTTTTAA</t>
  </si>
  <si>
    <t>ATGGTTAACGTTCCAAAAACCAGAAAAACCTACTGTAAAGGTAAGGAGTGTCGTAAACACACTCAACACAAAGTTACTCAATACAAAGCTGGTAAAGCTTCTTTGTTTGCTCAAGGTAAAAGACGTTATGACCGTAAACAATCTGGTTTCGGTGGTCAAACTAAACCAGTCTTTCACAAGAAAGCTAAAACTACCAAGAAAGTTGTTTTGCGTTTGGAATGTGTTGTTTGCAAAACCAAAGCTCAATTGTCTTTGAAACGTTGTAAGCACTTTGAATTGGGTGGTGACAAGAAACAAAAAGGTGCTGCACTACAATTCTAA</t>
  </si>
  <si>
    <t>ATGGTTAACGTTCCAAAAACCAGAAGAACCTACTGTAAAGGTAAGGAGTGTCGTAAACACACCCAACACAAAGTTACCCAATACAAAGCTGGTAAAGCTTCCTTATTTGCTCAAGGTAAACGTCGTTATGACCGTAAACAATCTGGTTACGGTGGTCAAACCAAACCAGTTTTCCACAAAAAGGCTAAAACTACCAAGAAAGTTGTCTTACGTTTGGAATGTGTTGTTTGCAAAACCAAAGCTCAATTATCATTGAAACGTTGTAAACATTTTGAATTAGGTGGTGACAAAAAACAAAAAGGTGCTGCTTTACAATTTTAA</t>
  </si>
  <si>
    <t>ATGGTTAACGTTCCAAAAACTAGAAGAACCTACTGTAAAGGTAAAGAATGTCGTAAACACACTCAACACAAAGTTACCCAATACAAAGCTGGTAAAGCTTCTTTGTTTGCTCAAGGTAAACGTCGTTATGACCGTAAACAATCTGGTTACGGTGGTCAAACCAAACCAGTCTTCCACAAAAAGGCTAAAACTACCAAGAAAGTTGTCTTACGTTTGGAATGTGTTGTTTGCAAAACCAAAGCTCAATTGTCTTTAAAACGTTGTAAACATTTCGAACTAGGTGGTGACAAAAAACAAAAAGGTGCTGCTTTACAATTCTAA</t>
  </si>
  <si>
    <t>ATGGTGAACGTTCCAAAAACCAGAAGAACCTACTGTAAAGGTAAAGAGTGCCGTAAACACACTCAACACAAAGTTACCCAATACAAAGCCGGTAAAGCTTCTTTATTCGCTCAAGGTAAACGTCGTTATGACCGTAAACAATCCGGTTACGGTGGTCAAACCAAACCAGTTTTCCACAAAAAAGCTAAAACTACCAAAAAAGTTGTTTTACGTTTGGAATGTGTTGTTTGCAAAACCAAAGCTCAATTATCTTTGAAACGTTGTAAACATTTTGAATTAGGTGGTGACAAAAAACAAAAAGGTGCTGCTTTACAATTTTAA</t>
  </si>
  <si>
    <t>ATGGTTAACGTTCCAAAAACCAGAAGAACCTACTGTAAAGGTAAGGAGTGTCGTAAACACACCCAACACAAAGTTACCCAATACAAAGCTGGTAAAGCTTCTTTGTTTGCTCAAGGTAAACGTCGTTATGACCGTAAACAATCCGGTTACGGTGGTCAAACCAAACCAGTTTTCCACAAAAAGGCTAAAACTACCAAGAAAGTTGTCTTACGTTTGGAATGTGTTGTTTGCAAAACCAAAGCTCAATTATCTTTGAAACGTTGTAAACATTTTGAATTAGGTGGTGACAAAAAACAAAAAGGTGCTGCTTTACAATTTTAA</t>
  </si>
  <si>
    <t>ATGGTTAACGTTCCAAAAACCAGAAAAACCTACTGTAAAGGTAAAGAGTGTCGTAAACACACCCAACACAAAGTTACCCAATACAAAGCTGGTAAAGCTTCTTTATTCGCTCAAGGTAAACGTCGTTATGACCGTAAACAATCCGGTTACGGTGGTCAAACCAAACCAGTCTTCCACAAAAAAGCTAAAACTACCAAAAAAGTTGTTTTACGTTTAGAATGTGTTGTCTGCAAAACCAAAGCTCAATTATCCTTGAAACGTTGTAAACACTTTGAATTAGGTGGTGACAAAAAACAAAAAGGTGCTGCTTTACAATTCTAA</t>
  </si>
  <si>
    <t>ATGGTTAACGTTCCAAAAACCAGAAAAACCTACTGTAAAGGTAAAGAATGTCGTAAGCACACTCAACACAAAGTTACCCAATACAAAGCTGGTAAAGCCTCATTATTTGCCCAAGGTAAAAGACGTTATGACCGTAAACAATCCGGTTACGGTGGTCAAACCAAACCAGTTTTCCACAAAAAGGCTAAAACTACCAAAAAAGTTGTCTTACGTTTGGAATGTGTTGTTTGCAAAACCAGAGCTCAATTATCATTGAAACGTTGTAAACATTTCGAATTAGGTGGTGACAAAAAACAAAAAGGTGCTGCTTTACAATTCTAG</t>
  </si>
  <si>
    <t>ATGGTTAACGTTCCAAAAACCAGAAAAACCTACTGTAAAGGTAAAGAATGTCGTAAACACACCCAACACAAAGTTACCCAATACAAAGCTGGTAAAGCCTCCTTATTTGCCCAAGGTAAAAGACGTTATGACCGTAAACAAGCCGGTTACGGTGGTCAAACCAAACCAGTCTTCCACAAAAAGGCTAAAACTACCAAGAAAGTTGTTTTACGTTTAGAATGTGTTGTTTGCAAAACCAGAGCTCAATTATCATTGAAACGTTGTAAACACTTCGAATTAGGTGGTGACAAAAAACAAAAAGGTGCTGCTTTACAATTCTAG</t>
  </si>
  <si>
    <t>ATGGTTAACGTTCCAAAAACTAGAAGAACCTACTGTAAAGGTAAAGAATGTCGTAAACACACTCAACACAAAGTTACCCAATACAAAGCCGGTAAAGCTTCTTTATTCGCTCAAGGTAAACGTCGTTATGACCGTAAACAATCCGGTTACGGTGGTCAAACCAAACCAGTCTTCCACAAAAAAGCTAAAACTACCAAAAAAGTTGTTTTACGTTTAGAATGTGTTGTCTGTAAAACCAAAGCTCAATTAGCTTTAAAACGTTGTAAACATTTTGAATTAGGTGGTGACAAAAAACAAAAAGGTGCTGCTCTACAATTTTAA</t>
  </si>
  <si>
    <t>ATGGTTAACGTTCCAAAAACTAGAAGAACCTACTGTAAAGGTAAAGAATGTCGTAAACACACTCAACACAAAGTTACCCAATACAAAGCTGGTAAAGCTTCTTTATTTGCTCAAGGTAAACGTCGTTATGACCGTAAACAATCCGGTTACGGTGGTCAAACCAAACCAGTTTTCCATAAAAAAGCTAAAACTACCAAAAAAGTTGTCTTACGTTTAGAATGTGTTGTTTGCAAAACCAAAGCTCAATTAGCTTTAAAACGTTGTAAACATTTTGAATTAGGTGGTGACAAAAAACAAAAAGGTGCTGCTTTACAATTTTAA</t>
  </si>
  <si>
    <t>ATGGTTAACGTTCCAAAAACCAGAAGAACCTACTGTAAAGGTAAAGAATGTCGTAAACACACTCAACACAAAGTTACCCAATACAAAGCTGGTAAAGCTTCTTTATTCGCTCAAGGTAAACGTCGTTATGACCGTAAACAATCCGGTTACGGTGGTCAAACCAAACCAGTTTTCCACAAAAAGGCTAAAACTACCAAAAAAGTTGTTTTACGTTTGGAATGTGTTGTTTGCAAAACCAAAGCTCAATTAGCTTTGAAACGTTGTAAACATTTTGAATTAGGTGGTGACAAAAAACAAAAAGGTGCTGCTTTACAATTTTAA</t>
  </si>
  <si>
    <t>ATGGTTAACGTTCCAAAAACCAGAAGAACCTACTGCAAAGGTAAAGAGTGTCGTAAACACACCCAACACAAAGTTACCCAATACAAAGCCGGTAAAGCTTCTTTATTCGCTCAAGGTAAACGTCGTTATGACCGTAAACAATCCGGTTACGGTGGTCAAACCAAACCAGTTTTCCACAAAAAGGCTAAAACTACCAAAAAAGTTGTTTTACGTTTGGAATGTGTTGTTTGCAAAACCAAAGCTCAATTAGCTTTGAAACGTTGTAAACATTTTGAACTAGGTGGTGACAAAAAACAAAAAGGTGCTGCTTTACAATTTTAA</t>
  </si>
  <si>
    <t>ATGGTTAACGTTCCAAAAACCAGAAGAACCTACTGTAAAGGTAAAGAATGTCGTAAGCACACTCAACACAAAGTTACCCAATACAAAGCTGGTAAAGCTTCTTTATTTGCTCAAGGTAAACGTCGTTATGACCGTAAACAATCCGGTTACGGTGGTCAAACCAAACCAGTCTTCCACAAAAAGGCTAAAACTACCAAAAAAGTTGTTTTACGTTTAGAATGTGTTGTCTGCAAAACCAAAGCTCAATTAGCCTTGAAACGTTGTAAACATTTTGAATTAGGTGGTGACAAAAAACAAAAAGGTGCTGCTTTACAATTTTAA</t>
  </si>
  <si>
    <t>ATGGTTAACGTTCCAAAAACCAGAAGAACCTACTGTAAAGGTAAAGAATGTCGTAAGCACACTCAACACAAAGTTACCCAATACAAAGCTGGTAAAGCTTCTTTATTTGCTCAAGGTAAACGTCGTTATGACCGTAAACAATCAGGTTACGGTGGTCAAACCAAACCAGTCTTCCACAAAAAGGCTAAAACTACCAAAAAAGTTGTTTTACGTTTAGAATGTGTTGTCTGCAAAACCAAAGCTCAATTAGCCTTGAAACGTTGTAAACATTTTGAATTAGGTGGTGACAAAAAACAAAAAGGTGCTGCTTTACAATTTTAA</t>
  </si>
  <si>
    <t>ATGGTTAACGTTCCAAAGACTAGAAGGACTTACTGTAAGGGTAAGGAATGTCGTAAGCATACTCAACACAAGGTTACTCAATACAAGGCTGGTAAGGCTTCCTTATTCGCTCAAGGTAAGAGAAGATATGACCGTAAGCAAAAGGGTTATGGTGGTCAAACCAAACCAGTTTTCCACAAAAAGGCTAAGACTACCAAGAAGGTTGTCTTAAGATTGGAATGTGTCGTCTGTAAGACGAAGGCTCAATTAGCTTTAAAGAGATGTAAGCACTTCGAATTAGGTGGTGACAAGAAGCAAAAGGGTCAAGCTTTACAATTTTAA</t>
  </si>
  <si>
    <t>ATGGTGAACGTTCCAAAAACCAGAAGAACCTACTGTAAAGGTAAAGAATGTCGTAAACACACCCAACACAAGGTCACTCAATACAAAGCTGGTAAAGCTTCATTGTTTGCCCAAGGTAAGAGAAGATATGACAGAAAACAAAAGGGTTATGGTGGTCAAACCAAGCCAGTTTTCCACAAAAAGGCAAAGACTACCAAGAAAGTTGTTTTGAGATTGGAATGTGTTGTCTGTAAGACCAAGGCTCAATTGGCTTTGAAGAGATGTAAACATTTCGAATTGGGTGGTGACAAGAAACAAAAGGGTCAAGCTTTACAATTCTAA</t>
  </si>
  <si>
    <t>ATGGTTAACGTTCCAAAGACTAGAAGGACTTACTGTAAGGGTAAAGAATGTCGTAAGCACACCCAACACAAAGTTACTCAATACAAGGCCGGTAAAGCCTCGTTATTTGCCCAAGGTAAAAGAAGATATGACCGTAAACAAAAGGGTTACGGTGGTCAAACCAAGCCAGTTTTCCATAAGAAAGCCAAGACTACCAAGAAGGTTGTTTTGAGATTGGAATGTGTTGTTTGCAAGACCAAGGCCCAATTAGCCTTGAAGAGATGTAAGCACTTCGAGTTAGGTGGTGACAAGAAACAAAAGGGTCAAGCCTTACAATTTTAA</t>
  </si>
  <si>
    <t>ATGGTTAACGTTCCAAAGACTAGAAGGACTTACTGTAAGGGTAAGGAATGTCGTAAGCATACTCAACACAAGGTTACCCAATACAAGGCCGGTAAAGCCTCTTTATTTGCTCAAGGTAAGAGAAGATATGACCGTAAGCAAAAGGGTTACGGTGGTCAAACCAAGCCAGTTTTCCACAAAAAGGCTAAGACTACCAAGAAGGTTGTTTTAAGATTAGAATGTGTCGTCTGTAAGACCAAGGCTCAATTAGCTTTAAAGAGATGTAAGCACTTCGAATTAGGTGGTGACAAGAAGCAAAAGGGTCAAGCTTTACAATTTTAA</t>
  </si>
  <si>
    <t>ATGGTTAACGTTCCAAAGACTAGAAGGACTTACTGTAAGGGTAAGGAATGTCGTAAGCATACTCAACACAAGGTTACCCAATACAAGGCCGGTAAAGCCTCTTTATTCGCTCAAGGTAAGAGAAGATATGACCGTAAGCAAAAGGGTTACGGTGGTCAAACCAAGCCAGTTTTCCACAAAAAGGCTAAGACTACCAAGAAGGTTGTTTTAAGATTAGAATGTGTCGTCTGTAAGACCAAGGCTCAATTAGCTTTAAAGAGATGTAAGCACTTCGAATTAGGTGGTGACAAGAAGCAAAAGGGTCAAGCTTTACAATTTTAA</t>
  </si>
  <si>
    <t>ATGGTTAACGTTCCAAAGACTAGAAGGACTTACTGTAAGGGTAAGGAATGTCGTAAACATACTCAACACAAGGTTACCCAATACAAGGCCGGTAAAGCCTCTTTATTCGCTCAAGGTAAGAGAAGATATGACCGTAAGCAAAAGGGTTACGGTGGTCAAACCAAGCCAGTTTTCCACAAAAAAGCTAAGACTACCAAGAAGGTTGTTTTAAGATTAGAATGTGTCGTCTGTAAGACCAAGGCTCAATTAGCTTTAAAGAGATGTAAGCACTTCGAATTAGGTGGTGACAAGAAGCAAAAGGGTCAAGCTTTACAATTTTAA</t>
  </si>
  <si>
    <t>ATGGTTAACGTTCCAAAGACTAGAAGGACTTACTGTAAGGGTAAGGAATGTCGTAAGCATACTCAACACAAGGTTACCCAATATAAGGCCGGTAAAGCCTCCTTATTCGCCCAAGGTAAGAGAAGATATGACCGTAAGCAAAAGGGTTACGGTGGTCAAACCAAGCCAGTTTTCCACAAAAAGGCTAAGACTACCAAGAAGGTTGTCTTAAGATTGGAATGTGTCGTCTGTAAGACCAAGGCTCAATTAGCTTTAAAGAGATGTAAGCACTTCGAATTAGGTGGTGACAAGAAGCAAAAGGGTCAAGCTTTACAATTTTAA</t>
  </si>
  <si>
    <t>ATGTATACTCTTTTAGTGAACGTTCCAAAAACCAGAAGAACCTACTGTAAAGGTAAAGAATGTCGTAAACACACCCAGCACAAGGTCACCCAATACAAAGCTGGTAAAGCTTCATTGTTTGCCCAAGGTAAGAGAAGATATGACAGGAAACAAAAGGGTTACGGTGGTCAAACCAAGCCAGTTTTCCACAAAAAGGCCAAGACCACCAAGAAGGTTGTGTTGAGATTGGAATGTGTTGTCTGCAAGACCAAGGCTCAATTGGCTTTGAAGAGATGTAAGCATTTCGAATTGGGTGGTGACAAGAAACAAAAAGGTCAAGCTTTGCAATTCTAA</t>
  </si>
  <si>
    <t>ATGGATAAGCCATTTCTTTTAAATGATCACGGACCGGATGAAGATGATTTTGATTTCAGTATAATTACTAACTATATTACTTTTTTAGTGAACGTTCCAAAAACCAGAAGAACCTACTGTAAAGGTAAAGAATGCCGTAAACACACTCAACACAAGGTCACCCAATACAAGGCTGGTAAGGCTTCTTTGTTTGCCCAAGGTAAGAGAAGATATGACAGAAAACAAAAGGGTTACGGTGGTCAAACCAAGCCAGTCTTCCACAAAAAGGCCAAGACCACCAAGAAAGTTGTTTTGAGATTGGAATGTGTTGTCTGTAAGACCAAGGCTCAATTAGCTTTGAAGAGATGTAAACATTTCGAATTGGGTGGTGACAAGAAACAAAAGGGTCAAGCTTTACAATTCTAA</t>
  </si>
  <si>
    <t>ATGGTTAACGTTCCAAAGACTAGAAGGACCTACTGTAAAGGTAGAGAATGTCGTAAGCACACTCAACACAAGGTTACCCAATACAAGGCCGGTAAAGCCTCCTTGTTCGCCCAAGGTAAGAGAAGATATGACCGTAAGCAAAAGGGTTACGGTGGTCAAACCAAGCCAGTTTTCCACAAGAAAGCTAAGACTACCAAGAAGGTTGTCTTAAGATTAGAATGTGTTGTTTGCAAGACCAAGGCCCAATTAGCCTTGAAGAGATGTAAGCACTTCGAATTAGGTGGTGACAAGAAGCAAAAGGGTCAAGCTTTACAATTTTAA</t>
  </si>
  <si>
    <t>ATGTTAGTGCGCTTTTCAACAAAACAAAAAGAAAATCTAATTGTAAGAAAAATCCTCAGTTACTTTTTGAAAGCTTTCATAAAACCTTTATCGAAACAAGACAAGATGGTGAACGTTCCAAAAACCAGAAGAACCTACTGTAAAGGTAGAGAATGTCGTAAACACACCCAGCACAAGGTCACCCAATACAAAGCTGGTAAAGCTTCATTGTTTGCTCAAGGTAAGAGAAGATATGACAGAAAACAAAAGGGTTATGGTGGTCAAACCAAGCCAGTTTTCCACAAAAAGGCCAAGACCACCAAGAAGGTTGTTTTGAGATTGGAATGTGTTGTCTGTAAGACCAAGGCTCAATTGGCTTTGAAGAGATGTAAGCATTTCGAATTGGGTGGTGACAAGAAACAAAAGGGTCAAGCTTTGCAATTCTGA</t>
  </si>
  <si>
    <t>ATGGTTAACGTTCCAAAGACCAGAAAGACCTACTGTAAAGGTAAGGAATGTCGCAAACACACTCAACACAAGGTGACTCAATACAAGGCCGGTAAAGCCTCATTGTTTGCTCAAGGTAAGAGAAGATACGACAGGAAACAAAAGGGTTACGGTGGTCAAACCAAGCCAGTTTTCCACAAGAAGGCCAAGACCACCAAGAAGGTTGTTTTGAGATTGGAATGTGTCGTTTGCAAGACCAAGGCTCAATTGGCTTTGAAGAGATGTAAGCATTTCGAATTGGGTGGTGACAAGAAACAAAAAGGTCAAGCTTTGCAATTTTAA</t>
  </si>
  <si>
    <t>ATGAAATTGGCCAAGTTACTCTCCGGTTTAGTTTCATTTCAATTGATATCCCATGTTTTTTCTGCTCCAACTTCAAATGACAATGACAAAAGGGATGACAATGTTGATTCTGATGATGATGTGGTTGTTGTAAAATTGAAAACTACAATTCAAACAACTCAAACAGATACCCACATTGTGCATGCCCCAACTTCAACTTATACTAGTTTGATAGTCAGCGAAAGCGTTGTAACAGTGACACATTACACTGCAACTGTTACTTCTACAATTTGGGGTACTCCTCATACGTATGTTACTGTTGCGACAACTCCTGTATCTGCAGCCGACGTTGAACCTATTCCACAAAACGAGATAACTGTATCCGTCAATGCAGGAGCAGTGCAACTGGCAAGCTCAAATCAGAACCAAATTAGCTTGCAACAAGTTGCTGCAGAACCAACCAGCACTAATAAGGGCCTGTCTACATCTACATCTACATCTACAAGTACATCATCGTCATCATCATCATCATCATCATCATCATCATCATCATCATCAGTGTCCTCCTCCTCCTCCTCATTGTCATCGTCAGTATCCTCACCCTCAAGCCCAGCTGCAAGTCCAGCAACTACTGCTAAAATTGCTCAGACTACAAGTAGTTATACCCCGAACCCAACCACAACATCATCTACAAATGCGCAAAACTATGTATCTACCCTGATAGTGACAAGAGTAACAACAATCAGCGTGTCAAGTTCAAATACAGCCACCAATTCCAATAACGATAATGGTCCGGTTCTAACAGATGCTGCAGTTCCATCATCAACTGACTCTTGGATAATTGAAAATGTTGTAACTACAACATCAGATGGAGTTTGCTATATTAATTACGACTACTATTATGAGACTGATACTGCAGAAGAAACAGTTACACTGACCTCTATTATTTACACAACTGTAACGCTCATAGAGATTTTGTTTTTATCCAATCAAATCATATCATCTTTGGTACAACCTTTTAAAGCAAGCATTTTGAGACAACAATGGAAGATTTTACCATTGGGCAAGGGTCAAATGAGAGATTTCGATATGCTATACTCATTTCATGTCGGTGAACTTACAGAGGAACCATATCCAAGTCGAGCTCGATTTAAATGTGGACATTTTGAAAAACATCCAACTATTCCATTATTTTTCATAAACAGTTTTTTACTAACAATGCATTTTTCCCTTTTCTTTTTAGTGAACGTTCCAAAAACCAGAAAGACCTACTGTAAAGGTAAAGAATGCCGTAAACACACCCAACATAAAGTTACCCAATACAAAGCCGGTAAAGCATCATTGTTTGCTCAGGGTAAGAGAAGATATGACAGGAAACAAAAGGGTTATGGTGGTCAAACCAAACCAGTTTTCCACAAGAAGGCTAAAACCACCAAAAAGGTTGTTTTGAGATTGGAATGTGTTGTTTGTAAGACTAAAGCCCAATTAGCTTTGAAGAGATGTAAACATTTCGAATTGGGTGGTGATAAGAAACAAAAAGGTCAAGCTTTACAATTTTAG</t>
  </si>
  <si>
    <t>ATGGTTAACGTCCCAAAAACTAGAAAGACCTACTGTAAGGGTAAGGAATGTCGTAAACACACCCAACACAAAGTCACCCAATACAAGGCTGGTAAGGCTTCCTTATTCGCCCAAGGTAAGAGAAGATATGACCGTAAACAAAAGGGTTACGGTGGTCAAACCAAGCCAGTTTTCCACAAGAAAGCCAAGACTACCAAGAAGGTTGTCTTGAGATTGGAATGTGTCGTCTGTAAGACTAAGGCTCAACTTTCCTTGAAGAGATGTAAGCACTTCGAATTGGGTGGTGACAAGAAACAAAAGGGTCAAGCTTTACAATTTTAA</t>
  </si>
  <si>
    <t>ATGGTTAACGTTCCCAAGACCAGAAAGACCTACTGCAAGGGCAAGGAGTGCCGCAAGCACACCCAGCACAAGGTGACTCAGTACAAGGCCGGTAAGGCTTCCCTTTTCGCTCAGGGTAAGAGAAGATACGACCGTAAGCAGAAGGGTTACGGTGGTCAGACCAAGCCTGTCTTCCACAAGAAGGCCAAGACCACGAAGAAGGTTGTGTTGAGATTGGAGTGTGTTGTCTGCAAGACCAAGGCCCAGCTTTCCTTGAAGAGATGCAAGCACTTCGAGTTGGGTGGTGACAAGAAGCAGAAGGGCCAGGCTTTGCAGTTCTAA</t>
  </si>
  <si>
    <t>ATGGTTAACGTCCCAAAAACTAGAAAGACCTACTGTAAGGGTAAGGAATGTCGTAAACACACCCAACACAAAGTCACCCAATACAAGGCTGGTAAGGCTTCCTTATTCGCTCAAGGTAAGAGAAGATATGACCGTAAACAAAAGGGTTACGGTGGTCAAACCAAGCCAGTTTTCCACAAGAAAGCCAAGACTACCAAGAAGGTTGTCTTGAGATTGGAATGTGTCGTCTGTAAGACCAAGGCTCAACTTTCCTTAAAGAGATGTAAGCACTTCGAATTGGGTGGTGACAAGAAACAAAAGGGTCAAGCTTTACAATTTTAA</t>
  </si>
  <si>
    <t>ATGGTTAACGTCCCAAAAACTAGAAAGACCTACTGTAAGGGTAAGGAATGTCGTAAACACACCCAACACAAAGTCACCCAATATAAGGCTGGTAAGGCTTCTTTATTCGCTCAAGGTAAGAGAAGATATGACCGTAAACAAAAGGGTTACGGTGGTCAAACCAAGCCAGTTTTCCACAAGAAAGCCAAGACTACCAAGAAGGTTGTCTTGAGATTAGAATGTGTTGTCTGTAAGACCAAGGCTCAACTCTCCTTAAAGAGATGTAAGCACTTCGAATTGGGTGGTGACAAGAAACAAAAGGGTCAAGCTTTACAATTTTAA</t>
  </si>
  <si>
    <t>ATGGTTAACGTCCCAAAAACTAGAAAGACCTACTGTAAGGGTAAGGAATGTCGTAAACACACCCAACACAAAGTCACCCAATATAAGGCCGGTAAAGCCTCCTTATTTGCTCAAGGTAAGAGAAGATATGACCGTAAACAAAAGGGTTACGGTGGTCAAACCAAGCCAGTTTTCCACAAGAAAGCCAAGACTACCAAGAAGGTTGTCTTGAGATTGGAATGTGTTGTCTGTAAGACCAAGGCTCAACTTTCCTTAAAGAGATGTAAGCACTTCGAATTGGGTGGTGACAAGAAACAAAAGGGTCAAGCTTTACAATTTTAA</t>
  </si>
  <si>
    <t>ATGGTGAACGTTCCAAAAACTAGAAAAACCTACTGTAAAGGTAAAGAATGTCGTAAACACACTCAACACAAAGTAACCCAATATAAAGCTGGTAAAGCTTCATTATTTGCTCAAGGTAAAAGAAGATATGATAGGAAACAAAAAGGTTATGGTGGTCAAACAAAACCAGTTTTCCATAAAAAAGCCAAAACTACTAAAAAAGTTGTTTTAAGATTAGAATGTGTTGTTTGTAAAACTAAAGCTCAATTATCATTAAAAAGATGTAAACATTTCGAATTGGGTGGTGATAAAAAACAAAAAGGTCAAGCTTTACAATTTTAA</t>
  </si>
  <si>
    <t>ATGGTTAACGTTCCAAAAACTAGAAAGACCTACTGTAAGGGTAAGGAATGTCGTAAGCACACCCAACACAAGGTTACTCAATACAAGGCTGGTAAGGCTTCCTTGTTCGCTCAAGGTAAGAGAAGATATGACCGTAAACAAAAGGGTTACGGTGGTCAAACCAAGCCAGTTTTCCACAAGAAAGCTAAGACTACCAAGAAGGTTGTCTTGAGATTGGAATGTGTTGTCTGCAAGACCAAGGCTCAATTGTCCTTGAAGAGATGTAAGCACTTCGAATTGGGTGGTGACAAGAAGCAAAAGGGTCAAGCCTTGCAATTTTAA</t>
  </si>
  <si>
    <t>ATGGTTAACGTTCCAAAGACTAGAAGGACTTACTGTAAGGGTAAGGAATGTCGTAAGCATACTCAACACAAGGTTACCCAATACAAGGCCGGTAAAGCCTCTTTATTCGCTCAAGGTAAGAGAAGATATGACCGTAAGCAAAAGGGTTACGGTGGTCAAACCAAGCCAGTTTTCCACAAAAAGGCTAAGACTACCAAGAAGGTTGTTTTAAGATTGGAATGTGTCGTCTGTAAGACCAAGGCTCAATTATCTTTAAAGAGATGTAAGCACTTCGAATTAGGTGGTGACAAGAAGCAAAAGGGTCAAGCTTTACAATTTTAA</t>
  </si>
  <si>
    <t>ATGGTTAACGTCCCAAAAACTAGAAAGACCTACTGTAAGGGTAAGGAGTGCCGTAAGCACACCCAACACAAAGTCACCCAATACAAGGCTGGTAAGGCTTCTTTGTTCGCTCAAGGTAAGAGAAGATATGACCGTAAGCAAAAGGGTTACGGTGGTCAAACTAAGCCAGTTTTCCACAAGAAGGCTAAGACTACCAAGAAGGTCGTCTTGAGATTGGAATGTGTTGTTTGCAAGACCAGAGCTCAACTTTCCTTGAAGAGATGTAAGCACTTCGAATTGGGTGGTGACAAGAAGCAAAAGGGTCAAGCCTTGCAATTCTAA</t>
  </si>
  <si>
    <t>ATGGTTAACGTCCCCAAAACTAGAAAGACCTACTGTAAGGGTAAGGAGTGCAGAAAGCACACCCAACACAAAGTCACCCAATACAAGGCTGGTAAGGCTTCTTTGTTCGCTCAAGGTAAGAGAAGATATGACCGTAAGCAAAAGGGTTACGGTGGTCAAACCAAGCCAGTTTTCCACAAGAAGGCTAAGACCACCAAGAAGGTCGTCTTGAGATTGGAATGTGTTGTTTGCAAGACCAGAGCTCAACTTTCCTTGAAGAGATGTAAGCACTTCGAATTGGGTGGTGACAAGAAGCAAAAGGGTCAAGCCTTGCAATTCTAA</t>
  </si>
  <si>
    <t>ATGGTTAACGTTCCAAAAACTAGAAAGACCTACTGTAAGGGTAAGGAATGTCGTAAACACACCCAACACAAAGTCACCCAATACAAGGCTGGTAAGGCTTCTTTGTTCGCTCAAGGTAAGAGAAGATACGACCGTAAGCAAAAGGGTTACGGTGGTCAAACCAAGCCAGTTTTCCACAAGAAGGCCAAGACTACCAAGAAGGTTGTTTTGAGATTGGAATGTGTTGTCTGCAAGACCAGAGCTCAACTTTCTTTGAAGAGATGTAAGCACTTCGAATTAGGTGGTGACAAGAAGCAAAAGGGTCAAGCCTTACAATTCTAA</t>
  </si>
  <si>
    <t>ATGGTTAACGTCCCAAAAACTAGAAAGACCTACTGTAAGGGTAAGGAGTGCAGAAAGCACACCCAACACAAAGTCACCCAATACAAGGCTGGTAAGGCTTCTTTGTTTGCCCAAGGTAAGAGAAGATACGACCGTAAGCAAAAGGGTTACGGTGGTCAAACCAAGCCAGTTTTCCACAAGAAGGCCAAGACCACCAAGAAGGTTGTCTTGAGATTGGAGTGTGTTGTCTGCAAGACCAGAGCTCAGCTCTCCTTGAAGAGATGTAAGCACTTCGAGTTGGGTGGTGACAAGAAGCAAAAGGGTCAAGCCTTGCAATTCTAA</t>
  </si>
  <si>
    <t>ATGGTTAACGTTCCAAAAACTAGAAAGACCTACTGTAAGGGTAAGGAATGTCGTAAGCACACCCAACACAAAGTCACCCAATACAAGGCTGGTAAGGCTTCTTTGTTCGCTCAAGGTAAGAGAAGATATGACCGTAAGCAAAAGGGTTACGGTGGTCAAACCAAGCCAGTTTTCCACAAGAAGGCCAAGACTACCAAGAAGGTTGTTTTGAGATTGGAATGTGTTGTCTGCAAGACCAGAGCTCAACTTTCTTTGAAGAGATGTAAGCACTTCGAATTAGGTGGTGACAAGAAGCAAAAGGGTCAAGCTTTGCAATTCTAA</t>
  </si>
  <si>
    <t>ATGGTTAACGTCCCAAAAACTAGAAAGACCTACTGTAAGGGTAAGGAGTGCAGAAAGCACACCCAACACAAAGTCACCCAATACAAGGCTGGTAAGGCTTCTTTGTTTGCCCAAGGTAAAAGAAGATACGACCGTAAGCAAAAGGGTTACGGTGGTCAAACCAAGCCAGTTTTCCACAAGAAGGCCAAGACCACCAAGAAGGTTGTCTTGAGATTGGAGTGTGTCGTCTGCAAGACCAGAGCTCAGCTCTCCTTGAAGAGATGTAAGCACTTCGAGTTGGGTGGTGACAAGAAGCAAAAGGGTCAAGCCTTGCAATTCTAA</t>
  </si>
  <si>
    <t>ATGGTTAACGTTCCAAAAACTAGAAAGACCTACTGTAAGGGTAAGGAATGTCGTAAACACACCCAACACAAAGTCACCCAATACAAGGCTGGTAAGGCTTCTTTATTTGCTCAAGGTAAGAGAAGATATGACCGTAAGCAAAAGGGTTACGGTGGTCAAACCAAGCCAGTTTTCCACAAGAAAGCTAAGACTACCAAGAAGGTCGTTTTGAGATTGGAATGTGTTGTCTGCAAGACCAGAGCTCAACTTTCATTGAAGAGATGTAAGCATTTCGAATTAGGTGGTGACAAGAAGCAAAAGGGTCAAGCCTTACAATTTTAA</t>
  </si>
  <si>
    <t>ATGGTTAACGTTCCAAAAACTAGAAAGACCTACTGTAAGGGTAAGGAATGTCGTAAGCACACTCAACACAAGGTCACCCAATACAAGGCTGGTAAGGCTTCTTTGTTCGCTCAAGGTAAGAGAAGATATGACCGTAAGCAAAAGGGTTACGGTGGTCAAACCAAGCCAGTTTTCCACAAGAAGGCTAAGACCACCAAGAAGGTTGTCTTGAGATTGGAATGTGTTGTTTGCAAGACCAGAGCTCAACTTTCCTTGAAGAGATGTAAGCACTTTGAATTGGGTGGTGACAAGAAGCAAAAGGGTCAAGCCTTGCAATTCTAA</t>
  </si>
  <si>
    <t>ATGGTTAACGTTCCAAAGACTAGAAAGACTTACTGTAAGGGTAAGGAATGCCGTAAGCACACCCAACACAAGGTTACTCAATACAAGGCTGGTAAGGCTTCCTTGTTCGCCCAAGGTAAGAGAAGATATGACCGTAAGCAAAAGGGTTACGGTGGTCAAACCAAGCCAGTTTTCCACAAGAAGGCTAAGACCACCAAGAAGGTCGTTTTGAGATTGGAATGTGTTGTCTGCAAGACCAGAGCTCAACTCTCCTTGAAGAGATGTAAGCACTTCGAATTGGGTGGTGACAAGAAGCAAAAGGGTCAAGCCTTACAATTCTAA</t>
  </si>
  <si>
    <t>ATGGTTAACGTCCCAAAAACTAGAAAGACCTACTGTAAGGGTAAGGAGTGCCGCAAGCACACCCAACACAAAGTCACCCAATACAAGGCTGGTAAGGCTTCTTTGTTCGCCCAGGGTAAGAGAAGATACGACCGTAAGCAAAAGGGTTACGGTGGTCAAACCAAGCCAGTTTTCCACAAGAAGGCCAAGACCACCAAGAAGGTTGTCTTGAGATTGGAATGTGTTGTTTGCAAGACCAGAGCTCAACTTTCGTTGAAGAGATGTAAGCACTTCGAATTGGGTGGTGACAAGAAGCAAAAGGGTCAAGCCTTGCAATTCTAA</t>
  </si>
  <si>
    <t>ATGGTTAACGTTCCAAAAACTAGAAAGACCTACTGTAAGGGTAAGGAATGTCGTAAGCACACCCAACACAAAGTTACCCAATACAAGGCTGGTAAGGCTTCTTTATTCGCTCAAGGTAAGAGAAGATATGACCGTAAGCAAAAGGGTTACGGTGGTCAAACCAAGCCAGTTTTCCACAAGAAAGCCAAGACTACCAAGAAGGTCGTTTTAAGATTGGAATGTGTTGTCTGCAAGACCAGAGCTCAACTTTCATTAAAGAGATGTAAGCACTTCGAATTAGGTGGTGACAAGAAGCAAAAGGGTCAAGCCTTACAATTTTAA</t>
  </si>
  <si>
    <t>ATGGTTAACGTTCCAAAAACTAGAAAGACCTACTGTAAGGGTAAGGAATGTCGTAAACACACCCAACACAAAGTCACCCAATACAAGGCTGGTAAGGCTTCTTTATTCGCTCAAGGTAAGAGAAGATATGACCGTAAGCAAAAGGGTTACGGTGGTCAAACCAAGCCAGTTTTCCACAAGAAAGCTAAGACTACCAAGAAGGTCGTTTTAAGATTGGAATGTGTTGTCTGCAAGACCAGAGCTCAACTTTCATTGAAGAGATGTAAGCACTTCGAATTAGGTGGTGACAAGAAGCAAAAGGGTCAAGCCTTACAATTTTAA</t>
  </si>
  <si>
    <t>ATGGTTAACGTCCCAAAAACTAGAAAGACCTACTGTAAGGGTAAGGAGTGCAGAAAGCACACCCAACACAAAGTCACCCAATACAAGGCTGGTAAGGCTTCTTTGTTCGCCCAAGGTAAGAGAAGATACGACCGTAAGCAAAAGGGTTACGGTGGTCAAACCAAGCCAGTTTTCCACAAGAAGGCCAAGACCACCAAGAAGGTTGTCTTGAGATTGGAGTGTGTTGTCTGCAAGACCAGAGCTCAGCTCTCCTTGAAGAGATGTAAGCACTTCGAGTTGGGTGGTGACAAGAAGCAAAAGGGTCAAGCCTTGCAATTCTAA</t>
  </si>
  <si>
    <t>ATGGTTAACGTTCCAAAGACTAGAAAGACCTACTGTAAAGGTAAGGAATGTCGTAAACACACTCAACACAAAGTTACTCAATACAAAGCTGGTAAAGCTTCCTTATTCGCTCAAGGTAAGAGAAGATATGACCGTAAACAAAAAGGTTACGGTGGTCAAACCAAGCCAGTTTTCCACAAGAAAGCTAAGACTACCAAAAAGGTTGTTTTAAGATTAGAATGTGTTGTCTGTAAGACCAAAGCTCAATTATCTTTAAAGAGATGTAAGCACTTCGAATTAGGTGGTGACCGTAAACAAAAGGGTCAAGCTTTACAATTTTAA</t>
  </si>
  <si>
    <t>ATGGTGAACGTTCCAAAAACTAGAAAAACCTACTGTAAAGGTAGAGAATGTCGTAAACATACTCAACATAAAGTAACCCAATACAAAGCTGGTAAAGCTTCATTATTTGCTCAAGGTAAAAGAAGATATGACAGAAAACAAAAAGGTTATGGTGGTCAAACTAAACCAGTTTTCCATAAAAAAGCTAAAACTACCAAAAAAGTTGTTTTAAGATTAGAATGTGTTGTTTGTAAAACTAAAGCTCAATTATCTTTAAAAAGATGTAAACATTTCGAATTAGGTGGTGATAAAAAACAAAAAGGTCAAGCTTTACAATTTTAA</t>
  </si>
  <si>
    <t>ATGGTTAACGTTCCAAAAACTAGAAAGACTTACTGTAAAGGTAGAGAATGTCGTAAACATACCCAACATAAAGTTACCCAATATAAAGCTGGTAAAGCTTCTTTATTCGCTCAAGGTAAAAGAAGATATGACCGTAAACAAAAAGGTTACGGTGGTCAAACCAAACCAGTTTTCCATAAAAAAGCTAAAACTACCAAAAAAGTTGTTTTAAGATTAGAATGTGTTGTTTGTAAAACCAAAGCTCAATTATCATTAAAGAGATGTAAACATTTCGAATTGGGTGGTGATAAAAAACAAAAAGGTCAAGCTTTACAATTTTAA</t>
  </si>
  <si>
    <t>ATGGTTAACGTCCCAAAAACTAGAAAGACCTACTGTAAGGGTAAGGAATGTCGTAAACACACCCAACACAAAGTCACCCAATACAAGGCTGGTAAGGCTTCCTTATTCGCTCAAGGTAAGAGAAGATATGACCGTAAACAAAAGGGTTTCGGTGGTCAAACCAAGCCAGTTTTCCACAAGAAAGCCAAGACTACCAAGAAGGTTGTCTTGAGATTGGAATGTGTCGTCTGTAAGACCAAGGCTCAACTTTCCTTAAAGAGATGTAAGCACTTCGAATTGGGTGGTGACAAGAAACAAAAGGGTCAAGCTTTACAATTTTAA</t>
  </si>
  <si>
    <t>ATGGTTAACGTTCCAAAGACTAGAAAGACCTACTGTAAGGGTAAGGAATGTCGTAAACACACCCAACACAAGGTTACCCAATATAAGGCTGGTAAGGCTTCCTTGTTTGCCCAAGGTAAGAGAAGATATGACCGTAAACAAAAGGGTTTCGGTGGTCAAACCAAGCCAGTTTTCCACAAGAAGGCCAAGACTACCAAGAAGGTTGTCTTGAGATTGGAATGTGTCGTCTGCAAGACCAAGGCTCAATTGTCCTTGAAGAGATGTAAGCACTTCGAATTGGGTGGTGACAAGAAGCAAAAGGGTCAAGCTTTGCAATTCTAG</t>
  </si>
  <si>
    <t>ATGGTTAACGTCCCAAAAACTAGAAAGACCTACTGTAAGGGTAAGGAATGTCGTAAACACACCCAACACAAAGTCACCCAATATAAGGCTGGTAAGGCTTCTTTGTTCGCTCAAGGTAAGAGAAGATATGACCGTAAACAAAAGGGTTTCGGTGGTCAAACCAAGCCAGTTTTCCACAAGAAAGCCAAGACTACCAAGAAGGTTGTCTTGAGATTGGAATGTGTCGTCTGTAAGACCAAGGCTCAACTTTCCTTGAAGAGATGTAAGCACTTCGAATTGGGTGGTGACAAGAAACAAAAGGGTCAAGCTTTACAATTTTAA</t>
  </si>
  <si>
    <t>ATGGTTAACGTTCCAAAAACTAGAAAGACCTACTGTAAGGGTAAGGAATGTCGTAAGCACACCCAACACAAAGTCACTCAATATAAGGCTGGTAAGGCTTCCTTGTTCGCCCAAGGTAAGAGAAGATATGACCGTAAACAAAAGGGTTTCGGTGGTCAAACCAAGCCAGTTTTCCACAAGAAGGCTAAGACTACCAAGAAGGTTGTCTTAAGATTGGAATGTGTCGTCTGCAAGACCAAGGCTCAACTTTCCTTGAAGAGATGTAAGCACTTCGAATTGGGTGGTGACAAGAAACAAAAGGGTCAAGCTTTACAATTTTAA</t>
  </si>
  <si>
    <t>ATGGTTAACGTTCCAAAAACTAGAAAGACCTACTGTAAAGGTAAGGAATGTCGTAAACACACTCAACACAAGGTTACTCAATACAAGGCTGGTAAGGCTTCCTTGTTTGCCCAAGGTAAGAGAAGATATGACCGTAAACAAAAGGGTTTCGGTGGTCAAACTAAGCCAGTTTTCCACAAGAAAGCCAAGACTACCAAGAAGGTTGTTTTGAGATTGGAATGTGTTGTTTGCAAGACCAAGGCCCAATTATCCTTAAAGAGATGTAAGCACTTCGAATTGGGTGGTGACCGTAAACAAAAGGGTCAAGCTTTACAATTTTAA</t>
  </si>
  <si>
    <t>ATGGTTAACGTTCCAAAAACTAGAAAGACCTACTGTAAGGGTAAAGAATGTAAAAAACACACCCAACACAAAGTTACCCAATACAAAGCTGGTAAAGCTTCCTTATTTGCCCAAGGTAAAAGAAGATATGACCGTAAACAAAAAGGTTTCGGTGGTCAAACCAAACCAGTTTTCCACAAGAAAGCTAAAACCACCAAGAAGGTTGTTTTAAGATTGGAATGTGTTGTTTGCAAAACCAAAGCTCAATTATCATTAAAGAGATGTAAACATTTCGAATTGGGTGGTGACAAAAAACAAAAAGGTCAAGCTTTACAATTTTAA</t>
  </si>
  <si>
    <t>ATGGTTAACGTTCCAAAAACTAGAAAGACCTACTGTAAGGGTAAAGAATGTAAAAAACACACTCAACACAAGGTTACCCAATACAAAGCTGGTAAAGCTTCCTTGTTCGCCCAAGGTAAAAGAAGATATGACCGTAAACAAAAAGGTTTCGGTGGTCAAACTAAACCAGTTTTCCATAAAAAGGCTAAAACTACCAAGAAAGTTGTTTTAAGATTAGAATGTGTTGTTTGTAAGACTAAAGCCCAATTATCATTAAAGAGATGTAAACATTTCGAATTGGGTGGTGACAAAAAACAAAAAGGTCAAGCTTTACAATTTTAA</t>
  </si>
  <si>
    <t>ATGGTTAACGTTCCAAAAACTAGAAAGACCTACTGTAAGGGTAGAGAATGTCGTAAGCACACTCAACACAAAGTTACCCAATACAAGGCTGGTAAGGCTTCCTTGTTCGCCCAAGGTAAGAGAAGATATGACCGTAAACAAAAGGGTTTCGGTGGTCAAACCAAGCCAGTTTTCCACAAGAAGGCCAAGACTACCAAGAAGGTTGTCTTGAGATTGGAATGTGTCGTCTGCAAGACCAAGGCTCAATTATCCTTGAAGAGATGTAAGCACTTCGAATTGGGTGGTGACAAGAAGCAAAAGGGTCAAGCTTTGCAATTTTAA</t>
  </si>
  <si>
    <t>ATGGTTAACGTTCCAAAAACTAGAAAGACCTACTGTAAAGGTAAGGAATGCAGAAAGCATACTCAACATAAAGTTACCCAATATAAAGCTGGTAAAGCTTCTTTATTTGCTCAAGGTAAAAGAAGATATGATCGTAAACAAAGAGGTTTTGGTGGTCAAACCAAACCAGTTTTCCATAAAAAGGCTAAGACTACCAAGAAGGTTGTTTTAAGATTAGAATGTATTGTTTGTAAAACTAAAGCTCAATTATCATTAAAGAGATGTAAACATTTCGAATTAGGTGGTGATAAAAAACAAAAAGGTCAAGCTTTACAATTTTAA</t>
  </si>
  <si>
    <t>ATGGTTAACGTTCCAAAAACCAGAAAGACCTACTGTAAAGGTAAGGAATGCAGAAAACACACCCAACATAAGGTTACCCAATATAAAGCTGGTAAAGCTTCTTTATTTGCCCAAGGTAAAAGAAGATATGACCGTAAACAAAGAGGTTTCGGTGGTCAAACTAAACCAGTTTTCCATAAAAAGGCTAAAACTACCAAGAAAGTTGTTTTAAGATTAGAATGTGTTGTTTGTAAGACTAAAGCTCAATTATCATTAAAGAGATGTAAACATTTCGAATTAGGTGGTGATAAAAAACAAAAAGGTCAAGCTTTACAATTTTAA</t>
  </si>
  <si>
    <t>ATGGTTAACGTCCCAAAAACTAGAAAGACCTTCTGCAAAGGTAAAGAATGTCGTAAACACACTCAACATAAAGTTACCCAATACAAGGCTGGTAAAGCTTCCTTATTCGCTCAAGGTAAGAGAAGATATGACCGTAAACAAAAGGGTTACGGTGGTCAAACCAAACCAGTTTTCCATAAAAAAGCTAAAACTACCAAAAAAGTTGTTTTAAGATTGGAATGTGTTGTTTGTAAAACTAAAGCTCAATTATCTTTAAAGAGATGTAAGCACTTCGAATTGGGTGGTGACAAAAAACAAAAAGGTCAAGCTTTACAATTTTAA</t>
  </si>
  <si>
    <t>ATGGTTAACGTCCCAAAGACCAGAAAGACCTACTGTAAAGGTAAAGATTGCCGTAAACACACCCAACACAAGGTTACCCAATACAAGGCTGGTAAAGCTTCTTTATTCGCTCAAGGTAAGAGAAGATATGACCGTAAACAAAAAGGTTATGGTGGTCAAACCAAGCCAGTTTTCCACAAAAAGGCTAAGACTACCAAGAAGGTTGTTTTAAGATTAGAATGTGTTGTCTGCAAAACCAAAGCTCAATTATCTTTAAAGAGATGTAAGCACTTCGAATTGGGTGGTGACAAGAAACAAAAAGGTCAAGCTTTACAATTTTAA</t>
  </si>
  <si>
    <t>ATGGTTAACGTTCCAAAAGTCAGAAAGACCTACTGTAAGGGTAAGGAATGTCGTAAGCACACCCAACACAAGGTTACCCAATACAAGGCCGGTAAGGCTTCTTTGTTTGCCCAAGGTAAGAGAAGATATGACCGTAAGCAAAAGGGTTACGGTGGTCAAACCAAGCCAGTTTTCCACAAGAAGGCTAAGACTACCAAGAAGGTTGTCTTGAGATTGGAATGTGTTGTTTGCAAGACCAAGGCTCAATTGTCCTTGAAGAGATGTAAGCACTTCGAATTGGGTGGTGACAAGAAGCAAAAGGGTCAAGCCTTGCAATTTTAA</t>
  </si>
  <si>
    <t>ATGGTTAACGTTCCCAAGACCAGAAAGACCTACTGCAAGGGTAAGGAGTGCCGCAAGCACACCCAGCACAAGGTGACTCAGTACAAGGCCGGTAAGGCTTCCGTCTTCGCCCAGGGTAAGAGAAGATATGACCGTAAGCAGAAGGGTTACGGTGGTCAAACCAAGCCCGTTTTCCACAAGAAGGCCAAGACCACCAAGAAGGTTGTCTTGAGATTGGAGTGCATCGTCTGCAAGACCAAGGCTCAATTGTCCTTGAAGAGATGCAAGCACTTCGAGTTGGGTGGTGACAAGAAACAGAAGGGCCAAGCCTTACAGTTTTAA</t>
  </si>
  <si>
    <t>ATGGTTAACGTTCCAAAGACTAGAAAGACCTACTGTAAAGGTAAGGCTTGTCGTAAACACACCCAACACAAAGTTACCCAATATAAAGCTGGTAAAGCTTCTTTATTCGCTCAAGGTAAAAGAAGATATGACCGTAAACAAAAAGGTTACGGTGGTCAAACCAAACCAGTTTTCCATAAAAAGGCTAAAACTACCAAAAAAGTTGTTTTAAGATTAGAATGTGTTGTTTGTAAAACTAAAGCTCAATTAAGTTTAAAGAGATGTAAACATTTCGAATTGGGTGGTGATAAAAAACAAAAAGGTCAAGCCTTACAATTCTAA</t>
  </si>
  <si>
    <t>ATGGTTAACGTTCCAAAGACCAGAAAGACATACTGTAAGGGCAAGGACTGCAAGAAGCACACCCAACACAAGGTCACCCAATACAAGGCTGGTAAGGCTTCCTTGTTTGCCCAGGGTAAGAGAAGATACGACCGTAAGCAGAGAGGTTACGGTGGTCAGACCAAGCCAGTTTTCCACAAGAAGGCCAAGACCACCAAGAAGGTTGTGTTGAGATTGGAGTGTGTTGTTTGCAAGACCAAGGCTCAGTTGTCCCTCAAGAGATGCAAGCACTTTGAGTTGGGTGGTGACAAGAAGCAGAAGGGCCAGGCTTTGCAGTTCTAA</t>
  </si>
  <si>
    <t>ATGGTTAACGTCCCAAAGACCAGAAAGACATACTGTAAGGGCAAGGAGTGCAAAAAGCACACCCAACACAAGGTCACTCAGTACAAGGCTGGTAAGGCCTCCTTGTTCGCCCAAGGTAAGAGAAGATACGACCGTAAGCAGAGAGGTTACGGTGGTCAAACCAAGCCAGTTTTCCACAAGAAGGCTAAGACTACCAAGAAGGTGGTTTTGAGATTGGAATGTGTTGTTTGCAAGACCAAGGCTCAATTGTCTCTTAAGAGATGTAAGCACTTCGAGTTGGGTGGTGACAAGAAGCAAAAGGGCCAAGCTTTGCAATTTTAA</t>
  </si>
  <si>
    <t>ATGGTTAACGTTCCAAAGACTAGAAAGACCTACTGTAAAGGTAGAGAATGTCGTAAACACACTCAACACAAAGTCACCCAATATAAAGCTGGTAGAGCTTCATTATTCGCTCAAGGTAAGAGAAGATATGACAGAAAACAATCAGGTTACGGTGGTCAAACTAAACCAGTTTTCCACAAGAAAGCTAAGACAACTAAAAAAGTTGTTTTAAGATTGGAATGTGTTGTTTGTAAAACTAAAGCTCAATTATCATTGAAGAGATGTAAACATTTCGAATTGGGTGGTGATAAAAAACAAAAAGGTCAAGCTTTACAATTTTAA</t>
  </si>
  <si>
    <t>ATGGTTAACGTTCCAAAAGTTAGAAAGACTTACTGTAAGGGTAAGGAATGTCGTAAACACACTCAACACAAGGTTACCCAATACAAGGCCGGTAAGGCTTCCTTATTCGCTCAAGGTAAGAGAAGATATGACCGTAAGCAATCCGGTTTCGGTGGTCAAACCAAGCCAGTTTTCCACAAGAAGGCTAAGACTACCAAGAAGGTTGTTTTACGTTTAGAATGTGTTGTCTGTAAGACCAAGGCTCAATTAGCTTTAAAGAGATGTAAGCACTTCGAATTAGGTGGTGACAAGAAGCAAAAGGGTCAAGCCTTACAATTCTAA</t>
  </si>
  <si>
    <t>ATGGTTAACGTCCCAAAAGTTAGAAAGACTTACTGTAAGGGTAAGGAATGTCGTAAACACACCCAACACAAGGTTACCCAATACAAGGCCGGTAAGGCTTCCTTATTCGCTCAAGGTAAGAGAAGATATGACCGTAAGCAATCCGGTTTTGGTGGTCAAACCAAGCCAGTTTTCCACAAGAAGGCTAAGACTACCAAGAAGGTCGTTTTACGTTTAGAATGTGTCGTCTGTAAGACTAAGGCTCAATTAGCTTTAAAGAGATGTAAGCACTTCGAATTAGGTGGTGACAAGAAGCAAAAGGGTCAAGCCTTACAATTCTAA</t>
  </si>
  <si>
    <t>ATGGTTAACGTCCCAAAAGTTAGAAAGACCTACTGTAAAGGTAAGGAATGCCGTAAGCACACCCAACACAAGGTTACCCAATACAAGGCCGGTAAGGCTTCTTTATTCGCTCAAGGTAAGAGAAGATATGACCGTAAGCAATCCGGTTTCGGTGGTCAAACCAAGCCAGTTTTCCACAAGAAGGCTAAGACTACCAAGAAGGTCGTTTTACGTTTAGAATGTGTTGTCTGTAAGACCAAGGCTCAATTAGCTTTGAAGAGATGTAAGCACTTCGAATTAGGTGGTGACAAGAAGCAAAAGGGTCAAGCCTTACAATTCTAA</t>
  </si>
  <si>
    <t>ATGGTTAACGTCCCAAAAGTTAGAAAGACTTACTGTAAGGGTAAGGAATGTCGTAAACACACCCAACACAAGGTTACCCAATACAAGGCCGGTAAGGCTTCCTTATTCGCTCAAGGTAAGAGAAGATATGACCGTAAGCAATCCGGTTTCGGTGGTCAAACCAAGCCAGTTTTCCACAAGAAGGCTAAGACTACCAAGAAGGTCGTTTTACGTTTAGAATGTGTCGTCTGTAAGACTAAGGCTCAATTAGCTTTAAAGAGATGTAAGCACTTCGAATTAGGTGGTGACAAGAAGCAAAAGGGTCAAGCCTTACAATTCTAA</t>
  </si>
  <si>
    <t>ATGCAAAACGAGTTCTCTCCATTCAAGTTATGCTCAATGTCCAAAAAGTTCGAAAGTCATCTCATTTCTCCAAGAGCCAGTAAACCAGTCTGTGAGAACTCCCAAGATCCATGTCAATTAGAGTCACAAGATACTAACAATGTCATTATAGTTAACGTTCCAAAAGTCAGAAAGACCTACTGTAAAGGTAAAGAATGTCGTAAACACACTCAACACAAGGTTACCCAATACAAAGCCGGTAAAGCTTCCTTATTCGCTCAAGGTAAGAGAAGATATGACCGTAAACAATCCGGTTTCGGTGGTCAAACCAAGCCAGTTTTCCACAAAAAGGCTAAGACTACCAAGAAGGTCGTTTTACGTTTAGAATGTGTTGTCTGTAAGACCAAAGCTCAATTAGCTTTAAAGCGTTGTAAACATTTCGAATTAGGTGGTGACAGAAAACAAAAGGGTCAAGCTTTACAATTCTAA</t>
  </si>
  <si>
    <t>ATGGTTAACGTTCCAAAAACTAGAAAGACCTACTGTAAGGGTAAAGAATGTCGTAAACACACCCAACACAAAGTTACCCAATACAAAGCCGGTAAAGCTTCTTTATTCGCTCAAGGTAAGAGAAGATATGACCGTAAACAAAGAGGTTACGGTGGTCAAACCAAACCAGTTTTCCACAAGAAAGCTAAGACTACCAAAAAGGTTGTTTTAAGATTGGAATGTGTTGTTTGCAAAACCAAGGCTCAATTACGTTTGAAGAGATGTAAACATTTCGAATTGGGTGGTGACAAGAAACAAAAAGGTCAAGCCTTACAATTCTAA</t>
  </si>
  <si>
    <t>ATGGTTAACGTTCCAAAGACTAGAAAGACCTACTGCAAGGGTAAGGAATGTCGTAAACACACCCAACACAAGGTTACCCAATATAAGGCTGGTAAGGCTTCCTTGTTTGCTCAAGGTAAGAGAAGATATGACCGTAAGCAATCCGGTTTCGGTGGTCAAACCAAGCCAGTTTTCCAAAAGAAGGCCAAGACCACCAAGAAGGTTGTTTTGAGATTGGAATGTGTTGTTTGCAAGACCAAGGCTCAATTGTCCTTGAAGAGATGTAAGCACTTTGAATTGGGTGGTGACAAGAAGCAAAAGGGTCAAGCTTTGCAATTCTAG</t>
  </si>
  <si>
    <t>ATGGTTAACGTTCCAAAGACTAGAAAGACCTACTGCAAGGGTAAGGAATGTCGTAAACACACCCAACACAAGGTTACCCAATATAAGGCTGGTAAGGCTTCCTTGTTTGCTCAAGGTAAGAGAAGATATGACCGTAAGCAATCCGGTTTCGGTGGTCAAACCAAGCCAGTTTTCCAAAAGAAGGCCAAGACCACCAAGAAGGTCGTTTTGAGATTGGAATGTGTTGTTTGCAAGACCAAGGCTCAATTGTCCTTGAAGAGATGTAAGCACTTTGAATTGGGTGGTGACAAGAAGCAAAAGGGTCAAGCTTTGCAATTCTAG</t>
  </si>
  <si>
    <t>ATGGTTAACGTTCCAAAGACTAGAAAGACCTACTGCAAGGGTAAGGAATGTCGTAAACACACCCAACACAAGGTTACCCAATATAAGGCTGGTAAGGCTTCTTTGTTTGCCCAAGGTAAGAGAAGATATGACCGTAAGCAATCCGGTTTCGGTGGTCAAACCAAGCCAGTTTTCCAAAAGAAGGCTAAGACTACCAAGAAGGTTGTCTTGAGATTGGAATGTGTTGTCTGCAAGACCAAGGCTCAATTGTCTTTGAAGAGATGTAAGCACTTCGAATTGGGTGGTGACAAGAAGCAAAAGGGTCAAGCTTTGCAATTCTAG</t>
  </si>
  <si>
    <t>ATGGTTAACGTTCCAAAGACTAGAAAGACCTACTGCAAGGGTAAGGAATGTCGTAAACACACCCAACACAAGGTTACCCAATATAAGGCTGGTAAGGCTTCTTTGTTTGCCCAAGGTAAGAGAAGATATGACCGTAAGCAGTCCGGTTTCGGTGGTCAAACCAAGCCAGTTTTCCAAAAGAAGGCTAAGACTACCAAGAAGGTTGTCTTGAGATTGGAATGTGTTGTCTGCAAGACCAAGGCTCAATTGTCTTTGAAGAGATGTAAGCACTTCGAATTAGGTGGTGACAAGAAGCAAAAGGGTCAAGCTTTGCAATTCTAG</t>
  </si>
  <si>
    <t>ATGGTTAACGTTCCAAAGACTAGAAAGACCTACTGCAAGGGTAAGGAATGTCGTAAACACACTCAACACAAGGTTACCCAATATAAGGCTGGTAAGGCTTCTTTGTTTGCCCAAGGTAAGAGAAGATATGACCGTAAGCAATCCGGTTTCGGTGGTCAAACCAAGCCAGTTTTCCAAAAGAAGGCCAAGACTACCAAGAAGGTTGTCTTGAGATTGGAATGTGTTGTCTGTAAGACCAAGGCTCAATTGTCTTTGAAGAGATGTAAGCACTTCGAATTGGGTGGTGACAAGAAGCAAAAGGGTCAAGCTTTGCAATTCTAG</t>
  </si>
  <si>
    <t>ATGGTTAACGTTCCAAAGACTAGAAAGACCTACTGCAAGGGTAAGGAATGTCGTAAACACACCCAACACAAGGTTACCCAATATAAGGCTGGTAAGGCTTCCTTGTTTGCTCAAGGTAAGAGAAGATATGACCGTAAGCAATCCGGTTTCGGTGGTCAAACCAAGCCAGTTTTCCAAAAGAAGGCCAAGACCACCAAGAAGGTTGTCTTGAGATTGGAATGTGTTGTTTGCAAGACCAAGGCTCAATTGTCCTTGAAGAGATGTAAGCACTTTGAATTGGGTGGTGACAAGAAGCAAAAGGGTCAAGCTTTGCAATTCTAG</t>
  </si>
  <si>
    <t>ATGGTTAACGTTCCAAAGACTAGAAAGACCTACTGCAAGGGTAAGGAATGTCGTAAACACACCCAACACAAGGTTACCCAATATAAAGCTGGTAAGGCTTCTTTGTTTGCCCAAGGTAAGAGAAGATATGACCGTAAGCAATCCGGTTTCGGTGGTCAAACCAAGCCAGTTTTCCAAAAGAAGGCTAAGACTACCAAGAAGGTTGTCTTGAGATTGGAATGTGTTGTCTGCAAGACCAAGGCTCAATTGTCTTTGAAGAGATGTAAGCACTTCGAATTGGGTGGTGACAAGAAGCAAAAGGGTCAAGCTTTGCAATTCTAG</t>
  </si>
  <si>
    <t>ATGGTTAACGTTCCAAAGACTAGAAAGACCTACTGCAAGGGTAAGGAATGTCGTAAACACACCCAACACAAGGTTACCCAATATAAGGCTGGTAAGGCTTCCTTGTTTGCCCAAGGTAAGAGAAGATATGACCGTAAGCAATCAGGTTTCGGTGGTCAAACCAAGCCAGTTTTCCAAAAGAAGGCTAAGACTACCAAGAAGGTTGTCTTGAGATTGGAATGTGTTGTCTGCAAGACAAAGGCTCAATTGTCTTTGAAGAGATGTAAGCACTTCGAATTGGGTGGTGACAAGAAGCAAAAGGGTCAAGCTTTGCAATTCTAG</t>
  </si>
  <si>
    <t>ATGGTCCTTATTGAAAGAAGAAACGAACGTGTGAATAATATTCAAGGAAAGCTCGTGTTAATGAAAGAAGCGGAGCTTACTAACATTTTATCAGTTAACGTTCCAAAGACTAGAAAGACCTACTGCAAGGGTAAGGAATGTCGTAAACACACCCAACACAAGGTTACCCAATATAAGGCTGGTAAGGCTTCCTTGTTTGCTCAAGGTAAGAGAAGATATGACCGTAAGCAATCCGGTTTCGGTGGTCAAACCAAGCCAGTTTTCCAAAAGAAGGCCAAGACCACCAAGAAGGTTGTTTTGAGATTGGAATGTGTTGTTTGCAAGACCAAGGCTCAATTGTCCTTGAAGAGATGTAAGCACTTTGAATTGGGTGGTGACAAGAAGCAAAAGGGTCAAGCTTTGCAATTCTAG</t>
  </si>
  <si>
    <t>ATGGATGTTAACGTTCCAAAGACTAGAAAGACCTACTGTAAGGGTAAGCAGTGCAGAAAGCACACCCAACACAAGGTTACCCAATATAAGGCTGGTAAGGCCTCCTTGTTTGCTCAAGGTAAGAGAAGATATGACCGTAAGCAAAGTGGTTTCGGTGGTCAAACCAAGCCTGTCTTCCACAAGAAGGCTAAGACTACCAAGAAGGTTGTCTTGAGATTGGAATGTGTTGTTTGCAAGACCAAGGCTCAATTGTCCTTGAAGAGATGTAAGCACTTCGAATTGGGTGGTGATAAGAAGCAAAAGGGTCAAGCCTTGCAATTCTAA</t>
  </si>
  <si>
    <t>ATGAAGCAAGCATCCGTATCACATATAACAGTGGTTATTCTCGGACAGATTTTAGTCATGATACCTTTGTCACATAGTGATGATGAGACTGCCAAAATTAACGTTCCAAAGACTAGAAAGACCTACTGTAAGGGTAAGCAATGTCGTAAGCACACTCAACACAAGGTTACTCAATACAAGGCTGGTAAGGCTTCCTTATTCGCTCAAGGTAAGAGAAGATATGACCGTAAGCAATCCGGTTTCGGTGGTCAAACCAAGCCAGTTTTCCACAAGAAGGCTAAGACCACCAAGAAGGTTGTCTTAAGATTAGAATGTGTTGTCTGTAAGACCAAGGCTCAATTATCATTAAAGAGATGTAAGCACTTCGAATTAGGTGGTGACAAGAAGCAAAAGGGTCAAGCCTTACAATTTTAA</t>
  </si>
  <si>
    <t>ATGAACCCAAACCAACTTGATGCAAATCAAAAGTTGCAATTAAATCTTGAATTTAACGTTCCAAAAACTAGAAAAACCTACTGTAAAGGTAAAGAGTGTCGTAAACACACCCAACACAAAGTCACCCAATACAAAGCCGGTAAAGCTTCTTTGTTTGCTCAAGGTAAAAGACGTTATGACCGTAAACAAAGTGGTTACGGTGGTCAAACCAAACCAGTTTTCCATAAAAAAGCTAAAACTACCAAAAAAGTTGTTTTACGTTTAGAATGTGTTGTCTGTAAAACCAAAGCTCAATTATCCTTGAAACGTTGTAAACATTTTGAATTAGGTGGTGACAAAAAACAAAAAGGTCAAGCTTTACAATTTTAA</t>
  </si>
  <si>
    <t>ATGAAGGTGAACTCTGAACACTTGGGTAAATGGAAATTGGCGTTTTGCTTGACATTCGCAGAAGTGCTTTGTCTTACGAACATTTCTACGGATGAAAGAGCCACTGAAGCACCAAAATTCACTCCAGATGATTCGTTTAACGTTCCAAAAACAAGAAAGACCTATTGTAAAGGTAAAGAGTGTCGTAAACACACTCAACACAAGGTCACTCAATACAAGGCTGGTAAAGCTTCTTTATTCGCTCAAGGTAAAAGACGTTATGACCGTAAACAATCCGGTTACGGTGGTCAAACCAAACCAGTTTTCCATAAAAAAGCTAAGACTACCAAAAAAGTTGTTTTAAGATTAGAATGTGTTGTTTGTAAAACCAAGGCTCAATTATCATTAAAACGTTGTAAACATTTTGAATTAGGTGGTGACAAAAAACAAAAAGGTCAAGCTTTACAATTTTAA</t>
  </si>
  <si>
    <t>ATGACTCCAACCACCCACCAATCTCTTATTATGAAAACTGCGAAGTCATCGATGGCACCGTTAGATATCCAATTCTGGAAAGTCAGAATGGCCACTATAAAATTTATGGCACCAATTAGAGCAGAAGTGACTCTTATGAAGGGCACCAATGTTGATGAAAGCATTACCTATTTGGAAGATGACTTTCAGCAGCACCAACAACAAACACAGCAAAATGGAAAGAGAGAAGAAGAACCTGATATTAGACAGAAGAAGAGAACATCAATTAACGTTCCAAAAACTAGAAAAACCTACTGTAAAGGTAAAGAGTGTCGTAAACACACCCAACACAAAGTCACCCAATACAAAGCTGGTAAAGCTTCTTTGTTTGCCCAAGGTAAAAGACGTTATGACCGTAAACAAAGTGGTTACGGTGGTCAAACCAAACCAGTCTTCCATAAAAAAGCTAAAACTACCAAAAAAGTTGTTTTACGTTTAGAATGTGTTGTCTGTAAAACCAAAGCTCAATTATCCTTGAAACGTTGTAAACATTTTGAATTAGGTGGTGACAAAAAACAAAAAGGTCAAGCTTTACAATTTTAA</t>
  </si>
  <si>
    <t>ATGCCTCAACTACCTTTACCTATTTCATTGATGTTTACTGGCCCAATTTTTAGCAATATTAACGTCCCAAAAACTAGAAAGACCTACTGTAAGGGTAAGGAATGTCGTAAGCACACCCAACACAAAGTTACCCAATACAAGGCTGGTAAGGCTTCTTTATTCGCTCAAGGTAAGAGAAGATATGACCGTAAACAATCCGGTTTCGGTGGTCAAACCAAGCCAGTTTTCCACAAGAAAGCTAAGACTACCAAGAAGGTTGTTTTAAGATTAGAATGTGTTGTCTGTAAGACCAAGGCTCAATTATCCTTAAAGAGATGTAAGCACTTCGAATTAGGTGGTGACAAGAAACAAAAGGGTCAAGCTTTACAATTTTAA</t>
  </si>
  <si>
    <t>ATGCTTCGTCTTCAGATTGTCTCTTCACTCATCATAAGTAATCAATCACTCGCAGATATACTAACACCACTCGCAGTTAACGTTCCAAAGACCAGAAAGACCTACTGTAAGGGTAAGGAGTGCCGTAAGCACACCCAGCACAAGGTCACCCAGTACAAGGCTGGTAAGGCTTCTCTTTTCGCCCAGGGTAAGCGTCGTTACGACCGTAAGCAGTCCGGTTACGGTGGTCAGACCAAGCCAGTCTTCCATAAGAAGGCTAAGACCACCAAGAAGGTCGTTTTGAGATTGGAGTGTGTCGTTTGCAAGACCAAGGCTCAGTTGGCTTTGAAGAGATGCAAGCACTTCGAGCTCGGTGGTGACAAGAAGCAGAAGGGTCAGGCTTTGCAGTTCTAA</t>
  </si>
  <si>
    <t>ATGGAGCTCTTGAAGTGTTGTACTATTGATCTTTTGAAACAATCAAATCGAGCTGTTGAGGCTATGGCCATGAAGTTGGGACTTGAAGCATCACATAACTGCGTTAACGTTCCAAAGACCAGAAGAACCTACTGTAAGGGTAAGGAGTGCAGAAAGCACACCCAGCACAAGGTCACCCAGTACAAGGCTGGTAAGGCTTCCCTTTTCGCTCAGGGTAAGCGTCGTTATGACCGTAAGCAATCCGGTTACGGTGGTCAGACCAAGCCAGTTTTCCATAAGAAGGCTAAGACTACCAAGAAGGTTGTCTTGCGTTTGGAGTGTGTTGTTTGCAAGACCAAGGCTCAGTTGGCCTTGAAGCGTTGTAAGCACTTTGAGTTGGGTGGTGACAAGAAGCAGAAGGGTCAGGCTTTGCAGTTCTAA</t>
  </si>
  <si>
    <t>ATGGCAAACAAGCACATTCACATAACATGCGGTGTTAACGTTCCAAAAACTAGAAAGACCTACTGTAAGGGTAAGGAATGTCGTAAGCACACTCAACACAAGGTTACCCAATACAAGGCTGGTAAGGCTTCCTTATTCGCTCAAGGTAAGAGAAGATATGACAGAAAGCAATCCGGTTTCGGTGGTCAAACCAAGCCAGTTTTCCACAAGAAGGCTAAGACTACCAAGAAGGTTGTCTTGAGATTGGAATGTATCGTCTGCAAGACCAAGGCTCAATTGTCCTTGAAGAGATGTAAGCACTTCGAATTGGGTGGTGACAAGAAGCAAAAGGGTCAAGCTTTGCAATTTTAA</t>
  </si>
  <si>
    <t>ATGCAATTCTCCAAATTAACCTTCTCTTTAGCCACCTTCTACTTGATTGCCAGCTCCTTGGCTGCTCCTGCCAACCTCAAGCGTGATGACTCGGACGATGATGCTCCTGTGATTGTTCGTGTGACCAAAACCGTCCAGAACGTCCAGACCAACGTCCACACCGTCCAGGCTCCTACCTCAACCACAACCAACGTCGTTGTCAACACCGAAACGGAAACCGTTACCAGATACACTGCCACTGTCACCTCCACTATCTTTGGGACTCCTCACACCTACACCACCGTTGCTACTACGCCGGTCCAGGCCAAGGATGTGATTCCTAACAGCCAGAACGAAGTCCAGCCATCAACGTCCGCTGCTGCTTCTTCATCTACTTCGATTGCTACTCCTGTCCAGATCACGAGCGCTACTCCTGCTACGTCTGCTGCTCCTGTCCAGATCACCAGCTCAACTCCTGCTACTTCTGTTCAAACCACAAGCTCGAGTGCTGCCTCTTCTGCTGCTCCTGCTGCTCCTGCTAGCTCGAGTCCTGTCACGCCAGCAACTTCTTCCGCAGCTCCATCCACTCCAGCAACTACTTCCGCAGCCCCGGCAACTACACCTGCTGCCACAACTTCGACTCCTTCATCTGCTGAAGGTCCTACGATAACCAACGCCAGTGACATTCCTACGTCTACTGACGGCTGGTTAATCACCGATATCTCTACAACCACCGCTTCGGGAGTCTGCATAGTCAACTACGACTACTACGACTCGGACGAAACCGATACCTCAGTTAACGTTCCAAAGACTAGAAAGACCTACTGTAAGGGTAAGGAATGTCGTAAACACACCCAACACAAGGTTACCCAATATAAGGCTGGTAAGGCTTCCTTGTTTGCCCAAGGTAAGAGAAGATATGACCGTAAACAAAAGGGTTTCGGTGGTCAAACCAAGCCAGTTTTCCACAAGAAGGCCAAGACCACCAAGAAGGTTGTCTTGAGATTGGAATGTGTTGTCTGCAAGACCAAGGCTCAATTGTCCTTGAAGAGATGTAAGCACTTCGAATTGGGTGGTGACAAGAAGCAAAAGGGTCAAGCTTTGCAATTCTAG</t>
  </si>
  <si>
    <t>ATGTCGAGTGAAGAGCCTCAAGCAAAGGTTATTGCCAAGTTTGACGGCATCGGTCTTAACGTTCCAAAAACTAGAAAGACCTACTGTAAGGGTAAGGAATGCAGAAAGCACACCCAACACAAAGTTACCCAATATAAGGCTGGTAAGGCTTCCTTATTCGCCCAAGGTAAGAGAAGATACGACCGTAAACAAAGAGGTTTCGGTGGTCAAACCAAGCCAGTTTTCCACAAGAAGGCCAAGACTACCAAGAAGGTTGTCTTGAGATTGGAATGTGTTGTCTGTAAGACCAAGGCTCAATTATCCTTGAAGAGATGTAAGCACTTCGAATTAGGTGGTGACAAGAAGCAAAAGGGTCAAGCTTTGCAATTTTAA</t>
  </si>
  <si>
    <t>ATGTCATTATTCGAGGGCTCAGTCATTATCTCGAATAATGCCGCTTCCAATCAAGAACAGAACTTAATTGATGTCACCCATCTAGGCAGTGACTACATTTTTTTCAAACTTAACGTTCCAAAGACTAGAAAGACCTACTGTAAGGGTAAGGAATGTCGTAAACACACCCAACACAAAGTTACCCAATACAAGGCTGGTAAAGCTTCTTTGTTCGCTCAAGGTAAGAGAAGATATGACCGTAAACAAAAGGGTTACGGTGGTCAAACCAAACCAGTTTTCCACAAGAAAGCTAAGACTACCAAGAAGGTTGTCTTGAGATTGGAATGTGTTGTTTGCAAAACCAAGGCTCAATTAAGTTTGAAGAGATGTAAGCACTTCGAATTGGGTGGTGACAAGAAACAAAAGGGTCAAGCCTTACAATTCTAA</t>
  </si>
  <si>
    <t>ATGACAGATGCCAACAAGAAACCAACATCAATGAATGTCCATCAAGAAACAATGTTTAACGTCCCAAAAACTAGAAAGACCTACTGTAAGGGTAAGGAGTGCCGTAAGCACACCCAACACAAAGTCACCCAATACAAGGCTGGTAAGGCTTCTTTGTTTGCTCAAGGTAAGAGAAGATATGACCGTAAGCAAAAGGGTTACGGTGGTCAAACTAAGCCAGTTTTCCACAAGAAAGCTAAGACTACCAAGAAGGTTGTCTTGAGATTGGAATGTGTTGTTTGCAAGACCAGAGCTCAACTTTCCTTGAAGAGATGTAAGCACTTCGAATTGGGTGGTGACAAGAAGCAAAAGGGTCAAGCCTTGCAATTCTAA</t>
  </si>
  <si>
    <t>ATGGTTAACGTACCCAAGACGAGAAAGACGTACTGCAAAGGCAAGGAGTGCCGCAAGCACACGCAGCACAAGGTGACGCAGTACAAGGCCGGCAAGGCGTCGTTGTTTGCCCAGGGTAAGCGCAGATACGACCGTAAGCAGAAGGGTTACGGTGGTCAGACCAAGCCCGTTTTCCACAAGAAGGCCAAGACCACGAAGAAGGTTGTGTTGCGTTTGGAGTGCGTGGTATGCAAGACCCGCGCGCAATTGCTGTTGAAGAGATGCAAGCACTTTGAGTTGGGCGGTGACAAGAAACAGAAGGGCCAGGCCTTGCAGTTTTAA</t>
  </si>
  <si>
    <t>ATGTCCAAATTTAACGTCCCAAAGACCAGAAAGACTTATTGCAAGGGTAAGGAGTGCCGCAAGCACACCCAGCACAAGGTTACTCAGTACAAGGCTGGTAAGGCTTCCTTGTTTGCCCAGGGTAAGCGTCGTTACGACCGTAAGCAGTCCGGTTACGGTGGTCAGACCAAGCCAGTTTTCCACAAGAAGGCTAAGACTACCAAGAAGGTTGTCTTGAGATTGGAGTGTGTTGTTTGCAAGACCAAGGCTCAGCTTTCCTTGAAGAGATGTAAGCACTTCGAGCTTGGTGGTGACAAGAAGCAGAAGGGTCAGGCTTTGCAGTTCTAA</t>
  </si>
  <si>
    <t>AACGTCCCAAAAACTAGAAAGACCTACTGTAAGGGTAAGGAGTGCCGCAAGCACACCCAGCACAAGGTGACCCAATACAAGGCTGGTAAGGCTTCTTTGTTTGCCCAGGGTAAGAGAAGATATGACAGAAAGCAGTCCGGTTTCGGTGGTCAGACCAAGCCAGTTTTCCACAAGAAGGCCAAGACCACCAAGAAGGTTGTCTTGAGATTGGAGTGTGTTGTTTGCAAGACCAAGGCTCAGCTCTCTTTGAAGAGATGTAAGCACTTCGAGTTGGGTGGTGACAAGAAGCAAAAGGGTCAAGCTTTGCAGTTCTAA</t>
  </si>
  <si>
    <t>ATGTCCTCCGTTAACGTTCCAAAGACTAGAAAGACCTACTGTAAGGGTAAAGAATGCCGTAAGCACACTCAACACAAGGTTACCCAATACAAGGCTGGTAAGGCTTCCTTGTTCGCTCAAGGTAAGAGAAGATATGACCGTAAGCAAAGAGGTTTCGGTGGTCAAACAAAGCCAATTTTCCACAAGAAAGCTAAGACCACCAAGAAGGTTGTCTTGAGATTGGAGTGTGTCGTCTGTAAGACCAAAGCTCAATTATGTTTGAAGAGATGTAAGCATTTCGAATTGGGTGGTGACAAGAAACAAAAGGGTCAAGCTTTGCAATTCTAA</t>
  </si>
  <si>
    <t>ATGAAGCAATCTCCAAGTTCTATACTAACCTCAATAGTTAACGTTCCTAAGACCAGAAAGACCTACTGCAAGGGTAAGGAGTGCCGCAAGCACACCCAACACAAGGTGACCCAGTACAAGGCCGGTAAGGCTTCGCTTTTCGCCCAGGGTAAGAGAAGATACGACCGTAAGCAAAAGGGTTTCGGAGGTCAGACCAAGCCCGTTTTCCACAAGAAGGCCAAGACCACCAAGAAGGTTGTCTTGAGATTGGAGTGTGTTGTTTGCAAGACCAAGGCTCAGCTCTCCTTGAAGAGATGTAAGCACTTTGAGTTGGGTGGTGACAAGAAGCAGAAGGGCCAGGCCTTGCAGTTCTAA</t>
  </si>
  <si>
    <t>ATGGACGCATCAGGGAAAACATGTATGAACGTTCCAAAAACCAGAAGAACCTACTGTAAAGGTAAAGAATGTCGTAAACACACCCAACACAAGGTCACTCAATACAAAGCTGGTAAAGCTTCATTGTTTGCCCAAGGTAAGAGAAGATATGACAGAAAACAAAAGGGTTATGGTGGTCAAACCAAGCCAGTTTTCCACAAAAAGGCAAAGACTACCAAGAAAGTTGTTTTGAGATTGGAATGTGTTGTCTGTAAGACCAAGGCTCAATTGGCTTTGAAGAGATGTAAACATTTCGAATTGGGTGGTGACAAGAAACAAAAGGGTCAAGCTTTACAATTCTAA</t>
  </si>
  <si>
    <t>ATGGAGGAGACAGGTGTACCAATTAACGTTCCAAAGACCAGAAGAACTTACTGCAAGGGTAAGGAGTGCCGTAAGCACACCCAGCACAAGGTCACTCAGTACAAGGCTGGTAAGGCTTCCCTTTTCGCTCAAGGTAAGCGTCGTTACGACCGTAAGCAGTCTGGTTACGGTGGTCAGACCAAGCCAGTCTTCCATAAGAAGGCTAAGACCACCAAGAAGGTTGTTTTGAGATTGGAGTGTGTTGTTTGCAAGACCAAGGCCCAGTTGGCTTTGAAGAGATGTAAGCACTTCGAGCTCGGTGGTGACAAGAAGCAGAAGGGTCAGGCTTTGCAGTTCTAA</t>
  </si>
  <si>
    <t>ATGGACAGATTCAAGACACACCAAGGGCCCATTAACGTTCCAAAGACCAGAAAGACCTACTGTAAGGGTAAGGAGTGCCGTAAGCACACCCAGCACAAGGTCACCCAGTACAAGGCTGGTAAGGCTTCTCTTTTCGCCCAGGGTAAGCGTCGTTACGACCGTAAGCAGGCCGGTTACGGTGGTCAGACCAAGCCAGTCTTCCACAAGAAGGCTAAGACTACCAAGAAGGTTGTTTTGAGATTGGAGTGTGTCGTTTGCAAGACCAAGGCTCAGTTGGCTTTGAAGAGATGTAAGCACTTCGAGCTCGGTGGTGACAAGAAGCAGAAGGGTCAGGCTTTGCAGTTCTAA</t>
  </si>
  <si>
    <t>ATGTTCTCATACTCTATAGCATATTTCAGCTACCTCAACGTTCCAAAGACCAGAAGAACTTACTGTAAGGGTAAGGAGTGCCGTAAGCACACCCAGCACAAGGTTACTCAGTACAAGGCTGGTAAGGCTTCCCTTTTCGCCCAGGGTAAGCGTCGTTATGACCGTAAACAGTCCGGTTACGGTGGTCAGACCAAGCCAGTCTTCCACAAGAAGGCTAAGACTACCAAGAAGGTTGTTTTGAGATTGGAGTGTGTTGTCTGCAAGACCAAGGCTCAGCTCGCTTTGAAGAGATGTAAGCACTTCGAGCTTGGTGGTGACAAGAAGCAGAAGGGTCAGGCTTTGCAGTTCTAA</t>
  </si>
  <si>
    <t>ATGGGTACTACGGAGGTGAGGGCACAAGCACAGAGTTTCTTCGAGCCAAAGAGTAACTTGTTTTATGAGGAAGGCCCATCAAGAAGGGCTAGACAAATACCGTTTGAGCACCACTTTCTTTCACTTCCACAGTTACCAGAAGACCGCAAAGCCAAGTTGTATGTTAACGTTCCAAAGACCAGAAGAACTTACTGTAAGGGTAAGGAGTGCAGAAAGCACACCCAGCACAAGGTCACTCAGTACAAGGCTGGTAAGGCTTCCCTCTTCGCTCAGGGTAAGCGTCGTTATGACCGTAAGCAGTCCGGTTACGGTGGTCAGACCAAGCCAGTCTTCCATAAGAAGGCTAAGACCACCAAGAAGGTCGTTTTGAGATTGGAGTGTGTTGTCTGCAAGACCAAGGCCCAGTTGGCTTTGAAGAGATGTAAGCACTTCGAGCTCGGTGGTGACAAGAAGCAGAAGGGTCAGGCTTTGCAGTTCTAA</t>
  </si>
  <si>
    <t>ATGAAGAACTCCACTCTCCACCTTTCTATCTTTGTAACCATCAATAACCAACAACCAGGTACTAACATTACAACAGTTAACGTTCCAAAGACCAGAAAGACCTACTGCAAGGGTAAGGAGTGCCGTAAGCACACCCAACACAAGGTTACCCAATACAAGGCTGGTAAGGCCTCCTTGTTCGCCCAAGGTAAGAGACGTTATGACCGTAAGCAATCCGGTTACGGTGGTCAAACCAAGCCAGTCTTCCACAAGAAAGCTAAGACTACCAAGAAGGTTGTTTTGCGTTTGGAGTGTGTTGTCTGCAAGACCAGAGCTCAATTGTCCTTGAAGCGTTGTAAGCACTTTGAATTGGGTGGTGACAGAAAGCAAAAGGGTCAAGCTTTGCAATTCTAA</t>
  </si>
  <si>
    <t>ATGGTTAACGTTCCAAAGACCAGAAAGACATACTGCAAGGGTAAGACCTGCCGCAAGCACACCCAGCACAAGGTTACCCAGTACAAGGCTGGTAAGGCCTCTCTGTACGCCCAGGGTAAGCGTCGTTACGACCGTAAGCAGTCCGGTTACGGTGGTCAGACCAAGCCTGTCTTCCACAAGAAGGCTAAGACCACCAAGAAGGTTGTCCTGAGATTGGAGTGTGTTGCCTGCAAGACCAAGGCTCAGTTGACCTTGAAGCGTTGCAAGCACTTCGAGCTCGGTGGTGACAAGAAGCAGAAGGGTCAGGCCCTGCAGTTCTAA</t>
  </si>
  <si>
    <t>ATGGTTAACGTTCCAAAGACCAGAAAGACCTACTGCAAAGGTAAGACTTGCCGCAAGCACACCCAACACAAGGTGACCCAATACAAGGCTGGTAAGGCTTCCCTGTACGCCCAAGGTAAGCGTCGTTACGACCGTAAGCAATCCGGTTACGGTGGTCAGACCAAGCCAGTTTTCCACAAGAAAGCCAAGACTACCAAGAAGGTTGTGTTGAGATTGGAATGTGTTGCTTGTAAGACCAAGGCCCAATTGACTTTGAAGCGTTGTAAGCACTTCGAGTTGGGTGGTGACAAGAAGCAAAAGGGTCAAGCTTTGCAGTTCTAA</t>
  </si>
  <si>
    <t>ATGGTTAACGTTCCAAAGACCAGAAAGACTTACTGCAAGGGTAAGACTTGCCGCAAGCACACCCAACACAAGGTTACCCAATACAAGGCCGGTAAGGCTTCTTTGTACGCTCAAGGTAAGCGTCGTTACGACCGTAAGCAATCCGGTTTCGGTGGTCAAACCAAGCCAGTTTTCCACAAGAAGGCTAAGACTACCAAGAAGGTTGTCTTGAGATTGGAGTGTGTTGCCTGCAAGACCAAGGCTCAACTCACTTTGAAGCGTTGCAAGCACTTCGAGCTTGGTGGTGACAAGAAGCAAAAGGGACAAGCTTTGCAATTCTAA</t>
  </si>
  <si>
    <t>ATGGTGAACGTTCCAAAAACCAGAAAGACTTATTGCAAGGGTAAGACCTGCAGAAAGCACACTCAACACAAGGTTACCCAATATAAGGCTGGTAAGGCTTCCCTTTTCGCTCAGGGTAAGAGAAGATACGACCGTAAACAAAGAGGTTACGGTGGTCAAACTAAGCCAGTTTTCCATAAAAAGGCCAAGACTACCAAAAAGGTTGTTTTGCGTTTGGAATGTGTTGCTTGCAAGACCAGAGCTCAACTTTGTCTGAAGAGATGCAAGCACTTTGAGCTTGGTGGTGACAAGAAGCAAAAGGGACAAGCTCTGCAATTCTAA</t>
  </si>
  <si>
    <t>ATGGTGAACGTTCCAAAGACCAGAAAGACTTACTGCAAGGGAAAGACCTGCAGAAAGCACACCCAACACAAAGTTACCCAATATAAGGCTGGTAAGGCTTCCCTTTTCGCCCAGGGTAAGAGAAGATACGACCGTAAACAAAGAGGTTACGGTGGTCAAACCAAGCCAGTTTTCCACAAGAAAGCCAAGACTACCAAGAAGGTTGTTTTGCGTTTGGAATGTGTAGCTTGCAAGACCAGAGCTCAGCTTTGTCTCAAGAGATGCAAGCACTTTGAACTTGGTGGTGACAAGAAGCAAAAGGGACAAGCTCTGCAATTCTAA</t>
  </si>
  <si>
    <t>ATGGTGAACGTTCCAAAAACCAGAAAGACTTATTGCAAGGGTAAGACCTGCAGAAAGCACACCCAACACAAGGTTACCCAATATAAGGCTGGTAAGGCTTCCCTTTTCGCCCAGGGTAAGAGAAGATATGACCGTAAACAAAGAGGTTACGGTGGTCAAACTAAGCCAGTTTTCCACAAAAAGGCCAAGACTACCAAGAAGGTTGTTTTGCGTTTGGAATGTGTTGCTTGCAAGACCAGAGCTCAACTCTGTCTGAAGAGATGCAAGCACTTTGAACTTGGTGGTGACAAGAAGCAAAAGGGACAAGCTCTGCAATTCTAA</t>
  </si>
  <si>
    <t>ATGGTTAACATTCCCAAGACCCGTAAGACCTACTGCAAGGGCAAGAATTGCCGCAAGCATACTCAGCACAAAGTCACCCAGTACAAGGCCGGCAAGGCTTCCCTTTTCGCTCAGGGTAAGCGTCGTTATGACCGCAAACAGCGTGGTTACGGTGGTCAGACCAAGCCCGTTTTCCACAAGAAAGCCAAGACTACCAAGAAGGTTGTTCTCCGTCTTGAGTGCGTCTCTTGCAAGACCAAGGCCCAGCTCTCTCTTAAGCGCTGCAAGCACTTCGAGCTCGGTGGTGACAAGAAACAAAAGGGCCAGGCCCTCCAATTCTAA</t>
  </si>
  <si>
    <t>ATGGTTAACATTCCCAAGACCCGTAAGACCTACTGCAAGGGCAAGAATTGCCGCAAGCATACTCAGCACAAAGTCACCCAGTACAAGGCCGGCAAGGCTTCCCTTTTCGCTCAGGGTAAGCGTCGTTACGACCGCAAACAGCGTGGTTACGGTGGTCAGACCAAGCCCGTTTTCCACAAGAAAGCCAAGACCACCAAGAAGGTCGTTCTTCGTCTTGAGTGCGTCGCTTGCAAGACCAAGGCCCAGCTCTCTCTTAAGCGCTGCAAGCACTTCGAGCTCGGTGGTGACAAGAAACAAAAGGGCCAGGCCCTCCAATTCTAA</t>
  </si>
  <si>
    <t>ATGGTTAACGTTCCAAAGACTAGAAAGACTTACTGTAAAGGTAAGACCTGTCGTAAGCACACTCAACACAAAGTTACCCAATATAAAGCTGGTAAAGCTTCTTTATTCGCTCAAGGTAAAAGAAGATATGACCGTAAACAAAAAGGTTACGGTGGTCAAACCAAACCAGTTTTCCACAAGAAAGCTAAAACTACCAAAAAAGTTGTTTTAAGATTAGAATGTGTTGCTTGTAAAACTAAAGCTCAATTAAGTTTAAAGAGATGTAAACATTTCGAATTGGGTGGTGATAAAAAACAAAAAGGTCAAGCCTTACAATTTTAA</t>
  </si>
  <si>
    <t>ATGGTTAACGTTCCAAAGACTAGAAAGACTTACTGTAAAGGTAAGACCTGTCGTAAACACACCCAACACAAAGTTACCCAATATAAAGCTGGTAAAGCTTCTTTATTCGCTCAAGGTAAAAGAAGATATGACCGTAAACAAAAAGGTTATGGTGGTCAAACCAAACCAGTTTTCCACAAGAAAGCTAAGACTACCAAAAAGGTTGTTTTAAGATTAGAATGTGTTGCTTGTAAAACTAAAGCTCAATTAAGTTTGAAAAGATGTAAACACTTCGAATTGGGTGGTGATAAAAAACAAAAAGGTCAAGCCTTACAATTTTAA</t>
  </si>
  <si>
    <t>ATGGTTAACGTTCCAAAAACAAGAAAAACTTACTGTAAAGGTAAGCAATGTCGTAAGCATACCCAACACAAAGTTACTCAATACAAGGCTGGTAAAGCTTCTTTATTTGCTCAGGGTAAAAGACGTTATGACCGTAAACAAAAAGGTTACGGTGGTCAAACCAAACCTATTTTCCACAAAAAGGCCAAGACTACCAAGAAAGTTGTCTTACGTTTAGAATGTGTTGCTTGTAAGACCAAGGCCCAATTAACATTGAAAAGATGTAAGCATTTCGAATTAGGTGGTGATAAAAAACAAAAAGGTCAAGCTTTACAATTTTAA</t>
  </si>
  <si>
    <t>ATGGTTAACGTCCCCAAGACTAGAAAGACCTACTGCAAGGGCAAGCTGTGCAGAAAGCACACTCAGCACAAGGTCACCCAATACAAGGCTGGTAAGGCCTCCTTGTACGCTCAGGGTAAGAGAAGATACGACCGTAAGCAGTCCGGTTACGGTGGTCAGACCAAGCCTGTTTTCCACAAGAAGGCTAAGACCACCAAGAAGGTTGTGTTGAGATTGGAGTGCGTTGACTGCAAGACCAAGGCTCAGTTGACCTTGAAGAGATGCAAGCACTTCGAGTTGGGTGGTGACAAGAAGCAGAAGGGCCAGGCCTTGCAGTTCTAA</t>
  </si>
  <si>
    <t>ATGGTTAACGTCCCAAAAACTAGAAAGACCTACTGTAAGGGTAAGGAATGTCGTAAGCACACCCAACACAAGGTTACCCAATACAAGGCTGGTAAGGCTTCTTTGTTCGCTCAAGGTAAGAGAAGATATGACCGTAAGCAAAAGGGTTACGGTGGTCAAACCAAGCCAGTTTTCCACAAGAAGGCTAAGACTACCAAGAAGGTTGTCTTGAGATTGGAATGTGTCAACTGTAAGACCAGAGCTCAACTTTCTTTGAAGAGATGTAAGCACTTCGAATTGGGTGGTGACAAGAAGCAAAAGGGTCAAGCTTTGCAATTCTAG</t>
  </si>
  <si>
    <t>ATGGTGAACGTTCCAAAAACCAGAAAAACCTACTGCAAAGGTAAAGAATGCCGTAAGCACACCCAACACAAGGTGACCCAATACAAGGCCGGTAAAGCTTCTTTGTTCGCTCAAGGTAAGAGAAGATATGACCGTAAGCAAAAAGGTTACGGTGGTCAAACCAAGCCAGTTTTCCACAAGAAAGCTAAGACTACCAAGAAGGTTGTCTTGAGATTGGAATGTGTCAACTGTAAAACCAAGGCCCAATTATCCTTAAAGAGATGTAAGCACTTCGAATTGGGTGGTGACAAGAAACAAAAGGGTCAAGCTTTACAATTTTAA</t>
  </si>
  <si>
    <t>ATGGTTAACGTTCCAAAGACCAGAAGAACCTACTGTAAGGGTAAGGAGTGCCGCAAGCACACCCAGCACAAGGTCACTCAGTACAAGGCTGGTAAGGCTTCCCTTTTCGCTCAGGGTAAGCGTCGTTACGACCGTAAGCAGTCCGGTTACGGTGGTCAGACCAAGCCAGTCTTCCATAAGAAGGCTAAGACCACCAAGAAGGTCGTCCTCAGATTGGAGTGTGTCAACTGTAAGACCAAGGCTCAACTTGCTTTGAAGAGATGTAAGCACTTCGAGCTTGGTGGTGACAAGAAGCAGAAGGGTCAGGCTTTGCAGTTCTAA</t>
  </si>
  <si>
    <t>ATGGTTAACGTTCCAAAGACCAGAAAGACCTACTGTAAGGGTAAACAATGCCGTAAGCACACCCAGCACAAGGTTACCCAATACAAGGCTGGTAAGGCTTCCTTATTCGCCCAAGGTAAGAGAAGATATGACCGTAAACAATCTGGTTTCGGTGGTCAAACTAAACCAGTTTTCCACAAGAAAGCTAAGACTACCAAGAAGGTTGTCTTGAGATTGGAATGTGTTGTTTGCAAGACCAAGGCTCAATTATGCTTAAAGAGATGTAAGCACTTCGAATTAGGTGGTGACAAGAAACAAAAGGGTCAAGCTTTACAATTTTAA</t>
  </si>
  <si>
    <t>ATGGTTAACGTTCCAAAGACCAGAAAGACCTACTGCAAGGGTAAGCAGTGCCGCAAGCACACCCAGCACAAGGTTACCCAATACAAGGCTGGTAAGGCTTCCTTATTTGCCCAGGGTAAGAGAAGATATGACCGTAAACAGTCCGGTTTCGGTGGTCAGACCAAGCCCGTTTTCCACAAGAAAGCTAAGACTACCAAGAAGGTTGTCTTGAGATTGGAATGTGTTGTCTGCAAGACCAAGGCTCAATTGTGCTTGAAGAGATGTAAGCACTTCGAATTGGGTGGTGACAAGAAGCAAAAGGGTCAAGCCTTGCAATTTTAA</t>
  </si>
  <si>
    <t>ATGGTGAACGTTCCAAAAACTAGAAAAACCTACTGTAAAGGTAAACAATGTAGAAAACACACTCAACATAAAGTTACTCAATACAAAGCCGGTAAAGCTTCCTTATTTGCTCAAGGTAAAAGAAGATATGACCGTAAACAATCCGGTTTCGGGGGTCAAACTAAACCAGTTTTCCATAAAAAAGCTAAAACTACCAAAAAAGTTGTTTTAAGATTAGAATGTATTGTTTGCAAAACCAAAGCTCAATTATGTTTAAAAAGATGTAAACATTTCGAATTAGGTGGTGATAAAAAACAAAAAGGTCAAGCTTTACAATTTTAG</t>
  </si>
  <si>
    <t>ATGGTTAACGTTCCAAAAACTAGAAAAACCTTTTGCAAGGGTAAAGAATGCAGAAAGCACACTCAACATAAAGTTACTCAATATAAAGCTGGTAAGGCTTCCTTATTCGCTCAAGGTAAGAGAAGATATGACCGTAAACAATCCGGTTTCGGTGGTCAAACCAAACCAGTTTTCCACAAGAAAGCTAAGACTACCAAGAAGGTTGTCTTAAGATTGGAATGTGTTGTCTGTAAGACCAAGGCTCAATTATGTTTAAAGAGATGTAAACATTTCGAATTGGGTGGTGACAAAAAACAAAAAGGTCAAGCTTTACAATTTTAA</t>
  </si>
  <si>
    <t>ATGGTTAACGTTCCAAAAACTAGAAAAACCTTTTGCAAGGGTAAAGAATGCAGAAAGCACACCCAACACAAAGTTACTCAATATAAAGCTGGTAAGGCTTCCTTATTCGCTCAAGGTAAGAGAAGATATGACCGTAAACAATCCGGTTTCGGTGGTCAAACCAAACCAGTTTTCCACAAGAAAGCTAAGACTACCAAGAAGGTTGTCTTGAGATTGGAATGTGTTGTCTGTAAGACCAAGGCCCAATTATGCTTAAAGAGATGTAAACACTTCGAATTGGGTGGTGACAAGAAACAAAAAGGTCAAGCTTTACAATTTTAA</t>
  </si>
  <si>
    <t>ATGGTTAACGTTCCAAAGACTAGAAAGACCTACTGTAAGGGTAAGGGATGTCGTAAGCACACCCAGCATAAGGTTACCCAATACAAAGCCGGTAAAGCTTCCTTGTTCGCTCAAGGTAAGAGAAGATATGACCGTAAGCAAAAGGGTTTCGGTGGTCAAACCAAGCCAGTTTTCCACAAGAAAGCTAAGACTACCAAGAAGGTTGTCTTGAGATTGGAATGTGTTGTCTGCAAGACCAAGGCTCAATTATGTTTGAAGAGATGTAAGCACTTTGAATTGGGTGGTGACAAGAAGCAAAAGGGTCAAGCTTTACAATTTTAA</t>
  </si>
  <si>
    <t>ATGGTTAACGTTCCAAAGACCAGAAAGACCTACTGTAAGGGTAAGCAATGTCTCAAGCACACTCAACACAAGGTTACTCAATACAAGGCTGGTAAGGCTTCCTTATTCGCCCAAGGTAAGAGAAGATATGACCGTAAGCAATCTGGTTTCGGTGGTCAAACCAAGCCAGTTTTCCACAAGAAGGCTAAGACTACCAAGAAGGTTGTCTTAAGATTAGAATGTGTTGTCTGTAAGACCAAGGCTCAATTATCATTAAAGAGATGTAAGCACTTCGAATTAGGTGGTGACAAGAAGCAAAAGGGTCAAGCCTTACAATTTTAA</t>
  </si>
  <si>
    <t>ATGTTAGCTTGGCTCTCAAAATTCCTGCTTAACGTTCCAAAGACCAGAAAGACCTACTGTAAGGGTAAGCAATGTCTCAAGCACACCCAGCACAAGGTTACCCAATACAAGGCTGGTAAGGCTTCCTTGTTCGCCCAGGGTAAGAGAAGATATGACCGTAAGCAGTCTGGTTTTGGTGGTCAAACCAAGCCAGTTTTCCACAAGAAGGCCAAGACCACCAAGAAGGTTGTCTTGAGATTGGAATGTGTTGTTTGCAAGACCAAGGCTCAATTATCTTTGAAGAGATGTAAGCACTTCGAATTAGGTGGTGACAAGAAGCAAAAGGGTCAAGCCTTACAGTTTTAA</t>
  </si>
  <si>
    <t>ATGGTTAACGTCCCAAAAACTAGAAAGACCTTCTGTAAGGGTAAGGAATGCAGAAAGCACACCACCCACAAGGTTACTCAATACAAGGCTGGTAAGGCTTCTTTGTTTGCCCAAGGTAAGAGAAGATATGACAGAAAGCAAAAGGGTTTCGGTGGTCAAACTAAGCCAGTTTTCCACAAGAAGGCTAAGACCACCAAGAAGGTTGTCTTGAGATTGGAATGTATTGTCTGTAAGACCAAGGCTCAATTGTCATTGAAGAGATGTAAGCACTTCGAATTAGGTGGTGACAAGAAGCAAAAGGGTCAAGCTTTACAATTTTAA</t>
  </si>
  <si>
    <t>ATGGTTAACGTCCCAAAAACTAGAAAGACCTTCTGTAAGGGTAAGGAATGTAGAAAGCACACCACCCACAAGGTTACCCAATACAAGGCTGGTAAAGCTTCTTTGTTTGCCCAAGGTAAGAGAAGATATGACAGAAAACAAAAGGGTTTCGGAGGTCAAACCAAGCCAGTTTTCCACAAGAAAGCTAAGACCACCAAGAAGGTTGTTTTAAGATTGGAATGTATTGTCTGTAAGACCAAGGCTCAATTATCATTAAAGAGATGTAAGCACTTCGAATTAGGTGGTGACAAGAAGCAAAAGGGTCAAGCTTTACAATTTTAA</t>
  </si>
  <si>
    <t>ATGGTTAACGTCCCAAAAACTAGAAAGACCTACTGTAAGGGTAAGGAGTGCAGAAAGCACACCACCCACAAGGTTACCCAATACAAGGCTGGTAAGGCTTCTTTGTTTGCCCAAGGTAAGAGAAGATATGACAGAAAGCAAAAGGGTTTCGGTGGTCAAACTAAGCCAGTTTTCCACAAGAAGGCCAAGACCACCAAGAAGGTTGTCTTGAGATTGGAATGTATCGTCTGTAAGACCAAGGCTCAATTATCCTTGAAGAGATGTAAGCACTTCGAATTAGGTGGTGACAAGAAGCAAAAGGGTCAAGCTTTACAATTTTAA</t>
  </si>
  <si>
    <t>ATGGTTAACGTTCCAAAAACTAGAAAGACCTACTGTAAAGGTAAGGAATGCAGAAAACATACTGTTCATAAAGTTTCTCAATATAAAGCTGGTAAAGCTTCCTTATTTGCCCAAGGTAAAAGAAGATATGACCGTAAACAAAGAGGTTTCGGTGGTCAAACCAAGCCAGTTTTCCACAAGAAAGCTAAGACTACCAAGAAGGTTGTTTTAAGATTGGAATGTCTTGTTTGTAAGACCAAAGCTCAATTATCCTTAAAGAGATGTAAACATTTCGAATTGGGTGGTGATAAAAAACAAAAGGGTCAAGCTTTACAATTTTAA</t>
  </si>
  <si>
    <t>ATGCAACTTTCATTCCTTATAACTTTAGCCACCGCTAGCTTGGTTCTTTCCGCGCCTGTTAACAAGCGTGATGATGATGATGGTCCAGTTGTTGTACATTTGACAACCACAGTCAAGAGTTTGAAAACAAACGTTTTGACTGTCGCTGCTCCCACCAACATTCAAACTGACTTGAAAATTAATACTTCAACTAAGACTTTTACAAGGTATACTGCCACAGTCACTTCTACTATTTTTGGTTCCCTTGTTACATTTGTTACAACTGCTACTACACCAATTGTGAATGACTCTGGAACCGTTGCCCCAATTGCAACAAGCACACCGGCTACAAGTGATGTGCCAGTTACCACTTCAACCCCCGTCACCACTGTTTCTTCTCCTACCACTGCCACAACCACACCAGCTGTTTCTACTACATCTGTAACTTCAACCACCACATCTTCCTTGCCATCTTCAACTAGCTTGGAAGCAGTTGACACGAAAGCTCCAACTACCATTTCATCCCCTGCTGCAACTCCAACCCCAACGCCAAGTCCAGCTTCTTCTGCAGATGGCCCAACCATTACAAACTTAGCTGATATACCCACCTCAATTGGCGACTGGATCATCACAAACATATACACCTCCACTGCTTCAGGAAACGTTTGTGTTATCAACTATGACTACTATGATATCAATGATACCGATGTTGAAACCATCACATCCACCTCTACTATTTACTCTACAGTAACTCTTAACGTCCCAAAAACTAGAAAGACCTTCTGTAAGGGTAAGGAATGTAGAAAGCACACCACCCACAAGGTTACCCAATATAAGGCTGGTAAGGCTTCTTTGTTTGCCCAAGGTAAGAGAAGATATGACAGAAAACAAAGTGGTTTCGGGGGTCAAACCAAGCCAGTTTTCCACAAGAAAGCTAAGACTACCAAGAAGGTTGTCTTAAGATTGGAATGTATTGTCTGTAAGACCAAGGCTCAATTGTCCTTAAAGAGATGTAAGCACTTCGAATTAGGTGGTGACAAGAAGCAAAAGGGTCAAGCTTTACAATTTTAA</t>
  </si>
  <si>
    <t>AACGTTCCAAAGCTTAGAAGAACCTTCTGTAAGGGTAAGGAATGCCGCAAGCACACCCAGCACAAGGTCACCCAATACAAGGCTGGTAAGGCTTCTTTGTTTGCCCAAGGTAAGAGAAGATACGACCGTAAGCAGTCCGGTTTCGGTGGTCAGACCAAGCCAGTTTTCCACAAAAAGGCCAAGACCACCAAGAAGGTTGTCTTGAGATTGGAGTGTGTCAACTGTAAGACCAAGGCCCAACTCTCCTTGAAGAGATGTAAGCACTTCGAGTTGGGTGGTGACAAGAAGCAAAAGGGTCAAGCTTTGCAATTTTAA</t>
  </si>
  <si>
    <t>AACGTTCCAAAGCTTAGAAGAACCTTTTGCAAGGGTAAGGAATGCCGTAAGCACACTCAACACAAGGTCACCCAATACAAGGCTGGTAAGGCTTCTTTGTTCGCTCAAGGTAAGAGAAGATACGACCGTAAGCAATCCGGTTTCGGTGGTCAAACCAAGCCAGTTTTCCACAAAAAGGCCAAGACCACCAAGAAGGTTGTCTTGAGATTGGAGTGTGTCAACTGTAAGACCAAGGCTCAATTGTCCTTGAAGAGATGTAAGCACTTCGAGTTGGGTGGTGACAAGAAGCAAAAGGGTCAAGCTTTGCAATTTTAA</t>
  </si>
  <si>
    <t>ATGTTATGTACGCTTTTCAAATTGCAAGATCTACCCCTATTTAACGTTCCAAAGCTTAGAAGAACTTTCTGTAAGGGTAAGGAGTGCCGCAAGCACACCCAGCACAAGGTCACCCAATACAAGGCTGGTAAGGCTTCTTTGTTCGCCCAGGGTAAGAGAAGATACGACCGTAAGCAGTCCGGTTTCGGTGGTCAGACCAAGCCCGTTTTCCACAAAAAGGCCAAGACCACCAAGAAGGTTGTCTTGAGATTGGAGTGTGTCAACTGCAAGACCAAGGCTCAGTTGTCCTTGAAGAGATGTAAGCACTTCGAGTTGGGTGGTGACAAGAAGCAGAAGGGCCAGGCTTTGCAATTTTAA</t>
  </si>
  <si>
    <t>ATGTTACGCACGCTTTTCAAATTGCAAGATTTACCCACATTTAACGTTCCAAAGCTTAGAAGAACTTTCTGTAAGGGTAAGGAGTGCCGCAAGCACACCCAGCACAAGGTCACCCAATACAAGGCTGGTAAGGCTTCCTTGTTCGCCCAGGGTAAGAGAAGATACGACCGTAAGCAGTCCGGTTTCGGTGGTCAGACCAAGCCCGTTTTCCACAAAAAGGCCAAGACCACCAAGAAGGTTGTCTTGAGATTGGAGTGTGTCAACTGCAAGACCAAGGCTCAGTTGTCCTTGAAGAGATGTAAGCACTTCGAGTTGGGTGGTGACAAGAAGCAGAAGGGCCAGGCTTTGCAATTTTAA</t>
  </si>
  <si>
    <t>ATGAAGGCTGCTGCCCTCACCCCCAGCGCCACGCATGCTCCAGGTACCGGCGGAATCCTGCGTACAACCCTTAACGTTCCAAAGCTTAGAAGAACCTTCTGTAAGGGTAAGGAATGCCGCAAGCACACCCAACACAAGGTCACCCAATACAAGGCTGGTAAGGCTTCTTTGTTTGCCCAAGGTAAGAGAAGATACGACCGTAAGCAGTCCGGTTTCGGTGGTCAGACCAAGCCAGTTTTCCACAAAAAGGCCAAGACCACCAAGAAGGTTGTCTTGAGATTGGAGTGTGTCAACTGTAAGACCAAGGCCCAGCTTTCCTTGAAGAGATGTAAGCACTTCGAGTTGGGTGGTGACAAGAAGCAAAAGGGTCAAGCTTTGCAATTTTAA</t>
  </si>
  <si>
    <t>ATGGGCCGTCTGTACCAGGATTTGTATGAATTAGGCCACTACGGTGGACCGGATGGGCCAGATGGGCCAGTTAACGTTCCAAAGCTTAGAAAGACTTTCTGTAAGGGTAAGGAGTGCCGTAAGCACACGCAGCACAAGGTCACCCAATACAAGGCTGGTAAGGCTTCTTTGTTTGCCCAGGGTAAGAGAAGATACGACCGTAAGCAGTCCGGTTTCGGTGGTCAGACCAAGCCAGTCTTCCACAAAAAGGCCAAGACCACCAAGAAGGTTGTCTTGAGATTGGAGTGTGTCAACTGCAAGACCAAGGCCCAATTGTCCTTGAAGAGATGTAAGCATTTCGAGTTGGGTGGAGACAAGAAGCAGAAGGGTCAAGCTTTGCAATTTTAA</t>
  </si>
  <si>
    <t>AACGTTCCAAAGCTTAGAAAAACCTACTGCAAAGGTAAGCAGTGTCGCAAGCACACCCAGCACAAGGTGACTCAATACAAGGCCGGCAAAGCCTCGTTGTTTGCTCAGGGTAAGAGAAGATACGACCGTAAGCAATCCGGTTTCGGTGGTCAGACCAAGCCTGTTTTCCACAAGAAGGCCAAGACCACCAAGAAGGTTGTGTTGAGATTGGAGTGTGTGTCCTGCAAGACCAAGGCGCAGTTGTCCTTGAAGAGATGTAAGCACTTTGAGTTGGGTGGTGACAAGAAGCAAAAGGGTCAAGCCTTGCAATTCTAA</t>
  </si>
  <si>
    <t>ATGGTGCTTGAGAAAAAGAGAGAGTTTAACGTTCCTAAGCTTAGAAAGACGTACTGCAAAGGTAAGCAGTGTCGCAAGCACACCCAACACAAGGTGACGCAATACAAGGCCGGTAAGGCCTCTTTGTTTGCCCAGGGTAAGAGAAGATACGACCGTAAGCAATCCGGTTTCGGTGGTCAGACCAAGCCCGTTTTCCACAAGAAGGCCAAGACTACCAAGAAGGTTGTGTTGAGATTGGAGTGTGTTGCCTGCAAGACCAAGGCTCAATTGTCCTTGAAGAGATGTAAGCACTTCGAGTTGGGTGGAGACAAGAAGCAAAAGGGTCAAGCCTTGCAATTCTAA</t>
  </si>
  <si>
    <t>ATGAAGAAGCCGATTCCGGTGGACGAGCCGTTCCCTGCACTTTCATGTTATGGAAAACCCCTTTTGTCCAAGACGCGACGCTTCAACCTAGCATTCTCTCATGCCCAGCGCGTAGCCAAGGTTCCGGGAACAAAGGCGCTTACTTCTTTGGAGAAGTTGAGTGGGATTTTCGGCATATCGGCACAAGATAATGGCCGCCCTCAGTTCACGGAGTTGTCTCAGAACTTGGACCCTGCTCGGGAAAAGAATGCTGCCGCCAACGGCTCTGGTGTTTCCGGTTCCGTAAGGCCTGGTTTGGGGAAGAAGACGGCCGACATCATAACCGAAGAGCAGCCCTCCAGATATGAAGAATCAGGAACAAAAGAGCCTTTGGGTAAGGAGGGAATTGCTAAAGCGGCTTCCGTTTCAGGGGCGACCAACCAGGCGGCAAAACGTGCCGTAAAGAAAAGGGCAGCGTCCTTTTGCAAGGATAAAAAAGAACAGACAAAACAAAGCAAAGGCCATGATCCCCCCTGGAAGCCGCAGAAGGCTTCGGATTCTCTTGCAACTTCGACCCCCCTTAGAAGCCAAGCGGTGGATTTTCTCAAAGGGGTCAGTCTTTCTCCCTACGAGTTTTCAATCGACCGAGGAGTAGCTTTTGCACCGCACGGCGGGGCGGGAGAAGATTACAGGGTGGGAAATAGCTGGGTAGAGGCTCATGGGGCTGAGAAGGCTGGGGGAGTTGGAGTTAACGTTCCAAAGCTTAGAAAAACCTACTGCAAAGGTAAGCAGTGTCGCAAGCACACCCAGCACAAGGTGACTCAATACAAGGCCGGCAAAGCCTCGTTGTTTGCTCAGGGTAAGAGAAGATACGACCGTAAGCAGTCCGGTTTCGGTGGTCAGACCAAGCCTGTTTTCCACAAGAAGGCCAAGACCACCAAGAAGGTTGTGTTGAGATTGGAGTGTGTCTCCTGCAAGACCAAGGCCCAGTTGTCTTTGAAGAGATGTAAGCACTTTGAGTTGGGTGGTGACAAGAAGCAAAAGGGTCAAGCCTTGCAATTCTAA</t>
  </si>
  <si>
    <t>ATGCAAGCTTCCACTCGTCTCTGGCTCTACGCGTTGATTGAATTCGGTATCTCAATTGAAGCCTCTTTCAATTTGAAGACCATAGCCACTTACCTTGATCAGTTGGACTGGCTCCCTTCAAGACTTTATCACGTTAACGTTCCAAAGCTTAGAAAGACTTACTGCAAAGGTAAGCAGTGTCGTAAGCACACTCAACACAAGGTGACCCAATACAAGGCCGGTAAGGCTTCGTTGTTCGCTCAGGGTAAGAGAAGATACGACCGTAAGCAATCCGGTTTCGGTGGTCAAACCAAGCCCGTTTTCCACAAGAAGGCCAAGACCACCAAGAAGGTTGTGTTGAGATTGGAGTGTGTCACCTGCAAGACCAAGGCTCAATTGTCCTTGAAGAGATGTAAGCACTTTGAGTTGGGTGGTGACAAGAAGCAAAAGGGTCAAGCCTTGCAATTCTAA</t>
  </si>
  <si>
    <t>ATGACCAACCATGATCAAGTCAAAATATCAAAGAAGCAAAAAAGCAAGGAAGCAAAGAATAGTCACCTGATCACGGAGAAATTGAATTCCCAATTTAACGTTCCTAAGCTTAGAAAGACGTACTGCAAAGGTAAGCAGTGTCGCAAGCACACCCAACACAAGGTGACGCAATACAAGGCCGGTAAGGCTTCGTTGTTTGCCCAGGGTAAGAGAAGATACGACCGTAAGCAATCCGGTTTCGGTGGTCAGACCAAGCCCGTTTTCCACAAGAAGGCCAAGACCACCAAGAAGGTTGTGTTGAGATTGGAGTGTGTTGCCTGCAAGACCAAGGCCCAATTGTCCTTGAAGAGATGTAAGCACTTCGAGTTGGGTGGAGACAAGAAGCAAAAGGGTCAAGCCTTGCAATTCTAA</t>
  </si>
  <si>
    <t>ATGATGATCAATATCGTTGGTCATGCTTCGTCACGTCCTGCAAATATATACTCAGTCTTGATCCGCATTCCACCTACACTTCAAAACGAGATGTCCAAACAAGAGATAATTGCCTGGTTCCAGTTTAACGTTCCAAAGCTCAGAAAGACTTACTGTAAGGGCAAGCAGTGCCGTAAGCACACCCAACACAAGGTCACCCAATACAAAGCTGGTAAGGCATCGTTGTTTGCTCAGGGTAAGAGAAGATACGACCGTAAACAATCCGGTTACGGTGGTCAAACAAAGCCAGTTTTCCACAAGAAGGCCAAGACCACCAAGAAGGTCGTTTTGAGATTGGAATGTGTCAGTTGCAAGACCAAGGCTCAGTTGTCTTTGAAGAGATGTAAGCACTTCGAGTTGGGTGGTGACAAGAAGCAAAAGGGTCAAGCTTTGCAATTCTAA</t>
  </si>
  <si>
    <t>ATGACCAACGACTACCCAAGTCTGGAGTCACTTTCCAAGCTCTTGCAAATCATCCTCGTTAACGTTCCAAAGCTTAGAAAGACGTACTGCAAAGGTAAGCAGTGTCGCAAGCACACCCAACACAAGGTGACGCAATACAAGGCTGGTAAGGCCTCTTTGTTTGCCCAGGGTAAGAGAAGATACGACCGTAAGCAATCCGGTTTCGGAGGTCAAACCAAGCCCGTTTTCCACAAGAAGGCCAAGACCACCAAGAAGGTTGTGTTGAGATTGGAGTGTGTTGCATGCAAGACCAAGGCTCAATTGTCCTTGAAGAGATGTAAGCACTTCGAGTTGGGTGGAGACAAGAAGCAAAAGGGTCAAGCCTTGCAATTCTAA</t>
  </si>
  <si>
    <t>ATGGTTAACGTTCCAAAGCTTAGAAAGACTTACTGCAAAGGTAAGCAGTGTCGTAAGCACACTCAACACAAGGTTACCCAATACAAGGCCGGTAAAGCTTCGTTGTTTGCTCAGGGTAAGAGAAGATATGACCGTAAGCAATCTGGTTTCGGTGGTCAAACAAAGCCTGTTTTCCACAAGAAGGCTAAGACAACAAAGAAGGTTGTGTTGAGATTAGAGTGTGTTGCCTGCAAGACCAAGGCTCAATTGTCCTTGAAGAGATGTAAGCACTTTGAGTTGGGTGGTGACAAGAAGCAAAAGGGACAAGCCTTGCAATTCTAA</t>
  </si>
  <si>
    <t>ATGGTTAACGTTCCAAAGCTTAGAAAGACGTACTGCAAAGGTAAGCAGTGTCGCAAGCACACCCAACACAAGGTGACGCAATACAAGGCCGGTAAGGCTTCGTTGTTTGCCCAGGGTAAGAGAAGATACGACCGTAAGCAATCCGGTTTCGGAGGTCAGACCAAGCCCGTTTTCCACAAGAAGGCCAAGACCACCAAGAAGGTTGTGTTGAGATTGGAGTGTGTTGCATGCAAGACCAAGGCCCAATTGTCCTTGAAGAGATGTAAGCACTTCGAGTTGGGTGGAGACAAGAAGCAAAAGGGTCAAGCCTTGCAATTCTAA</t>
  </si>
  <si>
    <t>ATGGTTAACGTTCCAAAGCTTAGAAAGACGTACTGCAAAGGTAAGCAGTGTCGCAAGCACACCCAACACAAGGTGACGCAATACAAGGCCGGTAAGGCATCTTTGTTTGCCCAGGGTAAGAGAAGATACGACCGTAAGCAATCCGGTTTCGGTGGTCAGACCAAGCCCGTTTTCCACAAGAAGGCCAAGACCACCAAGAAGGTTGTGTTGAGATTGGAGTGTGTTGCCTGCAAGACCAAGGCTCAATTGTCCTTGAAGAGATGTAAGCACTTCGAGTTGGGTGGAGACAAGAAGCAAAAGGGTCAAGCCTTGCAATTCTAA</t>
  </si>
  <si>
    <t>ATGGTTAACGTTCCTAAGCTTAGAAAGACGTACTGCAAAGGTAAGCAGTGTCGCAAGCACACCCAACACAAGGTGACTCAATACAAGGCCGGTAAGGCTTCTTTGTTTGCCCAGGGTAAGAGAAGATATGACCGTAAGCAATCCGGTTTCGGTGGTCAGACCAAGCCCGTTTTCCACAAGAAGGCCAAGACTACCAAGAAGGTTGTGTTGAGATTGGAGTGTGTTGCTTGCAAGACCAAGGCTCAATTGTCCTTGAAGAGATGTAAGCACTTCGAGTTGGGTGGAGACAAGAAGCAAAAGGGTCAAGCCTTGCAATTCTAA</t>
  </si>
  <si>
    <t>ATGGTTAACGTTCCTAAGCTTAGAAAGACGTACTGCAAAGGTAAGCAGTGTCGCAAGCACACCCAACACAAGGTGACTCAATACAAGGCCGGTAAGGCTTCGTTGTTTGCCCAGGGTAAGAGAAGATACGACCGTAAGCAATCCGGTTTCGGTGGTCAGACCAAGCCCGTTTTCCACAAGAAGGCCAAGACTACCAAGAAGGTTGTGTTGAGATTGGAGTGTGTTGCCTGCAAGACCAAGGCTCAATTGTCCTTGAAGAGATGTAAGCACTTCGAGTTGGGTGGAGACAAGAAGCAAAAGGGTCAAGCCTTGCAATTCTAA</t>
  </si>
  <si>
    <t>ATGGTTAACGTTCCTAAGCTTAGAAAGACGTACTGCAAAGGTAAGCAGTGTCGCAAGCACACCCAACACAAGGTGACGCAATACAAGGCCGGTAAGGCCTCTTTGTTTGCCCAGGGTAAGAGAAGATACGACCGTAAGCAATCCGGTTTCGGTGGTCAGACCAAGCCCGTTTTCCACAAGAAGGCCAAGACTACCAAGAAGGTTGTGTTGAGATTGGAGTGTGTTGCCTGCAAGACCAAGGCTCAATTGTCCTTGAAGAGATGTAAGCACTTCGAGTTGGGTGGAGACAAGAAGCAAAAGGGTCAAGCCTTGCAATTCTAA</t>
  </si>
  <si>
    <t>ATGGTTAACGTTCCAAAGCTTAGAAAGACGTACTGCAAAGGTAAGCAGTGTCGCAAGCACACCCAACACAAGGTGACGCAATACAAGGCCGGTAAGGCTTCTTTGTTTGCCCAGGGTAAGAGAAGATACGACCGTAAGCAATCCGGTTTCGGAGGTCAAACCAAGCCCGTTTTCCACAAGAAGGCCAAGACCACCAAGAAGGTTGTGTTGAGATTGGAGTGTGTTGCTTGCAAGACCAAGGCTCAATTGTCCTTGAAGAGATGTAAGCACTTCGAGTTGGGTGGAGACAAGAAGCAAAAGGGTCAAGCCTTGCAATTCTAA</t>
  </si>
  <si>
    <t>ATGGTTAACGTTCCTAAGCTTAGAAAGACGTACTGCAAAGGTAAGCAGTGTCGCAAGCACACCCAACACAAGGTGACGCAATACAAGGCTGGTAAGGCTTCTTTGTTTGCCCAGGGTAAGAGAAGATACGACCGTAAGCAATCCGGTTTCGGTGGTCAGACCAAGCCCGTTTTCCACAAGAAGGCCAAGACTACCAAGAAGGTTGTGTTGAGATTGGAGTGTGTTGCCTGCAAGACCAAGGCTCAATTGTCTTTGAAGAGATGTAAGCACTTCGAGTTGGGTGGAGACAAGAAGCAAAAGGGTCAAGCCTTGCAATTCTAA</t>
  </si>
  <si>
    <t>ATGGTTAACGTTCCTAAGCTTAGAAAGACGTACTGCAAAGGTAAGCAGTGTCGCAAGCACACCCAACACAAGGTGACGCAATACAAGGCCGGTAAGGCTTCGTTGTTTGCCCAGGGTAAGAGAAGATACGACCGTAAGCAATCCGGTTTCGGTGGTCAGACCAAGCCCGTTTTCCACAAGAAGGCCAAGACCACCAAGAAGGTTGTGTTGAGATTGGAGTGTGTTGCCTGCAAGACCAAGGCCCAATTGTCCTTGAAGAGATGTAAGCACTTCGAGTTGGGTGGAGACAAGAAGCAAAAGGGTCAAGCCTTGCAATTCTAA</t>
  </si>
  <si>
    <t>ATGGTTAACGTTCCAAAGCTTAGAAAGACTTACTGCAAAGGTAAGCAATGTCGTAAGCACACTCAACACAAGGTCACCCAATACAAGGCTGGTAAGGCTTCCTTGTTCGCTCAAGGTAAGAGAAGATACGACCGTAAGCAATCCGGTTTCGGTGGTCAAACTAAGCCAGTTTTCCACAAGAAGGCCAAGACCACCAAGAAGGTTGTCTTGAGATTGGAGTGTGTTGCATGCAAGACCAAGGCTCAATTGTCCTTGAAGAGATGTAAGCACTTCGAGTTGGGTGGTGACAAGAAGCAAAAGGGTCAAGCTTTGCAATTTTAA</t>
  </si>
  <si>
    <t>ATGGTTAACGTTCCAAAGCTCAGAAAGACTTACTGTAAGGGTAAGCAATGCCGCAAGCACACCCAACACAAGGTTACCCAATACAAGGCTGGTAAGGCTTCCTTGTTCGCTCAAGGTAAGAGAAGATACGACCGTAAGCAATCCGGTTTCGGTGGTCAAACCAAGCCAGTTTTCCACAAGAAGGCTAAGACTACCAAGAAGGTTGTCTTGAGATTGGAATGTGTTGCCTGCAAGACCAAGGCTCAACTCTCTTTGAAGAGATGTAAGCACTTCGAGTTGGGTGGTGACAAGAAGCAAAAGGGTCAAGCTTTGCAATTTTAA</t>
  </si>
  <si>
    <t>ATGGTTAACGTTCCAAAGCTTAGAAAGACTTACTGTAAGGGTAAGCAGTGTCGTAAGCACACTCAACACAAGGTCACCCAATACAAGGCTGGTAAGGCTTCCTTGTTCGCTCAAGGTAAGAGAAGATACGACCGTAAGCAATCCGGTTTCGGTGGTCAAACCAAGCCAGTTTTCCACAAGAAGGCCAAGACTACCAAGAAGGTTGTTTTGAGATTGGAGTGTGTTGCATGCAAGACCAAGGCTCAATTGTCCTTGAAGAGATGTAAGCACTTCGAGTTGGGTGGTGACAAGAAGCAAAAGGGTCAAGCTTTGCAATTTTAA</t>
  </si>
  <si>
    <t>ATGGTTAACGTTCCAAAGCTCAGAAAGACCTACTGTAAGGGTAAGCAATGCCGCAAGCACACCCAACACAAGGTTACCCAATACAAGGCTGGTAAGGCTTCCTTGTTCGCTCAAGGTAAGAGAAGATATGACCGTAAGCAATCCGGTTTCGGTGGTCAAACCAAGCCAGTTTTCCACAAGAAGGCTAAGACTACCAAGAAGGTTGTCTTGAGATTGGAATGTGTTGCTTGTAAGACCAAGGCTCAACTCTCTTTGAAGAGATGCAAGCACTTCGAGTTGGGTGGTGACAAGAAGCAAAAGGGTCAAGCTTTGCAATTTTAA</t>
  </si>
  <si>
    <t>ATGGTTAACGTTCCAAAGCTTAGAAAAACCTACTGCAAAGGTAAGCAGTGTCGCAAGCACACCCAGCACAAGGTGACTCAATACAAGGCCGGCAAAGCCTCGTTGTTTGCTCAGGGTAAGAGAAGATACGACCGTAAGCAATCCGGTTTCGGTGGTCAGACCAAGCCTGTTTTCCACAAGAAGGCCAAGACCACCAAGAAGGTTGTGTTGAGATTGGAGTGTGTGTCCTGCAAGACCAAGGCGCAGTTGTCCTTGAAGAGATGTAAGCACTTTGAGTTGGGTGGTGACAAGAAGCAAAAGGGTCAAGCCTTGCAATTCTAA</t>
  </si>
  <si>
    <t>ATGGTTAACGTTCCAAAGCTTAGAAAAACCTACTGCAAAGGTAAGCAGTGTCGCAAGCACACCCAGCACAAGGTGACTCAATACAAGGCCGGCAAAGCCTCGTTGTTTGCTCAGGGTAAGAGAAGATACGACCGTAAGCAGTCCGGTTTCGGTGGTCAGACCAAGCCTGTTTTCCACAAGAAGGCCAAGACCACCAAGAAGGTTGTGTTGAGATTGGAGTGTGTCTCCTGCAAGACCAAGGCCCAGTTGTCCTTGAAGAGATGTAAGCACTTTGAGTTGGGTGGTGACAAGAAGCAAAAGGGTCAAGCCTTGCAATTCTAA</t>
  </si>
  <si>
    <t>ATGGTTAACGTTCCAAAGCTCAGAAAGACCTACTGTAAGGGTAAGCAGTGCAGAAAGCACACTCAACACAAGGTTACCCAATACAAGGCTGGTAAGGCTTCCTTGTTCGCCCAAGGTAAGAGAAGATACGACCGTAAGCAATCCGGTTTCGGTGGTCAAACCAAGCCAGTTTTCCACAAGAAGGCTAAGACCACCAAGAAGGTTGTGTTGAGATTGGAGTGTGTTGCTTGCAAGACCAAGGCTCAATTGGCTTTGAAGAGATGTAAGCACTTCGAGTTGGGTGGTGACAAGAAGCAAAAGGGTCAAGCCTTGCAATTTTAA</t>
  </si>
  <si>
    <t>ATGGTTAACGTTCCAAAGCTCAGAAAGACCTACTGCAAGGGTAAGCAATGCAGAAAGCACACCCAACACAAGGTTACCCAATACAAGGCTGGTAAGGCTTCTTTGTTCGCTCAAGGTAAGAGAAGATACGACCGTAAGCAATCCGGTTTCGGTGGTCAAACCAAGCCAGTTTTCCACAAGAAGGCTAAGACTACCAAGAAGGTTGTGTTGAGATTGGAATGTGTCGCCTGTAAGACTAAGGCTCAGTTGGCTTTGAAGAGATGTAAGCACTTCGAGTTGGGTGGTGACAAGAAGCAAAAGGGTCAAGCTTTGCAATTTTAA</t>
  </si>
  <si>
    <t>ATGGTTAACGTTCCAAAGCTCAGAAAGACCTACTGCAAGGGTAAGCAATGCAGAAAGCACACCCAACACAAGGTTACCCAATACAAGGCTGGTAAGGCTTCTTTGTTCGCCCAAGGTAAGAGAAGATACGACCGTAAGCAATCCGGTTTCGGTGGTCAAACCAAGCCAGTTTTCCACAAGAAGGCTAAGACTACCAAGAAGGTTGTCTTGAGATTGGAATGTGTCGCCTGCAAGACCAAGGCTCAGTTGGCTTTGAAGAGATGTAAGCACTTCGAGTTGGGTGGTGACAAGAAGCAAAAGGGTCAAGCTTTGCAATTTTAA</t>
  </si>
  <si>
    <t>ATGGTCAACGTTCCAAAGCTCAGAAAGACCTACTGTAAGGGTAAGCAGTGCCGCAAGCACACCCAGCACAAGGTGACCCAGTACAAGGCCGGTAAGGCTTCCTTGTTCGCCCAGGGTAAGAGAAGATACGACCGTAAGCAGTCCGGTTTCGGTGGTCAGACCAAGCCCGTCTTCCACAAGAAGGCTAAGACCACCAAGAAGGTTGTGTTGAGATTGGAGTGTGTCGCCTGCAAGACCAAGGCCCAGTTGGCTTTGAAGAGATGCAAGCACTTCGAGTTGGGTGGTGACAAGAAGCAGAAGGGCCAGGCTTTGCAGTTCTAA</t>
  </si>
  <si>
    <t>ATGGTTAACGTTCCAAAGCTCAGAAAGACCTACTGTAAGGGTAAGCAATGCAGAAAGCACACCCAACACAAGGTTACCCAATACAAGGCTGGTAAGGCTTCTTTGTTCGCTCAAGGTAAGAGAAGATACGACCGTAAGCAATCCGGTTTCGGTGGTCAAACCAAGCCAGTTTTCCACAAGAAGGCTAAGACCACCAAGAAGGTTGTGTTGAGATTGGAATGTGTCGCCTGTAAGACTAAGGCTCAGTTGGCTTTGAAGAGATGTAAGCACTTCGAGTTGGGTGGTGACAAGAAGCAAAAGGGTCAAGCTTTGCAATTTTAA</t>
  </si>
  <si>
    <t>ATGGTTAACGTTCCAAAGCTCAGAAAGACTTACTGTAAGGGTAAGCAGTGCAGAAAGCACACCCAGCACAAGGTTACCCAATACAAGGCTGGTAAGGCTTCCTTGTTCGCTCAGGGTAAGAGAAGATACGACCGTAAGCAGTCCGGTTTCGGTGGTCAGACCAAGCCAGTTTTCCACAAGAAGGCCAAGACCACCAAGAAGGTTGTTTTGAGATTGGAGTGTGTTGCTTGCAAGACCAAGGCTCAGTTGGCTTTGAAGAGATGTAAGCACTTCGAGTTGGGTGGTGACAAGAAGCAAAAGGGTCAAGCCTTGCAGTTTTAG</t>
  </si>
  <si>
    <t>ATGGTTAACGTTCCAAAGCTCAGAAAGACCTACTGCAAGGGTAAGCAATGCAGAAAGCACACCCAACACAAGGTTACCCAATACAAGGCTGGTAAGGCTTCTTTGTTTGCTCAAGGTAAGAGAAGATACGACCGTAAGCAATCCGGTTTCGGTGGTCAAACCAAGCCAGTTTTCCACAAGAAGGCTAAGACCACCAAGAAGGTTGTGTTGAGATTGGAATGTGTCGCCTGTAAGACTAAGGCTCAGTTGGCTTTGAAGAGATGTAAGCACTTCGAGTTGGGTGGTGACAAGAAGCAAAAGGGTCAAGCTTTGCAATTTTAA</t>
  </si>
  <si>
    <t>ATGGTTAACGTTCCAAAGCTCAGAAAGACTTACTGTAAGGGTAAGCAGTGCAGAAAGCACACCCAACACAAGGTTACCCAATACAAGGCTGGTAAGGCTTCCTTGTTCGCTCAGGGTAAGAGAAGATACGACCGTAAGCAGTCCGGTTTCGGTGGTCAGACCAAGCCAGTTTTCCACAAGAAGGCTAAGACCACCAAGAAGGTTGTGTTGAGATTGGAGTGTGTCTCCTGTAAGACCAAGGCTCAGTTGGCTTTGAAGAGATGTAAGCACTTCGAGTTGGGTGGTGACAAGAAGCAAAAGGGTCAAGCTTTGCAGTTTTAG</t>
  </si>
  <si>
    <t>ATGGTTAACGTTCCCAAGCTCAGAAAGACTTACTGCAAGGGTAAGCAGTGCCGCAAGCACACCCAGCACAAGGTGACTCAGTACAAGGCCGGTAAGGCTTCCTTGTTCGCCCAGGGTAAGAGAAGATACGACCGTAAGCAGTCCGGTTTCGGTGGTCAGACCAAGCCCGTTTTCCACAAGAAGGCCAAGACCACCAAGAAGGTTGTGTTGAGATTGGAGTGTGTCAGCTGCAAGACCAAGGCCCAGTTGGCTTTGAAGAGATGCAAGCACTTCGAGTTGGGTGGTGACAAGAAGCAGAAGGGTCAAGCCTTGCAGTTTTAA</t>
  </si>
  <si>
    <t>ATGGTCAACGTTCCTAAGCTTAGAAAAACTTTCTGCAAGGGTAAGCAGTGCAGAAAGCACACACAGCACAAGGTCACCCAGTACAAGGCCGGTAAGGCTTCTCTCTTTGCCCAGGGTAAGAGAAGATACGACCGTAAGCAGTCCGGTTACGGTGGTCAGACCAAGCCTGTCTTCCACAAGAAGGCCAAGACCACCAAGAAGGTTGTGTTGAGATTGGAGTGTGTCAGCTGCAAGACCAAGGCTCAGTTGTCTTTGAAGAGATGTAAGCACTTCGAGTTGGGTGGTGACAAGAAGCAGAAGGGCCAGGCCTTGCAGTTCTAA</t>
  </si>
  <si>
    <t>ATGGTTAACGTTCCAAAGCTTAGAAAGACATTCTGCAAAGGTAAGCAGTGTCGTAAGCACACTCAACACAAGGTCACCCAATACAAGGCCGGTAAGGCTTCCTTGTTCGCCCAAGGTAAGAGAAGATACGACCGTAAGCAATCCGGTTTCGGTGGTCAAACTAAGCCAGTTTTCCACAAGAAGGCCAAGACCACCAAGAAGGTTGTTTTGAGATTGGAGTGTGTCTCTTGTAAGACCAAGGCCCAATTGTCTTTGAAGAGATGTAAGCACTTCGAGTTGGGTGGAGACAAGAAGCAAAAGGGTCAAGCCTTGCAATTTTAA</t>
  </si>
  <si>
    <t>ATGGTTAACGTTCCAAAGCTTAGAAAGACTTTCTGTAAGGGTAAGCAGTGCAGAAAGCACACCCAACACAAGGTCACCCAATACAAGGCTGGTAAGGCTTCCTTGTTCGCTCAAGGTAAGAGAAGATACGACCGTAAGCAATCCGGTTTCGGTGGTCAAACCAAGCCAGTTTTCCACAAGAAGGCTAAGACCACCAAGAAGGTTGTCTTGAGATTGGAATGTGTCAACTGCAAGACCAAGGCCCAATTGGCTTTGAAGAGATGTAAGCACTTTGAGTTGGGTGGTGACAAGAAGCAAAAGGGTCAAGCTTTGCAATTTTAA</t>
  </si>
  <si>
    <t>ATGGTTAACGTTCCTAAGCTTAGAAGAACCTTTTGCAAGGGTAAGGAATGCCGCAAGCACACTCAACACAAGGTCACCCAATACAAGGCTGGTAAGGCTTCTTTGTTTGCCCAAGGTAAGAGAAGATACGACCGTAAGCAATCCGGTTTCGGTGGTCAAACCAAGCCAGTTTTCCACAAAAAGGCCAAGACCACCAAGAAGGTTGTCTTGAGATTGGAGTGTGTCAACTGTAAGACCAAGGCCCAATTGTCTTTGAAGAGATGTAAGCACTTCGAGTTGGGTGGTGACAAGAAGCAAAAGGGTCAAGCTTTGCAATTTTAA</t>
  </si>
  <si>
    <t>ATGGTTAACGTTCCAAAGCTTAGAAGAACTTTCTGTAAGGGTAAGGAGTGCCGCAAGCACACCCAGCACAAGGTCACCCAATACAAGGCTGGTAAGGCTTCTTTGTTCGCCCAGGGTAAGAGAAGATACGACCGTAAGCAGTCCGGTTTCGGTGGTCAGACCAAGCCCGTTTTCCACAAAAAGGCCAAGACCACCAAGAAGGTTGTCTTGAGATTGGAGTGTGTCAACTGCAAGACCAAGGCTCAGTTGTCCTTGAAGAGATGTAAGCACTTCGAGTTGGGTGGTGACAAGAAGCAGAAGGGCCAGGCTTTGCAATTTTAA</t>
  </si>
  <si>
    <t>ATGGTTAACGTTCCAAAGCTTAGAAGAACCTTTTGTAAGGGTAAGGAATGCCGCAAGCACACCCAACACAAGGTGACCCAATACAAGGCTGGTAAGGCTTCTTTGTTCGCCCAAGGTAAGAGAAGATATGACCGTAAGCAATCCGGTTTCGGTGGTCAAACCAAGCCAGTTTTCCACAAAAAGGCCAAGACCACCAAGAAGGTTGTCTTGAGATTGGAGTGTGTCAACTGTAAGACCAAGGCCCAACTCTCCTTGAAGAGATGTAAGCACTTCGAGTTGGGTGGTGACAAGAAGCAAAAGGGTCAAGCTTTGCAATTTTAA</t>
  </si>
  <si>
    <t>ATGGTTAACGTTCCAAAGCTTAGAAGAACCTTTTGTAAGGGTAAGGAATGCCGCAAGCACACTCAACACAAGGTCACCCAATACAAGGCTGGTAAGGCTTCTTTGTTTGCCCAAGGTAAGAGAAGATACGACCGTAAGCAATCCGGTTTCGGTGGTCAAACCAAGCCAGTTTTCCACAAAAAGGCCAAGACCACCAAGAAGGTTGTCTTGAGATTGGAGTGTGTCAACTGTAAGACCAAGGCTCAATTGTCCTTGAAGAGATGTAAGCACTTCGAGTTGGGTGGTGACAAGAAGCAAAAGGGTCAAGCTTTGCAATTTTAA</t>
  </si>
  <si>
    <t>ATGGTTAACGTTCCAAAGCTTAGAAGAACTTTCTGTAAGGGTAAGGAGTGCCGCAAGCACACCCAGCACAAGGTCACCCAATACAAGGCTGGTAAGGCTTCCTTGTTCGCCCAGGGTAAGAGAAGATACGACCGTAAGCAGTCCGGTTTCGGTGGTCAGACCAAGCCCGTTTTCCACAAAAAGGCCAAGACCACCAAGAAGGTTGTCTTGAGATTGGAGTGTGTCAACTGCAAGACCAAGGCTCAGTTGTCCTTGAAGAGATGTAAGCACTTCGAGTTGGGTGGTGACAAGAAGCAGAAGGGCCAGGCTTTGCAATTTTAA</t>
  </si>
  <si>
    <t>ATGGTTAACGTTCCAAAGCTTAGAAGAACTTTCTGTAAGGGTAAGGAGTGCCGCAAGCACACCCAGCACAAGGTCACCCAATACAAGGCTGGTAAGGCTTCCTTGTTCGCCCAGGGTAAGAGAAGATATGACCGTAAGCAGTCCGGTTTCGGTGGTCAGACCAAGCCCGTTTTCCACAAAAAGGCCAAGACCACCAAGAAGGTTGTCTTGAGATTGGAGTGTGTCAACTGCAAGACCAAGGCCCAGTTGTCCTTGAAGAGATGTAAGCACTTCGAGTTGGGTGGTGACAAGAAGCAGAAGGGCCAGGCTTTGCAATTTTAA</t>
  </si>
  <si>
    <t>ATGGTTAACGTTCCAAAGCTTAGAAGAACCTTCTGTAAGGGTAAGGAATGCCGCAAGCACACCCAGCACAAGGTCACCCAATACAAGGCTGGTAAGGCTTCTTTGTTTGCCCAAGGTAAGAGAAGATACGACCGTAAGCAGTCCGGTTTCGGTGGTCAGACCAAGCCAGTTTTCCACAAAAAGGCCAAGACCACCAAGAAGGTTGTCTTGAGATTGGAGTGTGTCAACTGTAAGACCAAGGCCCAACTCTCCTTGAAGAGATGTAAGCACTTCGAGTTGGGTGGTGACAAGAAGCAAAAGGGTCAAGCTTTGCAATTTTAG</t>
  </si>
  <si>
    <t>ATGGTTAACGTTCCAAAGCTTAGAAGAACCTTTTGTAAGGGTAAGGAGTGCCGTAAGCACACCCAACACAAGGTTACCCAATACAAGGCTGGTAAGGCTTCTTTGTTTGCCCAAGGTAAGAGAAGATACGACCGTAAGCAATCCGGTTTCGGTGGTCAAACCAAGCCAGTTTTCCACAAAAAGGCCAAGACCACCAAGAAGGTTGTCTTGAGATTGGAGTGTGTCAACTGTAAGACCAAGGCCCAACTTTCCTTGAAGAGATGTAAGCACTTCGAGTTGGGTGGTGACAAGAAGCAAAAGGGTCAAGCTTTGCAATTTTAA</t>
  </si>
  <si>
    <t>ATGGTTAACGTTCCAAAGCTCAGAAGAACCTTCTGTAAGGGTAAGGAATGCCGCAAGCACACTCAACACAAAGTCACCCAATACAAGGCTGGTAAGGCTTCTTTGTTTGCTCAAGGTAAGAGAAGATACGACCGCAAGCAATCCGGTTTCGGTGGTCAGACCAAGCCAGTTTTCCACAAAAAGGCCAAGACCACCAAGAAGGTTGTCTTGAGATTGGAGTGTGTCAACTGTAAGACCAAGGCCCAACTCTCCTTGAAGAGATGTAAGCACTTTGAGTTGGGTGGTGACAAGAAGCAAAAGGGTCAAGCCTTGCAATTTTAA</t>
  </si>
  <si>
    <t>ATGGTTAACGTTCCTAAGCTTAGAAGAACTTTCTGTAAGGGTAAGGAATGCCGCAAGCACACCCAACACAAGGTCACCCAATACAAGGCTGGTAAGGCTTCCTTGTTCGCCCAAGGTAAGAGAAGATACGACCGTAAGCAATCCGGTTTCGGTGGTCAAACCAAGCCAGTTTTCCACAAAAAAGCCAAGACCACCAAGAAGGTTGTCTTGAGATTGGAGTGTGTCAACTGTAAGACCAAGGCTCAATTGTCCTTGAAGAGATGTAAGCACTTCGAGTTGGGTGGTGACAAGAAGCAAAAGGGTCAAGCTTTGCAATTTTAA</t>
  </si>
  <si>
    <t>ATGGTTAACGTTCCAAAGCTTAGAAAGACTTTCTGTAAGGGTAAGGAATGCCGCAAGCACACCCAACACAAGGTCACCCAATACAAGGCTGGTAAGGCTTCTTTGTTTGCCCAGGGTAAGAGAAGATACGACCGTAAGCAGTCCGGTTTCGGTGGTCAGACCAAGCCAGTTTTCCACAAAAAGGCCAAGACCACCAAGAAGGTTGTCTTGAGATTGGAGTGTGTCAACTGTAAGACCAAGGCCCAGCTCTCCTTGAAGAGATGTAAGCACTTCGAGTTGGGTGGAGACAAGAAGCAGAAGGGTCAAGCTTTGCAATTTTAA</t>
  </si>
  <si>
    <t>ATGGTTAACGTTCCAAAGCTTAGAAAAACCTTCTGTAAGGGTAAGGAATGCCGTAAGCACACCCAACACAAGGTCACCCAATACAAGGCTGGTAAGGCTTCTTTGTTCGCCCAAGGTAAGAGAAGATACGACCGTAAGCAATCCGGTTTCGGTGGTCAAACCAAGCCAGTTTTCCACAAAAAGGCCAAGACTACCAAGAAGGTTGTCTTGAGATTGGAGTGTGTCAACTGTAAGACCAAGGCTCAATTGTCCTTGAAGAGATGTAAGCACTTCGAGTTGGGTGGTGACAAGAAGCAAAAGGGTCAAGCTTTGCAATTTTAA</t>
  </si>
  <si>
    <t>ATGGTTAACGTTCCAAAGCTTAGAAAGACTTTCTGTAAGGGCAAGGAGTGCCGCAAGCACACGCAACACAAGGTCACCCAATACAAGGCTGGTAAGGCTTCTTTGTTTGCCCAGGGTAAGAGAAGATACGACCGTAAGCAATCCGGTTTCGGTGGTCAGACCAAGCCCGTTTTCCACAAGAAGGCCAAGACCACCAAGAAGGTTGTCTTGAGATTGGAGTGTGTCAACTGCAAAACCAAGGCCCAGCTTTCCTTGAAGAGATGTAAGCACTTCGAGTTGGGTGGTGACAAGAAGCAAAAGGGTCAAGCTTTGCAGTTCTAA</t>
  </si>
  <si>
    <t>ATGGTTAACGTTCCAAAGCTTAGAAAAACCTTCTGTAAGGGCAAGGAGTGCCGCAAGCACACCCAGCACAAGGTCACCCAATACAAGGCTGGTAAGGCTTCTTTGTTTGCCCAGGGTAAGAGAAGATACGACCGTAAGCAGTCCGGTTTCGGTGGTCAGACCAAGCCAGTTTTCCACAAAAAGGCCAAGACCACCAAGAAGGTTGTCTTGAGATTGGAGTGTGTCAACTGTAAGACCAAGGCTCAGTTGTCTTTGAAGAGATGTAAGCACTTCGAGTTGGGTGGAGACAAGAAGCAAAAGGGTCAAGCTTTGCAATTTTAA</t>
  </si>
  <si>
    <t>ATGGTTAACGTTCCAAAGCTTAGAAAGACTTTCTGTAAGGGTAAGGAATGCCGTAAGCACACCCAGCACAAGGTTACCCAATACAAGGCTGGTAAGGCTTCCTTGTTCGCCCAGGGTAAGAGAAGATACGACCGTAAGCAGTCCGGTTTCGGTGGTCAGACCAAGCCCGTTTTCCACAAGAAGGCCAAGACCACCAAGAAGGTTGTCTTGAGATTGGAGTGTGTCAACTGTAAGACCAAGGCTCAGTTGGCCTTGAAGAGATGTAAGCACTTCGAGTTGGGTGGTGACAAGAAGCAGAAGGGTCAAGCCTTGCAGTTCTAA</t>
  </si>
  <si>
    <t>ATGGTTAACGTTCCAAAGCTCAGAAAGACTTACTGTAAGGGTAAGCAGTGCAGAAAGCACACCCAACACAAGGTTACCCAATACAAGGCTGGTAAGGCTTCTTTGTTCGCCCAGGGTAAGAGAAGATACGACCGTAAGCAGTCTGGTTTCGGTGGTCAGACCAAGCCAGTTTTCCACAAGAAGGCCAAGACCACCAAGAAGGTTGTTTTGAGATTGGAGTGTGTCAACTGTAAGACCAAGGCTCAGTTGTCTTTGAAGAGATGTAAGCACTTCGAGTTGGGTGGTGACAAGAAGCAAAAGGGCCAAGCTTTGCAGTTTTAG</t>
  </si>
  <si>
    <t>ATGGTTAACGTTCCTAAGCTCAGAAAGACTTACTGTAAGGGTAAGCAGTGCAGAAAGCACACCCAACACAAGGTTACCCAATACAAGGCTGGTAAGGCTTCCTTGTTCGCTCAGGGTAAGAGAAGATACGACCGTAAGCAGTCCGGTTTCGGTGGTCAGACCAAGCCAGTTTTCCACAAGAAGGCTAAGACCACCAAGAAGGTTGTTTTGAGATTGGAGTGTGTCAACTGTAAGACCAAGGCTCAGTTGGCTTTGAAGAGATGTAAGCACTTCGAGTTGGGTGGTGACAAGAAGCAAAAGGGTCAAGCTTTGCAGTTTTAG</t>
  </si>
  <si>
    <t>ATGGTTAACGTTCCAAAGCTCAGAAAGACTTACTGTAAGGGTAAGCAGTGCAGAAAGCACACCCAACACAAGGTTACCCAATACAAGGCTGGTAAGGCTTCTTTGTTCGCTCAGGGTAAGAGAAGATACGACCGTAAGCAGTCCGGTTTCGGTGGTCAGACCAAGCCAGTTTTCCACAAGAAGGCTAAGACCACCAAGAAGGTTGTGTTGAGATTGGAGTGTGTCAACTGTAAGACCAAGGCCCAGTTGGCTTTGAAGAGATGTAAGCACTTCGAGTTGGGTGGTGACAAGAAGCAAAAGGGTCAAGCTTTGCAGTTTTAG</t>
  </si>
  <si>
    <t>ATGGTTAACGTTCCAAAGCTCAGAAAGACTTACTGTAAGGGTAAGCAGTGCAGAAAGCACACCCAACATAAGGTTACCCAATACAAGGCTGGTAAGGCTTCTTTGTTCGCTCAGGGTAAGAGAAGATACGACCGTAAGCAGTCCGGTTTCGGTGGTCAGACCAAGCCAGTTTTCCACAAGAAGGCTAAGACCACCAAGAAGGTTGTGTTGAGATTGGAGTGTGTCAACTGTAAGACCAAGGCCCAGTTGGCTTTGAAGAGATGTAAGCACTTCGAGTTGGGTGGTGACAAGAAGCAAAAGGGTCAAGCTTTGCAGTTTTAG</t>
  </si>
  <si>
    <t>ATGGTTAACGTTCCAAAGCTCAGAAAGACTTACTGTAAGGGTAAGCAGTGCAGAAAGCACACCCAACACAAGGTTACCCAATACAAGGCTGGTAAGGCTTCTTTGTTCGCTCAGGGTAAGAGAAGATACGACCGTAAGCAGTCCGGTTTCGGTGGTCAGACCAAGCCAGTTTTCCACAAGAAGGCTAAGACTACCAAGAAGGTTGTGTTGAGATTGGAGTGTGTCAACTGTAAGACCAAGGCCCAGTTGGCTTTGAAGAGATGTAAGCACTTCGAGTTGGGTGGTGACAAGAAGCAAAAGGGTCAAGCTTTGCAGTTTTAG</t>
  </si>
  <si>
    <t>ATGGTTAACGTTCCAAAGCTCAGAAAGACTTACTGTAAGGGTAAGCAGTGCAAGAAGCACACCCAACACAAGGTTACCCAATACAAGGCTGGTAAGGCTTCCTTGTTCGCTCAGGGTAAGAGAAGATACGACCGTAAGCAATCCGGTTTCGGTGGTCAGACCAAGCCAGTTTTCCACAAGAAGGCTAAGACTACCAAGAAGGTTGTCTTGAGATTGGAGTGTGTCAACTGTAAGACCAAGGCTCAGTTGGCTTTGAAGAGATGTAAGCACTTCGAGTTGGGTGGTGACAAGAAGCAAAAGGGTCAAGCTTTGCAATTTTAA</t>
  </si>
  <si>
    <t>ATGGTTAACGTTCCAAAGCTCAGAAAGACTTACTGTAAGGGTAAGCAGTGCAAGAAGCACACCCAGCACAAGGTTACTCAGTACAAGGCTGGTAAGGCATCTTTGTTTGCTCAGGGTAAGAGAAGATACGACCGTAAGCAGTCTGGTTTCGGTGGTCAGACCAAGCCCGTTTTCCACAAGAAGGCCAAGACTACCAAGAAGGTTGTGTTGAGATTGGAGTGTGTCAACTGTAAGACTAAGGCTCAGTTGGCTTTGAAGAGATGCAAGCACTTCGAGTTGGGTGGTGACAAGAAGCAGAAGGGCCAGGCCTTGCAGTTCTAA</t>
  </si>
  <si>
    <t>ATGGTTAACGTTCCAAAGCTCAGAAAGACTTACTGTAAGGGTAAGCAGTGCAAGAAGCACACCCAACACAAGGTTACCCAATACAAGGCTGGTAAGGCTTCCTTGTTCGCTCAGGGTAAGAGAAGATACGACCGTAAGCAATCCGGTTTCGGTGGTCAGACCAAGCCAGTTTTCCACAAGAAGGCTAAGACTACCAAGAAGGTTGTCTTGAGATTGGAGTGTGTCAACTGCAAGACCAAGGCTCAGTTGGCTTTGAAGAGATGTAAGCACTTCGAGTTGGGTGGTGACAAGAAGCAAAAGGGTCAAGCTTTGCAATTTTAA</t>
  </si>
  <si>
    <t>ATGGTTAACGTTCCTAAGCTTAGAAAGACCTACTGTAAGGGAAAGGAATGCCGTAAGCACACCCAGCACAAGGTTACCCAATACAAGGCTGGTAAGGCTTCCTTGTTCGCTCAAGGTAAGAGAAGATACGACCGTAAGCAATCCGGTTTCGGTGGTCAAACTAAGCCAGTTTTCCACAAGAAGGCCAAGACCACCAAGAAGGTTGTTTTGAGATTGGAGTGTGTCAACTGTAAGACCAAGGCTCAGTTGGCTTTGAAGAGATGTAAGCACTTCGAGTTGGGTGGTGACAAGAAGCAAAAGGGTCAAGCTTTGCAATTCTAA</t>
  </si>
  <si>
    <t>ATGGTTAACGTTCCTAAGCTTAGAAAGACCTACTGTAAGGGAAAGGAATGCCGTAAGCACACCCAGCACAAGGTTACCCAATACAAGGCTGGTAAGGCTTCCTTGTTCGCTCAAGGTAAGAGAAGGTACGACCGTAAGCAATCCGGTTTCGGTGGTCAAACTAAGCCAGTTTTCCACAAGAAGGCCAAGACCACCAAGAAGGTTGTCTTGAGATTGGAGTGTGTCAACTGTAAGACCAAGGCTCAGTTGGCTTTGAAGAGATGTAAGCACTTCGAGTTGGGTGGTGACAAGAAGCAAAAGGGTCAAGCTTTGCAATTCTAA</t>
  </si>
  <si>
    <t>ATGGTTAACGTTCCTAAGCTCAGAAAGACCTACTGCAAGGGAAAGGAATGCCGTAAGCACACCCAGCACAAGGTTACTCAGTACAAGGCTGGTAAGGCTTCCTTGTTTGCTCAGGGTAAGAGAAGATACGACCGTAAGCAGTCCGGTTTTGGTGGTCAAACCAAGCCAGTTTTCCACAAGAAGGCTAAGACCACCAAGAAGGTTGTGTTGAGATTGGAGTGTGTCAACTGTAAGACCAAGGCTCAGTTGGCTTTGAAGAGATGTAAGCACTTCGAGTTGGGTGGTGACAAGAAGCAAAAGGGTCAAGCTTTGCAATTCTAA</t>
  </si>
  <si>
    <t>ATGGTTAACGTTCCTAAGCTTAGAAAGACCTACTGTAAGGGAAAGGAGTGCCGTAAGCACACCCAACACAAGGTTACCCAATACAAGGCTGGTAAGGCTTCCTTGTTCGCTCAAGGTAAGAGAAGATACGACCGTAAACAATCCGGTTTCGGTGGTCAAACCAAGCCAGTTTTCCACAAGAAGGCTAAGACTACCAAGAAGGTCGTCTTGAGATTGGAGTGTGTTAACTGTAAGACCAAGGCTCAATTGGCTTTGAAGAGATGTAAGCACTTCGAGTTGGGTGGTGACAAGAAGCAAAAGGGTCAAGCTTTGCAATTCTAA</t>
  </si>
  <si>
    <t>ATGGTTAACGTTCCTAAGCTCAGAAAGACCTACTGTAAGGGTAAGGAATGCCGTAAGCACACCCAGCACAAGGTTACTCAATACAAGGCTGGTAAAGCTTCCTTGTTCGCTCAGGGTAAGAGAAGATACGACCGTAAGCAGTCCGGTTTTGGTGGTCAAACCAAGCCAGTTTTCCACAAGAAGGCTAAGACCACCAAGAAGGTTGTGTTGAGATTGGAGTGTGTCAACTGTAAGACTAAGGCTCAGTTGGCTTTGAAGAGATGTAAGCACTTCGAGTTGGGTGGTGACAAGAAGCAAAAGGGTCAAGCTTTGCAATTCTAA</t>
  </si>
  <si>
    <t>ATGGTTAACGTTCCTAAGCTCAGAAAGACCTACTGTAAGGGTAAGGAGTGCCGTAAGCACACCCAACACAAGGTTACTCAATACAAGGCTGGTAAGGCTTCCTTGTTCGCTCAGGGTAAGAGAAGATACGACCGTAAACAGTCCGGTTTCGGTGGTCAAACCAAGCCAGTTTTCCACAAGAAGGCTAAGACTACCAAGAAGGTTGTTTTGAGATTGGAGTGTGTCAACTGTAAGACTAAGGCTCAATTGTCTTTGAAGAGATGTAAGCACTTCGAGTTGGGTGGTGACAAGAAGCAAAAGGGTCAAGCTTTACAATTCTAA</t>
  </si>
  <si>
    <t>ATGGTCAACGTTCCTAAGCTCAGAAAAACCTACTGCAAGGGAAAGGAATGCCGTAAGCACACCCAGCACAAGGTCACTCAATACAAGGCTGGTAAGGCTTCCTTGTTCGCTCAGGGTAAGAGAAGATACGACCGTAAGCAGTCCGGTTTTGGTGGTCAAACCAAGCCAGTTTTCCACAAGAAGGCTAAGACCACCAAGAAGGTTGTCTTGAGATTGGAGTGTGTCAACTGTAAGACCAAGGCTCAATTGTCCTTGAAGAGATGTAAGCACTTCGAGTTGGGTGGTGACAAGAAGCAAAAGGGTCAAGCTTTGCAATTCTAA</t>
  </si>
  <si>
    <t>ATGGTCAACGTTCCTAAGCTCAGAAAAACCTACTGCAAGGGAAAGGAATGCCGTAAGCACACCCAGCACAAGGTCACTCAATACAAGGCTGGTAAGGCTTCCTTGTTCGCCCAGGGTAAGAGAAGATACGACCGTAAGCAGTCCGGTTTTGGTGGTCAAACCAAGCCAGTTTTCCACAAGAAGGCTAAGACCACCAAGAAGGTTGTCTTGAGATTGGAGTGTGTCAACTGTAAGACCAAGGCTCAATTGTCCTTGAAGAGATGTAAGCACTTCGAGTTGGGTGGTGACAAGAAGCAAAAGGGTCAAGCTTTGCAATTCTAA</t>
  </si>
  <si>
    <t>ATGGTTAACGTTCCAAAGCTTAGAAGAACCTTCTGTAAGGGCAAGGAGTGCCGCAAGCACACGCAACACAAGGTGACCCAATACAAGGCTGGTAAGGCTTCGTTGTTCGCCCAAGGTAAGAGAAGATACGACCGCAAGCAATCCGGTTACGGTGGTCAGACCAAGCCAGTCTTCCACAAAAAGGCCAAGACTACCAAGAAGGTTGTCTTGAGATTGGAGTGTGTCAACTGTAAGACCAAGGCCCAATTGGCTTTGAAGAGATGCAAGCACTTCGAGTTGGGTGGTGACAAGAAGCAAAAGGGCCAAGCTTTGCAATTTTAA</t>
  </si>
  <si>
    <t>ATGGTTAACGTTCCAAAGCTTAGAAAGACCTTCTGTAAGGGCAAGGAGTGCCGCAAGCACACGCAGCACAAGGTGACCCAATACAAGGCTGGTAAGGCTTCGTTGTTCGCTCAAGGTAAGAGAAGATACGACCGTAAGCAATCCGGTTACGGTGGTCAGACCAAGCCAGTTTTCCACAAAAAGGCCAAGACCACCAAGAAGGTTGTCTTGAGATTGGAGTGTGTCAACTGTAAGACCAAGGCCCAATTGGCTTTGAAGAGATGCAAGCACTTCGAGTTGGGTGGTGACAAGAAGCAAAAGGGTCAAGCTTTGCAATTTTAA</t>
  </si>
  <si>
    <t>ATGGTTAACGTTCCAAAGCTCAGAAAGACCTACTGCAAGGGCAAGCAATGCCGCAAGCACACTCAGCACAAGGTCACCCAATACAAGGCTGGTAAGGCCTCCTTGTTCGCCCAGGGTAAGAGAAGATACGACCGTAAGCAGTCCGGTTTCGGTGGTCAAACCAAGCCAGTTTTCCACAAGAAGGCCAAGACCACCAAGAAGGTTGTCTTGAGATTGGAGTGTGTCAACTGTAAGACCAAGGCTCAATTGTGCTTGAAGAGATGCAAGCACTTCGAGTTGGGTGGTGACAAGAAACAAAAGGGTCAAGCTTTGCAATTCTAA</t>
  </si>
  <si>
    <t>ATGGTTAACGTTCCAAAGCTTAGAAGGACTTACTGTAAAGGTAAGCAGTGTCGTAAGCACACTCAACACAAGGTCACCCAATACAAGGCCGGTAAAGCCTCTTTGTTCGCTCAGGGTAAGAGAAGATACGACCGTAAACAATCCGGTTTCGGTGGTCAAACCAAGCCAGTTTTCCACAAGAAGGCCAAGACTACCAAGAAGGTTGTCTTGAGATTGGAGTGTGTTACTTGCAAGACCAAGGCGCAATTGTCCTTGAAGAGATGTAAGCACTTCGAGTTGGGTGGAGACAAGAAGCAAAAGGGTCAAGCCTTGCAATTCTAA</t>
  </si>
  <si>
    <t>ATGGTTAACGTTCCAAAGCTTAGAAGGACTTACTGCAAAGGTAAGCAGTGTCGTAAGCACACTCAACACAAGGTCACCCAATACAAGGCCGGTAAAGCCTCTTTGTTCGCTCAGGGTAAGAGAAGATACGACCGTAAACAATCCGGTTTCGGTGGTCAAACCAAGCCAGTTTTCCACAAGAAGGCCAAGACTACCAAGAAGGTTGTCTTGAGATTGGAGTGTGTTACTTGCAAGACCAAGGCGCAATTGTCCTTGAAGAGATGTAAGCACTTCGAGTTGGGTGGAGACAAGAAGCAAAAAGGTCAAGCCTTGCAATTCTAA</t>
  </si>
  <si>
    <t>ATGGTTAACGTTCCAAAGCTCAGAAAGACCTACTGCAAGGGCAAGCAATGCCGCAAGCACACTCAACACAAGGTCACTCAATACAAGGCTGGTAAGGCTTCTTTGTTTGCCCAGGGTAAGAGAAGATACGACCGTAAGCAATCCGGTTACGGTGGTCAAACCAAGCCAGTTTTCCACAAGAAGGCCAAGACTACCAAGAAGGTTGTCTTGAGATTGGAATGTGTTACCTGTAAGACCAAGGCTCAGTTGTCTTTGAAGAGATGTAAGCACTTCGAGTTGGGTGGTGACAAGAAGCAAAAGGGTCAAGCTTTGCAATTTTAA</t>
  </si>
  <si>
    <t>ATGGTTAACGTTCCAAAGCTTAGAAAGACTTTCTGTAAGGGTAAGCAATGCAGAAAGCACACCCAACACAAGGTTACCCAATACAAGGCTGGTAAGGCTTCCTTGTTCGCCCAAGGTAAGAGAAGATATGACCGTAAGCAATCCGGTTTCGGTGGTCAAACCAAGCCAGTTTTCCACAAGAAGGCTAAGACTACCAAGAAGGTTGTCTTGAGATTGGAATGTGTTGCCTGCAAGACCAAGGCTCAATTGACCTTGAAGAGATGTAAGCACTTCGAGTTGGGTGGAGACAAGAAGCAAAAGGGTCAAGCTTTGCAATTTTAA</t>
  </si>
  <si>
    <t>ATGGTTAACGTTCCAAAGGTTAGAAAGACTTTCTGTAAGGGTAAGCAGTGCCGTAAGCACACCCAGCACAAGGTCACCCAATACAAGGCTGGTAAGGCTTCCTTGTTCGCTCAGGGTAAGAGAAGATACGACCGTAAGCAATCCGGTTACGGTGGTCAAACTAAGCCAGTTTTCCACAAGAAGGCTAAGACTACCAAGAAGGTTGTCTTGAGATTGGAGTGTGTCGCTTGCAAGACCAAGGCTCAGTTGTCCTTGAAGAGATGTAAGCACTTCGAGTTGGGTGGTGACAAGAAGCAAAAGGGTCAAGCCTTGCAATTTTAA</t>
  </si>
  <si>
    <t>ATGGTTAACGTTCCAAAGCTCAGAAAGACCTACTGTAAGGGCAAGGCCTGCAAGAAGCACACCCAACACAAGGTGACCCAATACAAGGCTGGTAAGGCTTCTTTGTTCGCCCAGGGTAAGAGAAGATACGACCGTAAGCAATCCGGTTACGGTGGTCAAACCAAGCCCGTTTTCCACAAGAAGGCCAAGACTACCAAGAAGGTTGTTTTGAGATTGGAATGTGTCGTCTGCAAGACCAAGGCTCAGCTCTCTTTGAAGAGATGTAAGCACTTCGAGTTGGGTGGTGACAAGAAGCAAAAGGGTCAAGCTTTGCAATTCTAA</t>
  </si>
  <si>
    <t>ATGGTTAACGTTCCAAAGCTCAGAAAGACCTACTGTAAGGGAAAGGCTTGCAGAAAGCACACCCAACACAAGGTTACCCAATACAAGGCTGGTAAGGCTTCCTTGTTCGCCCAGGGTAAGAGAAGATACGACCGTAAGCAGTCCGGTTACGGTGGTCAGACCAAGCCCGTTTTCCACAAGAAGGCCAAGACCACCAAGAAGGTTGTTTTGAGATTGGAATGTGTCGTCTGCAAGACCAAGGCCCAGCTCTCCTTGAAGAGATGTAAGCACTTCGAGTTGGGTGGTGACAAGAAGCAAAAGGGTCAAGCTTTGCAGTTTTAA</t>
  </si>
  <si>
    <t>ATGGTTAACGTTCCAAAGCTCAGAAAGACTTACTGTAAAGGTAAGACTTGCCGCAAGCACACCCAACACAAGGTGACCCAATACAAGGCCGGTAAGGCTTCCTTGTTCGCTCAGGGTAAGAGAAGATACGACCGTAAGCAATCCGGTTACGGTGGTCAAACCAAGCCAGTTTTCCACAAGAAGGCCAAGACCACCAAGAAGGTTGTGTTGAGATTGGAGTGTGTTGCTTGCAAGACCAAGGCTCAATTGTCCTTGAAGAGATGTAAGCACTTCGAGTTGGGTGGTGACAAGAAGCAAAAGGGCCAAGCCTTGCAATTCTAG</t>
  </si>
  <si>
    <t>ATGGTTAACGTTCCAAAGCTCAGAAAGACTTACTGTAAAGGTAAGGCTTGCCGCAAGCACACTCAACACAAGGTGACTCAATACAAGGCCGGTAAGGCTTCCTTGTTTGCTCAGGGTAAGAGAAGATATGACCGTAAGCAATCCGGTTATGGTGGTCAAACCAAGCCAGTTTTCCACAAAAAGGCCAAGACTACCAAGAAGGTTGTGTTGAGATTGGAGTGTGTTGCTTGCAAGACCAAGGCTCAATTGTCCTTGAAGAGATGTAAGCACTTCGAGTTGGGTGGTGACAAGAAGCAAAAGGGCCAAGCCTTGCAATTCTAG</t>
  </si>
  <si>
    <t>ATGGTTAACGTTCCTAAGCTCAGAAAGACCTACTGTAAGGGAAAGGAGTGCCGCAAGCACACCCAGCACAAGGTGACCCAATACAAGGCTGGTAAGGCTTCTTTGTTCGCCCAGGGTAAGAGAAGATACGACCGTAAACAGAAGGGTTTCGGAGGTCAGACCAAGCCAGTTTTCCACAAGAAGGCCAAGACCACCAAGAAGGTTGTGTTGAGATTGGAGTGTGTTGCCTGCAAGACCAAGGCTCAGCTCTCGTTGAAGAGATGTAAGCACTTCGAGTTGGGTGGAGACAAGAAGCAGAAGGGTCAAGCTTTGCAGTTTTAA</t>
  </si>
  <si>
    <t>ATGATCAGACAGGATTCGAACTTTGTGCAAGCAATTTTCGCAATCAAGGCGAAAACAACTAAGTCGTTCTTTGAGTCAACCATTTGCCCATTACAAGTCACATCACAAATCCTCTCGGTGGCCAAGCTGGCTAAGGCGCGAGACTGTAATGGAATTGTAATCTTGAGATCGGGTGTTCGACTCACCCCCGGGAGATTTGCTGCCTTTATGGCCAAGTTGGTAAGGCACCTCACTATTAACGTTCCAAAGCTCAGAAAGACTTTCTGTAAGGGTAAGCAATGCCGCAAGCACACTCAACACAAGGTTACCCAATACAAGGCTGGTAAGGCTTCCTTGTTCGCTCAAGGTAAGAGAAGATACGACCGTAAGCAATCCGGTTTCGGTGGTCAAACCAAGCCAGTTTTCCACAAGAAGGCTAAGACTACCAAGAAGGTTGTCTTGAGATTGGAATGTGTTGCTTGTAAGACCAAGGCTCAACTCTCTTTGAAGAGATGTAAGCACTTCGAGTTGGGTGGTGACAAGAAGCAAAAGGGTCAAGCTTTGCAATTTTAA</t>
  </si>
  <si>
    <t>ATGCTTCGGAAGGACAGCGAGGAGAGTCTCAGCACGCTTCTCACAGCATCGACCGCCCCCGAAAATGACGACTCCGCCCTGCTCTTCTCCGACGAAACCTTGACCCACGCCTCAGACCCAGTCTTCCGCCAAAAGCTCTCGTCCTACACCCGCCTCCGAGAGCTCCCGCTTGTCACGTGCACGCTCCGGGCAGAGCTCCTTCTCTATGGCTCCCCCAAAGCGTTGGCCGACGAGGCGCCGCCGCTCTTCTCCATCCAGCCCAACAAGCTCCACTTCCTCAAGAAGCTGGCCCCACTCCTCACCATCTACCGCCACACGGCCACCGGCAAAACCGACTTCTGCAAAACGTACTTCAAGATCTTGTCCAACAACTTGACCTGCTACGTGTTGATGTTTGCCGAGGGACCCACCTTGGTCGTCTACAACAACGCCGTCAAGCCCCACTGCGACACAATCTACAAGGGCACGAAACTCAGGGTGTATGGGCCGCTGGGCGCCGCCTCCACTTTCGGAAACGGCCTGGTCAAGGTGTTTCTTTTGCCAGACTCTGCCACCACATTGGCCGACGGCCTGGACGAGTCTGCGTTGGCCCAGGCAGCATCGCTCAAGGACATTAAGCTTCAAAAACAGCCGGGCCAAAGCGCACTATACGATGCCGTGGTCAGCCAGCAGCGGACCGTGATGCTGAAACTTCTCCAGGCGGCTAAGCCCGTTGTTGAGGTGCCTTTCGCCACATTTGTCGACCACGGCGGCAAGAAGGTAGCCGGCTTTAAGTACGAGGGCACCGTGCGGTTGTTTGAGTCGGCCCACGGCGCCTCCGACGACTTCACGGACGATCTGTTGGTGGTTGCGGCGTTGATGTTGACGCTCGTGGAGCAGGAACACTCCAAGATGCGTGGCAACAACATGCCGTCGTATTCAGAAAACCTCTCGGTGGCCAAGCTGGCTAAGGCGCGAGACTTTAACGTTCCTAAGCTCAGAAAGACATTCTGCAAGGGCAAGCAGTGCCGCAAGCACACCCAGCACAAGGTCACCCAGTACAAGGCTGGTAAGGCTTCGTTGTTCGCCCAGGGTAAGAGAAGATACGACCGTAAGCAGTCCGGTTTCGGTGGTCAGACCAAGCCCGTCTTCCACAAGAAGGCCAAGACCACCAAGAAGGTTGTCTTGAGATTGGAGTGTGTTGCCTGCAAGACCAAGGCCCAGTTGTCCTTGAAGAGATGCAAGCACTTTGAGTTGGGTGGTGACAAGAAGCAGAAGGGCCAGGCCTTGCAGTTCTAA</t>
  </si>
  <si>
    <t>ATGTTAAGACCAAGCTTTCTTAACGTTCCAAAGCTCAGAAAGACCTACTGTAAGGGTAAGCAATGCAGAAAGCACACCCAACACAAGGTTACCCAATACAAGGCTGGTAAGGCTTCTTTGTTCGCTCAAGGTAAGAGAAGATACGACCGTAAGCAATCCGGTTTCGGTGGTCAAACCAAGCCAGTTTTCCACAAGAAGGCTAAGACTACCAAGAAGGTTGTGTTGAGATTGGAATGTGTCGCCTGTAAGACTAAGGCTCAGTTGGCTTTGAAGAGATGTAAGCACTTCGAGTTGGGTGGTGACAAGAAGCAAAAGGGTCAAGCTTTGCAATTTTAA</t>
  </si>
  <si>
    <t>ATGACCACAATCGCAAAACCCTTGACCACACCGAAACACATTAACGTTCCAAAGCTCAGAAAGACTTACTGTAAGGGTAAGGACTGCCGCAAGCACACCCAGCACAAGGTCACCCAGTACAAGGCTGGTAAAGCTTCTTTGTTCGCCCAGGGTAAGAGAAGATACGACCGTAAACAGAAGGGTTTCGGTGGTCAGACCAAGCCAGTTTTCCACAAGAAGGCCAAGACCACCAAGAAGGTTGTGTTGAGATTGGAGTGTGTCACTTGCAAGACCAAGGCTCAGCTCTCTTTGAAGAGATGTAAGCACTTCGAGTTGGGTGGTGACAAGAAGCAAAAGGGTCAAGCTTTGCAATTTTAA</t>
  </si>
  <si>
    <t>ATGGTTAACGTTCCAAAGCTCAGAAAGACTTACTGTAAGGGTAAGCTGTGCAAGAAGCACACCCAACACAAGGTTACCCAATACAAGGCTGGTAAGGCTTCCTTGTTCGCCCAGGGTAAGAGAAGATACGACCGTAAGCAGTCTGGTTTCGGTGGTCAGACCAAGCCAGTTTTCCACAAGAAGGCCAAGACCACCAAGAAGGTCGTTTTGAGATTGGAGTGTGTCAACTGCAAGACCAAGGCTCAGTTGGCTTTGAAGAGATGTAAGCACTTCGAGTTGGGTGGTGACAAGAAGCAAAAGGGTCAAGCTTTGCAGTTTTAA</t>
  </si>
  <si>
    <t>ATGTCGGCCCATATATTCCATAAGATCCTTAACGTTCCAAAGGTCAGAAAAACCTTCTGTAAGGGTAAGGAATGCCGCAAGCACACCCAACACAAAGTCACCCAATACAAGGCTGGTAAGGCTTCTTTGTTCGCCCAAGGTAAGAGAAGATACGACCGTAAGCAGTCCGGTTTCGGTGGTCAGACCAAGCCAGTTTTCCACAAGAAGGCCAAGACCACCAAGAAGGTTGTCTTGAGATTGGAGTGTGTCGTTTGTAAGACCAAGGCCCAGCTCTCCTTGAAGAGATGTAAGCACTTCGAGTTGGGTGGTGACAAGAAGCAAAAGGGTCAAGCTTTGCAATTCTAA</t>
  </si>
  <si>
    <t>ATGGGTATGTTGAAACAAGAAACCGATGAAAGCGGTGCTCTAAGATCTTCTATTAACGTTCCAAAAACTAGAAAGACCTACTGTAAGGGTAAGGAATGTCGTAAGCACACTCAACACAAGGTTTCCCAATACAAGGCTGGTAAGGCTTCTTTGTTCGCCCAAGGTAAGAGAAGATATGACAGAAAGCAATCCGGTTTCGGTGGTCAAACCAAGCCAGTTTTCCACAAGAAGGCTAAGACTACCAAGAAGGTTGTCTTGAGATTGGAATGTATCGTCTGTAAGACCAAGGCTCAATTGACTTTGAAGAGATGTAAGCACTTCGAATTGGGTGGTGACAAGAAGCAAAAGGGTCAAGCTTTGCAATTCTAA</t>
  </si>
  <si>
    <t>ATGGGTATGTTGAAACAAGAAACCGAACAAACCGGTGCACTAGGATCATCAACAGATGACCCAAAGCATATTAACGTTCCAAAAACTAGAAAGACCTACTGTAAGGGTAAGGAATGTCGTAAGCACACTCAACACAAGGTTTCCCAATACAAGGCTGGTAAGGCTTCTTTGTTCGCCCAAGGTAAGAGAAGATATGACAGAAAGCAATCCGGTTTCGGTGGTCAAACCAAGCCAGTTTTCCACAAGAAGGCTAAGACCACCAAGAAGGTTGTCTTGAGATTGGAATGTATCGTCTGTAAGACCAAGGCTCAATTGACTTTGAAGAGATGTAAGCACTTCGAATTGGGTGGTGACAAGAAGCAAAAGGGTCAAGCTTTGCAATTCTAA</t>
  </si>
  <si>
    <t>ATGATTGCCACATTTAACGTTCCAAAGACCAGAAAGACCTACTGTAAGGGTAAGGAATGTCGTAAACACACCCAACACAAGGTTACCCAATACAAGGCCGGTAAGTCGTCCCTCTTTGCCCAAGGTAAGAGAAGATATGACCGTAAGCAAGCCGGTTTCGGTGGTCAAACCAAGCCAGTTTTCCACAAGAAGGCCAAGACCACCAAGAAGGTTGTCTTGAGATTGGAATGTGTTGTTTGCAAGACCAAGGCTCAATTGTCGTTGAAGAGATGTAAGCACTTTGAATTGGGTGGTGATAAGAAACAAAAGGGTCAAGCTTTGCAATTCTAG</t>
  </si>
  <si>
    <t>ATGGGTATGTTCATATATACCATTAGTTATGATGATTTCCCAAATACAAAGAGATTGATAAATGATTCTATTACATGTGTTTCGAATAATATAACCAAGAGAAAGATGTGGAGATCTCAAGAACGATTTAACGTTCCAAAAACTAGAAAGACCTACTGTAAAGGTAAAGAATGTCGTAAACACACTCAACACAAAGTTACCCAATACAAAGCTGGTAAATCATCTTTATTCGCTCAAGGTAAGAGAAGATATGACCGTAAACAAGCCGGTTTCGGTGGTCAAACCAAACCAGTTTTCCACAAAAAGGCCAAGACTACCAAGAAAGTTGTTTTGAGATTGGAATGTGTCGTCTGTAAGACCAAAGCTCAATTGTCCTTGAAGAGATGTAAACATTTCGAATTGGGTGGTGATAAAAAACAAAAAGGTCAAGCTTTACAATTCTAA</t>
  </si>
  <si>
    <t>ATGGTTAACGTTCCAAAAACCAGAAAAACCTACTGTAAAGGTAAAGATTGTAAAAAACACACTCAACACAAAGTTACCCAATACAAAGCAGGTAAAGCTTCTTTATTTGCTCAAGGTAAAAGACGTTATGACCGTAAACAATCCGGTTTTGGTGGTCAAACTAAACCAGTTTTCCATAAAAAGGCTAAAACTACCAAAAAAGTTGTTTTACGTTTAGAATGTGTTGTCTGTAAAACCAGAGCTCAATTATCATTAAAACGTTGTAAACATTTTGAATTAGGTGGTGACAGAAAACAAAAAGGTCAAGCTTTACAATTCTAG</t>
  </si>
  <si>
    <t>ATGGTTAACGTTCCAAAAACCAGAAAAACCTTCTGTAAAGGTAAAGATTGTCGTAAACACACTCAACACAAAGTTACCCAATACAAAGCTGGTAAAGCTTCATTATTCGCCCAAGGTAAAAGACGTTATGACCGTAAACAAGCCGGTTACGGTGGTCAAACCAAACCAGTCTTCCACAAAAAGGCTAAAACTACCAAAAAAGTTGTTTTACGTTTAGAATGTGTTGTCTGTAAAACCAGAGCTCAATTATCATTAAAACGTTGTAAACATTTTGAATTAGGTGGTGACAAAAAACAAAAAGGTCAAGCTTTACAATTCTAG</t>
  </si>
  <si>
    <t>ATGGTTAACGTTCCAAAAACAAGAAAAACCTATTGTAAAGGTAAAAATTGCAAAAAACACACCCAGCATAAAGTTACTCAATATAAAGCTGGTAAAGCCTCATTATTTGCTCAAGGTAAACGTCGTTATGACCGTAAACAATCTGGTTTCGGTGGTCAAACTAAACCTGTTTTCCACAAAAAAGCTAAAACAACAAAAAAAATTGTTTTACGTTTAGAATGTGTTGTTTGCAAAACCAAAGCTCAACTTGCTATTAAACGTTGTAAACATTTCGAATTAGGTGGTGATAAAAAACAAAAGGGTCAAGCTTTACAATTTTAG</t>
  </si>
  <si>
    <t>ATGGTTAACGTTCCAAAGACTAGAAAGACTTACTGTAAGGGTAAAGATTGTCGTAAGCACACTCAACACAAGGTCACCCAATATAAGGCTGGTAAGGCTTCTCTCTTTGCCCAAGGTAAGAGAAGATATGACCGTAAGCAAAAGGGTTACGGTGGTCAAACCAAGCCAGTTTTCCGTAAGAAGGCTAAGACTACCAAGAAGGTTGTGTTAAGATTGGAATGTGTTGTCTGCAAGACCAAGGCTCAATTGTCTTTGAAGAGATGTAAGCACTTCGAATTAGGTGGTGACAAGAAGCAAAAGGGTCAAGCTTTGCAATTTTAA</t>
  </si>
  <si>
    <t>ATGATAACATGTAATGAATTTAACGTTCCAAAGACTAGAAGGACTTACTGTAAGGGTAAGGAATGTCGTAAGCATACTCAACACAAGGTTACCCAATACAAGGCCGGTAAAGCCTCCTTATTCGCTCAAGGTAAGAGAAGATATGACCGTAAGCAAAAGGGTTACGGTGGTCAAACCAAGCCAGTTTTCCACAAGAAAGCTAAGACTACCAAGAAGGTTGTTTTAAGATTGGAATGTGTTGTCTGTAAGACCAAGGCTCAATTAGCTTTAAAGAGATGTAAGCACTTCGAATTAGGTGGTGACAAGAAGCAAAAGGGTCAAGCTTTACAATTTTAA</t>
  </si>
  <si>
    <t>ATGCGGCTAAAATCAGAAACCAGTGGAATCTCGAGGTTTGAAAATTTCTCCATCAACGTTAACGTTCCAAAGACTAGAAGGACTTACTGTAAGGGTAGAGAATGTCGTAAGCATACTCAACACAAGGTTACCCAATACAAGGCCGGTAAGGCTTCCTTGTTCGCCCAAGGTAAGAGAAGATATGACCGTAAGCAAAAGGGTTACGGTGGTCAAACCAAGCCTGTTTTCCACAAAAAGGCCAAGACTACCAAGAAGGTTGTTTTGAGATTGGAATGTGTTGTTTGCAAGACCAAGGCCCAATTAGCCTTGAAGAGATGTAAGCACTTCGAGTTGGGTGGTGACAAGAAACAAAAGGGTCAAGCCTTGCAATTTTAA</t>
  </si>
  <si>
    <t>ATGAGAGTTGTGACTGTGATTTTCCCCATGAACGTTCCAAAAACTAGAAGAACCTACTGTAAAGGTAGAGACTGCCGTAAACACACCCAACACAAGGTTACCCAATACAAAGCCGGTAAAGCTTCATTGTTTGCTCAAGGTAAGAGAAGATATGACAGAAAACAAAAGGGTTATGGTGGTCAAACCAAGCCAGTTTTCCACAAAAAGGCCAAGACTACCAAGAAAGTTGTTTTGAGATTGGAATGTGTCGTCTGTAAGACCAAGGCTCAATTGGCTTTGAAGAGATGTAAACATTTCGAATTGGGTGGTGACAAGAAACAAAAGGGTCAAGCTTTGCAATTCTAA</t>
  </si>
  <si>
    <t>ATGAACAACGAAATGATGTTGAATAGGGAGAAGACATTGATACGTTGCATTAACGTTCCAAAAACTAGAAAGACCTACTGTAAAGGTAGAGAATGTCGTAAACACACTCAACACAAAGTTACCCAATACAAAGCTGGTAAATCATCTTTATTCGCTCAAGGTAAGAGAAGATATGACAGAAAACAATCCGGTTTCGGTGGTCAAACCAAACCAGTTTTCCACAAAAAAGCTAAAACTACCAAAAAAGTTGTTTTAAGATTGGAATGTGTTGTCTGTAAAACCAAGGCTCAATTAGCTTTAAAGAGATGTAAACATTTCGAATTGGGTGGTGACAAAAAACAAAAAGGTCAAGCTTTACAATTCTAA</t>
  </si>
  <si>
    <t>ATGATTTCAGACGTTCTACAAGATGACTACAAGATTAACGTTCCAAAAGTCAGAAAAACCTACTGTAAGGGTAAAGAATGTCGTAAACATACCCAACACAAAGTTACCCAATACAAAGCTGGTAAAGCTTCTTTGTTCGCTCAAGGTAAACGTCGTTATGATCGTAAACAATCCGGTTACGGTGGTCAAACCAAACCAGTTTTCCACAAAAAGGCTAAAACTACTAAAAAAGTTGTCTTACGTCTTGAATGTGTTGTTTGCAAAACCAAAGCTCAATTATCTTTAAAACGTTGTAAACATTTCGAATTAGGTGGTGACAAAAAACAAAAAGGTGCTGCTTTACAATTTTAA</t>
  </si>
  <si>
    <t>ATGGTTAACGTTCCAAAAACTAGAAAAACCTATTGTAAAGGTAAAGAATGCCGTAAACACACAGTTCACAAAGTCACCCAATATAAAGCTGGTAAAGCTTCTTTATTTGCTCAAGGTAAAAGACGTTATGACCGTAAACAATCAGGTTACGGTGGTCAAACCAAACCAGTTTTCCATAAAAAAGCCAAAACTACCAAAAAAGTTGTTTTACGTTTAGAATGTACTATCTGTAAAACCAAAGCTCAATTATCATTAAAACGTTGTAAACATTTCGAATTAGGTGGTGACAGAAAACAAAAAGGTCAAGCTTTACAATTCTAA</t>
  </si>
  <si>
    <t>ATGGTTAACGTTCCAAAGACCAGAAAGACCTACTGTAAGGGTAAGCAGTGCCGTAAGCACACCACTCACAAGGTCACCCAGTACAAGGCTGGTAAGGCTTCCCTTTTCGCTCAGGGTAAGCGTCGTTACGACCGTAAGCAGTCCGGTTACGGTGGTCAGACCAAGCCAGTCTTCCATAAGAAGGCTAAGACCACCAAGAAGGTTGTTTTGAGATTGGAGTGTGTTGAGTGCAAGACCAAGGCTCAGCTTTCTTTGAAGAGATGTAAGCACTTCGAGCTCGGTGGTGACAAGAAGCAGAAGGGTCAGGCTTTGCAGTTCTAA</t>
  </si>
  <si>
    <t>ATGGTTAACGTTCCAAAGACCAGAAAGACTTACTGTAAGGGTAAGACCTGCCGTAAGCACACCCAGCACAAGGTCACTCAATACAAGGCAGGTAAGGCTTCTCTATTTGCCCAAGGTAAGAGACGTTACGACCGGAAGCAATCTGGTTTCGGTGGTCAGACCAAGCCTGTTTTCCACAAAAAGGCCAAGACTACCAAGAAGGTTGTCTTGAGATTGGAATGTGTCGCTTGTAAGACGAGAGCCCAGTTGACTTTGAAGAGATGTAAGCATTTCGAATTGGGTGGTGAGAAGAAGCAAAAGGGTGCTGCTTTGCAATTTTAA</t>
  </si>
  <si>
    <t>ATGGTTAACGTTCCAAAGACTAGAAAGACTTACTGTAAGGGTAAGCAATGTCGTAAGCACACCCAACATAAGGTTACTCAATACAAGGCTGGTAAGGCTTCCTTATTTGCTCAAGGTAAGAGACGTTATGACCGTAAACAATCTGGTTTCGGTGGTCAAACTAAGCCAGTTTTCCACAAGAAAGCTAAGACTACCAAGAAAGTTGTTTTAAGATTAGAATGTGTTGCTTGTAAGACTAGAGCTCAATTAACTTTAAAGAGATGTAAGCATTTTGAATTAGGTGGTGAAAAGAAGCAAAAGGGTGCTGCTTTACAATTCTGA</t>
  </si>
  <si>
    <t>ATGAGTGGCCCAGAAGAGGATAAAAAGATACAAGGTACCATAACTACATGTCCTGAATGTAAAAGTGCATTACAGAAATGCCTAATACAGCAAAACTACGCTATGGTAATATGCCCAAGTCTAACTTGTGGTTATCCTTTTAATCAGGCTCCTGTTCTAGACAATCTAGTATACATTGATGATAAGGATGTACTGGATGTTGCACAAAGACAAGCCACAGGTAAAGCCCGAGAGCTAGCTCAACTGTGTGTAGCCGGAAGTAAACCAATACTAGTTTGGGAGCAAGAAACCAGATGTCTAGGCAGAGAACATAATACGGTTCCCTTTATTAACGTTCCAAAGACTAGAAAGACTTACTGTAAGGGTAAGCAATGTCGTAAGCACACCCAACACAAGGTTACCCAATACAAGGCTGGTAAGGCTTCCTTATTCGCTCAAGGTAAGAGACGTTATGACCGTAAACAATCCGGTTTCGGTGGTCAAACTAAGCCAGTTTTCCACAAGAAAGCTAAGACTACCAAGAAGGTTGTTTTAAGATTAGAATGTGTTGCTTGTAAGACTAGAGCTCAATTAACCTTAAAGAGATGTAAGCATTTCGAATTAGGTGGTGAAAAGAAGCAAAAGGGTGCCGCTTTACAATTTTAA</t>
  </si>
  <si>
    <t>ATGGTTAACGTTCCAAAGACTAGAAAGACCTACTGTAAGGGTAAGGCCTGTCGTAAGCACACCCAACACAAAGTTACTCAATACAAGGCTGGTAAGGCTTCTTTATTTGCTCAAGGTAAGAGACGTTATGACCGTAAACAATCTGGTTTTGGTGGTCAAACTAAGCCAGTTTTCCACAAGAAAGCCAAGACTACCAAGAAGGTTGTGTTAAGATTAGAATGTGTCAACTGTAAGACCAAGGCCCAATTAACTTTGAAGAGATGTAAGCATTTCGAATTAGGTGGTGAAAAGAAACAAAAGGGTGCTGCTTTACAATTCTAA</t>
  </si>
  <si>
    <t>ATGGTGAACGTTCCAAAGACCAGAAAGACCTACTGTAAAGGTAAGGCTTGCAGAAAGCACACGCAACACAAGGTGACCCAATACAAAGCCGGTAAGGCCTCTCTTTTCGCTCAAGGTAAGAGACGTTATGACCGTAAACAATCCGGGTTTGGTGGTCAAACCAAGCCAGTTTTCCACAAAAAGGCTAAGACCACTAAGAAGGTCGTTTTAAGATTGGAATGTGTCTCCTGTAAGACAAAGGCTCAATTGACTTTGAAGAGATGTAAGCACTTCGAATTGGGTGGTGAAAAGAAGCAAAAGGGTGCTGCTCTACAATTTTAA</t>
  </si>
  <si>
    <t>ATGGTGAACGTTCCAAAGACTAGAAAGACCTACTGCAAAGGTAAAGCTTGTAGAAAACACACTCAACACAAGGTCACCCAATACAAAGCTGGTAAAGCTTCTCTTTTTGCTCAAGGTAAGAGACGTTATGACCGTAAACAATCGGGTTTTGGTGGTCAAACCAAGCCAGTGTTCCACAAGAAAGCTAAGACTACCAAAAAAGTCGTTTTAAGATTGGAATGTGTCTCTTGTAAGACGAAGGCTCAATTGACTTTGAAGAGATGTAAGCATTTCGAATTAGGTGGTGAAAAGAAACAAAAAGGTGCTGCTTTACAATTTTAG</t>
  </si>
  <si>
    <t>ATGGAGGTACAGACCACTAATAATGAAAAACAGTGTCCTGACTGCGGTGAAGCATTGCAGAAATGTTTAATTCAGCAGAATTACGCTATGGTGCTTTGCTTGAACCAACACTGCCACTCGTTCGAGACTAACAAAGCAGTGACGGTTGATGAGGTTCACTTGTTTGGGACTGGTTTGGATACAAATGAAACACCCTCGTCCGCAAGCACGTCGGATGTGTTACAATTTGGTGTAGAGAACGCCGTCAGTAACTTACTTGAGTATTTAGGTTTACAAGGAATTGGTGCCTTAATTACTAGATTCCCTAGCCGAATAGCACTTCAACGTGACCAACTCTGTGTGTATTTATTAGTTAACGTTCCAAAGACTAGAAAAACCTATTGTAAGGGTAAGGCTTGTAGAAAGCACACCCAACACAAGGTCACCCAGTACAAAGCTGGTAAGGCTTCTCTTTTCGCTCAAGGTAAGAGACGTTATGACCGTAAACAATCCGGGTTTGGTGGTCAAACTAAGCCAGTTTTCCACAAGAAAGCCAAAACCACTAAGAAAGTTGTTTTGAGATTGGAATGTGTCTCTTGTAAGACTAAAGCTCAATTAACTTTGAAGAGATGTAAGCATTTCGAATTAGGTGGTGAAAAGAAACAAAAGGGTGCTGCTCTACAATTTTAA</t>
  </si>
  <si>
    <t>ATGGTTAACGTTCCAAAGACTAGAAAAACCTACTGTAAGGGTAAGGCTTGTAGAAAGCACACCCAACACAAGGTCACCCAGTACAAAGCTGGTAAGGCTTCTCTATTCGCTCAAGGTAAGAGACGTTATGACCGTAAACAATCCGGTTTCGGTGGTCAAACCAAGCCTGTTTTCCACAAGAAGGCCAAGACCACCAAGAAGGTCGTTTTGAGATTGGAATGTGTTGCTTGTAAGACTAAGGCCCAATTGACTTTGAAGAGATGTAAGCACTTCGAATTAGGTGGTGAAAAGAAACAAAAGGGTGCTGCTCTACAATTTTAA</t>
  </si>
  <si>
    <t>ATGCAAGTTACTAACAATAAAATAATATCTGAATTTATGGTGATGAATGATATTAATTACGAAATAGTTAACGTTCCAAAGACCAGAAAGACCTACTGTAAAGGTAAAGCCTGTCGTAAGCACACCCAACACAAGGTTACCCAATACAAAGCTGGTAAGGCCTCTTTGTTTGCTCAAGGTAAGAGACGTTATGACCGTAAACAATCTGGTTTCGGTGGTCAAACTAAGCCAATTTTCCACAAGAAAGCTAAGACTACCAAGAAGGTTGTTTTGAGATTGGAATGTGTTAACTGTAAGACCAAGGCTCAATTAACTTTGAAGAGATGTAAGCATTTCGAATTGGGTGGTGAAAAGAAGCAAAAGGGTGCTGCTTTACAATTCTAA</t>
  </si>
  <si>
    <t>ATGGATTTAATTAATCATTTTTCTATTGATTTAACTTTTCATTTTATAATAGTTAACGTTCCAAAGACCAGAAAGACCTACTGTAAAGGTAAAGCCTGTCGTAAGCACACCCAACACAAGGTTACCCAATACAAAGCTGGTAAAGCTTCTTTGTTCGCTCAAGGTAAGAGACGTTATGACCGTAAACAATCTGGTTTCGGTGGTCAAACTAAGCCAATTTTCCACAAGAAAGCTAAGACTACCAAGAAGGTTGTTTTGAGATTGGAATGTGTTAACTGTAAGACTAAGGCTCAATTGACTTTGAAGAGATGTAAGCACTTCGAATTAGGTGGTGAAAAGAAGCAAAAGGGTGCTGCTTTACAATTTTGA</t>
  </si>
  <si>
    <t>ATGGCCATTTTTAACGTTGAATTTGTTACTAACAAAATATTTTTCGAAATAGTTAACGTTCCAAAGACTAGAAAGACCTACTGTAAGGGTAAGACCTGTCGTAAGCACACTCAACACAAGGTTACCCAATACAAAGCTGGTAAGGCTTCCTTATTCGCCCAAGGTAAGAGACGTTATGACCGTAAACAATCCGGTTTCGGTGGTCAAACCAAGCCAGTTTTCCACAAGAAAGCTAAGACTACCAAGAAGGTTGTTTTAAGATTAGAATGTGTTAACTGTAAGACCAAGGCTCAATTAACCTTAAAGAGATGTAAGCACTTCGAATTAGGTGGTGAAAAGAAGCAAAAGGGTGCTGCTTTACAATTTTAA</t>
  </si>
  <si>
    <t>ATGCGTCTGAAAAAGTTGGAAAATTTCAGCCATTATACGCTGCAAACACAGAGAGTTAGTAGTAGTGAGGAGGAGAGATTCTGCACACATGTGCAGGATTCAGTGATTAACGTTCCAAAGACTAGAAAGACCTACTGTAAGGGTAAGGAATGTCGTAAGCACACTCAACACAAGGTTACCCAATACAAGGCTGGTAAGGCTTCCTTATTTGCCCAAGGTAAGAGACGTTATGACCGTAAACAATCCGGTTTCGGTGGTCAAACCAAGCCAGTTTTCCACAAGAAAGCTAAGACTACTAAGAAGGTTGTTTTAAGATTAGAATGTGTTAACTGTAAGACTAAGGCCCAATTAACCTTAAAGAGATGTAAGCATTTCGAATTAGGTGGTGAAAAGAAGCAAAAGGGTGCCGCTTTACAATTCTGA</t>
  </si>
  <si>
    <t>ATGGTTAACGTTCCAAAGACTAGAAAGACCTACTGCAAGGGTAAGACCTGTCGTAAGCACACTCAACACAAGGTTACCCAATACAAGGCTGGTAAGGCTTCCTTGTTCGCTCAAGGTAAGAGACGTTATGACCGTAAGCAATCTGGTTTCGGTGGTCAAACCAAGCCTGTTTTCCACAAGAAAGCTAAGACTACCAAGAAGGTTGTTTTGAGATTGGAATGTGTTGCCTGTAAGACCAAGGCTCAATTGACCTTGAAGAGATGTAAGCACTTCGAATTGGGTGGTGAAAAGAAGCAAAAGGGTCAAGCTTTGCAATTCTGA</t>
  </si>
  <si>
    <t>ATGGTTAACGTTCCAAAAACCAGAAAAACTTATTGCAAGGGTAAAACTTGTAGAAAACATACTCAACACAAAGTTACCCAATACAAAGCTGGTAAAGCTTCTTTGTTTGCCCAAGGTAAAAGAAGATATGACAGAAAACAAAGTGGTTTCGGTGGTCAAACCAAACCGGTTTTCCACAAAAAGGCTAAAACTACCAAAAAAGTTGTTTTGAGATTGGAATGTGTTGCTTGCAAAACCAAAGCTCAATTGACTTTGAAAAGATGTAAACATTTTGAATTGGGTGGTGAAAAAAAACAAAAAGGTCAAGCTCTACAATTTTAA</t>
  </si>
  <si>
    <t>ATGGTTAACGTTCCAAAGACTAGAAAGACCTACTGCAAGGGTAAGAACTGTCGTAAGCACACTCAACACAAGGTTACCCAATACAAGGCTGGTAAGGCTTCCTTGTTCGCTCAAGGTAAGAGACGTTATGACCGTAAGCAATCTGGTTTCGGTGGTCAAACCAAGCCTGTTTTCCACAAGAAAGCTAAGACTACCAAGAAGGTTGTTTTGAGATTGGAATGTGTTGCCTGTAAGACCAAGGCTCAATTGACCTTGAAGAGATGTAAGCACTTCGAATTGGGTGGTGAAAAGAAGCAAAAGGGTCAAGCTTTGCAATTCTGA</t>
  </si>
  <si>
    <t>ATGGTTAACGTTCCAAAGACCAGAAAGACTTACTGTAAGGGTAAGAACTGTAGAAAACACACCCAACACAAGGTTACCCAATACAAAGCTGGTAAGGCCTCTTTGTTCGCTCAAGGTAAGAGACGTTATGACCGTAAACAATCTGGTTTCGGTGGTCAAACTAAGCCAGTTTTCCACAAGAAAGCTAAGACTACCAAGAAAGTTGTTTTAAGATTAGAATGTGTCGCTTGTAAGACTAAGGCTCAATTAACCTTAAAGAGATGTAAGCACTTCGAATTAGGTGGTGAAAAGAAACAAAAGGGTCAAGCTTTACAATTCTAA</t>
  </si>
  <si>
    <t>ATGGTTAACGTTCCAAAGACCAGAAAGACCTACTGTAAGGGTAAGAACTGTAGAAAGCACACTCAACACAAAGTCACCCAATACAAAGCTGGTAAGGCCTCTTTGTTCGCTCAAGGTAAGAGACGTTATGACCGTAAACAATCTGGTTTCGGTGGTCAAACTAAGCCAGTTTTCCACAAGAAAGCTAAGACTACCAAGAAAGTTGTTTTAAGATTAGAATGTGTCGCTTGTAAGACCAAGGCCCAATTAACCTTAAAGAGATGTAAGCACTTCGAATTAGGTGGTGAAAAGAAACAAAAGGGTCAAGCTTTACAATTTTAA</t>
  </si>
  <si>
    <t>ATGGTTAACGTTCCAAAGACCAGAAAGACCTACTGTAAGGGTAAGAACTGTCGTAAACACACTCAACACAAAGTTACCCAATACAAAGCTGGTAAGGCTTCTTTGTTTGCTCAAGGTAAGAGACGTTATGACCGTAAACAATCTGGTTTCGGTGGTCAAACTAAGCCAGTTTTCCACAAGAAAGCTAAGACTACAAAGAAGGTTGTTTTGAGATTAGAATGTGTTGCTTGTAAGACTAAAGCTCAATTGACTTTGAAGAGATGTAAGCACTTCGAATTAGGTGGTGAAAGAAAACAAAAGGGTCAAGCTTTACAATTTTAA</t>
  </si>
  <si>
    <t>ATGGTTAACGTTCCAAAAACCAGAAAGACCTATTGCAAGGGTAAAAACTGTAGAAAACACACCCAACACAAAGTTACCCAATACAAAGCTGGTAAAGCTTCTTTGTTCGCTCAAGGTAAAAGAAGATATGACAGAAAACAAAGTGGTTTCGGTGGTCAAACTAAACCAGTTTTCCACAAGAAAGCTAAAACTACCAAAAAAGTTGTTTTGAGATTGGAATGTGTTGCCTGTAAAACCAAAGCTCAATTGACTTTGAAAAGATGTAAACATTTCGAATTGGGTGGTGAAAGAAAACAAAAAGGTCAAGCTTTGCAATTTTAA</t>
  </si>
  <si>
    <t>ATGGTTAACGTTCCAAAGACCAGAAAGACCTACTGTAAGGGTAAGAACTGTAGAAAGCACACTCAACACAAAGTTACCCAATACAAAGCTGGTAAGGCTTCTTTGTTCGCTCAAGGTAAGAGACGTTATGACCGTAAACAAGCTGGTTTCGGTGGTCAAACTAAGCCAGTTTTCCACAAGAAAGCTAAGACTACCAAGAAAGTTGTTTTAAGATTAGAATGTGTTGCTTGTAAGACCAAGGCTCAATTGACCTTAAAGAGATGTAAGCACTTCGAATTAGGTGGTGAAAAGAAGCAAAAGGGTCAAGCTTTACAATTTTAA</t>
  </si>
  <si>
    <t>ATGATTTTTGATGCAGTTAACGTTCCAAAGACCAGAAAGACCTACTGTAAGGGTAAGAACTGTAGAAAGCATACTCAACACAAAGTTACCCAATACAAAGCTGGTAAGGCTTCTTTGTTTGCTCAAGGTAAGAGACGTTATGACCGTAAACAAGCTGGTTTCGGTGGTCAAACTAAGCCAGTTTTCCACAAGAAAGCTAAGACTACCAAGAAAGTTGTTTTAAGATTAGAATGTGTCGCTTGTAAGACCAAGGCTCAATTAACCTTAAAGAGATGTAAGCACTTCGAATTAGGTGGTGAAAAGAAGCAAAAGGGTCAAGCTTTACAATTTTAA</t>
  </si>
  <si>
    <t>ATGGACAAGTATGATACAGTTAACGTTCCAAAGACCAGAAAGACCTACTGTAAGGGTAAGAACTGTAGAAAGCACACTCAACACAAAGTTACCCAATACAAAGCTGGTAAGGCTTCTTTGTTCGCTCAAGGTAAGAGACGTTATGACCGTAAACAATCTGGTTTCGGTGGTCAAACTAAGCCAGTTTTCCACAAGAAAGCTAAGACTACCAAGAAAGTTGTTTTAAGATTAGAATGTGTCGCTTGTAAGACTAAGGCCCAATTAACCTTAAAGAGATGTAAGCACTTCGAATTAGGTGGTGAAAAGAAACAAAAGGGTCAAGCTTTACAATTTTAA</t>
  </si>
  <si>
    <t>ATGCAAGGTAATACAATAAGTGTTAACGTTCCAAAGACTAGAAAGACCTACTGCAAGGGTAAGACCTGTCGTAAGCACACTCAACACAAGGTTACCCAATACAAGGCTGGTAAGGCTTCCTTGTTCGCTCAAGGTAAGAGACGTTATGACCGTAAGCAATCTGGTTTCGGTGGTCAAACCAAGCCTGTTTTCCACAAGAAAGCTAAGACTACCAAGAAGGTTGTTTTGAGATTGGAATGTGTTGCCTGTAAGACCAAGGCTCAATTGACCTTGAAGAGATGTAAGCACTTCGAATTGGGTGGTGAAAAGAAGCAAAAGGGTCAAGCTTTGCAATTCTGA</t>
  </si>
  <si>
    <t>ATGCCGAGTTTTGTTGTGGTGCTGGTATCCATTAACGTTCCAAAGACTAGAAAGACCTACTGCAAGGGTAAGACCTGTCGTAAGCACACCCAACACAAGGTTACCCAATACAAGGCTGGTAAGGCTTCCTTGTTCGCTCAAGGTAAGAGACGTTATGACCGTAAGCAATCTGGTTTCGGTGGTCAAACCAAGCCTGTTTTCCACAAGAAAGCTAAGACTACCAAGAAGGTTGTCTTGAGATTGGAATGTGTTGCCTGCAAGACCAAGGCTCAATTGACCTTGAAGAGATGTAAGCACTTCGAATTGGGTGGTGAGAAGAAGCAAAAGGGTCAAGCTTTGCAATTCTGA</t>
  </si>
  <si>
    <t>ATGTGTTTTCGATGTAAGTTGATTGTTATTTTATTTAATGAACTTTTCAATACAGTTAACGTTCCAAAGACCAGAAAGACATACTGTAAGGGTAAGAGCTGTAGAAAGCACACTCAACACAAGGTTACCCAATACAAAGCTGGTAAGGCCTCTTTGTTCGCTCAAGGTAAGAGACGTTATGACCGTAAACAAGCCGGTTTCGGTGGTCAAACTAAGCCAGTTTTCCACAAGAAAGCTAAGACTACCAAGAAAGTTGTTTTAAGATTAGAATGTGTCGCTTGCAAGACCAAGGCTCAATTAACCTTAAAGAGATGTAAGCACTTCGAATTAGGTGGTGAAAAGAAGCAAAAGGGTCAAGCTTTACAATTTTAA</t>
  </si>
  <si>
    <t>ATGCCAGTAAGCCAAAACCTGGGAACAATTAACGTTCCAAAGACCAGAAAGACCTACTGTAAGGGTAAGGCCTGCCGTAAGCACACTCAGCACAAGGTTACCCAATACAAGGCTGGTAAGGCTTCCTTGTTCGCTCAAGGTAAGAGACGTTATGACCGTAAACAATCCGGTTTCGGTGGTCAAACCAAGCCAGTTTTCCACAAGAAGGCTAAGACCACCAAGAAGGTCGTGTTGAGATTGGAATGTGTTGCTTGCAAGACCAAAGCCCAATTGACTTTGAAGAGATGTAAGCACTTCGAATTGGGTGGTGAGAAGAAGCAAAAGGGTCAAGCTCTGCAATTCTGA</t>
  </si>
  <si>
    <t>ATGTTTCCGCCACGCTTTGCCTGGCCGGAGGACCACGCTGATTCCAGACAGAGGTCCTGTCTAGCTCCTTCACTGATTCTGCTGGGTTTCTCGATTCCGCAGCGGTGGGTCTGCCTAGGGACATTCTGCCTAGACAGGCCAGATTGCGACAGCAGTCTGCTAGGAGCTACTGGACTGACGGAATCCCAGCTCACACACGGGCAGTTGCACCAAGCAAGAAAACAGATCAGTCGCAATGGGTATGTGGAGAATAGTGGTGGAATGGTCAGTTACGTCAAGAGAACTAGCGTGACTATCAATTTCCGTTACCAGTTCAAATTACTAACAGCCAAGTTTCCTACAGTTAACGTTCCAAAGACCAGAAAGACCTACTGTAAGGGTAAGGCCTGCCGTAAGCACACTCAGCACAAGGTTACCCAATACAAGGCCGGTAAGGCTTCCTTGTTCGCTCAAGGTAAGAGACGTTATGACCGTAAACAATCCGGTTTCGGTGGTCAAACCAAGCCTGTTTTCCACAAGAAAGCTAAGACCACCAAGAAGGTCGTCTTGAGATTGGAATGTGTCGCTTGCAAGACCAGAGCTCAATTGACTTTGAAGAGATGTAAGCACTTCGAATTGGGTGGTGAGAAGAAGCAAAAGGGTCAAGCTTTGCAATTCTAA</t>
  </si>
  <si>
    <t>ATGGGTATGTGGAGAAATAGTGGTGGAATAGCGCAGTTACGTCAAGAGAACCGGTTCGTGATCCTGAAGGAAGAGAATACAAAGTTCAAATTACTAACAGTCGAATTACCTGCAGTTAACGTTCCAAAGACCAGAAAGACCTACTGTAAGGGTAAGGCCTGCCGTAAGCACACTCAGCACAAGGTTACCCAATACAAGGCCGGTAAGGCTTCCTTGTTCGCTCAAGGTAAGAGACGTTATGACCGTAAACAATCTGGTTTCGGTGGTCAAACCAAGCCAGTTTTCCACAAGAAAGCCAAGACTACCAAGAAGGTCGTTTTGAGATTGGAATGTGTCGCTTGCAAGACCAGAGCTCAATTGACTTTGAAGAGATGTAAGCACTTCGAATTGGGTGGTGAAAAGAAGCAAAAGGGTCAAGCTTTGCAATTCTAA</t>
  </si>
  <si>
    <t>ATGATACTGTGTATCACAAACACCAAATATAAGAGCCTGTTTTCTTCTTTTATTTCCTCAGTTAACGTTCCAAAGACTAGAAAGACCTACTGTAAGGGTAAGGCCTGCCGTAAGCACACCCAACACAAGGTTACCCAATACAAGGCTGGTAAGGCTTCCCTGTTCGCTCAAGGTAAGAGACGTTACGACCGGAAGCAATCCGGTTTCGGTGGTCAAACCAAGCCTGTTTTCCACAAGAAAGCCAAGACCACCAAGAAGGTTGTCTTGAGATTGGAATGTGTCGCTTGTAAGACCAGAGCCCAATTGACTTTGAAGAGATGTAAGCATTTCGAATTGGGTGGTGAAAAGAAGCAAAAGGGTGCTGCTCTACAATTCTGA</t>
  </si>
  <si>
    <t>ATGAGCGATAACGATGTGAAGGCCAAAACCACTGATAAAATACCTGAAGAGGATACGGTCAAATGCCCCGACTGCGGCAGTATTTTGCAAAAATGTCTCGTACAACAAAACTACGCGATGGTTATATGTCCTAGCGAGACATGTGGCTATCCATTTAATCAGCATGAAATCATAGACAACTTAGTATATGTTGATGATTCTGACGTGTTGGAGAGCGCCAAGGAACGGCTATCGAAAATTAACGTTCCAAAGACTAGAAAGACCTACTGTAAGGGTAAGGCTTGCCGTAAGCACACTCAACACAAGGTTACCCAATACAAGGCTGGTAAGGCTTCCTTATTTGCCCAAGGTAAGAGACGTTATGACCGTAAACAATCCGGTTTCGGTGGTCAAACCAAGCCTGTTTTCCACAAGAAGGCTAAGACTACCAAGAAGGTTGTTTTAAGATTAGAATGTGTTGCTTGTAAGACCAAGGCTCAACTAACCTTAAAGAGATGTAAGCACTTCGAATTAGGTGGTGAAAAGAAGCAAAAGGGTGCTGCCTTACAATTTTAA</t>
  </si>
  <si>
    <t>ATGGTTAACGTTCCAAAGACTAGAAAGACTTACTGTAAGGGTAAGAACTGTAGAAAACATACTCAACACAAAGTTACCCAATACAAAGCTGGTAAGGCATCTTTATTTGCTCAAGGTAAGAGACGTTATGACCGTAAACAATCTGGTTTTGGTGGTCAAACTAAACCAGTTTTCCACAAGAAAGCTAAGACTACAAAGAAAGTTGTTTTAAGATTAGAATGTGTTAGTTGTAAGACTAAAGCTCAATTAGTCTTAAAGAGATGTAAGCATTTTGAATTAGGTGGTGAAAAGAAACAAAAGGGTGCTGCTTTACAATTTTAA</t>
  </si>
  <si>
    <t>ATGGTTAACGTTCCAAAGACTAGAAAGACTTACTGTAAGGGTAAGAACTGTAGAAAGCATACTCAACACAAGGTTACCCAATACAAGGCTGGTAAGGCTTCTTTATTTGCTCAAGGTAAGAGACGTTATGACCGTAAACAATCTGGTTTTGGTGGTCAAACTAAGCCAGTTTTCCACAAGAAAGCTAAGACTACCAAGAAGGTTGTTTTAAGATTAGAATGTGTTAGCTGTAAGACTAAGGCCCAATTAGTCTTAAAGAGATGTAAGCACTTCGAATTAGGTGGTGAAAAGAAGCAAAAGGGTGCCGCTTTACAATTTTAA</t>
  </si>
  <si>
    <t>ATGGTTAACGTTCCAAAAACTAGAAAGACCTACTGTAAGGGTAAGAACTGTAGAAAGCACACCCAGCACAAGGTTACCCAATACAAGGCTGGTAAGGCTTCTTTATTTGCTCAAGGTAAGAGACGTTATGACCGTAAACAATCCGGTTTCGGTGGTCAAACCAAGCCAGTTTTCCACAAGAAAGCTAAGACTACCAAGAAGGTTGTTTTAAGATTAGAATGTGTTAGCTGTAAGACTAAGGCTCAATTAGTCTTAAAGAGATGTAAGCACTTCGAATTAGGTGGTGAAAAGAAGCAAAAGGGTGCCGCTTTACAATTTTAA</t>
  </si>
  <si>
    <t>ATGGTTAACGTTCCAAAGACTAGAAAGACCTACTGTAAGGGTAAGAATTGTCGTAAACATACCCAACATAAGGTTACCCAATATAAAGCTGGTAAAGCTTCTTTATTTGCTCAAGGTAAGAGACGTTATGATCGTAAACAATCCGGTTTCGGTGGTCAAACTAAACCAGTTTTCCACAAGAAGGCAAAGACTACTAAGAAGGTTGTCTTAAGATTAGAATGTGTTTCTTGTAAGACTAAGGCCCAATTAGTCTTAAAGAGATGTAAGCATTTTGAATTAGGTGGTGAAAAGAAGCAAAAGGGTGCCGCTCTACAATTTTAA</t>
  </si>
  <si>
    <t>ATGGTTAACGTTCCAAAGACTAGAAAGACTTACTGTAAGGGTAAGAACTGTAGAAAGCATACCCAACATAAGGTTACTCAATACAAAGCTGGTAAGGCTTCTTTATTTGCTCAAGGTAAGAGACGTTATGATCGTAAACAATCCGGTTTCGGTGGTCAAACTAAACCAGTTTTCCACAAGAAGGCAAAGACTACTAAGAAGGTTGTCTTAAGATTAGAATGTGTTTCTTGTAAGACTAAGGCCCAATTAGTCTTAAAGAGATGTAAGCATTTTGAATTAGGTGGTGAAAAGAAGCAAAAGGGTGCTGCTTTACAATTTTAA</t>
  </si>
  <si>
    <t>ATGGTTAACGTTCCAAAGACTAGAAAGACTTACTGTAAGGGTAAAAACTGTCGTAAACATACCCAACACAAGGTTACTCAATACAAGGCTGGTAAGGCTTCCTTATTTGCCCAAGGTAAGAGACGTTATGACCGTAAACAATCCGGTTTCGGTGGTCAAACCAAGCCAGTTTTCCACAAGAAAGCTAAGACTACTAAGAAGGTTGTTTTAAGATTAGAGTGTGTCAGTTGTAAGACAAAGGCTCAATTAGTCTTAAAGAGATGTAAGCACTTCGAGTTAGGTGGTGAAAAGAAGCAAAAGGGTGCCGCTTTACAATTTTAA</t>
  </si>
  <si>
    <t>ATGGTTAACGTTCCAAAGACTAGAAAGACCTACTGTAAGGGTAAGAACTGTCGTAAGCACACTCAACACAAAGTCACCCAATACAAAGCTGGTAAGGCTTCCTTATTTGCTCAAGGTAAGAGACGTTATGACCGTAAACAATCTGGTTTCGGTGGTCAAACCAAGCCAGTTTTCCACAAGAAAGCTAAGACTACCAAGAAGGTTGTTTTAAGATTGGAATGTGTCAGCTGTAAGACCAAGGCTCAATTAGTCTTAAAGAGATGTAAGCACTTCGAATTAGGTGGTGAAAAGAAACAAAAGGGTGCTGCTTTACAATTTTAA</t>
  </si>
  <si>
    <t>ATGAGTTCTTCTACTAAGAAACATGATGAAATAGAGGAAGGAGAAACTAATCAAATGACACATTGTCCGGATTGTGGTACAGTTTTACAAAAATGTTTAATTCAACAAAATTATGCAATTATTGTTTGTCCCAATACGATCTGTGGATATCCTTTCAATCAAAATGCTGTATTTGATAATTTGGTTGGTTTTTTTACACTAGAAATAGAGTTGAATCAAATCAATAAAGTAAATCGATCCGTCGCAATGGTTAACGTTCCAAAGACTAGAAAGACCTACTGTAAGGGTAAGAACTGTAGAAAACACACCCAACACAAGGTTACTCAATACAAAGCTGGTAAAGCTTCTTTATTTGCTCAAGGTAAGAGACGTTATGACCGTAAACAATCTGGTTTCGGTGGTCAAACTAAGCCAGTTTTCCACAAGAAAGCTAAGACTACCAAAAAAGTTGTTTTAAGATTAGAATGTGTCAGTTGTAAGACTAAAGCTCAATTAGTCTTAAAGAGATGTAAGCACTTCGAATTAGGTGGTGAAAAGAAACAAAAAGGTGCCGCTTTACAATTTTAA</t>
  </si>
  <si>
    <t>ATGGTTAACGTTCCAAAGACAAGAAAGACCTACTGTAAGGGTAAGAACTGTAGAAAGCACACCCAACACAAGGTTACTCAATACAAGGCTGGTAAGGCTTCCTTATTCGCTCAAGGTAAGAGACGTTATGACCGTAAACAATCTGGTTTCGGTGGTCAAACTAAGCCAGTTTTCCACAAGAAAGCCAAGACTACCAAGAAGGTTGTTCTAAGATTAGAATGTGTTGCTTGTAAGACTAAGGCTCAATTAGTCCTAAAGAGATGTAAGCACTTCGAATTAGGTGGTGAAAGAAAGCAAAAGGGTGCTGCTCTACAATTCTGA</t>
  </si>
  <si>
    <t>ATGGTTAACGTTCCAAAGACTAGAAAGACCTACTGTAAGGGTAAGAACTGTCGTAAGCACACCCAACACAAGGTTACTCAATACAAGGCCGGTAAGGCTTCCTTGTTCGCTCAAGGTAAGAGACGTTATGACCGTAAACAATCTGGTTTCGGTGGTCAAACCAAGCCTGTTTTCCACAAGAAGGCTAAGACTACCAAGAAGGTTGTTCTAAGATTGGAATGTGTCGCTTGTAAGACTAAGGCCCAATTAGTCCTAAAGAGATGTAAGCACTTCGAACTTGGTGGTGAAAGAAAGCAAAAGGGTGCTGCTCTACAATTTTAA</t>
  </si>
  <si>
    <t>ATGGTTAACGTTCCAAAGACTAGAAAGACCTACTGTAAGGGTAAGAACTGCCGTAAGCACACCCAACACAAGGTTACCCAATACAAGGCCGGTAAGGCTTCCTTGTTCGCTCAAGGTAAGAGACGTTATGACCGTAAACAATCTGGTTTCGGTGGTCAAACTAAGCCTGTTTTCCACAAGAAAGCTAAGACTACCAAGAAGGTTGTTCTAAGATTGGAATGTGTTGCTTGTAAGACTAAGGCTCAATTAGTCCTAAAGAGATGTAAGCACTTCGAACTTGGTGGTGAAAGAAAGCAAAAGGGTGCTGCTCTACAATTTTAA</t>
  </si>
  <si>
    <t>ATGGTTAACGTTCCAAAGACCAGAAAGACCTACTGTAAGGGTAAGAACTGCCGCAAGCACACCCAGCACAAGGTTACCCAGTACAAGGCTGGTAAGGCTTCTCTATTCGCCCAGGGTAAGAGACGTTATGACCGTAAGCAGTCTGGTTTCGGTGGTCAGACCAAGCCTGTCTTCCACAAGAAGGCTAAGACTACCAAGAAGGTTGTCCTAAGACTAGAGTGTGTTGCTTGCAAGACCAAGGCTCAGCTAGTCCTAAAGAGATGTAAGCACTTCGAGCTTGGTGGTGAGAAGAAGCAGAAGGGTGCCGCCCTACAGTTCTGA</t>
  </si>
  <si>
    <t>ATGGTTAACGTTCCAAAGACTAGAAAGACTTACTGTAAGGGTAAGAACTGTAGAAAGCACACCCAACACAAGGTTACTCAATACAAGGCTGGTAAGGCTTCCTTATTCGCTCAAGGTAAGAGACGTTATGACCGTAAGCAATCCGGTTTCGGTGGTCAAACCAAGCCAGTTTTCCACAAGAAGGCTAAGACCACTAAGAAGGTCGTCTTAAGATTGGAATGTGTCGCTTGTAAGACTAAGGCTCAATTAGTCCTAAAGAGATGTAAGCATTTTGAATTAGGTGGTGAAAAGAAGCAAAAGGGTGCTGCTTTACAATTTTAA</t>
  </si>
  <si>
    <t>ATGGTTAACGTTCCAAAGACTAGAAAGACCTACTGCAAGGGTAAGAACTGTAGAAAGCACACTCAACACAAGGTTACTCAATACAAGGCTGGTAAGGCCTCCTTATTCGCTCAAGGTAAGAGACGTTATGACCGTAAACAATCTGGTTTCGGTGGTCAAACTAAGCCAGTTTTCCACAAGAAAGCTAAGACTACCAAGAAGGTTGTTCTAAGATTAGAATGTGTCGCTTGTAAGACTAAGGCTCAATTAGTTCTAAAGAGATGTAAGCACTTCGAATTAGGTGGTGAAAAGAAGCAAAAGGGTGCTGCTCTACAATTCTGA</t>
  </si>
  <si>
    <t>ATGTCATTGAGACTAAAACTGGATGTTATAATTACAACTTTTGTTCATATTTCAAACAATAAGCATATTAAAAACATAAATAATAAGGTACAGCAGATTCGAACAGTAATGATTAACGTTCCAAAGACTAGAAAGACCTACTGTAAGGGTAAGAACTGTCGTAAGCACACTCAACACAAGGTTACCCAATACAAAGCTGGTAAGGCTTCCTTATTTGCTCAAGGTAAGAGACGTTATGACCGTAAACAATCCGGTTTCGGTGGTCAAACTAAGCCAGTTTTCCACAAGAAAGCTAAGACTACCAAGAAGGTTGTTCTAAGATTAGAATGTGTTGCTTGTAAGACTAAGGCTCAATTAGTCTTAAAGAGATGTAAGCACTTCGAATTAGGTGGTGAAAAGAAACAAAAGGGTGCTGCTTTACAATTTTAA</t>
  </si>
  <si>
    <t>ATGGTTAACGTTCCAAAGACCAGAAAGACTTACTGTAAGGGTAGAAACTGTCGTAAGCACACCCAACACAAGGTTACCCAATACAAAGCTGGTAAGGCTTCCTTGTTCGCTCAAGGTAAGAGACGTTATGACCGTAAACAATCCGGTTTCGGTGGTCAAACCAAGCCAGTTTTCCACAAGAAAGCTAAGACTACCAAGAAGGTTGTTTTGAGATTGGAATGTGTCGCTTGTAAGACTAAGGCTCAATTAGTCTTGAAGAGATGTAAGCATTTCGAATTAGGTGGTGAAAAGAAGCAAAAGGGTGCTGCTTTGCAATTTTAA</t>
  </si>
  <si>
    <t>ATGGTTAACGTTCCTAAGACCAGAAAGACCTTCTGTAAGGGTAAGAACTGCCGTAAGCACACTCAACATAAGGTTACTCAATACAAAGCCGGTAAGGCCTCCTTATTTGCTCAAGGTAAGAGACGTTATGACCGTAAACAATCCGGTTTTGGTGGTCAAACCAAGCCAGTTTTCCACAAGAAAGCTAAGACTACCAAGAAGGTTGTTTTGAGATTGGAATGTGTTGCTTGTAAGACTAAGGCTCAATTGGTCTTGAAGAGATGTAAGCATTTCGAATTGGGTGGTGAAAAGAAGCAAAAGGGTGCTGCTTTACAATTTTAA</t>
  </si>
  <si>
    <t>ATGGTTAACGTTCCAAAGACTAGAAAGACCTTCTGTAAGGGTAAGAACTGTCGTAAGCACACTCAACACAAGGTTACTCAATACAAAGCTGGTAAGGCCTCCTTGTTTGCTCAAGGTAAGAGACGTTATGACCGTAAACAATCCGGTTTCGGTGGTCAAACTAAACCAGTTTTCCACAAGAAAGCTAAGACTACTAAGAAGGTTGTCTTAAGATTGGAATGTGTTGCTTGTAAGACTAAGGCTCAATTAGTCTTGAAGAGATGTAAGCATTTTGAATTGGGTGGTGAAAAGAAACAAAAGGGTGCTGCTTTGCAATTCTGA</t>
  </si>
  <si>
    <t>ATGGTTAACGTTCCAAAGACTAGAAAGACTTACTGTAAGGGTAGAAACTGTCGTAAGCACACCCAACACAAGGTTACCCAATACAAGGCTGGTAAGGCTTCTTTGTTCGCTCAAGGTAAGAGACGTTATGACCGTAAACAATCCGGTTTCGGTGGTCAAACTAAGCCAGTTTTCCACAAGAAAGCTAAGACTACCAAGAAGGTTGTTTTAAGATTGGAATGTGTTGCTTGTAAGACCAAGGCTCAATTGACCTTGAAGAGATGTAAGCATTTTGAATTAGGTGGTGAAAAGAAGCAAAAGGGTGCTGCTTTACAATTTTAA</t>
  </si>
  <si>
    <t>ATGGTTAACGTTCCAAAAACTAGAAAAACTTACTGTAAGGGTAAAAACTGTCGTAAGCACACTCAACACAAGGTTACTCAATACAAGGCTGGTAAGGCTTCCTTATTTGCTCAAGGTAAGAGACGTTATGATCGTAAACAATCCGGTTTCGGTGGTCAAACTAAGCCAGTTTTCCACAAGAAAGCTAAGACCACCAAGAAGGTTGTCTTAAGATTAGAATGTGTTGCTTGTAAGACTAAGGCTCAATTAACTTTAAAGAGATGTAAGCATTTCGAATTAGGTGGTGAAAAGAAGCAAAAGGGTGCTGCTTTACAATTTTAA</t>
  </si>
  <si>
    <t>ATGGTTAACGTTCCAAAGACCAGAAAGACTTACTGTAAGGGTAAAAACTGTCGTAAACACACCCAACATAAGGTTACTCAATACAAGGCTGGTAAGGCTTCCTTGTTCGCCCAAGGTAAGAGACGTTATGACCGTAAACAATCTGGTTTCGGTGGTCAAACTAAGCCTGTTTTCCACAAGAAAGCTAAGACTACCAAGAAGGTCGTTTTAAGATTAGAATGTGTTGCTTGTAAGACCAAGGCCCAATTAACCTTGAAGAGATGTAAGCATTTCGAATTAGGTGGTGAAAAGAAGCAAAAGGGTGCTGCTTTACAATTTTAA</t>
  </si>
  <si>
    <t>ATGGTTAACGTTCCAAAGACTAGAAAGACCTACTGTAAGGGTAAGACCTGTCGTAAACACACTCAACATAAGGTTACTCAATACAAAGCTGGTAAGGCTTCCTTATTCGCTCAAGGTAAGAGACGTTATGACCGTAAACAATCCGGTTTCGGTGGTCAAACCAAGCCAGTTTTCCACAAGAAAGCTAAGACTACCAAGAAGGTTGTTTTAAGATTAGAATGTGTTGCTTGTAAGACTAAGGCTCAATTAGTCTTAAAGAGATGTAAGCACTTCGAATTAGGTGGTGAAAAGAAGCAAAAGGGTGCTGCTTTACAATTTTAA</t>
  </si>
  <si>
    <t>ATGGTTAACGTTCCAAAGACCAGAAAGACCTACTGTAAGGGTAAGACCTGTCGTAAGCACACTCAACACAAAGTTACCCAATACAAGGCTGGTAAGGCTTCCTTATTTGCTCAAGGTAAGAGACGTTATGACCGTAAACAATCCGGTTTCGGTGGTCAAACTAAGCCAGTTTTCCACAAGAAAGCTAAGACTACCAAGAAGGTTGTTTTAAGATTAGAATGTGTTGCTTGTAAGACCAAGGCTCAATTAGTCTTAAAGAGATGTAAGCACTTCGAATTAGGTGGTGAAAAGAAGCAAAAGGGTGCTGCTTTACAATTTTAG</t>
  </si>
  <si>
    <t>ATGGTTAACGTTCCAAAGACCAGAAAGACCTACTGTAAGGGTAAGACCTGCCGCAAGCACACCCAGCACAAGGTTACTCAGTACAAGGCTGGTAAGGCTTCTCTATTCGCCCAGGGTAAGAGACGTTATGACCGTAAGCAGTCCGGTTTCGGTGGTCAGACCAAGCCTGTTTTCCACAAGAAGGCTAAGACTACCAAGAAGGTTGTCCTAAGACTGGAGTGTGTTGCTTGCAAGACTAAGGCTCAGCTAGTCCTAAAGAGATGTAAGCACTTCGAGCTAGGTGGTGAGAAGAAGCAGAAGGGTGCCGCCCTACAGTTCTAA</t>
  </si>
  <si>
    <t>ATGGTTAACGTTCCAAAGACTAGAAAGACCTACTGTAAGGGTAAGACCTGTCGTAAGCACACTCAACACAAGGTTACCCAATACAAGGCTGGTAAGGCTTCTCTATTTGCCCAAGGTAAGAGACGTTATGACCGTAAACAATCTGGTTTCGGTGGTCAAACCAAGCCTGTTTTCCACAAGAAAGCTAAGACTACCAAGAAGGTTGTCCTAAGATTGGAATGTGTTGCTTGTAAGACTAAGGCTCAATTAGTCCTAAAGAGATGTAAGCATTTCGAACTTGGTGGTGAAAGAAAGCAAAAGGGTGCTGCTCTACAATTCTGA</t>
  </si>
  <si>
    <t>ATGGTTAACGTTCCAAAGACTAGAAAGACCTACTGTAAGGGTAAGACCTGTCGTAAGCACACTCAACACAAGGTCACTCAATACAAGGCTGGTAAGGCTTCTCTATTTGCCCAAGGTAAGAGACGTTATGACCGTAAGCAATCTGGTTTCGGTGGTCAAACCAAGCCTGTTTTCCACAAGAAAGCTAAGACTACCAAGAAGGTTGTTTTAAGATTGGAATGTGTTGCTTGTAAGACTAAGGCTCAATTAGTCCTAAAGAGATGTAAGCATTTCGAACTTGGTGGTGAAAGAAAGCAAAAGGGTGCTGCTCTACAATTCTGA</t>
  </si>
  <si>
    <t>ATGGTTAACGTTCCAAAGACTAGAAAGACCTACTGTAAGGGTAAGACCTGTCGTAAGCACACCCAACACAAGGTTACTCAATACAAGGCTGGTAAGGCTTCTCTATTTGCCCAAGGTAAGAGACGTTATGACCGTAAGCAATCTGGTTTCGGTGGTCAAACCAAGCCTGTTTTCCACAAGAAAGCTAAGACTACCAAGAAGGTTGTTCTAAGATTGGAATGTGTTGCTTGTAAGACTAAGGCTCAATTAGTCCTAAAGAGATGTAAGCATTTCGAACTTGGTGGTGAAAGAAAGCAAAAGGGTGCTGCTCTACAATTCTGA</t>
  </si>
  <si>
    <t>ATGACTATTCAACATCCATACATCTTGTATTTTAACATCCGGGGACTCCCTACCACTTTAGTTCTCCGTAGGCAGGGTTTCAGCCCAGGCGGTGTAGAGACCCAATGGGTAGATCCAATTTTTGCCGTTAACGTTCCAAAGACTAGAAAGACCTACTGTAAAGGTAAGACCTGTCGTAAGCACACCCAACACAAGGTCACCCAATACAAAGCTGGTAAGGCTTCCTTATTCGCTCAAGGTAAGAGACGTTATGACCGTAAACAATCCGGTTTCGGTGGTCAAACTAAGCCAGTTTTCCACAAGAAAGCTAAGACTACCAAGAAGGTTGTTTTAAGATTAGAATGTGTTGCTTGTAAGACTAAGGCTCAATTAGTCTTAAAGAGATGTAAGCACTTCGAATTAGGTGGTGAAAAGAAGCAAAAGGGTGCTGCTTTACAATTTTAA</t>
  </si>
  <si>
    <t>ATGCTCGAAGTGGCCCATAGTGACGAAACAAATGTCGGTAAGCCAATTTTATTTTTTTCTTCAGTTAACGTTCCAAAGACCAGAAAGACCTTCTGTAAGGGTAAGACCTGCCGCAAGCACACCCAGCACAAGGTTACTCAGTACAAGGCTGGTAAGGCTTCTCTATTCGCCCAGGGTAAGAGACGTTATGACCGTAAGCAGTCCGGTTTCGGTGGTCAGACCAAGCCTGTTTTCCACAAGAAGGCTAAGACTACCAAGAAGGTTGTTCTAAGACTAGAGTGTGTTGCCTGCAAGACCAAGGCTCAGCTAGTCCTAAAGAGATGTAAGCACTTCGAGCTAGGTGGTGAGAAGAAGCAGAAGGGTGCTGCCCTACAATTCTGA</t>
  </si>
  <si>
    <t>ATGATAGGATTTTTTCATTGTATTCGATTCTTAAGAACAATTGTAAGATTTTATTTTATTATTTTTTTAACAGTTAACGTTCCAAAGACTAGAAAGACCTACTGTAAGGGTAAGAACTGCCGTAAGCACACCCAACATAAGGTTACCCAATACAAGGCCGGTAAGGCTTCCTTGTTCGCTCAAGGTAAGAGACGTTATGACCGTAAACAATCTGGTTTCGGTGGTCAAACTAAGCCTGTTTTCCACAAGAAGGCTAAGACTACCAAGAAGGTTGTTCTAAGATTGGAATGTGTTGCTTGTAAGACTAAGGCTCAATTAGTCCTAAAGAGATGTAAGCACTTCGAACTTGGTGGTGAAAGAAAGCAAAAGGGTGCTGCTCTACAATTTTAA</t>
  </si>
  <si>
    <t>ATGGAGCCATATAACGTCGATGTTGGGCTTAACGTTCCAAAGACTAGAAAGACTTACTGTAAGGGTAAAACCTGTAGAAAGCACACCCAACATAAGGTTACTCAATACAAAGCTGGTAAGGCTTCCTTATTTGCTCAAGGTAAGAGACGTTATGACCGTAAACAATCTGGTTTCGGTGGTCAAACTAAGCCAGTTTTCCACAAGAAAGCTAAGACTACCAAGAAAGTTGTTTTAAGATTAGAATGTGTTGCTTGTAAGACTAAGGCTCAATTAGTCTTAAAGAGATGTAAGCACTTCGAATTAGGTGGTGAAAAGAAGCAAAAGGGTGCCGCTTTACAATTTTAA</t>
  </si>
  <si>
    <t>ATGCAGATAGGGACTACAGTAGATGATAAGAAAATTTCCAAGATAGAAGATAAAAAGCCAGTGGAAGACGAAACAGTGTGTCCTGATTGTAATACGAATCTACAAAAGTGTTTGATTCAACAGAACTATGCTATGGTGATATGTCCTAATACAGAATGCGGATATCCATTCAATCAGAATGAGGTTCTCGAAAATTTGGTTTATGTTGATGAAACCGAAATTCTAGATGTTGCCAAGGCCAGACTAACAGGAAATATTAACGTTCCAAAGACTAGAAAGACCTACTGTAAGGGTAAGAACTGTCGTAAGCACACCCAACACAAGGTTACCCAATACAAGGCTGGTAAGGCTTCTTTATTCGCTCAAGGTAAGAGACGTTATGACCGTAAGCAATCCGGTTTCGGTGGTCAAACCAAGCCAGTTTTCCACAAGAAGGCTAAGACCACTAAGAAGGTCGTCTTAAGATTGGAATGTGTCGCTTGTAAGACTAAGGCTCAATTAGTCCTAAAGAGATGTAAGCATTTCGAATTAGGTGGTGAAAAGAAGCAAAAGGGTGCCGCTTTACAATTTTAA</t>
  </si>
  <si>
    <t>ATGTACCTATCTGTCGAGCAGCGTTATGCAAATAACGCACTTAACGTTCCAAAGACCAGAAAGACCTACTGCAAGGGTAAGAACTGCCGCAAGCACACCCAGCACAAGGTCACCCAGTACAAGGCTGGTAAGGCTTCCCTCTTCGCCCAGGGTAAAAGACGTTACGACCGTAAGCAGTCCGGTTTCGGTGGTCAGACCAAGCCTGTCTTCCACAAGAAGGCCAAGACTACCAAGAAGGTTGTCCTAAGACTGGAGTGTGTCGCCTGCAAGACCAAGGCCCAGCTAGTCCTAAAGAGATGCAAGCACTTCGAGCTAGGTGGTGAGAAGAAGCAGAAGGGTGCTGCCCTACAGTTCTAA</t>
  </si>
  <si>
    <t>ATGGAATGTCCAAATTGCAAGACCCCATTACAAAAATTTCTCATTCAACAAAATTATTCAATTGTGATGTGCCCAAAGGAGGATTGTGAATATCCATTCAATCAAGAAGAAAATTTCGATAATATATTATACATAGACGATAAAGAGATTTCGACAGTAGCACTTAACGTTCCAAAGACAAGAAAGACCTACTGTAAGGGTAAGAACTGTAGAAAGCACACCCAACACAAGGTTACTCAATACAAGGCTGGTAAGGCTTCCTTATTTGCTCAAGGTAAGAGACGTTATGACCGTAAACAATCTGGTTTCGGTGGTCAAACTAAGCCAGTTTTCCACAAGAAAGCTAAGACTACCAAGAAGGTTGTTCTAAGATTAGAATGTGTTGCTTGTAAGACTAAGGCTCAATTAGTCCTAAAGAGATGTAAGCACTTCGAATTAGGTGGTGAAAAGAAGCAAAAGGGTGCTGCTCTACAATTCTGA</t>
  </si>
  <si>
    <t>ATGACCAAGAAAGATGATGTTGTAAAAGTTGAGAGCGATGACGGGAAGATTTCAACTGCAGAGGCGGAACCCGCCGACATCACACACTGTCCGACATGTGGAGCCGCTTTACAGAAGTTCCTTATTCAGCAAAACTACGCTATTGTGATGTGCCCTAAGGAAGATTGTGGATACCCTTTTAATCAAGAGGAGAACATTGACAACATTGCATATGTTGACGAGAAAGATGTGCTGGAGGTTGCACAGCAGAGGCTGTCACACCCATACGGTCTCGTGGGCCGTTACGCAGCTCCCCAGCCAACCTCTCTGTCTAACAGTTCCATTACACCCCGCCTAGTTGGGCTTCCCAGGCAGACACTGCTTCCCTTAGGCAGAGGTCTGCCAGGCCCACCTTCACGTACCGGGTACCTACCACCCTGTCGGTCCTCCCTCACCGCTAGTAACCGCCACGCAGAGGGACAGCGGGCCGGCCCACACGCAGCCTTTAACGTTCCAAAGACCAGAAAGACCTACTGCAAGGGTAAGAACTGCCGCAAGCACACCCAGCACAAGGTCACCCAGTACAAGGCTGGTAAGGCTTCCCTCTTCGCCCAGGGTAAGAGACGTTACGACCGTAAGCAGTCCGGTTTCGGTGGTCAGACCAAGCCTGTCTTCCACAAGAAGGCCAAGACTACCAAGAAGGTTGTCCTAAGACTGGAGTGTGTCGCCTGCAAGACCAAGGCCCAGCTAGTCCTAAAGAGATGCAAGCACTTCGAGCTAGGTGGTGAGAAGAAGCAGAAGGGTGCCGCCCTACAGTTCTAA</t>
  </si>
  <si>
    <t>ATGTCAAATTCCAAAAATAGCAGTATAGGTTCAAGTACAGGGAATCAAACAAATTTCAGTGAATGTCCTGATTGTCATAGCAAATTACAGAAGTGTCTTATACAACAAAACTATGCCATGGTTATATGTCCCAATCTGGACTGTGGGTACCCATTTACTCACAATGAAGTAATAGATAATTTAGTATATGTAGACGACAACGAAATCATCGAAGTTAACGTTCCAAAAACTAGAAAGACTTACTGTAAGGGTAAAAACTGTCGTAAGCACACCCAACACAAGGTTACTCAATACAAAGCTGGTAAGGCTTCCTTATTTGCTCAAGGTAAGAGACGTTATGATCGTAAACAATCCGGTTTCGGTGGTCAAACTAAGCCAGTTTTCCACAAGAAAGCTAAGACTACCAAGAAAGTTGTTTTAAGATTAGAATGTGTTGCTTGTAAGACTAAGGCTCAATTAACTTTAAAGAGATGTAAGCATTTCGAATTAGGTGGTGAAAAGAAGCAAAAGGGTGCTGCTTTACAATTTTAA</t>
  </si>
  <si>
    <t>ATGTCAAAGGCCAAGAATACAACTATTAGTTCAAGTACAGCTGATCAAACAGCAAGTTCCATTGAATGTCCTGATTGTCATAGTAAATTACAGAAGTGTCTTATACAACAAAACTATGCCATGGTGGTATGTCCCAATGTGGACTGTGGGTATCCATTTACACACAATGAAGTAATAGATAATCTAGTGTATGTAGATGATAACGAAATCATTGAAGGCGCCAAGGAAAGACTGAGAAACGAGACACCCATCCCGCAAAGACGCAATACGATTTTACATTTTTCAGAAACAATAATTAAATTATTTTCTGCTTTAGACATTATCAAACTAGACCTTAACGTTCCAAAAACTAGAAAGACTTACTGTAAGGGTAAAAACTGTCGTAAGCACACCCAACACAAAGTTACTCAATACAAAGCTGGTAAGGCTTCCTTATTTGCTCAAGGTAAGAGACGTTATGATCGTAAACAATCCGGTTTCGGTGGTCAAACTAAGCCAGTTTTCCACAAGAAAGCTAAGACTACCAAGAAAGTTGTCTTAAGATTAGAATGTGTTGCTTGTAAGACTAAGGCTCAATTAACTTTAAAGAGATGTAAGCATTTCGAATTAGGTGGTGAAAAGAAGCAAAAGGGTGCTGCTTTACAATTTTAA</t>
  </si>
  <si>
    <t>ATGAGTGATACAGCACCAGAAGTGAAACAAGAGGATGACTCCAAATGCCCCCAATGTTCTACGCCTTTACAAAAATGTCTAATCCAGCAGAACTATGCCATGGTGATATGTCCCAACAGTGAATGCGACTACCCCTTCCGCCAGTCAGACAACCTGGACCACCTGACATACGTGGAGGATTCAGAAGTGTTGGATGTGGCCAAGAACCTTAACGTTCCAAAGACTAGAAAGACTTACTGTAAGGGTAGAAACTGTCGTAAACACACCCAACACAAGGTTACCCAATACAAGGCTGGTAAGGCTTCCTTGTTTGCTCAAGGTAAGAGACGTTATGACCGTAAACAATCCGGTTTCGGTGGTCAAACCAAGCCAGTTTTCCACAAGAAAGCTAAGACTACCAAGAAGGTTGTCTTGAGATTGGAATGTGTCGCTTGTAAGACTAAGGCTCAATTGACTTTGAAGAGATGTAAGCATTTTGAATTAGGTGGTGAAAAGAAACAAAAGGGTGCTGCTTTACAATTTTAA</t>
  </si>
  <si>
    <t>ATGGTGAAAGTTGCGGTAGTGCTTGGTGAAGCAATACTCAGACCCCACTCACAACCGCATCATGGCTTCAGAGGCCTTAACGTTCCAAAAACTAGAAAGACTTACTGTAAGGGTAAAAACTGTCGTAAGCACACTCAACACAAAGTTACTCAATACAAAGCTGGTAAGGCTTCCTTATTTGCTCAAGGTAAGAGACGTTATGACCGTAAACAATCTGGTTTCGGTGGTCAAACTAAGCCAGTTTTCCACAAGAAAGCTAAGACTACCAAGAAAGTTGTTTTAAGATTAGAATGTGTTGCTTGTAAGACTAAGGCTCAATTAACTTTAAAGAGATGTAAGCATTTCGAATTAGGTGGTGAAAAGAAGCAAAAGGGTGCTGCTTTACAATTTTAA</t>
  </si>
  <si>
    <t>ATGAAACCCCATCACACTAACTACCTGCCTGGCAGCACTCAGTACAGCGACTACACTACACAGAGTGGGTTGTGGGAGAGGCCTGGGAAGAGAGGTTGTGTGAGGAAGGCGGCGAAGGTGTCTCTTTCGATGGTGTCCTGTGGAGGGAACAGCTGTAGCGAGACTGGGTCAGACGGAGGCAACGCCTGTTTCTCACATTTGCACTGGATATTATTAAAAATTTCAGAACAACTAGGCCCTATCTTTTATAAAAGTGAATATTTGAAATTTGGGCTTAACGTTCCAAAGACTAGAAAGACCTACTGCAAGGGTAAGAACTGTCGTAAGCACACTCAACACAAGGTTACCCAATACAAGGCTGGTAAGGCTTCCTTGTTCGCTCAAGGTAAGAGACGTTATGACCGTAAGCAATCTGGTTTCGGTGGTCAAACCAAGCCTGTTTTCCACAAGAAAGCTAAGACTACCAAGAAGGTTGTTTTGAGATTGGAATGTGTTGCCTGTAAGACCAAGGCTCAATTGACCTTGAAGAGATGTAAGCACTTCGAATTGGGTGGTGAAAAGAAGCAAAAGGGTCAAGCTTTGCAATTCTGA</t>
  </si>
  <si>
    <t>ATGCCTTCAAGGCCTTACAATGACACCAATGTTATTTATCCTGTTAAAACCAGAGCCCGCCTTAACGTTCCAAAAACCAGAAAGACTTACTGCAAGGGTAAAAACTGTAGAAAACATACTCAACACAAAGTTACCCAATACAAAGCTGGTAAAGCTTCTTTGTTTGCCCAAGGTAAAAGAAGATATGACAGAAAACAAAGTGGTTTCGGTGGTCAAACCAAACCGGTTTTCCACAAAAAGGCTAAAACTACCAAAAAAGTTGTTTTGAGATTGGAATGTGTTGCTTGCAAAACCAAAGCTCAATTGACTTTGAAAAGATGTAAACATTTCGAATTGGGTGGTGAAAAAAAACAAAAAGGTCAAGCTCTACAATTTTAA</t>
  </si>
  <si>
    <t>ATGGGTATTGGGAATGAGATCTCTTTGAGAGCGAGAAATAGACCAGACATCAGTCACCAAGCGGAAGACATACTTAACGTTCCAAAGACCAGAAAGACCTACTGTAAGGGTAAGAACTGCCGTAAGCACACTCAACACAAGGTTACCCAATACAAGGCTGGTAAGGCTTCCTTGTTCGCTCAAGGTAAGAGACGTTATGACCGTAAACAATCCGGTTTCGGTGGTCAAACCAAGCCAGTTTTCCACAAGAAGGCTAAGACCACCAAGAAGGTCGTCTTGAGATTGGAATGTGTTGCTTGCAAGACCAGAGCTCAATTGACTTTGAAGAGATGTAAGCACTTCGAATTGGGTGGTGAGAAGAAGCAAAAGGGTCAAGCTTTGCAATTCTAA</t>
  </si>
  <si>
    <t>ATGGGTATGTTAAATGGCACTATTGCAATTTTAATGATAGAGATGATTAACGTTCCAAAGACCAGAAAGACTTACTGTAAGGGTAAGAACTGTAGAAAGCACACCCAACACAAGGTTACCCAATACAAGGCTGGTAAGGCTTCTTTATTCGCCCAAGGTAAGAGACGTTATGACCGTAAACAATCTGGTTTCGGTGGTCAAACTAAGCCAGTTTTCCACAAGAAAGCTAAGACTACCAAGAAGGTTGTTTTAAGATTAGAATGTGTTTCCTGTAAGACTAGAGCTCAATTAACCTTAAAGAGATGTAAGCACTTCGAATTAGGTGGTGAAAAGAAGCAAAAGGGTCAAGCTTTACAATTTTAA</t>
  </si>
  <si>
    <t>ATGGTTAACGTTCCAAAGACCAGAAAGACCTACTGTAAGGGTAAGACCTGTCGTAAGCACACTCAACACAAGGTTACTCAATACAAAGCTGGTAAGGCTTCCTTGTTCGCTCAAGGTAAGAGACGTTATGACCGTAAACAAGCCGGTTTCGGTGGTCAAACCAAGCCTGTTTTCCACAAGAAAGCTAAGACTACCAAGAAGGTTGTCTTGAGATTGGAATGTGTCAAATGTAAGACCAGAGCTCAATTAACCTTGAAGAGATGTAAGCACTTCGAATTGGGTGGTGAAAAGAAGCAAAAGGGTGCAGCTTTGCAATTCTGA</t>
  </si>
  <si>
    <t>ATGTATAATTTGATTACTATGCTAAATTTCACTGCTTTAAAAAACTTTAAAGAGATTAAGCAAAAAACAATTAGTAATAATGGGTATGTGGACGATACGAACAGACAAACTATGTTATTTTTCATCACTGAGAATATGAAAGACTACTGTACAGTTAACGTCCCAAAGACCAGAAAGACCTACTGTAAGGGTAAGACCTGTCGTAAGCACACTCAACACAAGGTTACTCAATACAAAGCTGGTAAGGCTTCCTTGTTCGCTCAAGGTAAGAGACGTTATGACCGTAAACAAGCCGGTTTCGGTGGTCAAACCAAGCCTGTTTTCCACAAGAAAGCTAAGACTACCAAGAAGGTTGTCTTGAGATTGGAATGTGTCAAATGTAAGACCAGAGCTCAATTAACCTTGAAGAGATGTAAGCACTTCGAATTGGGTGGTGAAAAGAAGCAAAAGGGTGCAGCTTTGCAATTCTGA</t>
  </si>
  <si>
    <t>ATGGTTAACGTTCCAAAGACCAGAAAGACCTACTGTAAGGGTAAGACCTGTCGTAAGCACACTCAACACAAGGTTACTCAATACAAAGCTGGTAAGGCTTCCTTGTTTGCCCAAGGTAAGAGACGTTATGACCGTAAACAATCTGGTTTCGGTGGTCAAACCAAGCCTGTTTTCCACAAGAAAGCTAAGACTACCAAGAAGGTTGTTTTGAGATTGGAATGTGTCAAATGTAAGACCAGAGCCCAATTGACCTTGAAGAGATGCAAGCACTTCGAATTGGGTGGTGAAAAGAAGCAAAAGGGTCAAGCTTTGCAATTCTGA</t>
  </si>
  <si>
    <t>ATGGTTAACGTCCCAAAGACCAGAAAGACCTACTGTAAGGGTAAGACCTGTCGTAAGCACACACAACACAAGGTTACTCAATACAAAGCTGGTAAAGCTTCCTTGTTTGCCCAGGGTAAGAGACGTTATGACCGTAAACAATCCGGTTTTGGTGGTCAAACCAAGCCTGTTTTCCACAAGAAAGCTAAGACTACCAAGAAGGTTGTTTTGAGATTGGAATGTGTCAAGTGTAAGACCAGAGCTCAATTGACCTTGAAAAGATGTAAGCACTTCGAATTGGGTGGTGAAAAGAAGCAAAAGGGACAAGCTTTGCAATTCTGA</t>
  </si>
  <si>
    <t>ATGGTTAACGTCCCAAAGACCAGAAAGACCTACTGTAAGGGTAAGACCTGTCGTAAGCACACTCAACACAAGGTTACTCAATACAAAGCTGGTAAGGCTTCTTTGTTCGCTCAAGGTAAGAGACGTTATGACCGTAAACAATCTGGTTTCGGTGGTCAAACCAAGCCTGTTTTCCATAAGAAAGCTAAGACTACCAAGAAGGTTGTTTTGAGATTGGAATGTGTCAAATGTAAGACCAGAGCTCAGTTGACCTTGAAGAGATGTAAGCACTTCGAATTGGGTGGTGAAAAGAAGCAAAAGGGTCAAGCTTTGCAATTCTGA</t>
  </si>
  <si>
    <t>ATGGTTAACGTTCCAAAGACCAGAAAGACCTACTGTAAGGGTAAGACCTGTCGTAAGCACACGCAACACAAGGTTACTCAATACAAAGCTGGTAAAGCCTCCTTATTCGCCCAAGGTAAGAGACGTTATGACCGTAAACAATCCGGTTTCGGTGGTCAAACCAAGCCTGTTTTCCACAAGAAGGCTAAGACTACCAAGAAGGTTGTTTTGAGATTGGAATGTGTCAAGTGTAAGACCAGAGCTCAATTGACCTTAAAGAGATGTAAGCATTTCGAATTGGGTGGTGAAAAGAAGCAAAAGGGTCAAGCTTTGCAATTCTGA</t>
  </si>
  <si>
    <t>ATGGTTAACGTCCCAAAGACCAGAAAGACCTACTGTAAGGGTAAGACCTGTCGTAAGCACACACAACACAAGGTTACTCAATACAAAGCTGGTAAGGCTTCCTTGTTTGCCCAAGGTAAGAGACGTTATGACCGTAAACAATCCGGTTTCGGTGGTCAAACCAAGCCTGTTTTCCACAAGAAAGCTAAGACTACTAAGAAGGTTGTTTTGAGATTGGAATGTGTCAAGTGTAAGACCAGAGCTCAATTGACCTTGAAGAGATGTAAGCACTTTGAATTGGGTGGTGAAAAGAAGCAAAAGGGACAAGCTTTGCAATTCTGA</t>
  </si>
  <si>
    <t>ATGGTTAACGTCCCAAAGACCAGAAAGACCTACTGTAAGGGTAAGACCTGTCGTAAGCACACTCAACACAAGGTTACTCAATACAAAGCTGGTAAGGCTTCCTTGTTTGCTCAAGGTAAGAGACGTTATGACCGTAAACAATCCGGTTTCGGTGGTCAAACTAAGCCTGTTTTCCACAAGAAAGCTAAGACTACCAAGAAGGTTGTTTTGAGATTGGAATGTGTCAAATGTAAGACCAGAGCCCAATTGACCTTGAAGAGATGTAAGCACTTCGAATTGGGTGGTGAAAAGAAGCAAAAGGGCCAAGCTTTGCAATTCTGA</t>
  </si>
  <si>
    <t>ATGGTTAACGTTCCAAAGACCAGAAAGACCTACTGTAAGGGTAAGACCTGTCGTAAGCACACTCAACACAAGGTTACTCAATACAAAGCTGGTAAGGCTTCCTTGTTTGCTCAAGGTAAGAGACGTTATGACCGTAAACAATCCGGTTTCGGTGGTCAAACTAAGCCTGTTTTCCACAAGAAAGCCAAGACTACCAAGAAGGTTGTTTTGAGATTGGAATGTGTCAAATGTAAGACCAGAGCCCAATTGACCTTGAAGAGATGTAAGCACTTCGAATTGGGTGGTGAAAAGAAGCAAAAGGGTCAAGCTCTGCAATTCTGA</t>
  </si>
  <si>
    <t>ATGAAAATAAATCCTGACATTGGAAGAAGTCTTGATACAAAAAAAGATCGCTGTCAAAAATGCGGCCAGACTGCCGCTGCATCGTACCAACAGTGCGTATGTTCAGACGGAGAGACGACCTCTAGAGAGACGTCCGTCGTTAACGTCCCAAAGACCAGAAAGACCTACTGTAAGGGTAAGACCTGTCGTAAGCACACTCAACACAAGGTTACTCAATACAAAGCTGGTAAGGCTTCCTTGTTCGCTCAAGGTAAGAGACGTTATGACCGTAAACAATCTGGTTTCGGTGGTCAAACCAAGCCTGTTTTCCACAAGAAAGCTAAGACTACCAAGAAGGTTGTTTTGAGATTGGAATGTGTCAAATGTAAGACTAGAGCCCAATTAACCTTGAAGAGATGTAAGCACTTCGAATTGGGTGGTGAAAAGAAGCAAAAGGGTCAAGCTTTGCAATTCTGA</t>
  </si>
  <si>
    <t>ATGGTTAACGTTCCAAAGACCAGAAAAACCTACTGTAAGGGTAAGGCCTGTCGTAAGCACACTCAACACAAGGTCACTCAATACAAAGCTGGTAAGGCTTCCTTGTTTGCTCAAGGTAAGAGACGTTATGACCGTAAACAATCCGGTTTCGGTGGTCAAACCAAGCCTGTTTTCCACAAGAAAGCCAAGACTACCAAGAAGGTTGTTTTGAGATTGGAATGTGTCAAATGTAAGACCAGAGCCCAGTTGACCTTGAAGAGATGTAAGCATTTCGAATTGGGTGGTGAAAAGAAGCAAAAGGGACAAGCCTTGCAATTCTGA</t>
  </si>
  <si>
    <t>ATGGTTAACGTTCCTAAGACCAGAAAAACCTACTGTAAGGGTAAGGCCTGTCGTAAGCACACTCAGCACAAGGTCACTCAATACAAAGCTGGTAAGGCTTCCTTGTTTGCTCAAGGTAAGAGACGTTATGACCGTAAACAATCCGGTTTCGGTGGTCAAACCAAGCCTGTTTTCCACAAGAAAGCCAAGACTACCAAGAAGGTTGTTTTGAGATTGGAATGTGTCAAGTGTAAGACCAGAGCTCAATTGACCTTGAAGAGATGTAAGCATTTCGAACTGGGTGGTGAAAAGAAGCAAAAGGGACAAGCCTTGCAATTCTGA</t>
  </si>
  <si>
    <t>ATGGTTAACGTTCCAAAGACCAGAAAAACCTACTGTAAGGGTAAGGCCTGTCGTAAGCACACTCAACACAAGGTTACTCAATACAAAGCTGGTAAGGCTTCCTTGTTCGCTCAAGGTAAGAGACGTTATGACCGTAAACAATCCGGTTTCGGTGGTCAAACCAAGCCTGTTTTCCACAAGAAAGCCAAGACTACCAAGAAGGTTGTTTTGAGATTGGAATGTGTCAAATGTAAGACCAGAGCTCAATTGACCTTGAAGAGATGTAAGCACTTCGAATTGGGTGGTGAAAAGAAGCAAAAGGGTCAAGCTTTGCAATTCTGA</t>
  </si>
  <si>
    <t>ATGAACAAGAAGGAGATAGATATCAGCAATAATACAAATTTTAAGTGCATTTTAGAGGTTGGATTCCCAATAGGAAGAAAACAACAATTATCAGTAAAAATGGTTAACGTTCCAAAGACCAGAAAAACCTACTGTAAGGGTAAGGCCTGTCGTAAGCACACTCAACACAAGGTTACTCAATACAAAGCTGGTAAGGCTTCCTTGTTTGCCCAAGGTAAGAGACGTTATGACCGTAAACAATCTGGTTTCGGTGGTCAAACCAAGCCTGTTTTCCACAAGAAAGCTAAGACTACCAAGAAGGTTGTTTTGAGATTGGAATGTGTTAAATGTAAGACCAGAGCTCAATTGACTTTGAAGAGATGTAAGCATTTCGAATTGGGTGGTGAAAAGAAGCAAAAGGGTCAAGCTTTGCAATTCTGA</t>
  </si>
  <si>
    <t>ATGGCCCCTGCCATTGATATTTTTATCATTGTATTTTTTTATTCAGTTAACGTTCCAAAGACCAGAAAAACCTACTGTAAGGGTAAGGCCTGTCGTAAGCACACTCAACACAAGGTTACCCAATACAAAGCTGGTAAGGCTTCCTTGTTCGCTCAAGGTAAGAGACGTTATGACCGTAAACAAGCCGGTTTCGGTGGTCAAACCAAGCCTGTTTTCCACAAGAAAGCCAAGACTACCAAGAAGGTTGTTTTGAGATTGGAATGTGTCAAATGTAAGACCAGAGCTCAATTGACCTTGAAGAGATGTAAGCACTTCGAATTGGGTGGTGAAAAGAAGCAAAAGGGTCAAGCTTTGCAATTCTGA</t>
  </si>
  <si>
    <t>ATGGTGAATATTCCAAAGACCAGAAAGACATACTGCAAGGGCAAGCAATGCCGCAAGCACACGCAGCACAAGGTCACCCAATACAAGGCCGGTAAGGCTTCGCTCTTTGCCCAAGGTAAGAGACGTTATGACCGTAAGCAAAGCGGTTTCGGTGGTCAAACCAAGCCCGTGTTCCACAAGAAGGCCAAGACTACCAAGAAGGTCGTGTTGAGACTTGAGTGTGTTAGCTGCAAGACCAAGGCTCAACTTACTTTGAAGAGATGCAAGCACTTCGAGCTTGGTGGTGAGAAGAAGCAAAAGGGCCAGGCCCTACAGTTCTAA</t>
  </si>
  <si>
    <t>ATGGTTAACGTTCCAAAGACCAGAAAGACTTTCTGCAAAGGTAAGAACTGTCGTAAGCACACCCAACACAAGGTCACCCAATACAAGGCTGGTAAGGCTTCCTTGTACGCTCAAGGTAAGAGACGTTATGACCGTAAACAATCCGGTTTCGGTGGTCAAACCAAGCCAGTTTTCCACAAGAAAGCTAAGACTACCAAGAAGGTTGTTTTGAGATTGGAATGTGTTGCTTGCAAGACCAAGGCTCAATTGACTTTGAAGAGATGTAAGCATTTCGAATTGGGTGGTGAGAAGAAGCAAAAGGGTCAAGCTTTGCAATTTTAA</t>
  </si>
  <si>
    <t>ATGTTGGGCACGTTTGTTAACGTTCCAAAGACAAGAAAGACCTACTGTAAGGGTAAGAACTGTAGAAAGCACACCCAACACAAGGTTACTCAATACAAGGCTGGTAAGGCTTCCTTATTTGCTCAAGGTAAGAGACGTTATGACCGTAAACAATCTGGTTTCGGTGGTCAAACTAAGCCAGTTTTCCACAAGAAAGCTAAGACTACCAAGAAGGTTGTTCTAAGATTAGAATGTGTTGCTTGTAAGACTAAGGCTCAATTAGTCCTAAAAAGATGTAAGCACTTCGAATTAGGTGGTGAAAAGAAGCAAAAGGGTGCTGCTCTACAATTCTGA</t>
  </si>
  <si>
    <t>ATGACGTCGAGAACATTGATCAATGAACATGTCTTTTTTAACACGAATTTTGCCAATCCAATTAACGTTCCAAAGACCAGAAAGACCTACTGTAAGGGTAGAAACTGTCGTAAGCACACTCAACACAAGGTTACCCAATACAAAGCTGGTAAGGCCTCTTTGTTTGCTCAAGGTAAGAGACGTTATGACCGTAAACAATCTGGTTTCGGTGGTCAAACCAAGCCTGTTTTCCACAAGAAAGCTAAGACTACCAAGAAGGTTGTCTTAAGATTGGAATGTGTCGCTTGTAAGACTAAGGCTCAATTAGTCTTGAAGAGATGTAAGCATTTCGAATTGGGTGGTGAAAAGAAACAAAAGGGTGCTGCTTTACAATTCTGA</t>
  </si>
  <si>
    <t>ATGAGACTGCATCCACTGACAAACACGCATCACCAATATCATGAAACCTTTAACGTTCCAAAGACTAGAAAGACCTACTGTAAGGGTAAGACCTGCCGTAAGCACACCCAACACAAGGTTACCCAATACAAGGCTGGTAAGGCTTCCCTGTTCGCTCAAGGTAAGAGACGTTACGACCGGAAGCAATCCGGTTTCGGTGGTCAAACCAAGCCTGTTTTCCACAAGAAAGCCAAGACCACCAAGAAGGTTGTCTTGAGATTGGAATGTGTCGCTTGTAAGACCAGAGCCCAATTGACTTTGAAGAGATGTAAGCATTTCGAATTGGGTGGTGAAAAGAAGCAAAAGGGTGCTGCTTTACAATTCTGA</t>
  </si>
  <si>
    <t>ATGGCAGGTCCAAGAGATGAAGCGCAGGAGCACAACTTTACTGCCTTTAACGTTCCAAAGACCAGAAAGACTTACTGTAAGGGTAAGACCTGCCGTAAGCACACCCAACACAAGGTCACTCAATACAAGGCAGGTAAGGCTTCTCTATTTGCCCAAGGTAAGAGACGTTACGACCGTAAGCAATCTGGTTTCGGTGGTCAGACCAAGCCTGTTTTCCACAAGAAGGCCAAGACTACCAAGAAGGTTGTGTTGAGACTGGAATGTGTTGCCTGTAAGACGAGAGCCCAGTTGACTTTGAAGAGATGTAAGCATTTCGAATTGGGTGGTGAGAAGAAGCAAAAGGGTGCTGCTTTGCAATTTTAA</t>
  </si>
  <si>
    <t>ATGAGCAGCAACGATAAGGACAAAGATGTGACACAAGAACCCTCGCCAGTTGATACCACAAGATGTCCAGAGTGTAACGAGCCATTACAGAAATGCCTGATCCAACAGAACTACGCTATTGTAATGTTTAACGTTCCAAAGACTAGAAAGACCTACTGTAAGGGTAAGGAATGTCGTAAGCACACTCAACACAAAGTTACCCAATACAAGGCTGGTAAGGCTTCCTTATTTGCCCAAGGTAAGAGACGTTATGACCGTAAACAATCCGGTTTCGGTGGTCAAACCAAGCCAGTTTTCCATAAGAAAGCTAAGACTACTAAGAAGGTCGTTTTAAGATTAGAATGTGTTAACTGTAAGACCAAGGCTCAATTAACCTTAAAGAGATGTAAGCATTTCGAATTAGGTGGTGAAAAGAAGCAAAAGGGTGCCGCTTTACAATTCTAA</t>
  </si>
  <si>
    <t>ATGGTTAACGTTCCAAAGACCAGAAAGACTTACTGTAAGGGTAAGAGCTGTAGAAAGCACACCCAACACAAGGTTACCCAATACAAGGCTGGTAAGGCTTCTTTGTTCGCTCAAGGTAAGAGACGTTATGACCGTAAACAATCTGGTTTCGGTGGTCAAACTAAGCCAGTTTTCCACAAGAAAGCTAAGACTACCAAGAAGGTTGTTTTGAGATTGGAATGTGTTAACTGTAAGACTAAGGCTCAATTGACCTTCAAGAGATGTAAGCACTTCGAATTGGGTGGTGAAAAGAAGCAAAAGGGTCAAGCTTTGCAATTTTAA</t>
  </si>
  <si>
    <t>ATGTCGGACGGGTCGACTGTAGATGAAATGACTGTCCATTGTACAACGGCTGTTTGTTTTGATCCAAGAGGCAGACGTGTTAACGTTCCAAAGACAAGAAAAACCTACTGTAAAGGTAAGGCCTGCCGTAAGCACACTCAACACAAGGTCACTCAATACAAAGCTGGTAAGGCTTCCTTGTTCGCTCAAGGTAAGAGACGTTATGACCGTAAACAATCTGGTTTCGGTGGTCAAACTAAGCCAGTTTTCCACAAGAAAGCTAAGACTACCAAGAAAGTTGTTTTAAGATTGGAATGTGTCAACTGTAAAACCAAGGCCCAATTGACCTTGAAGAGATGTAAGCACTTCGAATTAGGTGGTGAAAAGAAACAAAAGGGTCAAGCCTTACAATTTTGA</t>
  </si>
  <si>
    <t>ATGGTTAACGTTCCAAAGACCAGAAAGACCTACTGCAAGGGCAAGGCCTGCCGCAAGCACACCCAACACAAGGTCACTCAATACAAGGCCGGTAAGGCTTCCTTGTTCGCTCAAGGTAAGAGACGTTACGACCGTAAACAATCCGGTTTCGGTGGTCAAACCAAGCCTGTCTTTCACAAAAAGGCTAAGACTACCAAGAAGGTTGTGCTTAGACTGGAATGTGTTATCTGCAAGACCAAGGCTCAATTGACCTTGAAGAGATGCAAGCACTTCGAGTTGGGTGGTGAAAGAAAGCAAAAGGGCCAAGCTTTGCAATTCTGA</t>
  </si>
  <si>
    <t>ATGGGTATGTTAATTTATGTTAACGTTCCAAAGACCAGAAAGACCTACTGTAAGGGTAGAGAGTGTAGAAAACACACTCAACACAAGGTTACCCAATACAAAGCTGGTAAGGCTTCTTTGTTTGCTCAAGGTAAGAGACGTTATGACCGTAAACAAGCTGGTTTCGGTGGTCAAACTAAGCCAGTTTTCCACAAGAAAGCTAAGACTACCAAGAAGGTCGTTTTGAGATTGGAATGTGTCAACTGTAAGACCAAGGCTCAATTGACTTTGAAGAGATGTAAGCACTTCGAATTAGGTGGTGAAAAGAAGCAAAAGGGTCAAGCTTTGCAATTTTAA</t>
  </si>
  <si>
    <t>ATGCAAGACCATCACTTTAACGTTCCAAAGACCAGAAAGACCTACTGTAAAGGTAAGACTTGTCGTAAGCACACTCAACACAAGGTTACCCAATACAAAGCTGGTAAGGCTTCCTTGTTTGCCCAGGGTAAGAGACGTTATGACCGTAAACAAGCCGGTTTCGGTGGTCAAACAAAGCCTGTTTTCCACAAGAAAGCTAAGACTACCAAGAAGGTTGTTTTAAGATTGGAATGTGTTGCTTGCAAGACCAGAGCTCAATTAACTTTGAAGAGATGTAAGCATTTTGAATTGGGTGGTGAAAAGAAACAAAAGGGTCAAGCTTTGCAATTCTGA</t>
  </si>
  <si>
    <t>ATGCCAGGTATAGCAGCAGATTTCACTGCTTCTCGAGCAATGCGACCTGCGACACGTTTGTGGGAAGGTTACCAAATCTGGAGACATCCGGGTAACCTGGTGGCTGTTAAAGGTGACTTTAACGTTCCAAAGACCAGAAAGACCTACTGTAAGGGTAAGAACTGCCGTAAGCACACTCAACACAAGGTTACCCAATACAAGGCTGGTAAGGCTTCCTTGTTCGCTCAAGGTAAGAGACGTTATGACCGTAAACAATCCGGGTTCGGTGGTCAAACCAAGCCAGTTTTCCACAAGAAGGCTAAGACCACCAAGAAGGTCGTCTTGAGATTGGAATGTGTTGCTTGCAAGACCAGAGCTCAATTGACTTTGAAGAGATGTAAGCACTTCGAATTGGGTGGTGAGAAGAAGCAAAAGGGTCAAGCTTTGCAATTCTAA</t>
  </si>
  <si>
    <t>ATGGGTATGTTTATAAACACAAGAATTTTTGTTGGAATTGAATCTTGGGTGTTTCTGAATACACTAATATTTTTAGCACATATTAGAAAAAAAAATGATATACTGCAAAGACATAGTAATAAAACAACACATTTAGTTGGACCACTGAACAACATTACGATTAAAGAGTATTTAAAAAAGACACTTAACGTTCCAAAGACCAGAAAGACTTACTGTAAGGGTAAGAACTGTCGTAAACACACCCAACACAAGGTTACCCAATACAAGGCTGGTAAGGCTTCCTTGTTTGCTCAAGGTAAGAGACGTTATGATCGTAAACAAAGTGGTTTCGGTGGTCAAACTAAACCAGTTTTCCACAAGAAAGCTAAGACTACCAAGAAGGTTGTTTTAAGATTGGAATGTGTTGCTTGTAAGGCCAAGACTCAATTGTCTTTGAAGAGATGTAAGCACTTTGAATTGGGTGGTGAAAAGAAACAAAAGGGTCAAGCTTTACAATTTTAA</t>
  </si>
  <si>
    <t>ATGGTTAACATTCCAAAGACCAGAAAGACCTACTGTAGCGGTAAGAACTGTCGTAAGCACACCTTACACAAGGTTACCCAATACAAGGCTGGTAAGGCTTCCTTGTTCGCTCAAGGTAAGAGACGTTATGACCGTAAACAATCCGGTTTCGGTGGTCAAACCAAGCCTGTTTTCCACAAGAAAGCTAAGACTACAAAGAAGGTTGTCTTGAGATTGGAATGTGTTGTTTGCAAGACCAAGGCTCAATTGACTTTGAAGAGATGTAAGCACTTCGAATTGGGTGGTGAGAAGAAACAAAAGGGTCAAGCTTTGCAATTCTAA</t>
  </si>
  <si>
    <t>ATGGTTAACGTTCCAAAGACCAGAAGGACCTACTGCAAGGGCAAGCAATGCCGCAAGCACACCCAACACAAGGTCACCCAATACAAGGCCGGTAAGGCTTCTTTGTACGCTCAGGGTAAGAGACGTTACGACCGTAAGCAGCGCGGTTTCGGTGGTCAGACCAGACCTATCTTCCACAAGAAAGCCAAGGTTACCAAGAAGGTTGTCTTGAGATTGGAATGTGTCGTCTGCAAGACCAGAGCCCAGCTGGCTTTGAAGAGATGTAAGCACTTCGAATTGGGTGGTGAGAAGAAGCAGAAGGGCCAAGCTTTGCAATTTTAA</t>
  </si>
  <si>
    <t>ATGGTTAACGTTCCAAAGACCAGAAGGACCTACTGCAAGGGCAAGCAATGCCGCAAGCACACCCAACACAAGGTCACCCAATACAAGGCCGGTAAGGCTTCTTTGTACGCTCAGGGTAAGAGACGTTACGACCGTAAGCAGCGCGGTTTCGGTGGTCAGACCAGACCTATCTTCCACAAGAAAGCCAAGGTTACCAAGAAGGTTGTCTTGAGATTGGAATGTGTCGTTTGCAAGACCAGAGCCCAGTTGTCTTTGAAGAGATGTAAGCACTTCGAATTGGGTGGTGAGAAGAAGCAAAAGGGCCAAGCTTTGCAATTTTAA</t>
  </si>
  <si>
    <t>ATGGTTAACGTTCCAAAGACCAGAAGGACCTACTGCAAGGGTAAGCAATGCCGCAAACACACCCAACACAAGGTCACCCAGTACAAGGCCGGTAAGGCTTCCTTGTTCGCTCAGGGTAAGAGACGTTACGACCGTAAACAGTCCGGTTTTGGTGGTCAGACCAAGCCTGTTTTCCACAAGAAAGCCAAGGTTACCAAGAAGGTCGTGTTGAGATTGGAATGTGTTGCCTGCAAGACCAGAGCCCAGCTCTGCTTGAAGAGATGCAAGCACTTCGAGTTGGGTGGTGAGAAAAAGCAAAAGGGACAAGCTCTACAGTTTTAA</t>
  </si>
  <si>
    <t>ATGTGCTGTAACGTTGATGCTAGAGCACTTGGCTTATCAGAAGCAACCAAGCCTTCCACAGAAGTCGAAGCGTCGAAAGTTAACGTTCCAAAGACCAGAAGGACCTACTGCAAGGGTAAGCAATGCCGCAAGCACACCCAACACAAAGTTACTCAATACAAAGCCGGTAAGGCCTCCTTGTTTGCTCAAGGTAAGAGACGTTACGACCGTAAACAATCCGGTTTTGGTGGTCAAACCAAGCCTGTTTTCCACAAGAAAGCCAAGGTTACCAAGAAGGTGGTTTTGAGATTGGAATGTGTTGCCTGCAAGACCAGAGCCCAATTGTGCTTGAAGAGATGCAAGCACTTCGAATTGGGTGGTGAAAAGAAGCAAAAGGGCCAAGCTTTGCAATTCTAA</t>
  </si>
  <si>
    <t>ATGGAAAGACTGGACATTTCAGGATCGTGGAACAAAGACATCGCCCAACCCGCTCAAAGCCGTCCCGCACTTCCAGCTACTAACAAAACGTGCTCAGTTAACGTTCCAAAGACCAGAAGGACCTACTGCAAGGGTAAGCAATGCCGCAAGCACACCCAACACAAGGTCACCCAGTACAAGGCCGGTAAGGCTTCCTTGTTCGCCCAAGGTAAGAGACGTTATGACCGTAAACAATCCGGTTTCGGTGGTCAAACCAAGCCTGTGTTTCACAAGAAAGCCAAGGTTACCAAGAAGGTTGTGTTGAGATTGGAATGTGTCGTTTGCAAGACCAGAGCTCAATTGTGCTTGAAGAGATGTAAGCACTTCGAATTGGGTGGTGAAAAGAAGCAAAAGGGCCAAGCTTTGCAATTCTGA</t>
  </si>
  <si>
    <t>ATGCTTGTAGCCTCCAGGTATTCACAATTGATCGCCGACGTTCTCAATCTTAACGTTCCAAAGACCAGAAGGACCTACTGCAAGGGTAAGCAATGCCGCAAGCACACCCAACACAAGGTCACCCAGTACAAGGCCGGTAAGGCTTCCTTGTTTGCCCAGGGTAAGAGACGTTACGACCGTAAACAATCTGGTTTCGGTGGTCAGACGAAGCCTGTTTTCCACAAGAAAGCCAAGGTCACCAAGAAGGTGGTTTTGAGATTGGAATGTGTTGTCTGCAAGACCAGAGCCCAATTGTGCTTGAAGAGATGCAAGCACTTCGAGTTGGGTGGTGAGAAAAAGCAAAAGGGTCAAGCTTTGCAATTCTAA</t>
  </si>
  <si>
    <t>AACGTTCCAAAGACCAGAAAGACCTATTGTAAGGGTAAGCAATGTAGAAAGCACACTCAACACAAAGTTACTCAATACAAAGCTGGTAAGGCTTCTCTATACGCTCAAGGTAAGAGAAGATACGACAGAAAGCAATCCGGTTTCGGTGGTCAAACCAAGCAAATTTTCCACAAGAAGGCTAAGACTACCAAGAAGGTCGTCTTAAAGTTGGAATGTGTTGAATGTAAGACAAAGGCTCAATTAGCTTTGAAGAGATGTAAGCACTTCGAATTAGGTGGTGAAAGAAAGCAAAAGGGTCAAGCTTTACAATTCTGA</t>
  </si>
  <si>
    <t>ATGGTTTTTCCAACAATAATAAACGTTCCAAAGACCAGAAAGACCTATTGTAAGGGTAAGCAATGTAGAAAGCACACTCAACACAAAGTTACTCAATACAAAGCTGGTAAGGCTTCTTTATACGCTCAAGGTAAGAGAAGATATGACAGAAAGCAATCCGGTTTCGGTGGTCAAACCAAGCAAATTTTCCACAAGAAAGCTAAAACTACCAAGAAGGTTGTCTTAAAGTTGGAATGTGTTGAATGTAAGACAAAGGCTCAATTAGCTTTAAAGAGATGTAAGCACTTCGAATTAGGTGGTGAAAGAAAGCAAAAGGGTCAAGCTTTACAATTCTGA</t>
  </si>
  <si>
    <t>ATGGTTTTCCCAACAATAATAAACGTTCCAAAGACCAGAAAGACCTATTGTAAGGGTAAGCAATGTAGAAAGCACACTCAACACAAAGTTACTCAATACAAAGCTGGTAAGGCTTCTTTATACGCTCAAGGTAAGAGAAGATATGACAGAAAGCAATCCGGTTTCGGTGGTCAAACCAAGCAAATTTTCCACAAGAAAGCTAAAACTACCAAGAAGGTTGTCTTAAAGTTGGAATGTGTTGAATGTAAGACAAAGGCTCAATTAGCTTTAAAGAGATGTAAGCACTTCGAATTAGGTGGTGAAAGAAAGCAAAAGGGTCAAGCTTTACAATTCTGA</t>
  </si>
  <si>
    <t>ATGATCGTTGATTTTGTTATTAACATAAATCCATTTTATATCATAAAAAAACCACGCACAAAAAAAATTCATACTATAGTAAACGTTCCAAAGACCAGAAAGACCTATTGTAAGGGTAAGCAATGTAGAAAGCACACTCAACACAAAGTTACCCAATACAAAGCTGGTAAGGCTTCTTTATACGCTCAAGGTAAGAGAAGATATGACAGAAAGCAATCCGGTTTCGGTGGTCAAACCAAGCAAATTTTCCACAAGAAAGCTAAAACTACCAAGAAGGTTGTTTTGAAATTAGAATGTGTTGAATGTAAGACAAAGGCTCAATTAGCTTTGAAGAGATGTAAGCACTTCGAATTAGGTGGTGAAAGAAAGCAAAAGGGTCAAGCTTTACAATTCTAA</t>
  </si>
  <si>
    <t>ATGGTAAACGTTCCAAAGACCAGAAAGACCTATTGTAAGGGTAAGCAATGTAGAAAGCACACTCAACACAAAGTTACCCAATACAAAGCTGGTAAGGCTTCTTTATACGCTCAAGGTAAGAGAAGATATGACAGAAAGCAATCCGGTTTCGGTGGTCAAACCAAGCAAATTTTCCACAAGAAAGCTAAAACTACCAAGAAGGTTGTTTTGAAGTTAGAATGTGTTGAATGTAAGACAAAGGCTCAATTAGCTTTGAAGAGATGTAAGCACTTCGAATTAGGTGGTGAAAAAAAGCAAAAGGGTCAAGCTTTACAATTCTAA</t>
  </si>
  <si>
    <t>ATGGTAAACGTTCCAAAGACCAGAAAGACCTATTGTAAGGGTAAACAATGTAGAAAGCACACCCAACACAAAGTTACCCAATACAAAGCTGGTAAAGCTTCCTTATACGCTCAAGGTAAGAGAAGATATGACAGAAAGCAATCCGGTTTTGGTGGTCAAACCAAGCAAATTTTCCACAAGAAAGCCAAGACTACCAAGAAGGTTGTTTTGAAATTAGAATGTGTTGAATGTAAGACTAAAGCTCAATTAGCCTTAAAGAGATGTAAGCACTTCGAATTAGGTGGTGAAAGAAAGCAAAAGGGTCAAGCTTTACAATTCTGA</t>
  </si>
  <si>
    <t>ATGGTTAACGTTCCAAAGACCAGAAAGACCTACTGTAAGGGTAAGCAATGTAGAAAGCACACTCAACACAAAGTCACTCAATACAAGGCTGGTAAGGCTTCCTTATACGCTCAAGGTAAGAGAAGATATGACAGAAAGCAATCCGGTTTTGGTGGTCAAACCAAGCAAATTTTCCACAAGAAAGCTAAAACTACCAAGAAGGTTGTTTTGAAATTGGAATGTGTCGAATGTAAGACTAAAGCCCAATTAGCCTTAAAGAGATGTAAGCACTTCGAATTAGGTGGTGAAAGAAAGCAAAAGGGTCAAGCTTTACAATTCTAA</t>
  </si>
  <si>
    <t>ATGGTAAACGTTCCAAAGACCAGAAAGACCTATTGTAAGGGTAAGCAATGTAGAAAGCACACTCAACACAAAGTTACTCAATACAAAGCTGGTAAGGCTTCTTTATACGCTCAAGGTAAGAGAAGATATGACAGAAAGCAATCCGGTTTCGGTGGTCAAACCAAGCAAATTTTCCACAAGAAAGCTAAGACTACCAAGAAGGTTGTCTTAAAGTTGGAATGTGTTGAATGTAAGACAAAGGCTCAATTAGCTTTGAAGAGATGTAAGCACTTCGAATTAGGTGGTGAAAGAAAGCAAAAGGGTCAAGCTTTACAATTCTGA</t>
  </si>
  <si>
    <t>ATGGTAAACGTTCCAAAGACCAGAAAGACCTATTGTAAGGGTAAACAGTGTAGAAAGCACACCCAACACAAAGTCACCCAATACAAAGCTGGTAAGGCTTCTTTATACGCTCAAGGTAAGAGAAGATATGACAGAAAGCAAGCCGGTTTTGGTGGTCAAACCAAGCAAATTTTCCACAAGAAAGCTAAAACTACCAAGAAAGTTGTTTTGAAATTGGAATGTGTTGAATGTAAGACCAAAGCCCAACTATCCTTAAAGAGATGTAAGCACTTCGAATTAGGTGGTGAAAGAAAGCAAAAGGGTCAAGCTTTACAATTTTGA</t>
  </si>
  <si>
    <t>ATGGTTAACGTTCCAAAGACCAGAAAGACCTTTTGTAAGGGTAAGCAATGTAGAAAGCACACTCAACACAAAGTTACCCAATACAAAGCTGGTAAGGCTTCTTTATACGCTCAAGGTAAGAGAAGATATGACAGAAAGCAATCCGGTTTTGGTGGTCAAACCAAGCAAATTTTCCACAAGAAAGCTAAAACTACCAAGAAGGTTGTTTTGAAATTGGAATGTGTTGAATGTAAGACTAAAGCTCAATTAGCCTTAAAGAGATGTAAGCACTTCGAATTAGGTGGTGAAAAGAAGCAAAAGGGTCAAGCCTTACAATTCTAA</t>
  </si>
  <si>
    <t>ATGATAAACGTTCCAAAGACCAGAAAGACCTATTGTAAGGGTAAGCAATGTAGAAAGCACACTCAACACAAAGTTACTCAATACAAAGCTGGTAAGGCTTCTTTATACGCTCAAGGTAAGAGAAGATATGACAGAAAGCAATCCGGTTTCGGTGGTCAAACCAAGCAAATTTTCCACAAGAAAGCTAAGACTACCAAGAAGGTTGTCTTAAAGTTGGAATGTGTTGAATGTAAGACAAAGGCTCAATTAGCTTTGAAGAGATGTAAGCACTTCGAATTAGGTGGTGAAAGAAAGCAAAAGGGTGCCGCTTTACAATTCTGA</t>
  </si>
  <si>
    <t>ATGTCTTTAATTGTCTTTTTAAGTTTTATAAACGTTCCAAAGACCAGAAAGACCTATTGTAAGGGTAAACAATGTAGAAAGCACACCCAACACAAAGTTACCCAATACAAGGCTGGTAAAGCTTCCTTATACGCTCAAGGTAAGAGAAGATATGACAGAAAGCAAGCCGGTTTCGGTGGTCAAACCAAGCAAATTTTCCACAAGAAAGCTAAAACCACCAAGAAGGTTGTTTTGAAATTGGAATGTGTTGAATGTAAGACAAAAGCCCAATTAGCCTTAAAGAGATGTAAGCACTTCGAATTAGGTGGTGAAAGAAAGCAAAAGGGTCAAGCTTTACAATTCTGA</t>
  </si>
  <si>
    <t>ATGACTGAACAAGGCAAATATTTTTTAAACGTTCCAAAGACCAGAAAGACCTATTGTAAGGGTAAACAATGTAGAAAGCACACCCAACACAAAGTTACCCAATACAAAGCTGGTAAGGCTTCTTTATACGCTCAAGGTAAGAGAAGATATGACAGAAAGCAATCCGGTTTTGGTGGTCAAACTAAGCAAATTTTCCACAAGAAAGCTAAAACCACCAAGAAGGTCGTTTTGAAGTTGGAATGTGTTGAATGTAAGACCAAAGCTCAATTATCCTTAAAGAGATGTAAGCACTTCGAATTAGGTGGTGAAAGAAAGCAAAAGGGTCAAGCTTTACAATTCTGA</t>
  </si>
  <si>
    <t>ATGAAACAAGGTGGCAGGCCTTTAAACGTTCCAAAGACCAGAAAGACCTATTGTAAGGGTAAGCAATGTAGAAAGCACACTCAACACAAAGTTACTCAATACAAAGCTGGTAAGGCTTCTCTATACGCTCAAGGTAAGAGAAGATACGACAGAAAGCAAGCCGGTTTCGGTGGTCAAACCAAGCAAATTTTCCACAAGAAAGCTAAGACTACCAAGAAGGTTGTCTTAAAGTTGGAATGTGTTGAATGTAAGACAAAGGCTCAATTAGCTTTGAAGAGATGTAAGCACTTCGAATTAGGTGGTGAAAGAAAGCAAAAGGGTCAAGCTTTACAATTCTGA</t>
  </si>
  <si>
    <t>ATGGTTAACGTTCCAAAGACCAGAAAGACCTACTGTAAGGGTAAGCAATGTCGTAAGCACACTCAACACAAGGTTACCCAATACAAGGCCGGTAAGGCTTCCTTGTACGCTCAAGGTAAGAGACGTTACGACCGTAAGCAATCCGGTTTCGGTGGTCAAACTAAGCAAATTTTCCACAAGAAAGCTAAGACCACCAAGAAGGTTGTTTTGAGATTGGAATGTGTCGTTTGCAAGACCAAGGCCCAATTGTCTTTGAAGAGATGTAAGCACTTCGAGTTGGGTGGTGAGAAGAAGCAAAAGGGTCAAGCCTTGCAATTTTAA</t>
  </si>
  <si>
    <t>ATGGTTAACGTTCCAAAGACCAGAAAGACCTACTGTAAGGGTAAGCAATGCCGCAAGCACACCCAACACAAGGTTACCCAATACAAGGCCGGTAAGGCTTCCTTGTACGCTCAAGGTAAGAGACGTTACGACCGTAAGCAATCCGGTTTCGGTGGTCAAACCAAGCAAATTTTCCACAAGAAAGCTAAGACCACCAAGAAGGTTGTGTTGAGATTGGAATGTGTTGTTTGCAAGACCAAGGCTCAATTGGCTTTGAAGAGATGTAAGCACTTCGAGTTGGGTGGTGAAAAGAAGCAAAAGGGTCAAGCCTTGCAATTTTAA</t>
  </si>
  <si>
    <t>ATGAATATCAATACAGTTAACGTTCCAAAGACCAGAAAGACTTACTGTAAGGGTAAGACCTGTCGTAAGCACACCCAACACAAGGTCACCCAATACAAGGCTGGTAAGGCTTCTTTGTACGCTCAAGGTAAGAGAAGATATGACCGTAAGCAATCTGGTTTCGGTGGTCAAACCAAGCAAATTTTCCACAAGAAAGCTAAGACCACCAAGAAGGTCGTTTTGAGATTGGAATGTGTTGTCTGTAAGACCAAGGCTCAATTGGCTTTGAAGAGATGTAAGCACTTCGAATTGGGTGGTGAAAAGAAGCAAAAGGGTCAAGCTTTGCAATTTTGA</t>
  </si>
  <si>
    <t>ATGGTTAACGTTCCAAAGACCAGAAAGACCTACTGTAAGGGTAAGACCTGTCGTAAGCACACGCAACACAAAGTTACCCAATACAAAGCTGGTAAGGCTTCTTTGTATGCTCAAGGTAAGAGACGTTATGACCGTAAACAATCTGGTTTCGGTGGTCAAACCAAGCAAATTTTCCACAAGAAAGCTAAAACTACAAAGAAAGTTGTTTTAAGATTAGAATGTGTTGCTTGTAAGACTAAGGCTCAATTAACTTTAAAGAGATGTAAGCACTTCGAATTAGGTGGTGAAAAGAAACAAAAGGGTCAAGCTTTACAATTTTAA</t>
  </si>
  <si>
    <t>ATGGTTAACGTTCCAAAGACCAGAAAAACTTACTGTAAGAGTAAGCAATGTCGTAAACACACCCAACACAAGGTTACCCAATACAAGGCTGGTAAGGCTTCCTTATATGCTCAAGGTAAGAGACGTTATGACCGTAAACAATCCGGTTACGGTGGTCAAACCAAGCAAATTTTCCACAAGAAGGCCAAGACCACCAAGAAGGTTGTCTTACGTTTAGAATGTGTTGTCTGCAAGGCTAAGGCTCAATTAGCTTTAAAGAGATGTAAGCATTTCGAATTAGGTGGTGACAAGAAGCAAAAGGGTCAAGCCTTACAATTTTAA</t>
  </si>
  <si>
    <t>ATGGTGGGTAATGGAGGTGAAGAAAAAGACGACAGAAGTGTTAGAAATGGAACGAAGAACGAAAGACAATGGGCCATGGACCATGAGTTATGGACCATGGAACTGCAAAAAGAAGGAGGGATTTCATGGACCTCTAGAACTGTTAACGTTCCAAAGACCAGAAGGACCTACTGCAAGGGTAAGCAATGCCGCAAGCACACCCAACACAAGGTCACCCAATACAAGGCCGGTAAGGCTTCTTTGTACGCTCAGGGTAAGAGACGTTACGACCGTAAGCAATCCGGTTTCGGTGGTCAGACCAAGCAAATTTTCCACAAGAAAGCCAAGGTTACCAAGAAGGTCGTCTTGAGATTGGAATGTGTTGTCTGCAAGACCAGAGCCCAGTTGGCTTTGAAGAGATGCAAGCACTTCGAGCTAGGTGGTGAGAGAAAGCAGAAGGGCCAAGCTTTGCAGTTTTAA</t>
  </si>
  <si>
    <t>ATGGCTTTCCTTCATTTCCAGATCTCTTGTTTGCAAACGTCGCGCAACATCATACTAACTTGCATGCTGCTACCAGTTAACGTTCCAAAGACCAGAAGGACCTACTGCAAGGGTAAGCAATGCCGCAAGCACACCCAACACAAGGTCACCCAATACAAGGCCGGTAAGGCTTCCTTGTACGCTCAAGGTAAGAGACGTTACGACCGTAAACAATCCGGTTTCGGTGGTCAAACCAAGCAAATTTTCCACAAGAAAGCTAAGGTTACCAAGAAGGTCGTCTTGAGATTGGAATGTGTTGTCTGCAAGACCAGAGCTCAATTGCCTTTGAAGAGATGCAAGCACTTCGAATTGGGTGGTGAAAAGAAGCAAAAGGGCCAAGCCTTGCAATTCTAA</t>
  </si>
  <si>
    <t>ATGGTTAACGTTCCAAAGACTAGAAAGACTTTCTGTAAGGGTAAGAACTGTAGAAGACACACCCAACACAAGGTTACCCAATACAAGGCTGGTAAGGCTTCTTTATTCTCTCAAGGTAAGAGACGTTATGACCGTAAACAATCTGGTTTCGGTGGTCAAACTAAGCCAGTTTTCCACAAGAAAGCTAAGACTACTAAGAAGGTCGTTTTAAGATTAGAATGTGTTGTTTGTAAGACTAAGGCTCAATTACCATTAAAGAGATGTAAGCATTTCGAATTAGGTGGTGAAAAGAAACAAAAGGGTGCTGCTCTACAATTCTGA</t>
  </si>
  <si>
    <t>ATGAGAAAAGAGGATCAAATAAAGAACATAGATGATGGTATGAAAAAGAAAGATAATGAACCGTTAGTTAAATGTCCTGATTGTAGTGAATTGTTGCAAAAATGTTTAATCCAACTGAACTACGCTATGGTCATATGTCCTAATGAAAAATGTGGATATCCATTCAATCAACATGAGATTGTTGATAATCTAGTATATGCATGTTCAAAATGGTCTTTAAGTACAAGGTTAGTTAACGTTCCAAAGACTAGAAAGACTTTCTGTAAGGGTAAGAACTGTAGAAAACACACCCAACACAAGGTTACCCAATACAAGGCTGGTAAGGCTTCCTTATTCTCTCAAGGTAAGAGACGTTATGACCGTAAACAATCTGGTTTCGGTGGTCAAACTAAACCAGTTTTCCACAAGAAAGCTAAGACTACTAAGAAGGTCGTTTTAAGATTAGAATGTGTCGTTTGTAAGACTAAGGCTCAATTACCATTGAAGAGATGTAAGCATTTCGAATTAGGTGGTGAAAAGAAACAAAAGGGTGCTGCTTTACAATTCTGA</t>
  </si>
  <si>
    <t>ATGAGTAAAGAGGATGAAACGAAGAAAACAGATGATAATGGACAAAAGAAAGATAATGAACATTTAGTTAAATGTCCAGATTGTGGTGAGTTGTTACAAAAATGTTTAATTCAACAGAACTACGCCATAGTCATATGTCCCAATGAAAAATGCGGATACCCATTCAATCAACATGAGATTTTTGATAATCTTGTATACGTGGATGATAATGATATTCTAGAGTCTCAGGCATTCTATCCCCCAGGACTAAAGGACTCTCACTCCAGTGTGGCTAATGGTGCTGCGGCGATCCCCATTGGCACTGGTCTCGCGGTATCATTTGCCATTGTGGGAACATCTTCTTCATTCTCACCCGCAGAGAGGGAGGAGAAACTGCCGGTGGAACATTCTATCCGCATTAACGTTCCAAAGACTAGAAAGACTTTCTGTAAGGGTAAGAACTGTAGAAAACACACCCAACACAAGGTTACCCAATACAAGGCTGGTAAGGCTTCTTTATTCTCTCAAGGTAAGAGACGTTATGACCGTAAACAATCTGGTTTCGGTGGTCAAACTAAGCCAGTTTTCCACAAGAAAGCTAAAACTACTAAGAAGGTCGTTTTAAGATTAGAATGTGTCGTTTGTAAGACTAAGGCTCAATTACCATTAAAGAGATGTAAGCATTTCGAATTAGGTGGTGAAAAGAAACAAAAGGGTGCTGCTTTACAATTCTGA</t>
  </si>
  <si>
    <t>ATGGTCATATGTCCTAATGAAAAATGTGAATACCCATTCAATCAACATGAGATTGCTGATAATCTTGTATATGTGGATGATAACGATATACTGGAGGACTACGACACTCACACTGAACCTAACTATGCCGCCACAACAAATCTGCTGGCAGGAAGGGAGATCACACTTAACGTTCCAAAGACTAGAAAGACTTTCTGTAAGAGTAAGACCTGTAGAAAACACACTCAACACAAGGTTACTCAATACAAGGCTGGTAAGGCTTCTTTATTTACTCAAGGTAAGAGACGTTATGACCGTAAACAATCTGGTTTTGGTGGTCAAACTAAGCCAGTTTTCCACAAGAAAGCTAAGACTACTAAGAAGGTCGTTTTAAGATTAGAATGTGTCGTTTGTAAGACCAAGGCTCAATTACCATTAAAGAGATGTAAGCATTTCGAATTAGGTGGTGAAAAGAAACAAAAGGGTGCTGCTTTACAATTCTGA</t>
  </si>
  <si>
    <t>ATGAGTAAAGAGGATGAAATAAAAAATATAGATGAAAATGGGAAAAAGAAAGAGAATGAACCTTTAGTTAAATGTCCTGGCTGCGGTGACTTGTTGCAGAAATGTTTAATTCAACAGAACTATGCTATGGTCATATGTCCTAATGAAAGATGTGAATACCCATTTAATCAACATGAGATTGCTGATAACCTTGTATATGTGGATGATAACGATATACTGGAGGTGGCCAGACTGAGGTATTGTGTAGGTAATATTTGTTCATCTCGGACGTCTAAAACGGATACCTCAGTAGTACGAAAAAGCAATAGCATTAACGTTCCAAAGACTAGAAAGACTTTCTGTAAGAGTAAGACCTGTAGAAAACACACTCAACACAAGGTTACTCAATACAAGGCTGGTAAGGCTTCTTTATTTACTCAGGGTAAGAGACGTTATGACCGTAAACAATCTGGTTTTGGTGGTCAAACTAAGCCAGTTTTCCACAAGAAAGCTAAGACTACTAAGAAGGTCGTTTTAAGATTAGAATGTGTCGTTTGTAAGACCAAGGCTCAATTACCATTAAAGAGATGTAAGCATTTCGAATTAGGTGGTGAAAAGAAACAAAAGGGTGCTGCTTTACAATTCTGA</t>
  </si>
  <si>
    <t>ATGGTTAACGTTCCAAAGACTAGAAAGACTTACTGTAAAGGTAAGAAGTGTAGAAAGCACACTCAACACAAGGTTACCCAATACAAGGCTGGTAAGGCTTCCTTATACGCTCAAGGTAAGAGACGTTATGACCGTAAACAATCTGGTTTCGGTGGTCAAACTAAGCAAGTTTTCCACAAGAAAGCTAAGACTACTAAGAAGGTCGTTTTAAGATTAGAATGTGTCGTTTGTAAGACTAAAGCTCAATTACCATTAAAGAGATGTAAGCATTTTGAATTAGGTGGTGAAAAGAAGCAAAAGGGTGCTGCTTTACAATTTTAA</t>
  </si>
  <si>
    <t>ATGGTTAACGTTCCAAAGACTAGAAAGACTTTCTGTAAAGGTAAGAAGTGTAGAAAGCACACTCAACACAAGGTTACCCAATACAAGGCTGGTAAGGCTTCCTTATACGCTCAAGGTAAGAGACGTTATGACCGTAAACAATCTGGTTTCGGTGGTCAAACTAAGCAAGTTTTCCACAAGAAAGCTAAGACTACTAAGAAGGTCGTTTTAAGATTAGAATGTGTCGTTTGTAAGACTAAGGCTCAATTACCATTAAAGAGATGTAAGCATTTTGAATTAGGTGGTGAAAAGAAGCAAAAGGGTGCTGCTTTACAATTTTAA</t>
  </si>
  <si>
    <t>ATGGTTAACGTTCCAAAGACTAGAAAGACTTTCTGTAAGGGTAAGAACTGTAGAAAACACACCCAACACAAGGTTACCCAATACAAGGCTGGTAAGGCTTCCTTGTACGCTCAAGGTAAGAGACGTTATGACCGTAAACAATCTGGTTTCGGTGGTCAAACTAAGCAAATTTTCCACAAGAAAGCTAAGACTACCAAGAAGGTCGTTTTAAGATTAGAATGTGTCGTTTGTAAGACTAAGGCTCAATTACCATTAAAGAGATGTAAGCATTTCGAATTAGGTGGTGAAAAGAAGCAAAAGGGTGCTGCTTTACAATTCTAA</t>
  </si>
  <si>
    <t>ATGAGTAAAGAAGGTACGGATTCAAAGAAAAAGGTAGAACAGGATCCACATGATGTGACAAGATGTCCCGAATGTGACCACAATCTACAAAAATGTCTAATACAACAAAATTATGCCATGATTATATTTAACGTTCCAAAGACTAGAAAGACTTTCTGTAAAGGTAAGAAGTGTAGAAAGCACACTCAACACAAGGTTACCCAATACAAGGCTGGTAAGGCTTCCTTATATGCTCAAGGTAAGAGACGTTATGACCGTAAGCAATCTGGTTTCGGTGGTCAAACTAAGCAAGTTTTCCACAAGAAAGCTAAGACTACCAAGAAGGTCGTTTTAAGATTAGAATGTGTCGTTTGTAAGACTAAGGCTCAATTACCATTAAAGAGATGTAAGCATTTTGAATTAGGTGGTGAAAAGAAGCAAAAGGGTGCTGCTTTACAATTTTAA</t>
  </si>
  <si>
    <t>ATGGCTAAGAGTAATATGGGGAAAGAGAAAGAAATAGTGAGTGAGAAAGATAAAAAGTCAAAGGAGAAGATACAACAGGATCCATACGATATGACAAAATGTCCGGACTGTAACCACAATCTTCAGAAATGTCTAATACAACAAAACTATGCCATGATTATATGCCCCAATGAAGAATGTGGCTATCCCTTCAACCAACATGAAAATATCGAGCACATGGTATATGTTGACGATAATGACGTGTTGGAAGCGGCTAGACAACCGGATGCTTTCCACCAGCCTACCACTGTCTCTCCCACTGGCCTTCTGTCTGGCCTTCTGTCTGGCCAAAGAATCTACTGGGACGATTCTCACTACGCGACAGACACAGTGTGCCAAACCACTGACATTGTATGGATGCCACCATTTAACGTTCCAAAGACTAGAAAGACTTTCTGTAAAGGTAAGAAGTGTAGAAAGCACACTCAACACAAGGTTACCCAATACAAGGCTGGTAAGGCTTCCTTATATGCTCAAGGTAAGAGACGTTATGACCGTAAACAATCTGGTTTCGGTGGTCAAACCAAGCAAGTTTTCCACAAGAAAGCTAAGACTACCAAGAAGGTCGTTTTAAGATTAGAATGTGTCGTTTGTAAGACTAAGGCTCAATTACCATTAAAGAGATGTAAGCATTTTGAATTAGGTGGTGAAAAGAAGCAAAAGGGTGCTGCTTTACAATTTTAA</t>
  </si>
  <si>
    <t>ATGGGGAAAGAGAGAGAAATAACGAGTAAAGAAGATAAGAAGGCAAAGGGAAAGACACAACAGGATCCATACAATATGACAAAATGTCCCGAATGTGACCACAATCTTCAAAAATGTCTAATACAACAAAACTATGCCATGATTATATGCCCCAATGAAGAATGTGGCTATCCCTTCAACCAACATGAAAATATCGAGCACATGGTATATGTTGACGATAATGATGTAGTGACCGATAGTGGACTGGGGTCCTATGACTTGCAAGCTAGGCTCTCTGGCATTAACGTTCCAAAGACTAGAAAGACTTTCTGTAAAGGTAAGAAGTGTAGAAAGCACACTCAACACAAGGTTACCCAATACAAGGCTGGTAAGGCTTCCTTATACGCTCAAGGTAAGAGACGTTATGACCGTAAACAATCTGGTTTCGGTGGTCAAACCAAGCAAGTTTTCCACAAGAAAGCTAAGACTACCAAGAAGGTCGTTTTAAGATTAGAATGTGTCGTTTGTAAGACTAAGGCTCAATTACCATTAAAGAGATGTAAGCATTTTGAATTAGGTGGTGAAAAGAAGCAAAAGGGTGCTGCTTTACAATTTTAA</t>
  </si>
  <si>
    <t>ATGAATTTATTTTTACTAACATCTTCCAATTTCTTTTTTATAGTTAACGTTCCAAAGACTAGAAAGACTTACTGTAAGGGTAAAACCTGTCGTAAACACACCCAACACAAGGTTACTCAATACAAGGCTGGTAAGGCTTCCTTATACGCCCAAGGTAAGAGACGTTATGACCGTAAACAATCCGGTTTCGGTGGTCAAACCAAGCAAATTTTCCACAAGAAAGCTAAGACTACCAAGAAGGTTGTTCTAAGATTAGAATGTGTTGCTTGTAAGACTAAGGCTCAATTAGTCCTAAAGAGATGTAAGCACTTCGAATTAGGTGGTGAAAAGAAGCAAAAGGGTGCTGCTCTACAATTTTAA</t>
  </si>
  <si>
    <t>ATGAGTTCTTCTGCGAAAAAGGATAAGGAGTCCAAGCCAGATGATTTGTCGAATGTTAACCAGCTACTGAACTGCCCTGACTGCGGCGTTACCGAGCTGGAGAGACGCTACTGTTGGGAAACAGTCCCAAGACAGCAGCACTTCGAGATACGTTGGGATTCCAGGCAGGCAGGTAGCAATGTTTCGCTGGGGCCAGGAGGTCTACCTCAAACGCATTCTGGCAGGGTCCGTAAGTTACTCCAAATCATTCGCTGCATTAACGTTCCAAAGACTAGAAAGACCTACTGTAAGGGTAAGACCTGTCGTAAGCACACTCAACACAAGGTTACCCAATACAAAGCTGGTAAGGCTTCCTTATACGCTCAAGGTAAGAGACGTTATGACCGTAAGCAATCTGGTTTCGGTGGTCAAACCAAGCAAATTTTCCACAAGAAAGCTAAGACTACCAAGAAGGTTGTTTTGAGATTGGAATGTGTTGCCTGTAAGACTAAGGCCCAATTAGTCCTAAAGAGATGTAAGCATTTCGAACTAGGTGGTGAAAAGAAACAAAAGGGTGCTGCTTTACAATTTTAA</t>
  </si>
  <si>
    <t>ATGGTTAACGTTCCAAAGACCAGAAAGACTTTCTGCAAGGGCAAGGCTTGCCGTAAGCACACCCAGCACAAGGTGACCCAGTACAAGGCCGGTAAGGCTTCCTTGTTCGCCCAGGGTAAGAGAAGATATGACCGTAAGCAGTCGGGTTTCGGTGGTCAGACCAAGCAGATCTTCCGTAAGAAGGCCAAGACTACCAAGAAGGTTGTCTTGAGATTGGAGTGTCTAAGCTGTAAGACTAAGGCTCAGTTGCCTTTGAAGAGATGCAAGCACTTCGAATTGGGTGGTGAGAAGAAGCAGAAGGGCCAGGCTCTACAGTTCTGA</t>
  </si>
  <si>
    <t>ATGGTTAACGTTCCAAAGACCAGAAAGACTTACTGCAAGGGCAAGGCCTGCCGCAAGCACACCCAGCACAAGGTGACCCAGTACAAGGCCGGTAAGGCTTCCTTGTTTGCTCAGGGTAAGAGAAGATATGACCGTAAGCAGTCGGGTTTCGGTGGTCAGACCAAGCAGATCTTCCGTAAGAAGGCCAAGACTACCAAGAAGGTGGTTTTGAGATTGGAGTGTCTAAGCTGCAAGACCAAGGCTCAGTTGCCTTTGAAGAGATGCAAGCACTTCGAATTGGGTGGTGAGAAGAAGCAGAAGGGCCAGGCTCTACAGTTCTGA</t>
  </si>
  <si>
    <t>ATGGTTAACGTTCCAAAAACCAGAAAGACTTTCTGTAAGGGTAAGAACTGCCGTAAGCACACCCAACACAAGGTTACCCAATACAAGGCTGGTAAGGCTTCCTTGTTTGCTCAAGGTAAGAGAAGATATGACCGTAAACAATCCGGTTTCGGTGGTCAAACCAAGCAAATTTTCCGTAAGAAGGCTAAGACTACCAAGAAGGTTGTCTTGAGATTGGAATGTGTTGCCTGTAAGACTAAGGCTCAATTGCCATTGAAGAGATGTAAGCACTTCGAGTTGGGTGGTGAAAAGAAGCAAAAGGGTCAAGCTTTGCAATTCTGA</t>
  </si>
  <si>
    <t>ATGGTTGATTATGCGTCAGAAATCTCCATTAACGTTCCAAAGACCAGAAAGACCTACTGCAAGGGCAAGAACTGCCGCAAACACACCCAGCACAAGGTTACCCAATACAAGGCTGGTAAGGCTTCCTTGTTCGCTCAAGGTAAGAGAAGATATGACCGTAAACAATCCGGTTTCGGTGGTCAAACCAAGCAAATTTTCCGTAAGAAGGCTAAGACTACCAAGAAGGTTGTTTTGAGATTGGAATGTGTTAACTGTAAGACCAAGGCTCAATTGCCATTGAAGAGATGCAAGCACTTCGAATTGGGTGGTGAGAAGAAGCAAAAGGGTCAAGCTTTGCAATTCTGA</t>
  </si>
  <si>
    <t>ATGGTCAATATCCCTAAGACTCGACGAACTTACTGCAAGGGCAAGGAGTGCCGAAAGCACACCCAGCACAAGGTTACCCAATACAAGGCTGGAAAGGCCTCTCTGTACGCTCAGGGAAAGCGCCGATACGACCGTAAGCAGCGAGGTTACGGAGGTCAGACCAAGCAGGTTTTCCACAAGAAGGCTAAGACCACCAAGAAGGTTGTGCTGCGTCTGGAGTGCGTTAAGTGCAAGACCAAGGCTCAGCTGCCTCTGAAGCGATGCAAGCACTTTGAGCTTGGAGGAGACAAGAAGCAGAAGGGACAGGCTCTGCAGTTCTAA</t>
  </si>
  <si>
    <t>ATGGTCAATATCCCTAAGACTCGACGAACTTACTGCAAGGGCAAGGAGTGCCGAAAGCACACCCAGCATAAGGTTACCCAATACAAGGCTGGAAAGGCCTCTCTGTACGCTCAGGGAAAGCGCCGATACGACCGTAAGCAGCGAGGTTACGGAGGTCAGACCAAGCAGGTTTTCCACAAGAAGGCTAAGACCACCAAGAAGGTTGTGCTGCGTCTGGAGTGCGTTAAGTGCAAGACCAAGGCCCAGCTGCCTCTGAAGCGATGCAAGCACTTCGAGCTTGGAGGAGACAAGAAGCAGAAGGGACAGGCTCTGCAGTTCTAA</t>
  </si>
  <si>
    <t>ATGGTCAATATTCCAAAGACTCGACGAACCTACTGCAAGGGCAAGGAATGCCGAAAGCACACTCAACACAAGGTGACCCAATACAAAGCCGGTAAGGCCTCTCTTTACGCTCAAGGTAAGCGAAGATACGACCGAAAGCAAAGAGGTTATGGTGGTCAAACCAAGCAAGTTTTCCACAAGAAGGCTAAGACCACCAAGAAGGTTGTCCTCCGATTGGAATGCACCAAGTGCAAGACCAAGGCCCAATTGCCTCTCAAGCGATGCAAGCACTTTGAATTGGGTGGTGACAAGAAACAAAAGGGTCAAGCTCTTCAATTCTAA</t>
  </si>
  <si>
    <t>ATGGTCAATATTCCAAAGACTCGACGAACCTACTGCAAGGGCAAGGAGTGCCGAAAGCACACCCAACACAAGGTCACCCAATACAAGGCCGGTAAGGCTTCTCTTTTCGCTCAGGGTAAGCGAAGATACGACAGAAAGCAAAGAGGTTATGGTGGTCAAACCAAGCAAGTTTTCCACAAGAAGGCTAAGACCACCAAGAAGGTTGTCCTCCGATTGGAATGCACCAAGTGCAAGACCAAGGCTCAATTGCCATTGAAGCGATGCAAGCACTTCGAATTGGGTGGTGATAAGAAGCAAAAGGGTCAAGCTCTTCAATTTTAA</t>
  </si>
  <si>
    <t>ATGGTCAACATTCCCAAGACTCGCCGAACATACTGCAAGGGCAAGGAGTGCCGCAAGCACACCCAGCACAAGGTCACCCAGTACAAGGCTGGCAAGGCTTCCCTTTACGCCCAGGGTAAGCGTCGTTACGACCGGAAGCAGCGGGGTTATGGTGGTCAGACCAAGCAGGTTTTCCACAAGAAGGCCAAGACCACCAAGAAGGTCGTTCTCCGTCTCGAGTGCACCCAGTGCAAGACCAAGGCTCAGCTCCCCCTCAAGCGTTGCAAGCACTTCGAGCTCGGTGGTGACAAGAAGCAGAAGGGCCAGGCTCTCCAGTTCTAA</t>
  </si>
  <si>
    <t>ATGGTCAATATCCCAAAGACTAGAAGAACCTACTGCAAGGGTAAGGAGTGCCGCAAGCACACCCAACACAAGGTCACCCAATACAAGGCCGGTAAGGCCTCTCTCTTTGCCCAAGGTAAGAGACGTTATGACCGTAAGCAAAGAGGTTATGGTGGTCAAACCAAGCAAGTTTTCCACAAGAAGGCCAAGACCACCAAGAAGGTTGTTCTCCGTCTTGAATGTACCGTCTGCAAGACCAAGGCTCAACTCCCCTTGAAGAGATGTAAGCACTTCGAACTTGGTGGTGACAAGAAGCAAAAGGGTCAAGCTTTGCAATTCTAA</t>
  </si>
  <si>
    <t>ATGGTCAATATCCCAAAGACTAGAAGAACCTACTGCAAGGGTAAGGAGTGCCGCAAGCACACCCAGCACAAGGTCACCCAATACAAGGCTGGTAAGGCCTCGCTCTTTGCCCAGGGTAAGAGACGTTATGACCGTAAGCAGAGAGGTTACGGTGGTCAAACCAAGCAGGTTTTCCACAAGAAGGCTAAGACCACCAAGAAGGTTGTCCTCCGTCTCGAGTGCACCGTCTGCAAGACCAAGGCCCAGCTCCCATTGAAGAGATGTAAGCACTTCGAGCTCGGTGGTGACAAGAAGCAAAAGGGTCAAGCCTTGCAGTTCTAA</t>
  </si>
  <si>
    <t>ATGGTCAATATCCCAAAGACTAGAAGAACCTACTGCAAAGGAAAGGAGTGCCGTAAGCACACCCAGCACAAGGTCACCCAGTATAAAGCTGGTAAGGCTTCCCTTTTTGCTCAAGGAAAGAGAAGATATGACCGTAAACAAAGAGGTTATGGTGGTCAAACCAAACAAGTTTTCCACAAGAAGGCCAAGACTACCAAGAAGGTTGTTCTCCGTCTTGAATGTACCGTTTGCAAGACCAAGGCTCAACTTCCTTTGAAGAGATGCAAGCATTTCGAACTTGGTGGTGATAAGAAACAAAAGGGTCAAGCTCTTCAATTCTAA</t>
  </si>
  <si>
    <t>ATGGTCAATATCCCAAAGACTAGAAGAACCTACTGCAAGGGTAAAGAGTGCCGCAAGCACACCCAACACAAGGTGACCCAGTACAAGGCCGGTAAGGCTTCTCTGTTTGCCCAGGGTAAGAGACGTTATGACCGTAAGCAGAGAGGTTACGGTGGTCAGACCAAACAGGTTTTCCACAAGAAGGCCAAGACCACCAAGAAGGTTGTTCTCCGTCTTGAATGTACCGTTTGCAAGACCAAGGCCCAGCTGCCATTGAAGAGATGTAAGCACTTTGAGCTTGGTGGTGATAAGAAACAAAAGGGTCAAGCTTTGCAGTTCTAA</t>
  </si>
  <si>
    <t>ATGGTCAATATCCCAAAGACTAGAAGAACCTATTGCAAGGGTAAAGAGTGCCGCAAGCACACCCAACATAAGGTGACCCAATACAAGGCCGGTAAGGCTTCTCTCTTTGCCCAGGGTAAGAGACGTTATGACCGTAAGCAAAGAGGTTATGGTGGTCAAACCAAGCAAGTTTTCCACAAGAAAGCCAAGACCACCAAGAAGGTTGTTCTCCGTCTTGAATGTACCGTTTGCAAGACCAAGGCTCAGCTCCCATTGAAGAGATGTAAGCACTTCGAGCTCGGTGGTGACAAGAAGCAAAAGGGTCAAGCTTTGCAGTTCTAA</t>
  </si>
  <si>
    <t>ATGGTCAATATCCCAAAGACTAGAAGAACCTACTGCAAGGGTAAGGAGTGCCGCAAGCACACCCAACACAAGGTCACCCAATACAAGGCCGGTAAGGCTTCTCTCTTTGCCCAAGGTAAGAGACGTTATGACCGTAAGCAAAGAGGTTATGGTGGTCAAACCAAGCAAGTTTTCCACAAGAAGGCTAAGACCACCAAGAAGGTCGTCCTCCGTCTTGAGTGCACTGTCTGCAAGACCAAGGCTCAACTCCCCTTGAAGAGATGTAAGCACTTCGAACTTGGTGGTGACAAGAAGCAAAAGGGTCAAGCCTTGCAATTCTAA</t>
  </si>
  <si>
    <t>ATGGTCAATATCCCAAAGACTAGAAGAACCTACTGTAAGGGTAAAGAGTGCCGTAAGCACACCCAACACAAGGTCACCCAATACAAGGCTGGTAAGGCCTCTCTCTTTGCCCAAGGTAAGAGACGTTATGACCGTAAGCAAAGAGGTTATGGTGGTCAAACTAAGCAAGTTTTCCACAAGAAGGCTAAGACTACCAAGAAGGTTGTCCTCCGTCTTGAATGTACCGTTTGCAAGACCAAGGCTCAACTTCCTTTGAAGAGATGTAAGCACTTCGAACTTGGTGGTGATAAGAAGCAAAAGGGTCAAGCTTTGCAATTCTAA</t>
  </si>
  <si>
    <t>ATGGTCAATATCCCAAAGACTAGAAGAACCTACTGCAAGGGTAAAGAGTGCCGCAAGCACACCCAACACAAGGTGACCCAGTACAAGGCCGGTAAGGCTTCTCTGTTTGCCCAGGGTAAGAGACGTTATGACCGTAAGCAGAGAGGTTATGGTGGTCAGACCAAACAGGTTTTCCACAAGAAGGCCAAGACCACCAAGAAGGTTGTTCTCCGTCTTGAATGTACCGTTTGCAAGACCAAGGCCCAGCTGCCATTGAAGAGATGTAAGCACTTTGAGCTTGGTGGTGATAAGAAACAAAAGGGTCAAGCCTTGCAGTTCTAA</t>
  </si>
  <si>
    <t>ATGGTCAATATCCCAAAGACTAGAAGAACCTACTGCAAAGGAAAGGAGTGCCGTAAGCACACCCAGCACAAGGTCACCCAGTACAAAGCTGGTAAGGCTTCCCTTTTTGCTCAAGGAAAGAGAAGATATGACCGTAAACAAAGAGGTTATGGTGGTCAAACCAAACAAGTTTTCCACAAAAAGGCTAAGACTACCAAGAAGGTTGTTCTCCGTCTTGAATGTACCGTTTGCAAGACCAAGGCTCAGCTTCCTTTGAAGAGATGCAAGCATTTCGAACTTGGTGGTGACAAGAAACAAAAGGGTCAAGCTCTTCAATTCTAA</t>
  </si>
  <si>
    <t>ATGGTCAATATCCCAAAGACTAGAAGAACCTACTGTAAGGGTAAAGAGTGCAGAAAACACACTCAACACAAAGTCACCCAATACAAAGCCGGTAAAGCTTCACTTTTCGCTCAAGGTAAAAGACGTTATGACCGTAAACAAAGAGGTTATGGTGGTCAAACCAAACAAGTTTTCCACAAGAAAGCTAAGACTACCAAGAAGGTTGTTCTCCGTCTCGAATGTACCGTTTGTAAGACCAAGGCTCAACTCCCATTAAAGAGATGTAAACATTTCGAACTTGGTGGTGATAAGAAACAAAAGGGTCAAGCTTTACAATTCTAA</t>
  </si>
  <si>
    <t>ATGGTTAACGTCCCCAAGACTCGCCGAACTTACTGCAAGGGCAAGGAGTGCCGCAAGCACACCCAGCACAAGGTGACCCAGTACAAGGCCGGTAAGGCCTCGCTGTACGCCCAGGGAAAGCGTCGTTACGATCGTAAGCAGCGTGGTTACGGAGGTCAGACCAAGCAGGTTTTCCACAAGAAGGCTAAGACCACCAAGAAGGTGGTTCTGCGTCTCGAGTGCACCGTCTGCAAGACCAAGGCTCAGCTGCCTCTGAAGCGATGCAAGCACTTCGAGCTGGGTGGTGACAAGAAGCAGAAGGGCCAGGCTCTGCAGTTCTAA</t>
  </si>
  <si>
    <t>ATGGTCAACGTTCCAAAGACTCGACGAACCTACTGCAAGGGCAAGGAGTGCCGAAAGCACACCCAGCACAAGGTCACCCAGTACAAGGCCGGTAAAGCTTCCCTGTACGCCCAGGGTAAGCGACGATACGACCGAAAGCAGCGAGGTTACGGTGGTCAGACCAAGCAGGTTTTCCACAAGAAGGCTAAGACTACCAAGAAGGTTGTTCTCCGACTGGAGTGCACCGTCTGCAAGACCAAGGCTCAGCTCCCACTGAAGCGATGCAAGCACTTCGAGCTGGGTGGTGACAAGAAGCAGAAGGGACAGGCCCTGCAGTTCTAA</t>
  </si>
  <si>
    <t>ATGGTTAACGTTCCCAAGACTCGTCGCACCTACTGCAAGGGAAAGGAGTGCCGCAAGCACACTCAGCACAAGGTTACCCAGTACAAGGCCGGTAAGGCTTCGCTGTACGCTCAGGGAAAGCGCCGATACGACCGTAAGCAGCGTGGTTACGGAGGTCAGACCAAGCAGGTTTTCCACAAGAAGGCTAAGACCACCAAGAAGGTTGTCCTGCGTCTTGAGTGCACTGTCTGCAAGACCAAGGCTCAGCTGCCTCTTAAGCGATGCAAGCACTTCGAGCTCGGTGGTGACAAGAAGCAGAAGGGCCAGGCTCTGCAGTTCTAA</t>
  </si>
  <si>
    <t>ATGGTTAACGTTCCCAAGACTCGTCGCACCTACTGCAAGGGAAAGGAGTGCCGCAAGCACACTCAGCACAAGGTTACCCAGTACAAGGCCGGTAAGGCTTCGCTGTACGCTCAGGGAAAGCGCCGATACGACCGTAAGCAGCGTGGTTACGGAGGTCAGACCAAGCAGGTTTTCCACAAGAAGGCTAAGACCACCAAGAAGGTTGTCCTGCGTCTTGAGTGCACTGTCTGCAAGACCAAGGCTCAGCTGCCTCTGAAGCGATGCAAGCACTTCGAGCTCGGTGGTGACAAGAAGCAGAAGGGCCAGGCTCTGCAGTTCTAA</t>
  </si>
  <si>
    <t>ATGGTGAACGTTCCCAAGACTAGACGGACTTATTGCAAGGGAAAAGAGTGCCGAAAGCACACCCAGCACAAGGTCACCCAGTACAAGGCTGGTAAGGCTTCTTTGTATGCCCAGGGTAAGCGTCGTTACGACCGTAAGCAAAGAGGTTATGGTGGTCAAACCAAGCAGATTTTCCACAAGAAAGCTAAGACTACAAAGAAGGTTGTTCTGCGACTGGAATGCACTGTTTGCAAGACCAAGGCCCAACTTCCTTTGAAGCGATGCAAGCATTTCGAACTCGGTGGTGACAAGAAGCAAAAGGGTCAAGCTCTGCAATTCTAA</t>
  </si>
  <si>
    <t>ATGGTGAACGTGCCCAAGACTAGACGGACTTATTGCAAGGGTAAGGAATGCCGAAAGCACACCCAACACAAGGTCACCCAGTACAAGGCTGGTAAGGCTTCTCTGTACGCCCAGGGTAAGCGTCGTTACGACCGTAAGCAGAGAGGTTATGGTGGTCAAACCAAACAGATTTTCCACAAGAAAGCCAAGACTACAAAGAAGGTTGTTTTGCGACTGGAGTGCACTGTCTGCAAGACCAAGGCCCAGCTCCCATTGAAGCGATGCAAGCATTTCGAACTCGGTGGTGACAAGAAACAAAAGGGACAAGCTCTGCAGTTTTAA</t>
  </si>
  <si>
    <t>ATGGTCAACATCCCAAAGACTCGACGAACCTACTGCAAGGGCAAGGAGTGCCGAAAGCACACTCAGCACAAGGTCACCCAGTACAAGGCCGGTAAGGCTTCCCTGTACGCTCAGGGTAAGCGACGATACGATCGAAAGCAGCGAGGTTACGGTGGTCAGACCAAGCAGGTCTTCCACAAGAAGGCTAAGACTACCAAGAAGGTTGTTCTCCGACTGGAATGCACCGTCTGCAAGACCAAGGCTCAGCTCCCACTGAAGCGATGCAAGCACTTCGAGCTTGGTGGTGACAAGAAGCAGAAGGGACAGGCCCTTCAGTTCTAA</t>
  </si>
  <si>
    <t>ATGGTTAATATTCCAAAGACCCGAAGAACCTACTGCAAGGGAAAGGAGTGCCGCAAGCACACCCAGCACAAGGTGACCCAATACAAGGCTGGAAAAGCCTCGCTATACGCCCAAGGAAAGCGCAGATACGACCGTAAGCAACGTGGTTATGGAGGTCAAACCAAACAGATTTTCCACAAGAAAGCTAAGACCACCAAGAAGGTTGTGCTACGTCTGGAATGCACTGTCTGCAAAACCAAGGCCCAACTTCCTTTGAAGCGATGCAAGCACTTTGAGCTTGGAGGTGACAAGAAGCAGAAGGGACAAGCTCTGCAGTTCTAA</t>
  </si>
  <si>
    <t>ATGGTTAACATTCCCAAGACTCGACGAACGTACTGCAAGGGCAAGGAGTGCCGCAAGCACACCCAGCACAAGGTCACACAGTACAAGAGCGGCAAGGCTTCGTTATATGCGCAGGGAAAGCGTCGTTACGATCGCAAGCAGAGAGGTTATGGTGGTCAGACAAAGCAGGTTTTCCACAAGAAGGCGAAAACCACCAAGAAGGTCGTCCTGCGTCTTGAATGCACCGTTTGCAAGACTAAGGCCCAGCTGCCCCTGAAGCGATGCAAGCACTTCGAACTCGGTGGTGACAAGAAACAGAAGGGACAGGCTCTGCAGTTTTAA</t>
  </si>
  <si>
    <t>ATGGTCAACATTCCAAAGACTCGACGAACCTACTGCAAGGGCAAGCAGTGCCGAAAGCACACTCAGCACAAGGTCACCCAGTACAAGGCTGGTAAGGCTTCCCTCTACGCCCAGGGTAAGCGACGATACGACCGAAAGCAGCGAGGTTATGGTGGTCAGACCAAGCAGGTTTTCCACAAGAAGGCTAAGACCACCAAGAAGGTTGTTCTCCGACTCGAGTGCACCGTCTGCAAGACCAAGGCTCAGCTCCCATTGAAGCGATGCAAGCACTTCGAGCTTGGTGGTGACAAGAAGCAGAAGGGTCAGGCTCTGCAGTTCTAA</t>
  </si>
  <si>
    <t>ATGGTCAACATTCCAAAGACTCGACGAACCTACTGCAAGGGCAAGCAGTGCCGAAAGCACACTCAGCACAAGGTGACCCAGTACAAGGCCGGCAAGGCTTCCCTCTACGCCCAGGGTAAGCGACGATACGACCGAAAGCAGCGAGGTTATGGTGGTCAGACCAAGCAGGTCTTCCACAAGAAGGCCAAGACCACCAAGAAGGTTGTTCTCCGACTTGAGTGCACCGTCTGCAAGACCAAGGCTCAGCTCCCATTGAAGCGATGCAAGCACTTCGAGCTTGGTGGTGACAAGAAGCAGAAGGGTCAGGCTCTGCAGTTCTAA</t>
  </si>
  <si>
    <t>ATGGTCAACATTCCAAAGACTCGACGAACCTACTGCAAGGGCAAGCAGTGCCGAAAGCACACTCAGCACAAGGTCACCCAGTACAAGGCCGGTAAGGCTTCCCTCTACGCCCAGGGTAAGCGACGATACGACCGTAAGCAGCGAGGTTATGGTGGTCAGACCAAGCAGGTTTTCCACAAGAAGGCCAAGACTACCAAGAAGGTTGTTCTCCGACTCGAGTGCACCGTCTGCAAGACCAAGGCTCAGCTCCCATTGAAGCGATGCAAGCACTTCGAGCTTGGTGGTGACAAGAAGCAGAAGGGTCAGGCTCTGCAGTTCTAA</t>
  </si>
  <si>
    <t>ATGGTCAACATTCCAAAGACTCGACGAACCTACTGCAAGGGCAAGCAGTGCCGAAAGCACACCCAGCACAAGGTCACCCAGTACAAGGCCGGCAAGGCTTCCCTTTACGCCCAGGGTAAGCGACGATACGACCGAAAGCAGCGAGGTTATGGTGGTCAGACCAAGCAGGTCTTCCACAAGAAGGCCAAGACCACCAAGAAGGTTGTTCTCCGACTCGAGTGCACCGTCTGCAAGACCAAGGCTCAGCTCCCATTGAAGCGATGCAAGCACTTCGAGCTTGGTGGTGACAAGAAGCAGAAGGGTCAGGCTCTGCAGTTCTAA</t>
  </si>
  <si>
    <t>ATGGTCAACGTTCCCAAGACTAGAAGAACCTACTGCAAGGGCAGAGAGTGCAGAAAGCATACCCAACACAAGGTCACCCAGTACAAGGCCGGAAAGGCTTCTCTTTTCGCTCAGGGTAAGAGAAGATACGACCGTAAGCAGAGAGGTTACGGAGGTCAGACCAAGCAAGTTTTCCACAAGAAAGCCAAGACCACAAAGAAGGTTGTTCTCCGTCTGGAGTGCACCGTCTGCAAGACCAAGGCTCAGCTCCCATTGAAGAGATGTAAGCATTTCGAGCTTGGTGGAGACAAGAAGCAGAAGGGACAGGCCTTACAGTTTTAA</t>
  </si>
  <si>
    <t>ATGGTCAATATTCCAAAGACTCGACGAACTTACTGCAAGGGCAAGGAGTGCCGAAAGCACACTCAGCACAAGGTCACTCAGTACAAGGCCGGTAAGGCTTCCCTTTTCGCTCAGGGTAAGCGACGATACGACAGAAAGCAGCGAGGTTATGGTGGTCAGACCAAGCAGGTTTTCCACAAGAAGGCCAAGACCACCAAGAAGATTGTCCTCCGATTGGAGTGCACTTCTTGCAAGACCAAGGCTCAGCTTCCACTCAAGCGATGCAAGCACTTCGAACTCGGTGGTGACAAGAAACAGAAGGGCCAGGCTCTCCAGTTCTAA</t>
  </si>
  <si>
    <t>ATGGTCAATATTCCAAAGACTCGACGAACTTACTGCAAGGGCAAGGAGTGCCGAAAGCACACTCAGCACAAGGTCACCCAGTACAAGGCCGGTAAGGCTTCCCTTTTCGCTCAGGGTAAGCGACGATACGACAGAAAGCAGCGAGGTTATGGTGGTCAGACCAAGCAGGTTTTCCACAAGAAGGCCAAGACTACCAAGAAGATTGTCCTCCGATTGGAGTGCACTTCTTGCAAGACCAAGGCTCAGCTTCCACTCAAGCGATGCAAGCACTTCGAACTTGGTGGTGACAAGAAACAGAAGGGCCAGGCTCTCCAGTTCTAA</t>
  </si>
  <si>
    <t>ATGGTCAATATCCCAAAGACTAGAAGAACCTACTGTAAGGGTAAGGAGTGCCGTAAGCACACCCAACACAAGGTCACCCAATACAAGGCCGGTAAGGCCTCGCTCTTTGCCCAGGGTAAGAGACGTTATGACCGTAAGCAAAGAGGTTATGGTGGTCAAACCAAGCAAGTTTTCCACAAGAAGGCCAAGACCACCAAGAAGGTTGTCCTCCGTCTTGAATGTACCGCTTGCAAGACCAAGGCTCAACTTCCTTTGAAGAGATGTAAGCACTTTGAGCTTGGTGGTGACAAGAAGCAAAAGGGTCAAGCTTTGCAATTCTAA</t>
  </si>
  <si>
    <t>ATGGTCAACATCCCCAAGACCCGTAAGACTTACTGCAAGGGTAAGCAGTGCCGCAAGCACACTCAGCACAAGGTTACCCAGTACAAGGCTGGTAAGGCTTCTCTTTACGCCCAGGGTAAGCGTCGTTATGACCGTAAACAGCGTGGTTATGGTGGTCAGACCAAACAGGTTTTCCACAAGAAAGCCAAGACCACCAAGAAGATTGTCCTTCGTCTTGAGTGCACTGTCTGCAAGACCAAGGCTCAGCTTCCTTTGAAGCGCTGCAAGCACTTTGAGCTTGGCGGTGACAAGAAGCAGAAGGGTCAGGCCCTCCAGTTCTAA</t>
  </si>
  <si>
    <t>ATGGTCAACATCCCCAAGACCCGTAAGACTTACTGCAAGGGTAAGCAGTGCCGCAAGCACACTCAGCACAAGGTTACTCAGTACAAGGCTGGTAAGGCTTCCCTTTACGCCCAGGGTAAGCGTCGTTACGATCGTAAACAGCGTGGTTACGGTGGTCAGACCAAACAGGTTTTCCACAAGAAAGCCAAGACCACCAAGAAGATTGTCCTCCGTCTTGAGTGCACTGTCTGCAAGACCAAGGCTCAGCTTCCTTTGAAGCGTTGCAAGCACTTTGAGCTTGGCGGTGACAAGAAACAGAAGGGTCAGGCCCTCCAGTTCTAA</t>
  </si>
  <si>
    <t>ATGGTCAACATCCCCAAGACCCGTAAGACTTATTGCAAGGGCAAACAGTGCCGCAAGCACACCCAGCACAAGGTTACCCAGTACAAGGCTGGTAAGGCCTCCCTTTACGCACAGGGTAAGCGTCGTTACGATCGTAAACAGCGCGGTTACGGTGGTCAGACCAAGCAGGTCTTCCACAAGAAAGCCAAGACTACCAAGAAGATTGTCTTGCGTCTTGAGTGCACCGTTTGCAAGACTAAGGCTCAATTGCCCCTCAAGAGATGCAAGCACTTCGAGTTGGGTGGTGACAAAAAACAGAAGGGTCAGGCCCTGCAGTTCTGA</t>
  </si>
  <si>
    <t>ATGGTCAACATCCCCAAGACCCGTAAGACTTACTGCAAGGGTAAGCAGTGCCGCAAGCACACTCAGCACAAGGTTACCCAGTACAAGGCTGGTAAGGCTTCTCTTTACGCCCAGGGTAAGCGTCGTTACGATCGTAAACAGCGCGGTTACGGTGGTCAGACCAAACAGGTTTTCCACAAGAAAGCCAAGACCACCAAGAAGATTGTCCTCCGTCTTGAGTGCACTAGCTGCAAGACCAAGGCTCAGCTTCCTTTGAAGCGCTGCAAGCACTTTGAGCTTGGCGGTGACAAGAAGCAGAAGGGTCAGGCCCTCCAGTTCTAA</t>
  </si>
  <si>
    <t>ATGGTCAACATCCCCAAGACCCGTAAGACTTACTGCAAGGGTAAGCAGTGCCGCAAGCACACTCAGCACAAGGTTACCCAGTACAAGGCTGGTAAGGCTTCTCTTTACGCCCAGGGTAAGCGTCGTTACGATCGTAAACAGCGTGGTTACGGTGGTCAGACCAAGCAGGTTTTCCACAAGAAAGCCAAGACCACCAAGAAGATTGTCCTCCGTCTTGAGTGCACTACCTGCAAGACCAAGGCTCAGCTTCCTTTGAAGCGCTGCAAGCACTTTGAGCTTGGCGGTGACAAGAAGCAGAAGGGTCAGGCCCTCCAGTTCTAA</t>
  </si>
  <si>
    <t>ATGGTCAATATCCCCAAGACCCGTAAGACTTACTGCAAAGGCAAGGAGTGCCGCAAACACACCCAGCACAAGGTTACCCAGTACAAGGCTGGTAAGGCCTCTCTCTACGCTCAGGGTAAGCGTCGTTATGACCGTAAACAGCGTGGTTACGGTGGTCAAACCAAGCAAGTTTTCCACAAGAAAGCCAAGACTACCAAGAAGATTGTCCTCCGTCTTGAGTGCACTGCCTGCAAGACCAAGGCCCAGCTTCCCTTGAAGCGCTGCAAGCACTTTGAGCTTGGTGGTGACAAGAAACAAAAGGGTCAAGCTTTGCAATTCTAA</t>
  </si>
  <si>
    <t>ATGCGAACAACAGATACTTCTTCGACTGACAAAAAGCTTGCGGTCAATATCCCAAAGACTAGAAGAACCTACTGCAAGGGTAAGGAGTGCCGCAAGCACACCCAGCACAAGGTCACCCAATACAAGGCCGGCAAGGCCTCGCTCTTTGCCCAGGGTAAGAGACGTTATGACCGTAAGCAGAGAGGTTATGGTGGTCAAACCAAGCAGGTTTTCCACAAGAAGGCTAAGACCACCAAGAAGGTTGTCCTCCGTCTTGAGTGCACCGTCTGCAAGACCAAGGCTCAGCTCCCATTGAAGAGATGTAAGCACTTCGAGCTCGGTGGTGACAAGAAGCAAAAGGGACAAGCCTTGCAGTTCTAA</t>
  </si>
  <si>
    <t>ATGGTTAACATTCCCAAAACCCGACGAACATACTGCAAGTCCAAGGAGTGCCGCAAGCACACCCAGCACAAGGTCACTCAGTACAAGGCTGGCAAGGCTTCGCTATATGCTCAGGGAAAGCGTCGATACGACCGTAAGCAGCGAGGTTATGGTGGACAGACTAAGCAGGTTTTCCACAAGAAGGCTAAAACCACGAAGAAGGTTGTTCTTCGTCTCGAGTGCACTGTTTGCAAGACAAAGGCTCAGCTCCCATTGAAGCGATGCAAGCACTTTGAACTTGGTGGCGACAAGAAACAAAAGGGCCAGGCTCTACAGTTCTAA</t>
  </si>
  <si>
    <t>ATGGTTAACATTCCCAAGACTCGACGAACGTACTGCAAGTCGAAGGAGTGCCGCAAGCACACGCAGCACAAGGTCACTCAGTACAAGGCCGGCAAGGCTTCGCTATATGCCCAGGGAAAGCGTCGATATGACCGTAAGCAGCGAGGTTATGGTGGTCAGACTAAGCAGGTTTTCCACAAGAAGGCTAAAACCACGAAGAAGGTCGTTCTTCGTCTCGAGTGCACCGTTTGCAAGACCAAGGCTCAGCTCCCATTGAAGCGATGCAAGCACTTCGAACTTGGTGGTGACAAGAAACAGAAGGGTCAGGCTTTACAGTTCTAA</t>
  </si>
  <si>
    <t>ATGGTTAATATTCCCAAGACCCGACGAACGTACTGCAAGTCGAAGGAGTGCCGCAAGCACACCCAGCACAAAGTCACTCAGTACAAGGCCGGCAAAGCTTCGCTGTATGCTCAGGGCAAGCGTCGATACGACCGTAAGCAGAGAGGTTATGGTGGTCAGACTAAGCAGGTCTTCCACAAGAAGGCTAAAACCACCAAGAAGGTCGTTCTTCGTCTCGAGTGCACTGTTTGCAAGACCAAAGCCCAGCTTCCATTGAAGCGATGCAAGCACTTCGAACTTGGTGGTGACAAGAAACAGAAGGGACAGGCTCTACAGTTCTAA</t>
  </si>
  <si>
    <t>ATGGTTAACATTCCCAAGACTCGACGAACGTACTGCAAGTCGAAGGAGTGCCGCAAGCACACACAGCACAAGGTCACTCAGTACAAGGCCGGCAAGGCTTCGCTATATGCTCAGGGAAAGCGTCGATACGACCGTAAGCAGCGAGGTTATGGTGGTCAGACTAAGCAAGTTTTCCACAAGAAGGCTAAAACAACAAAGAAGGTCGTTCTTCGTCTCGAGTGCACCGTTTGCAAGACCAAGGCTCAGCTCCCATTGAAGCGATGCAAGCACTTCGAACTTGGTGGTGACAAGAAACAGAAGGGTCAGGCTTTACAGTTCTAA</t>
  </si>
  <si>
    <t>ATGGTTAACATTCCCAAGACTCGACGAACGTACTGCAAGTCGAAGGAGTGCCGCAAGCACACACAGCACAAGGTCACTCAGTACAAGGCTGGCAAGGCTTCGCTATATGCCCAGGGAAAGCGTCGATACGACCGTAAGCAGCGAGGTTATGGTGGTCAGACTAAGCAGGTTTTCCACAAGAAGGCTAAAACCACGAAGAAGGTCGTTCTTCGTCTCGAGTGCACAGTTTGCAAGACCAAGGCTCAGCTCCCATTGAAGCGATGCAAGCACTTCGAACTTGGTGGTGACAAGAAACAGAAGGGTCAGGCTCTACAGTTTTAA</t>
  </si>
  <si>
    <t>ATGGTCAACATTCCCAAAACTCGACGAACCTACTGCAAGTCAAAGGAGTGCCGAAAGCACACTCAGCACAAGGTGACCCAGTACAAGGCCGGCAAGGCTTCTCTGTATGCTCAGGGAAAGCGACGATATGACCGTAAGCAGCGGGGATACGGAGGTCAGACCAAGCAGGTTTTCCACAAGAAGGCCAAGACGACCAAGAAGGTGGTTCTGCGACTTGAGTGCACCGTTTGCAAGACTAAGGCTCAGCTGCCTCTGAAGCGATGCAAGCACTTTGAGCTTGGTGGTGACAAGAAGCAGAAGGGACAGGCTCTGCAGTTCTAA</t>
  </si>
  <si>
    <t>ATGGCTCGATCTAATGCTTCATTAGTTAATATTCCCAAGACCCGACGAACGTACTGCAAGTCGAAGGAGTGCCGCAAGCACACCCAGCACAAGGTCACTCAGTACAAGGCCGGCAAAGCTTCGCTATATGCTCAGGGCAAGCGTCGATACGACCGTAAGCAGAGAGGTTATGGTGGTCAGACTAAGCAGGTTTTCCACAAGAAGGCTAAAACCACCAAGAAGGTCGTTCTTCGTCTCGAGTGCACCGTTTGCAAGACCAAGGCCCAGCTTCCATTGAAGCGATGCAAGCACTTCGAACTTGGTGGTGATAAGAAACAGAAGGGACAGGCTCTACAGTTCTAA</t>
  </si>
  <si>
    <t>ATGATTGGGATTATTGGAAAGGGTGATCTAATACCACAGATAGTTAACATTCCGAAGACTCGACGAACTTACTGCAAGTCGAAGGAGTGCCGTAAGCACACACAGCACAAGGTCACTCAGTACAAGGCCGGCAAGGCTTCGCTATATGCCCAGGGAAAGCGTCGATACGACCGTAAGCAGCGAGGTTATGGTGGTCAGACTAAACAGGTTTTCCACAAGAAGGCTAAAACCACGAAGAAGGTCGTTCTTCGTCTCGAGTGCACCGTTTGCAAGACCAAGGCTCAGCTCCCATTGAAGCGATGCAAGCACTTCGAACTTGGTGGTGACAAGAAACAGAAGGGTCAGGCTTTACAGTTCTAA</t>
  </si>
  <si>
    <t>ATGCTAACAATAGTCAACATTCCTAAGACCCGACGAACTTACTGCAAGTCCAAGGAGTGCCGAAAGCACACCCAGCACAAGGTGACCCAGTACAAGGCCGGAAAGGCTTCTCTTTATGCCCAGGGAAAGCGACGATATGACCGTAAGCAGAGAGGTTACGGAGGTCAGACCAGACAGGTTTTCCACAAGAAGGCTAAGACCACCAAGAAGGTTGTTCTGCGACTTGAGTGCACTGTGTGCAAGACCAAGGCCCAGCTTCCCCTTAAGCGATGCAAGCACTTCGAGCTTGGTGGAGACAAGAAGCAGAAGGGACAGGCTCTGCAGTTCTAA</t>
  </si>
  <si>
    <t>ATGGTTAACATTCCCAAGACCCGACGAACATACTGTAAGGCCAAGGAGTGCCGCAAGCACACCCAGCACAAGGTCACTCAGTACAAGGCTGGCAAGGCTTCGCTATATGCTCAGGGAAAGCGTCGATATGACCGTAAGCAGCGAGGTTATGGTGGACAGACTAAACAGGTTTTCCACAAGAAGGCTAAAACCACGAAGAAGGTTGTTCTTCGTCTCGAGTGCACTGTTTGTAAGACAAAGGCTCAGCTCCCATTGAAGCGATGCAAGCACTTTGAACTTGGTGGTGACAAGAAACAGAAGGGCCAGGCTCTACAGTTCTAA</t>
  </si>
  <si>
    <t>ATGGTTAACATTCCCAAGACCCGACGAACATACTGCAAGGCCAAGGAGTGCCGCAAGCACACCCAGCACAAGGTCACTCAGTACAAGGCTGGCAAGGCTTCGCTATATGCTCAGGGAAAGCGTCGATATGACCGTAAGCAGCGAGGTTATGGTGGTCAGACTAAGCAGGTTTTCCACAAGAAGGCTAAAACCACGAAGAAGGTTGTTCTTCGTCTCGAGTGCACTGTTTGTAAGACAAAGGCTCAGCTCCCATTGAAGCGATGCAAGCACTTTGAACTTGGTGGTGACAAGAAACAGAAGGGCCAGGCTCTACAGTTCTAA</t>
  </si>
  <si>
    <t>ATGGTTAACATTCCCAAGACCCGACGAACATACTGCAAGGCCAAGGAGTGCCGCAAGCACACCCAGCACAAGGTCACTCAGTACAAGGCTGGCAAGGCTTCGCTATATGCCCAGGGAAAGCGTCGATACGACCGTAAGCAGCGAGGTTATGGTGGTCAGACTAAGCAGGTTTTCCACAAGAAGGCTAAAACCACGAAGAAGGTTGTTCTTCGTCTCGAGTGCACGGTTTGCAAGACCAAGGCTCAGCTCCCATTGAAGCGATGCAAGCACTTTGAACTTGGTGGTGACAAGAAACAGAAGGGTCAGGCTCTACAGTTCTAA</t>
  </si>
  <si>
    <t>ATGGAACTAACAACAGTCAACATTCCCAAGACCCGACGAACTTACTGCAAGTCCAAGGAGTGCCGAAAGCACACCCAGCACAAGGTGACTCAGTACAAGGCCGGAAAGGCTTCTCTGTACGCCCAGGGAAAGCGACGATACGACCGTAAGCAGCGAGGTTACGGTGGTCAGACCAAGCAGGTTTTCCACAAGAAGGCCAAGACCACCAAGAAGGTTGTTCTCCGACTCGAGTGCACTGTGTGCAAGACCAAGGCCCAGCTTCCTCTTAAGCGATGCAAGCACTTCGAGCTTGGTGGTGACAAGAAGCAGAAGGGACAGGCCCTGCAGTTCTAA</t>
  </si>
  <si>
    <t>ATGGTCAACATTCCCAAAACCCGACGAACCTACTGCAAATCGAAGGAGTGCCGAAAGCACACCCAGCACAAGGTGACCCAGTACAAGGCCGGCAAGGCTTCTCTGTATGCCCAGGGAAAGCGACGATACGACCGTAAGCAGCGAGGTTACGGAGGTCAGACCAAGCAGGTTTTCCACAAGAAGGCCAAGACCACAAAGAAGGTGGTTCTGCGACTCGAGTGCACCGTTTGCAAGACCAAGGCCCAGCTGGCTCTGAAGCGATGCAAGCACTTTGAGCTTGGTGGTGACAAGAAGCAGAAGGGACAGGCTCTGCAGTTCTAA</t>
  </si>
  <si>
    <t>ATGGTTAATATTCCAAAGACTCGACGAACGTATTGCAAGTCAAAGGAGTGCAAGAAGCACACTCAGCACAAGGTCACCCAGTACAAGTCTGGTAAAGCTTCCCTTTATGCTCAGGGTAAGCGTCGTTATGACCGAAAGCAGAGAGGTTATGGTGGTCAAACCAAGCAGGTTTTCCACAAGAAGGCTAAAACCACAAAGAAGGTAGTTCTTCGTCTCGAGTGTACTGTCTGCAAGACTAAGGCCCAGCTGCCTTTGAAGCGATGCAAGCATTTCGAGCTTGGCGGTGACAAGAAGCAGAAGGGACAGGCTTTACAGTTCTAA</t>
  </si>
  <si>
    <t>ATGGTTAACATTCCCAAGACTCGACGAACCTACTGTAAGGGAAAGGAGTGCCGCAAGCATACTCAACACAAAGTCACCCAATACAAGACTGGTAAGGCTTCGCTGTATGCCCAGGGAAAGCGTCGTTACGATCGGAAACAGAGAGGTTATGGTGGGCAGACCAAACAGGTGTTCCACAAGAAGGCTAAAACTACAAAGAAGGTTGTCCTTCGTCTGGAGTGCACTGCTTGCAAGACCAAGGCTCAGCTACCTCTGAAGCGATGCAAGCACTTTGAATTGGGTGGCGACAAGAAACAGAAAGGCCAAGCTCTGCAGTTCTAG</t>
  </si>
  <si>
    <t>ATGGTCAACATCCCCAAAACCCGCAAGACGTACTGCAAGGGTAAGCAGTGCCGCAAGCACACCCAGCACAAGGTCACCCAGTACAAGGCCGGTAAGGCTAGCCTTTACGCTCAGGGTAAGCGTCGTTACGACCGTAAGCAACGTGGTTACGGTGGTCAGACCAAACAGGTTTTCCACAAAAAGGCCAAGACCACCAAGAAGGTCGTCCTCCGCCTCGAGTGCACTACCTGCAAGACCAAGGCTCAGCTCGCTTTGAAGCGCTGCAAGCACTTTGAGCTTGGTGGTGATAAGAAGCAAAAGGGCCAGGCCCTCCAGTTCTAA</t>
  </si>
  <si>
    <t>ATGGTCAACATCCCCAAAACCCGCAAGACGTACTGCAAGGGTAAGCAGTGCCGCAAGCACACTCAACACAAGGTCACCCAGTACAAGGCTGGCAAGGCTTCCCTTTACGCTCAGGGTAAGCGCCGTTACGATCGTAAACAGCGTGGTTACGGTGGTCAGACCAAGCAGGTCTTCCACAAGAAGGCTAAGACTACCAAGAAGGTCGTTCTTCGTCTTGAGTGCACTACTTGCAAGACCAAGGCTCAGCTCGCTTTGAAGCGCTGCAAGCACTTCGAGCTTGGTGGTGACAAGAAGCAAAAGGGCCAGGCCCTCCAGTTCTAA</t>
  </si>
  <si>
    <t>ATGGTCAATATCCCCAAAACCCGCAAGACGTACTGCAAGGGTAAGCAGTGCCGCAAGCACACCCAGCACAAGGTCACCCAGTACAAGGCCGGCAAGGCCAGCCTTTACGCTCAGGGTAAGCGTCGTTACGACCGTAAGCAGCGTGGTTACGGTGGTCAAACCAAGCAGGTTTTCCACAAAAAGGCCAAGACCACCAAGAAGGTTGTCCTCCGTCTTGAGTGCACCACCTGCAAGACCAAGGCTCAGCTCGCTTTGAAGCGCTGCAAGCACTTTGAGCTTGGCGGTGACAAGAAGCAAAAGGGCCAGGCCCTCCAGTTCTAA</t>
  </si>
  <si>
    <t>ATGGTTAATATTCCCAAGACACGACGAACGTACTGCAAGGGCAAGGAGTGCCACAAGCACACTCAGCACAAGGTTACTCAGTACAAGGCTGGTAAGGCTTCGCTGTACGCTCAGGGAAAGCGTCGTTACGACCGCAAGCAGCGCGGATACGGAGGACAGACCAAGCAGGTTTTCCACAAGAAGGCGAAAACGACAAAGAAGGTTGTGTTGCGTTTGGAGTGCACTGTGTGCAAGACGAAGGCGCAGTTGCCGTTGAAGCGATGCAAGCACTTTGAGCTTGGAGGAGACAAGAAGCAGAAGGGCCAGGCTCTGCAGTTTTAG</t>
  </si>
  <si>
    <t>ATGGTTAACATTCCCAAGACTCGACGAACATACTGCAAGGGCAAGGAGTGCCACAAGCACACCCAGCACAAGGTCACCCAGTACAAGGCTGGTAAGGCTTCGCTATATGCCCAGGGAAAGCGTCGTTACGATCGTAAGCAGAGAGGTTATGGTGGTCAGACTAAGCAGGTTTTCCACAAGAAGGCTAAGACTACCAAGAAGGTCGTCCTCCGTCTTGAGTGCACCGTCTGCAAGACCAAGGCCCAGCTCCCATTGAAGCGATGCAAGCACTTCGAGCTTGGTGGTGACAAGAAGCAGAAGGGACAGGCTCTCCAGTTCTAA</t>
  </si>
  <si>
    <t>ATGGTTAACATTCCCAAGACTCGACGAACATACTGCAAGGGCAAGGAGTGCCACAAGCACACTCAGCACAAGGTCACCCAGTACAAGGCTGGCAAGGCTTCGCTGTACGCCCAGGGAAAGCGCAGATACGATCGTAAGCAGAGAGGTTATGGTGGTCAGACCAAGCAGGTTTTCCACAAGAAGGCCAAGACTACCAAGAAGGTCGTCCTCCGCCTCGAGTGCACCGTCTGCAAGACCAAGGCCCAGCTCCCGTTGAAGCGATGCAAGCACTTCGAGCTCGGTGGTGACAAGAAGCAGAAGGGACAGGCTCTCCAGTTCTAA</t>
  </si>
  <si>
    <t>ATGGTTAATATTCCCAAGACACGACGAACGTACTGCAAGGGCAAGGAGTGCCACAAGCACACTCAGCACAAGGTCACCCAGTACAAGGCTGGTAAGGCTTCGCTGTACGCTCAGGGAAAGCGTCGTTACGATCGTAAACAGCGCGGTTACGGAGGACAGACCAAGCAGGTTTTCCACAAGAAGGCCAAAACCACCAAGAAGGTTGTGTTGCGTTTGGAGTGCACAGTGTGCAAGACCAAGGCTCAGTTGCCGTTGAAGCGATGCAAGCACTTTGAGCTTGGTGGAGACAAGAAGCAGAAGGGCCAGGCTCTTCAGTTTTAA</t>
  </si>
  <si>
    <t>ATGGTTAACATTCCCAAAACTCGACGAACGTACTGCAAGGGCAAGGAGTGCCACAAGCACACCCAGCACAAGGTCACCCAGTACAAGGCTGGTAAGGCTTCGTTATACGCCCAAGGAAAGCGCAGATACGATCGTAAGCAGAGAGGTTATGGTGGTCAGACTAAGCAAGTCTTCCACAAGAAGGCCAAGACTACTAAGAAGGTCGTCCTTCGTCTCGAATGCACCGTCTGCAAGACCAAGGCTCAGCTCCCATTGAAGCGATGCAAGCACTTCGAGCTTGGTGGTGACAAGAAGCAGAAGGGACAGGCTCTCCAGTTCTAA</t>
  </si>
  <si>
    <t>ATGGTTAACATTCCCAAGACTCGACGAACATACTGCAAGGGCAAGGAGTGCCACAAGCACACCCAGCACAAGGTCACCCAGTACAAGGCTGGTAAGGCTTCGCTATATGCCCAGGGAAAGCGTCGTTACGATCGTAAGCAGAGAGGTTATGGTGGTCAGACCAAGCAGGTTTTCCACAAGAAGGCTAAGACTACCAAGAAGGTCGTCCTCCGTCTCGAGTGCACTGTCTGCAAGACCAAGGCCCAGCTCCCATTGAAGCGATGCAAGCACTTCGAGCTTGGTGGTGACAAGAAGCAGAAGGGACAGGCTCTCCAGTTCTAA</t>
  </si>
  <si>
    <t>ATGGTTAATATCCCCAAGACTCGACGAACTTACTGCAAAGGCAAGGAGTGCCACAAGCACACGCAGCACAAGGTCACCCAGTACAAGGCTGGAAAGGCTTCGCTCTACGCTCAGGGAAAGCGTCGTTACGATCGTAAGCAGAGAGGTTATGGTGGACAGACCAGACAGATTTTCCATAAGAAGGCAAAAACTACCAAGAAGGTCGTCCTTCGTCTCGAATGCACTGTCTGCAAGACCAAGGCTCAGCTCCCGTTGAAGCGATGCAAGCACTTTGAACTCGGTGGTGACAAGAAGCAGAAGGGCCAGGCTCTCCAGTTTTAA</t>
  </si>
  <si>
    <t>ATGGTTAACATTCCCAAGACCCGACGAACGTACTGCAAGGGCAAGGAGTGCCACAAGCACACCCAGCACAAGGTCACCCAGTACAAGGCCGGCAAGGCTTCGCTGTACGCCCAGGGAAAGCGTCGTTACGATCGTAAGCAGAGAGGTTACGGTGGTCAGACCAAGCAGGTCTTCCACAAGAAGGCCAAAACCACCAAGAAGGTTGTCCTGCGTCTGGAGTGCACCGTGTGCAAGACCAAGGCCCAGCTGTCCCTGAAGCGATGCAAGCACTTTGAGCTTGGCGGTGACAAGAAGCAGAAGGGCCAGGCTCTGCAGTTCTAA</t>
  </si>
  <si>
    <t>ATGACTTCTCGTGGTTCGCAAACAGCTTCGCGAGAAAGCGCGTTAAGGTCATCGAAAGATAAAGATGCTATTTCGTGGTCAAATTTGGAGATGCCCTTGAAATCAACTGAGGACGCGCATCGTCGATCTTCACAGGCGCGCTGCCGCACACCTACCGGATCTAACAGGACTTGGGCTATGAGTGGCTTCAATGCAAATTCTCCGGGTAGTCCCGAGTCCGGCGTTGATAAGCAGAAACAGCATTTGAGACAGCTTTATCCGCAGCAATATCAGCGTTGGGCGCAGCCTCCAGTATCCTTGTTACCCTTTGTGCCTCTACAGGTCTCCAATAATTCGAGCTATGTCCTGCCCCCGATAGCAGGGTACATTCCGTCGCCGCCGCCGCATCCCCCACCACTACTACCGTCTCCGCTCGTCCACATGCAGTCACATAATCTCCCACTAACCTCAATACAAACCCCGTCCTCACAATCTTCACCTACAAATTACGCAACTCCGTCAACTTCCGGTACGAATGGATCGGCGGCTCACACACCCAAGTCGCCTCTGGCGGCCACGACCGCTGCTCCATCGCCGGGATCCAGCGATAAATCTACTGCGGCGTCGTCGTCGTCGTCGTCGCTCAGCAGCCGTAAAGAGACAGGCCCGGACGGTAAATCAAATCCTAGAAAGAAAACTCACTTCAAATCTCGAAATGGCTGTTTTGTGTGCAAAAGACGAAAGATTAAGTGCGATGAAGCGCGACCGCGATGCAAGAATTGTGTGAAACACAGTGCGAGCTGCGAGTATGCTTTAGGCTCCAGCCGCTCAATATCTCCAAACAATACGGCGTCCAAAAATTTACTAGATGCGACTATTCCAGATTTATTTCTAGGCAACGATAATGATGATCCTAACAGCATTGCTACTGCGCAGGCGGATCTCAACATGCAGCATCTCTCACTTTTAGTTTATTTTTTTGTCGGCGTACTACCTTCGCTCACGCATTTACAGAACCCAAGAACTCGGGAAATGTGGGTAAAAGAGGCGCCTGTGTCTGCGTGTCGTTATCAGTTTCTAATGTACTCTAACCTCGCTATTGTATGTTCACATATAATTGTCACCTCAACGCGTTTACCAGCTCTCGATTCTAATGAGAGTTCCGAAAATCGAATGCGGCGGCGTGCTTTAAGAAGTCATTATGCAGCTCTGTGCTTATATTACCGGCAGCGCGCGTTTGAGTTATTTAGAGCCGCGCTCGCGGGCAATACAAAGGACGTAGAACTTTTGCGAGCCGCGTTATTCGCCTCAGTTCTGTTATCGATTGATGGGTTTGCTTTTCCTGAAGGAAGTGGTGCGCTATTGGATTTAGAAGAGGAAGAAGTGGAGGCGCGACAACGAGATGGAAGAACGAACCACGCACGACGGCAAGGCGAGCAAAAGATTAGTTCGATTGACATTTGGATTCCTTTGCATCTTGGTATTGGCGCTTTCCTCCGTGAATTTGAGTCGATGGGTGTGACGCTAGGCGAAATCCACGAGTCATGGGTTTTAAATTGGGATATTCTGCCACTCAACAAACCGTATTTCAACTACCTATCCGATAATATCGCGCGTACTTATGGTCCTGCCGCGGTAGATTTATGTCAACAGCCCATTACGGCTCTTGAGCGGATACTGACGCTGCAGACCACGGCGGAGGGAGCTAGTGCCATGAGCGAGAACTGGATCGTGAATACCACAGGCGGTTCAATCGAGCGATATTTGCTAGCATGGCCATTTACATGCACAACAGAATTCTTACATCGTTTACGCGAGCATGAGCCTCCAATGCTAATTATTTATCTTCATTATTTAAGCGTCTTGCGATACGTTCTTTGTCCGCAGCGCTGGTGGGCGGTTGTTACTACGCGTCGTGATATTTTGGCCATTATAGCTTCGTTACCAGGAATTTATGACGTAGGAGGAAAGGACCGGTGGAGAGACTGGGTAAAGTGGCCTTTGGCGCATCTGGATTTTGATGTTCTTGTAGAGATAGGGAGGAATCTTGAACGACAGCAGGTTAATCCACTATCGAAATTCGCAGCAATGGTTAATATTCCCAAGACTCGACGAACATACTGCAAGGGCAAGGAGTGCCACAAGCACACCCAGCACAAGGTCACCCAGTACAAGGCTGGTAAGGCTTCGCTATATGCCCAGGGAAAGCGCAGATACGACCGCAAGCAGAGAGGTTATGGTGGTCAGACTAAGCAGGTTTTCCACAAGAAGGCCAAGACTACTAAGAAGGTCGTTCTCCGTCTCGAGTGCACCGTCTGCAAGACCAAGGCTCAGCTTGCCTTGAAGCGATGCAAGCACTTTGAGCTTGGTGGTGACAAGAAGCAGAAGGGACAGGCTCTCCAGTTCTAA</t>
  </si>
  <si>
    <t>ATGGTCAACATTCCTAAGACTCGCCGGACTTACTGCAAGGGCAGAGAGTGCCACAAGCACACTCAGCACAAGGTCACCCAGTACAAGGCTGGTAAGGCTTCGCTTTACGCTCAAGGAAAGCGTCGTTACGACCGGAAGCAACGTGGATATGGTGGTCAAACCAAGCAAGTTTTCCACAAGAAGGCTAAGACTACCAAGAAGGTTGTTCTTCGTCTTGAGTGCACTGTTTGCAAGACTAAGGCACAGATGGCACTTAAGAGATGCAAACATTTCGAACTTGGTGGTGATAAGAAACAAAAAGGTCAAGCTTTACAGTTCTAA</t>
  </si>
  <si>
    <t>ATGGTGAACATTCCCAAGACTCGACGAACATACTGCAAGGGCAAGGAGTGCCACAGACACACCCAGCACAAGGTCACCCAATACAAGGCCGGAAAGGCTTCGTTATACGCCCAGGGAAAGCGCAGATACGACCGCAAGCAGAAGGGTTACGGTGGTCAGACCAAGCAGGTTTTCCACAAGAAGGCCAAGACTACAAAGAAGGTCGTTCTCCGTCTCGAATGCACCGTCTGTAAGACCAAGGCTCAGCTCCCTTTGAAGCGATGCAAGCACTTTGAGCTTGGAGGTGACAAGAAGCAAAAGGGACAGGCTCTCCAGTTTTAA</t>
  </si>
  <si>
    <t>ATGGTTAACATTCCCAAGACCCGACGAACATACTGCAAAGGCCGGGAGTGCCACAAGCACACCCAGCACAAGGTCACCCAGTACAAGGCTGGCAAGGCTTCCCTGTACGCCCAGGGTAAGCGCAGATACGACCGGAAGCAGAAGGGTTATGGTGGTCAGACCAAGCAGGTTTTCCACAAGAAGGCCAAAACCACCAAGAAGGTCGTCCTCCGTCTCGAATGCACAGTCTGCAAGACCAAGGCACAGTTGCCATTGAAGCGATGCAAGCACTTCGAACTTGGCGGTGACAAGAAACAGAAGGGCCAGGCTCTGCAGTTCTAA</t>
  </si>
  <si>
    <t>ATGGTTAATATTCCCAAGACCCGACGAACGTACTGCAAGGGCAGAGAGTGCCACAAGCACACCCAGCACAAGGTCACCCAGTACAAGGCTGGCAAGGCTTCCTTGTATGCTCAGGGTAAGCGCAGATACGACCGGAAACAGAAGGGTTATGGTGGTCAGACCAAGCAGGTTTTCCACAAGAAGGCCAAAACCACCAAGAAGGTCGTTCTCCGTCTCGAATGCACAGTCTGCAAGACCAAGGCCCAGTTGCCGTTGAAGCGATGCAAGCACTTCGAGCTTGGCGGTGACAAGAAGCAGAAGGGCCAGGCCCTGCAGTTCTAA</t>
  </si>
  <si>
    <t>ATGGTTAACATTCCCAAGACCCGACGAACGTACTGCAAGGGCAGGGAGTGCCATAAGCACACCCAGCATAAGGTCACTCAGTACAAGGCTGGCAAGGCTTCCCTGTACGCCCAGGGTAAGCGTCGCTACGACCGGAAGCAGAAGGGTTACGGTGGTCAGACCAAGCAGGTCTTCCATAAGAAGGCAAAAACTACTAAGAAGGTTGTTCTCCGTCTCGAGTGCACAGTCTGCAAGACCAAGGCACAGCTGCCATTGAAGCGATGCAAGCACTTCGAGCTTGGTGGTGACAAGAAACAGAAGGGCCAGGCCCTGCAATTCTAA</t>
  </si>
  <si>
    <t>ATGGTTAACATTCCAAAGACCCGAAGAACATACTGCAAGTCAAAGGAGTGCCACAAGCACACCCAGCATAAGGTCACTCAGTACAAGACTGGAAAGGCTTCATTATATGCTCAGGGGAAGCGCAGATACGATCGTAAGCAGAGAGGTTATGGTGGACAGACCAAGCAGGTTTTCCACAAGAAAGCAAAGACTACAAAGAAGGTCGTTCTCCGTTTAGAGTGCACTGTGTGCAAGACCAAGGCTCAGCTCGCACTCAAGCGATGCAAGCACTTTGAGCTTGGTGGTGATAAGAAACAGAAGGGACAGGCTCTGCAGTTTTAA</t>
  </si>
  <si>
    <t>ATGCCTCACCGCCCTCGTTTGTCAGTTGTAGGTTGGAATTCTAGATCTGGTACGAATTTGTTAACTGACAAGACCTCAAACATCACAGAAATGGTTAACATTCCCAAGACTCGACGAACGTACTGCAAGGGCAAGGAGTGCCACAAGCACACCCAGCACAAGGTCACTCAGTACAAGGCTGGTAAGGCTTCCTTACATGCTCAGGGAAAGCGCAGATACGATCGTAAGCAGCAAGGTTATGGTGGTCAGACTAAGCAGGTTTTCCACAAGAAGGCTAAGACTACCAAGAAGGTCGTCCTCCGTCTCGAGTGCACCGTCTGCAAGACTAAGGCTCAGCTCCCATTGAAGCGATGCAAGCACTTTGAACTTGGTGGTGATAAGAAGCAGAAGGGACAGGCTCTCCAGTTCTAA</t>
  </si>
  <si>
    <t>ATGGTCAATATCCCTAAGACTAGAAGAACTTACTGCAAGTCTAAGGAGTGCAGAAAGCACACTCAACACAAGGTCACTCAATACAAGGCCGGTAAGGCCTCTCTCTTTGCCCAAGGTAAGAGAAGATATGACCGTAAGCAAAGAGGTTACGGTGGTCAAACCAAGCAAGTTTTCCACAAGAAGGCTAAGACCACCAAGAAGGTTGTTCTCAGACTTGAGTGCACCGTCTGCAAGACCAAGGCTCAACTTCCTCTTAAGAGATGCAAGCACTTCGAGCTCGGTGGTGACAAGAAACAGAAGGGTGCTGCCTTGCAATTCTAA</t>
  </si>
  <si>
    <t>ATGGTCAATATCCCCAAAACCAGACGAACTTACTGCAAAGGCAAGGAGTGCCGAAAGCACACCCAGCACAAGGTGACCCAATACAAGGCCGGAAAGGCATCTCTGTTTGCCCAGGGAAAGCGACGATACGACCGTAAGCAGCGAGGTTACGGAGGTCAGACCAAGCAGGTTTTCCACAAAAAGGCCAAGACTACCAAGAAGGTTGTTCTGCGACTGGAGTGCACTTCTTGCAAGACCAAGCACCAACTGGCATTGAAGAGATGCAAGCACTTTGAGCTTGGAGGAGACAAGAAGCAGAAGGGACAGGCTCTGCAGTTTTAA</t>
  </si>
  <si>
    <t>ATGGTGAACATTCCCAAAACTCGACGAACCTACTGCAAAGGCAAGGAGTGCCGAAAGCACACCCAACACAAGGTCACCCAGTACAAGGCCGGCAAAGCTTCGCTGTTTGCCCAGGGAAAGCGACGATACGACCGGAAGCAGAGAGGTTACGGAGGACAGACCAAGCAGGTTTTCCACAAAAAGGCCAAGACCACCAAGAAGGTTGTGTTGCGATTGGAGTGCACTTCTTGCAAGACCAAGCACCAATTGCCTTTGAAACGATGCAAGCACTTTGAATTGGGAGGAGACAAGAAGCAAAAGGGACAGGCTTTGCAGTTTTAG</t>
  </si>
  <si>
    <t>ATGGTGAACGTTCCAAAGACTAGAAGAACTTACTGCAAGGGCAAGGAATGCCGTAAGCACACTCAGCACAAGGTCACCCAATACAAGGCCGGTAAGGCTTCTCTCTTCGCTCAAGGTAAGAGAAGATACGACCGTAAGCAAAGAGGTTACGGTGGTCAGACCAAACAAGTTTTCCACAAAAAGGCCAAGACCACCAAGAAGGTTGTTCTCCGTCTCGAATGTACCAAGTGCAAGACCAAGCTCCAACTTCCATTGAAGAGATGCAAGCACTTCGAACTTGGTGGTGATAAGAAACAAAAGGGTCAAGCCCTCCAGTTCTAA</t>
  </si>
  <si>
    <t>ATGGTGAACGTTCCAAAGACTAGAAGAACTTACTGCAAGGGCAAGGAATGCCGTAAGCACACTCAACACAAGGTCACCCAATACAAGGCTGGTAAGGCCTCTCTCTTCGCTCAAGGTAAGAGAAGATACGACCGTAAGCAAAGAGGTTATGGTGGTCAAACCAAGCAAGTTTTCCACAAGAAGGCCAAGACCACCAAGAAGGTTGTTCTCCGTCTCGAATGCACCAAGTGCAAGACCAAGCTCCAACTTCCATTGAAGAGATGCAAGCACTTCGAACTCGGTGGTGATAAGAAACAAAAGGGACAAGCTCTCCAATTCTAA</t>
  </si>
  <si>
    <t>ATGGTGAACGTTCCAAAGACTAGAAGAACTTACTGCAAGGGCAAGGAATGCCGCAAGCACACCCAACACAAGGTCACTCAATACAAGGCCGGTAAGGCTTCTCTCTTCGCTCAAGGTAAGAGAAGATACGACCGTAAGCAAAGAGGTTATGGTGGTCAGACCAAGCAAGTTTTCCACAAGAAGGCCAAGACCACCAAGAAGGTTGTTCTCCGTCTCGAATGTACCAAGTGCAAGACCAAGCTCCAACTTCCATTGAAGAGATGCAAGCACTTCGAACTTGGTGGTGATAAGAAACAAAAGGGTCAAGCCCTCCAATTCTAA</t>
  </si>
  <si>
    <t>ATGGTGAACGTTCCAAAGACTAGAAGAACCTACTGCAAGGGCAAGGAGTGCCGAAAGCACACCCAACACAAGGTCACCCAATACAAGGCTGGTAAGGCCTCCCTCTACGCCCAGGGTAAGAGAAGATACGACCGTAAGCAGAGAGGTTATGGTGGTCAGACCAAGCAAGTTTTCCACAAGAAGGCTAAGACCACCAAGAAGGTCGTTCTCCGTCTCGAGTGCACCAAGTGCAAGACTAAGCTCCAACTCGCATTGAAGAGATGCAAGCACTTCGAACTTGGTGGTGATAAGAAGCAAAAGGGACAGGCTCTCCAGTTCTAA</t>
  </si>
  <si>
    <t>ATGGTGAACGTTCCAAAGACTAGAAGAACCTACTGCAAGGGCAAGGAGTGCCGAAAGCACACTCAACACAAGGTCACCCAGTACAAGGCCGGTAAGGCTTCCCTCTACGCTCAGGGTAAGAGAAGATACGACCGTAAGCAGAGAGGTTATGGTGGTCAGACCAAGCAGGTTTTCCACAAGAAGGCTAAGACCACCAAGAAGGTCGTCCTTCGTCTCGAATGCGTCAAGTGCAAGACTAAGCTCCAACTTGCATTGAAGAGATGCAAGCACTTCGAACTTGGTGGTGATAAGAAGCAAAAGGGACAGGCTCTCCAGTTCTAA</t>
  </si>
  <si>
    <t>ATGGTGAACATTCCAAAGACTCGACGAACCTACTGCAAGGGCAAGGAATGCCGAAAGCACACTCAACACAAGGTCACCCAATACAAGGCCGGCAAGGCTTCGTTGTATGCTCAAGGTAAGCGACGATACGACAGAAAACAGAGCGGTTTCGGTGGTCAAACCAAGCAAGTTTTCCACAAGAAGGCTAAGACTACCAAGAAGGTTGTGTTGCGACTGGAATGTGTTAAGTGCAAGACCAAGTTGCAATTGGCATTGAAGCGATGCAAGCACTTTGAATTGGGTGGTGACAAGAAGCAAAAGGGCCAAGCTCTGCAATTTTAA</t>
  </si>
  <si>
    <t>ATGGTCAACGTCCCAAAGACCCGACGAACTTACTGCAAAGGCAAGGAATGCCGTCGTCACACTCAGCACAAGGTGACTCAGTACAAGGCCGGTAAGGCTTCTCTGTACGCTCAGGGAAAGCGACGATACGACCGTAAGCAGCGAGGTTACGGAGGTCAGACCAAGCAGGTTTTCCACAAGAAGGCTAAGACCACCAAGAAGGTTGTTCTGCGACTGGAATGCACCAAGTGCAAGACCAAGGCTCAGCTCTCCCTGAAGCGATGCAAGCATTTCGAGCTTGGTGGAGACAAGAAGCAGAAGGGCCAGGCTCTTCAGTTCTAA</t>
  </si>
  <si>
    <t>ATGGTCAACGTTCCTAAGACCCGACGAACTTACTGCAAAGGCAAGGAGTGCCGTCGTCACACCCAGCACAAGGTGACTCAGTACAAGGCCGGAAAGGCCTCCCTGTATGCCCAGGGAAAGCGTCGATACGACCGTAAGCAGCGAGGTTACGGAGGTCAGACCAAGCAGGTTTTCCACAAGAAGGCTAAGACCACCAAGAAAGTTGTGCTCCGTCTGGAATGTACTAAGTGCAAGACTAAGGCCCAACTTTCTCTTAAGCGATGCAAGCATTTCGAACTTGGTGGAGACAAGAAGCAGAAGGGACAGGCTCTGCAGTTCTAA</t>
  </si>
  <si>
    <t>ATGGTCAATATTCCAAAGACTCGACGAACCTACTGCAAGGGTAAAGAATGCAGAAAGCACACCCAACACAAAGTTACCCAATACAAAGCTGGTAAAGCTTCTTTGTACGCTCAAGGTAAAAGAAGATATGACAGAAAGCAAAGAGGTTATGGTGGTCAAACCAAACAAGTTTTCCACAAGAAAGCTAAGACTACCAAAAAGGTTGTTTTGCGATTAGAATGTGTCAAATGCAAAACCAAAGCTCAATTACCATTGAAGCGATGTAAGCACTTCGAATTGGGTGGGGACAAGAAACAAAAAGGTCAAGCTTTGGTCTTTTAA</t>
  </si>
  <si>
    <t>ATGGTCAATATTCCAAAGACTCGACGAACCTACTGCAAGGGTAAAGAATGCAGAAAGCACACCCAACACAAAGTTACCCAATACAAAGCTGGTAAAGCTTCTTTGTATGCTCAAGGTAAAAGAAGATACGACCGAAAGCAAAGAGGTTATGGTGGTCAAACCAAACAAGTTTTCCACAAGAAAGCAAAGACTACCAAAAAGGTTGTTTTGCGATTAGAATGTGTTAAATGCAAAACCAAAGCTCAATTACCATTGAAGCGATGTAAACACTTCGAATTGGGTGGGGACAAGAAACAAAAAGGTCAAGCTTTGGTCTTTTAA</t>
  </si>
  <si>
    <t>ATGGTCAATATTCCAAAGACTCGACGAACCTACTGCAAGGGTAAAGAATGCAAAAAGCACACCCAACACAAAGTAACCCAATACAAGGCTGGTAAGGCTTCTTTGTATGCTCAAGGTAAAAGACGTTACGATAGAAAACAACGAGGTTATGGTGGTCAAACCAAGCAAGTTTTCCACAAGAAAGCTAAGACTACCAAAAAGGTTGTTTTGCGATTAGAATGTGTCAAGTGCAAGACTAAAGCTCAATTGCCATTGAAGCGATGTAAGCACTTTGAATTGGGTGGTGACAAGAAACAAAAGGGTCAAGCCTTGGTCTTTTAA</t>
  </si>
  <si>
    <t>ATGAATATTCACGAGGAGCAACGATTTGAGACAATTAACGTTCCCAAGACCAGACGAACTTACTGCAAGGGCAAGGAGTGCCGAAAGCATACCCAACACAAGGTCACCCAGTACAAGGCTGGTAAGGCTTCTCTTTACGCTCAGGGTAAGCGAAGATACGACCGAAAGCAGAGAGGTTATGGTGGTCAGACCAAGCAGGTTTTCCACAAGAAGGCCAAGACCACCAAGAAGGTTGTCCTCCGTCTGGAGTGCACCACTTGCAAGACCAAGGCTCAGCTGCCATTGAAGAGATGCAAGCACTTCGAGCTCGGTGGTGATAAGAAGCAAAAGGGACAAGCTTTGCAATTCTAA</t>
  </si>
  <si>
    <t>ATGGTTAACATTCCCAAGACCAGAAAGACCTACTGCAAGGGTAAGGAGTGCCGCAAGCATACCCAACACAAGGTTACCCAGTACAAGGCTGGTAAGGCCTCCCTCTATGCTCAGGGTAAGCGTCGTTACGACCGTAAGCAGAGCGGTTACGGTGGTCAGACCAAGCAGATTTTCCACAAGAAGGCTAAGACCACCAAGAAGGTTGTCCTCCGTCTGGAATGCACTAGTTGCAAGACTAAGGCTCAGCTTGCTCTTAAGAGATGCAAGCACTTCGAGCTTGGTGGTGACAAGAAGCAGAAGGGCCAGGCTCTCCAGTTCTAA</t>
  </si>
  <si>
    <t>ATGGTTAACATTCCTAAGACCAGAAAGACCTACTGCAAGGGTAAGGAGTGCCGCAAGCACACCCAACACAAGGTTACCCAATACAAGGCTGGTAAGGCCTCCCTCTATGCCCAAGGTAAGCGTCGTTATGATCGTAAACAAAGCGGTTACGGTGGTCAAACCAAGCAAATCTTCCACAAGAAGGCTAAGACCACCAAGAAGGTCGTTCTCAGATTGGAATGCACTTCTTGCAAGACCAAGGCTCAACTTGCTCTTAAGCGTTGCAAGCACTTTGAACTTGGTGGTGATAAGAAGCAAAAGGGTCAAGCTTTGCAATTCTAA</t>
  </si>
  <si>
    <t>ATGGTTAACATTCCCAAGACTAGAAAAACCTACTGCAAGGGTAAGGAGTGTCGCAAGCACACCCAACACAAAGTTACCCAATACAAGGCTGGTAAAGCTTCTCTCTACGCTCAAGGTAAACGTCGTTACGATCGTAAACAATCCGGTTACGGTGGTCAAACCAAGCAAATCTTCCACAAAAAGGCTAAGACCACTAAAAAGGTTGTCCTCAGATTGGAATGCACCTCTTGCAAAACTAAGGCTCAACTCGCACTTAAGCGTTGCAAACACTTTGAATTAGGTGGTGACAAGAAGCAAAAGGGTCAAGCCCTGCAATTCTAA</t>
  </si>
  <si>
    <t>ATGGTTAACATTCCCAAGACCAGAAAGACTTACTGCAAGGGCAAGGAGTGCCGCAAGCACACCCAGCACAAGGTTACCCAGTACAAGGCCGGTAAGGCCTCCCTTTACGCCCAGGGTAAGCGTCGTTACGACCGTAAGCAGAGCGGTTACGGTGGTCAGACCAAGCAGATTTTCCACAAGAAGGCTAAGACCACCAAGAAGGTTGTCCTCAGACTGGAGTGCACCACCTGCAAGACCAAGGCTCAGCTTGCCCTCAAGAGATGCAAGCACTTCGAGCTTGGTGGTGACAAGAAGCAGAAGGGCCAGGCCCTGCAGTTCTAA</t>
  </si>
  <si>
    <t>ATGGTTAACATTCCCAAGACCAGAAAGACCTACTGCAAGGGTAAGGAGTGCCGCAAGCATACCCAACACAAGGTTACCCAGTACAAGGCTGGTAAGGCCTCCCTCTATGCTCAGGGTAAGCGTCGTTACGACCGTAAGCAGAGCGGTTACGGTGGTCAGACCAAGCAGATTTTCCACAAGAAGGCTAAGACCACCAAGAAGGTTGTCCTCCGTCTGGAATGCACTACTTGCAAGACTAAGGCTCAGCTTGCTCTTAAGAGATGCAAGCACTTCGAGCTTGGTGGTGACAAGAAGCAGAAGGGCCAGGCTCTCCAGTTCTAA</t>
  </si>
  <si>
    <t>ATGGTTAACATTCCCAAGACCAGAAAGACCTACTGCAAGGGTAAGGAGTGCCGCAAGCACACTCAACACAAGGTTACCCAGTACAAGGCTGGTAAGGCCTCCCTCTATGCTCAGGGTAAGCGTCGTTACGACCGTAAGCAGAGCGGTTACGGTGGTCAGACCAAGCAGATCTTCCACAAGAAGGCTAAGACCACCAAGAAGGTTGTTCTCCGTCTGGAGTGCACTTCTTGCAAGACCAAGGCTCAGCTTCCTCTCAAGAGATGCAAGCACTTCGAGCTTGGTGGTGACAAGAAGCAGAAGGGCCAGGCTCTCCAGTTCTAA</t>
  </si>
  <si>
    <t>ATGGTTAACATTCCCAAGACCAGAAAGACTTACTGCAAGGGCAAGGAGTGCCGCAAGCACACCCAGCACAAGGTTACCCAGTACAAGGCCGGTAAGGCCTCTCTTTACGCCCAGGGTAAGCGTCGTTACGATCGTAAGCAGAGCGGTTACGGTGGTCAGACCAAGCAGATTTTCCACAAGAAGGCCAAGACCACCAAGAAGGTTGTCCTCAGACTGGAGTGCACTTCTTGCAAGACCAAGGCTCAGCTTCCTCTCAAGAGATGCAAGCACTTTGAGCTTGGTGGTGACAAGAAGCAGAAGGGTCAGGCCCTGCAGTTCTAA</t>
  </si>
  <si>
    <t>ATGGTTAACATTCCCAAGACCAGAAAGACCTACTGCAAGGGTAAGGAGTGCCGCAAGCACACCCAACACAAGGTTACCCAGTACAAGGCTGGTAAGGCCTCCCTCTATGCTCAGGGTAAGCGTCGTTACGACCGTAAGCAGAGCGGTTACGGTGGTCAGACCAAGCAGATTTTCCACAAGAAGGCTAAGACCACCAAGAAGGTTGTTCTCCGTCTGGAATGCACTTCTTGCAAGACTAAGGCTCAGCTTCCTCTCAAGAGATGCAAGCACTTCGAGCTTGGTGGTGACAAGAAGCAGAAGGGCCAGGCTCTCCAGTTCTAA</t>
  </si>
  <si>
    <t>ATGGTTAACATTCCTAAGACCAGAAAGACCTACTGCAAGGGTAAGGAGTGCCGCAAGCACACCCAACACAAGGTTACCCAATACAAGGCTGGTAAGGCTTCCCTTTACGCCCAAGGTAAGCGTCGTTATGACCGTAAGCAATCCGGTTACGGTGGTCAAACCAAGCAAATTTTCCACAAGAAGGCTAAGACCACCAAGAAGGTCGTCCTCAGATTGGAATGCACTTCTTGCAAGACCAAGGCTCAACTTCCCCTCAAGCGTTGCAAGCACTTCGAACTTGGTGGTGACAAGAAGCAAAAGGGTCAAGCTTTGCAATTCTAA</t>
  </si>
  <si>
    <t>ATGGTCAATATTCCTAAAACCCGTAAGACTTACTGCAAGGGCAAAGAGTGTCGCAAGCACACTCAACACAAGGTCACCCAATACAAGGCTGGTAAGGCTTCCCTTTACGCCCAGGGTAAGCGTCGTTACGACCGTAAGCAATCCGGTTATGGTGGTCAAACCAAGCAAATTTTCCACAAGAAAGCTAAGACCACCAAAAAGGTTGTGCTGAGATTGGAATGCACCAGTTGCAAGACCAAGGCTCAATTGCCTTTGAAGAGATGTAAGCACTTTGAGCTTGGTGGTGATAAGAAGCAAAAGGGTCAAGCCTTGCAATTCTAA</t>
  </si>
  <si>
    <t>ATGGTTAACATTCCCAAGACCAGAAAGACCTACTGCAAGGGCAAAGAGTGCCGCAAGCACACTCAACACAAAGTCACCCAATATAAGGCTGGTAAGGCTTCCCTCTACGCCCAAGGTAAGCGTCGTTATGACCGTAAGCAAAGCGGTTATGGTGGTCAAACCAAGCAAATTTTCCACAAGAAGGCTAAGACCACCAAGAAGGTCGTCCTCAGATTGGAATGCACCTCTTGCAAGACCAAGGCTCAACTGCCCTTGAAGAGATGTAAGCACTTTGAGCTTGGTGGTGACAAGAAGCAAAAGGGTCAAGCTTTGCAATTCTAG</t>
  </si>
  <si>
    <t>ATGGTTAACATTCCCAAGACCAGAAAGACCTACTGCAAGGGTAAGGAGTGCCGCAAGCACACTCAACACAAAGTTACCCAATACAAGGCTGGTAAGGCTTCCCTCTACGCCCAAGGTAAGCGTCGTTACGATCGTAAACAAAGCGGTTATGGTGGTCAAACCAAGCAAATCTTCCATAAGAAGGCTAAGACCACCAAGAAGGTCGTCCTCAGATTGGAATGCACCTCTTGCAAGACCAAGGCTCAACTTCCTCTCAAGCGTTGCAAGCACTTTGAACTTGGTGGTGACAAGAAGCAAAAGGGTCAAGCCTTGCAATTCTAA</t>
  </si>
  <si>
    <t>ATGGTTAACATTCCCAAGACCAGAAAGACCTACTGCAAGGGTAAGGACTGTCGCAAGCACACCCAACACAAGGTTACCCAATACAAGGCTGGTAAAGCTTCTCTCTACGCTCAAGGTAAGCGTCGTTACGACCGTAAGCAATCTGGTTATGGTGGTCAAACCAAGCAAATTTTCCACAAAAAGGCTAAGACCACCAAAAAGGTTGTTCTCAGATTGGAATGCACTTCTTGCAAGACTAAGGCTCAATTGCCTTTGAAGAGATGTAAGCACTTCGAACTCGGTGGTGACAAGAAACAAAAGGGTCAAGCTTTGCAATTCTAA</t>
  </si>
  <si>
    <t>ATGGTTAACATTCCTAAGACCAGAAAGACCTACTGCAAGGGTAAAGATTGCCGCAAGCACACCCAACACAAGGTTACCCAATACAAGGCTGGTAAGGCTTCTCTTTACGCTCAAGGTAAGCGTCGTTACGACCGTAAGCAATCTGGTTATGGTGGTCAAACCAAGCAAATTTTCCACAAGAAGGCCAAGACTACCAAGAAGGTTGTCCTTAGATTGGAATGTACCGCTTGTAAGACCAAGGCTCAACTCCCTCTCAAGCGTTGCAAGCACTTCGAACTTGGTGGTGACAAGAAGCAAAAGGGTCAAGCTTTACAATTCTAA</t>
  </si>
  <si>
    <t>ATGGTTAACATCCCCAAGACTCGACGAACATACTGCAAGGGCAAAGAGTGCCGCAAGCATACCCAGCACAAGGTTACCCAGTACAAGGCTGGCAAGGCTTCACTGTACGCCCAGGGTAAGCGTCGTTACGATCGTAAGCAGAGCGGTTATGGTGGTCAGACTAAGCAGGTTTTCCACAAGAAGGCCAAAACCACCAAGAAGGTCGTTCTCAGACTCGAATGCACTGTTTGCAAGACCAAGGCACAGCTGCCATTGAAGAGATGCAAGCACTTCGAACTTGGTGGTGACAAGAAGCAGAAGGGACAGGCCCTCCAGTTTTAA</t>
  </si>
  <si>
    <t>ATGGTTAACATTCCCAAGACCAGAAAGACTTACTGCAAAGGCAAGGAGTGCCGCAAGCACACCCAGCACAAGGTTTCTCAGTACAAGGCTGGTAAGGCTTCTCTGTACGCTCAGGGAAAGCGTCGTTACGATCGTAAGCAGAGCGGTTACGGTGGTCAGACCAAGCAGATTTTCCACAAGAAGGCCAAGACTACCAAGAAAGTCGTTCTTCGTCTGGAGTGCACTGTCTGCAAGACCAAGGCTCAGCTGCCTCTCAAGAGATGCAAGCACTTCGAGCTCGGTGGTGACAAGAAGCAGAAGGGCCAGGCTCTGCAGTTCTAA</t>
  </si>
  <si>
    <t>ATGGTTAACATTCCCAAGACCAGAAAGACCTACTGCAAGGGCAAGGAGTGCCGCAAGCACACGCAGCACAAGGTGTCCCAGTACAAGGCCGGCAAGGCCTCGCTCTACGCCCAGGGAAAGCGCCGTTACGACCGCAAGCAGAGCGGTTACGGTGGTCAGACCAAGCAGATTTTCCACAAGAAGGCCAAGACCACAAAGAAGGTGGTCCTGCGTCTCGAGTGCACTGTCTGCAAGACTAAGGCTCAGCTGCCCTTGAAGAGATGTAAGCACTTTGAGCTGGGTGGTGATAAGAAACAGAAGGGCCAGGCTCTGCAGTTCTAA</t>
  </si>
  <si>
    <t>ATGGTTAACATTCCCAAGACCAGAAAGACCTACTGCAAGGGCAAGGAGTGCCGCAAGCACACCCAGCACAAGGTGTCCCAGTACAAGGCCGGAAAGGCCTCGCTCTACGCCCAGGGTAAGCGTCGTTACGATCGTAAGCAGAGCGGTTACGGTGGTCAGACCAAGCAGATTTTCCACAAGAAGGCAAAGACCACCAAGAAGGTCGTCCTGCGTCTCGAGTGCACCGTCTGCAAGACCAAGGCCCAGCTGCCCCTCAAGAGATGCAAGCACTTCGAGCTTGGTGGTGACAAGAAGCAGAAGGGCCAGGCTCTGCAGTTCTAA</t>
  </si>
  <si>
    <t>ATGGTTAACATTCCCAAGACCAGAAAGACTTACTGCAAAGGCAAGGAGTGCCGCAAGCACACCCAGCACAAGGTTTCTCAGTACAAGGCCGGTAAGGCTTCTCTGTACGCCCAGGGAAAGCGTCGTTACGATCGTAAGCAGAGCGGTTACGGTGGTCAGACCAAGCAGATTTTCCACAAGAAGGCCAAGACCACCAAGAAGGTCGTCCTTCGTCTGGAGTGCACCGTCTGCAAGACCAAGGCTCAGCTGCCTCTCAAGAGATGCAAGCACTTCGAGCTCGGTGGTGACAAGAAGCAGAAGGGCCAGGCTCTGCAGTTCTAA</t>
  </si>
  <si>
    <t>ATGGTTAACATTCCCAAGACCAGAAAGACCTACTGCAAGGGCAAGGAGTGCCGCAAGCACACGCAGCACAAGGTGTCGCAGTACAAGGCCGGCAAGGCTTCGCTCTACGCCCAGGGTAAGCGCCGTTACGACCGCAAGCAGAGCGGTTACGGTGGTCAGACCAAGCAGATCTTCCACAAGAAGGCCAAGACCACCAAGAAGGTCGTCCTTCGCTTGGAGTGCACCGTCTGCAAGACCAAGGCCCAGCTGCCTCTCAAGAGATGCAAGCACTTTGAGCTTGGTGGTGACAAGAAGCAGAAGGGCCAGGCCCTGCAGTTCTAA</t>
  </si>
  <si>
    <t>ATGGTTAACATTCCCAAGACCAGAAAGACTTACTGCAAGGGCAAGGAGTGCCGCAAGCACACCCAGCACAAGGTTTCCCAGTACAAGGCTGGTAAGGCCTCCCTTTACGCCCAGGGTAAGCGTCGTTACGATCGTAAGCAGAGCGGTTACGGTGGTCAGACCAAGCAGATTTTCCACAAGAAGGCCAAGACCACCAAGAAGGTCGTCCTTCGTTTGGAGTGCACTGTTTGCAAGACTAAGGCTCAGCTTCCTCTCAAGAGATGCAAGCACTTCGAGCTTGGTGGTGACAAGAAGCAGAAGGGTCAGGCTTTGCAGTTCTAA</t>
  </si>
  <si>
    <t>ATGGTTAACATTCCCAAGACCAGAAAGACTTACTGCAAGGGCAAGGAGTGCCGCAAGCACACCCAGCACAAGGTCACTCAGTACAAGGCTGGTAAGGCCTCCCTTTATGCTCAGGGAAAGCGTCGTTACGATCGTAAGCAGAGCGGTTATGGTGGTCAAACCAAGCAGATTTTCCACAAGAAGGCTAAGACCACCAAGAAGGTTGTTCTTCGTCTGGAATGCACTGTCTGCAAGACCAAGGCTCAGCTTCCTCTTAAGAGATGCAAGCACTTTGAGCTTGGTGGTGATAAGAAGCAGAAGGGCCAGGCTCTGCAGTTCTAA</t>
  </si>
  <si>
    <t>ATGGTTAACATTCCCAAGACCAGAAAGACTTACTGCAAGGGCAAGGAGTGCCGCAAGCATACTCAGCACAAGGTCACCCAGTACAAGGCTGGTAAGGCCTCCCTTTATGCCCAGGGTAAGCGTCGTTACGACCGTAAGCAGAGCGGTTATGGTGGTCAGACCAAGCAGATCTTCCACAAGAAGGCCAAGACTACCAAGAAGGTCGTTCTTCGTCTGGAATGCACTGTCTGCAAGACCAAGGCTCAGCTTCCTTTGAAGCGATGCAAGCATTTTGAGCTTGGTGGTGATAAGAAGCAGAAGGGCCAGGCTCTGCAGTTCTAA</t>
  </si>
  <si>
    <t>ATGGTTAACGTTCCCAAGACCAGAAAGACTTACTGCAAGGGTAAGGAGTGCCGCAAGCACACCCAGCACAAGGTTACTCAGTACAAGGCTGGTAAGGCCTCCCTTTACGCCCAGGGAAAGCGTCGTTACGATCGTAAACAGAGCGGTTACGGTGGTCAGACCAAGCAGATTTTCCACAAGAAGGCTAAGACTACCAAGAAGGTTGTCCTCCGTCTGGAATGCACTGTCTGCAAGACCAAGGCTCAGCTTCCTCTTAAGCGATGCAAGCACTTTGAGCTTGGTGGTGACAAGAAGCAGAAGGGTCAGGCTCTGCAGTTCTAA</t>
  </si>
  <si>
    <t>ATGATGAAAGAATTTCAATCTAAATTTCTAATGTTTCGACCGTTTTGCTGCCATAAATACCCGTTCTTTTCACTCATATATAACGACTTTCGATCTAATAATTTTCACAATGGAACTCAACGATCTATCACTTCTCGGCCAACTGACGTACTTCAAAAGACCATTGGCACAGACGATGATATTTCAATATTAACTATAATATTTCTAACACCCTCTCTAGTTAACATTCCCAAGACCAGAAAGACTTACTGCAAGGGCAAGGAGTGCCGCAAGCACACCCAGCACAAGGTCACCCAATACAAGGCTGGTAAGGCCTCCCTCTATGCCCAGGGAAAGCGTCGTTACGATCGTAAGCAGAGCGGTTATGGTGGTCAAACCAAGCAGATTTTCCACAAGAAGGCTAAGACCACCAAGAAGGTCGTCCTCCGTCTGGAATGCACTGTCTGCAAGACCAAGGCTCAGCTTCCTCTCAAGCGATGCAAGCACTTTGAACTTGGTGGTGACAAGAAGCAGAAGGGTCAAGCTCTGCAGTTCTAA</t>
  </si>
  <si>
    <t>ATGAACTGTAATACTTTTTTTCGAACTTTGCCAAACGGGAACGACGCGGACATTGCGCTTGATTATTGTTCTTATATTGTACACCTGCTAACTCTCATTGTAGTTAACATTCCCAAGACCAGAAAGACTTACTGCAAGGGCAAGGAGTGCCGCAAGCACACCCAGCACAAGGTTTCTCAGTACAAGGCCGGCAAGGCTTCGCTGTACGCCCAGGGAAAGCGTCGTTACGATCGTAAGCAGAGCGGTTACGGTGGTCAGACCAAGCAGATTTTCCACAAGAAGGCCAAGACCACCAAGAAGGTCGTCCTTCGTCTGGAGTGCACTGTCTGCAAGACCAAGGCTCAGCTTCCTCTCAAGAGATGCAAGCACTTTGAGCTCGGTGGTGACAAGAAGCAGAAGGGCCAGGCTCTGCAGTTCTAA</t>
  </si>
  <si>
    <t>ATGGTTAACATTCCTAAGACCAGAAAGACTTACTGCAAGGGTAGAGAGTGCCGCAAGCACACCCAACACAAGGTTACCCAATACAAGGCTGGTAAGGCTTCTCTTTACGCTCAAGGTAAGCGTCGTTATGACCGTAAGCAAAGCGGTTATGGTGGTCAAACCAAGCAAATTTTCCACAAGAAGGCTAAGACCACTAAGAAGGTTGTTATCAGATTGGAATGCACTGTCTGCAAGACCAAGGCTCAACTTCCTCTTAAGCGATGCAAGCACTTCGAACTTGGTGGTGACAAGAAGCAAAAGGGTCAAGCTTTGCAATTCTAA</t>
  </si>
  <si>
    <t>ATGGTTAATATTCCTAAGACCAGAAAGACCTACTGCAAGGGTAGAGAGTGCCGCAAGCACACCCAACACAAAGTCACCCAATACAAGGCTGGTAAGGCTTCTCTTTACGCCCAGGGTAAGCGTCGTTATGACCGTAAGCAAAGCGGTTATGGTGGTCAAACCAAGCAAATCTTCCACAAGAAGGCAAAGACCACCAAGAAGGTCGTTATCAGATTGGAATGCACTGTTTGCAAGACTAAGGCCCAACTGCCTTTGAAGAGATGCAAGCACTTCGAACTTGGTGGTGACAAGAAGCAAAAGGGACAAGCTTTGCAATTCTAA</t>
  </si>
  <si>
    <t>ATGATTTTTCTCACCTGGGCCCTAAAGCAGTATCAGAAACAAGTTGTCATTTCTGAAAAATTCAACACTGCTGACAGATCAGTCAAGACTGTTAACATTCCCAAGACCAGAAAGACCTACTGCAAGGGTAAGGAGTGCCGCAAGCACACTCAACACAAGGTTACCCAGTACAAGGCTGGTAAGGCCTCCCTCTATGCTCAGGGTAAGCGTCGTTACGACCGTAAGCAGAGCGGTTACGGTGGTCAGACCAAGCAGATTTTCCACAAGAAGGCTAAGACTACCAAGAAGGTTGTTCTCCGTCTGGAATGCACTGTTTGCAAGACTAAGGCTCAGCTTCCTCTCAAGAGATGCAAGCACTTCGAGCTTGGTGGTGACAAGAAGCAGAAGGGCCAGGCTCTTCAGTTCTAA</t>
  </si>
  <si>
    <t>ATGGTTAACATTCCTAAGACCAGAAAGACTTACTGCAAGGGCAAAGAGTGCCGCAAGCACACCCAGCACAAGGTTTCTCAGTACAAGGCCGGTAAGGCCTCTCTGTACGCACAGGGAAAGCGTCGTTACGATCGTAAGCAGAGCGGTTACGGTGGTCAGACCAAGCAGATTTTCCACAAGAAGGCTAAGACCACCAAGAAGGTTGTTCTTCGTCTGGAGTGCACTGTCTGCAAGACCAAGGCTCAGCTTGCTCTTAAGCGATGCAAGCACTTTGAGCTCGGTGGTGACAAGAAGCAGAAGGGCCAGGCTCTGCAGTTTTAA</t>
  </si>
  <si>
    <t>ATGGTTAACATTCCCAAGACCAGAAAGACTTACTGCAAGGGCAAGGAGTGCCGCAAGCACACCCAGCACAAGGTTTCTCAGTACAAGGCCGGTAAGGCCTCTCTTTACGCTCAGGGAAAGCGTCGTTACGATCGCAAGCAGAGTGGTTACGGTGGTCAGACCAAGCAAATTTTCCACAAGAAGGCTAAGACCACCAAGAAGGTCGTTCTTCGTCTGGAATGCACCGTCTGCAAGACCAAGGCTCAGCTTGCCCTTAAGAGATGCAAGCACTTCGAGCTCGGTGGTGACAAGAAGCAAAAGGGACAGGCTCTGCAGTTCTAA</t>
  </si>
  <si>
    <t>ATGAACGAAGAAGAAGAAGAGTTGCGCTACGTTAACATTCCCAAGACCAGAAAGACTTACTGCAAGGGCAAGGAGTGCCGCAAGCACACCCAGCACAAGGTTACTCAGTACAAGGCCGGTAAGGCCTCTCTTTACGCCCAGGGTAAGCGTCGTTACGACCGTAAGCAGAGCGGTTACGGTGGTCAGACCAAGCAGATCTTCCACAAGAAGGCCAAGACCACCAAGAAGGTTGTCCTTAGACTGGAGTGCACTTCCTGCAAGACCAAGGCTCAGCTTCCCCTCAAGAGATGCAAGCACTTTGAGCTTGGTGGTGACAAGAAGCAGAAGGGTCAGGCCCTGCAGTTCTAA</t>
  </si>
  <si>
    <t>ATGACTTTAATACTGTTTTGGGAAAATAGCATTAACATTCCCAAGACCAGAAAGACTTACTGCAAGGGCAAGGAGTGCCGCAAGCACACCCAGCACAAGGTTACCCAGTACAAGGCCGGTAAGGCTTCCCTTTACGCCCAGGGTAAGCGTCGTTACGATCGTAAGCAGAGCGGTTACGGTGGTCAGACTAAGCAGATTTTCCACAAGAAGGCTAAGACTACCAAGAAGGTTGTCCTTAGACTTGAGTGCACTGCCTGCAAGACCAAGGCTCAGCTTCCCCTTAAGAGATGCAAGCACTTCGAGCTTGGTGGTGACAAGAAGCAGAAGGGTCAGGCCCTGCAGTTCTAA</t>
  </si>
  <si>
    <t>AACATTCCCAAGACCAGAAAGACCTACTGCAAGGGTAAGGAGTGCCGCAAGCACACCCAACACAAGGTTACCCAGTACAAGGCTGGTAAGGCCTCCCTTTACGCTCAGGGTAAGCGTCGTTACGACCGTAAGCAGAGCGGTTACGGTGGTCAGACCAAGCAGATTTTCCACAAGAAGGCTAAGACCACCAAGAAGGTTGTTCTCCGTCTGGAATGCACTGTTTGCAAGGTTAAGGCTCAGCTCCCTCTTAAGAGATGCAAGCACTTCGAGCTTGGTGGTGACAAGAAGCAAAAGGGTCAGGCTCTCCAGTTCTAA</t>
  </si>
  <si>
    <t>ATGTCTTTGCGCGCACATGGCTTTAACATTCCCAAGACCAGAAAGACTTACTGCAAGGGCAAGGAGTGCCGCAAGCACACCCAGCACAAGGTTACCCAGTACAAGGCTGGTAAGGCCTCCCTTTACGCCCAGGGTAAGCGTCGTTACGACAGAAAGCAGAGCGGTTATGGTGGTCAGACCAAGCAGATCTTCCACAAGAAGGCTAAGACCACCAAGAAGGTTGTCCTCAGACTGGAATGCACTGTCTGCAAGGTCAAGGCTCAGCTCCCTCTCAAGAGATGCAAGCACTTTGAGCTTGGTGGTGACAAGAAGCAGAAGGGTCAGGCCCTGCAGTTCTAA</t>
  </si>
  <si>
    <t>ATGCTGAATTTCAATCCATTCATTAACATTCCTAAGACCAGAAAGACTTACTGCAAGGGTAAGGAGTGCCGCAAGCACACCCAGCACAAGGTTACCCAGTACAAGGCTGGTAAGGCCTCCCTCTATGCCCAGGGTAAGCGTCGTTACGATCGTAAGCAGAGCGGTTATGGTGGTCAAACCAAGCAGATTTTCCACAAGAAGGCTAAGACCACCAAGAAGGTTGTCCTCCGTCTGGAATGCACCGTCTGCAAGACCAAGGCTCAGCTCCCTCTTAAGCGATGCAAGCACTTCGAGCTTGGTGGTGACAAGAAGCAGAAGGGCCAGGCTCTGCAGTTCTAA</t>
  </si>
  <si>
    <t>ATGAAGAAACGGCCACGCACGGAGATCGCTGTTGACCTTTACCACTCGAAGTGCTTTAACATTCCCAAGACCAGAAAGACTTACTGCAAGGGCAAGGAGTGCCGCAAGCACACCCAGCACAAGGTTTCTCAGTACAAGGCTGGCAAGGCCTCCCTTTACGCCCAGGGAAAGCGTCGTTACGATCGTAAGCAGAGCGGTTACGGTGGTCAGACCAAGCAGATTTTCCACAAGAAGGCCAAGACCACCAAGAAGGTCGTCCTCCGTCTGGAATGCACCGTCTGCAAGACCAAGGCTCAGCTTCCTCTCAAGAGATGCAAGCACTTCGAGCTCGGTGGTGACAAGAAGCAGAAGGGCCAGGCTCTGCAGTTCTAA</t>
  </si>
  <si>
    <t>ATGGTCAACATTCCCAAGACTCGGAGAACATACTGCAAGGGCAAGGAGTGCCGCAAGCACACCCAGCACAAGGTCACCCAGTACAAGGCCGGCAAGGCGTCGCTGTACGCACAGGGAAAGCGTCGTTACGATCGTAAGCAGTCCGGTTACGGTGGTCAGACCAAGCAAGTTTTCCACAAGAAGGCCAAGACCACCAAGAAGGTCGTTCTCCGTCTCGAGTGCGCCGTGTGCAAGACCAAGGCCCAGCTCGCCCTCAAGCGGTGCAAGCACTTCGAGCTTGGCGGTGACAAGAAGCAGAAGGGACAGGCTCTCCAGTTCTAA</t>
  </si>
  <si>
    <t>ATGGTCAACATTCCTAAGACTCGGAGAACATACTGCAAGGGCAAAGAGTGCCGCAAGCACACCCAGCATAAGGTCACCCAGTACAAGGCCGGAAAAGCCTCGTTGTACGCTCAGGGTAAGCGTCGTTATGACCGTAAGCAGTCCGGTTATGGTGGTCAGACCAAGCAAGTTTTCCACAAGAAGGCAAAGACTACTAAAAAGGTTGTGCTTCGTCTCGAGTGCGCTGTTTGCAAGACCAAGGCCCAGCTTGCTCTTAAGCGATGCAAGCACTTTGAGCTTGGTGGTGACAAGAAGCAAAAGGGACAAGCTCTCCAGTTCTAG</t>
  </si>
  <si>
    <t>ATGACACGACAAGAAACTCACAGCGTAATGCTTGACAAATTGTCGATTAACATTCCCAAGACCAGAAAGACTTACTGCAAGGGCAAGGCGTGCCGCAAGCACACCCAGCACAAGGTTTCTCAGTACAAGGCCGGTAAGGCCTCTCTGTACGCACAGGGAAAGCGTCGTTACGATCGTAAGCAGAGCGGTTACGGTGGTCAAACCAAGCAGATTTTCCACAAGAAGGCCAAGACCACCAAGAAGGTTGTTCTTCGTCTGGAGTGCACCGTCTGCAAGACCAAGGCTCAGCTGGCACTCAAGCGATGCAAGCATTTCGAACTCGGTGGTGACAAGAAGCAGAAGGGCCAGGCTCTGCAGTTCTAA</t>
  </si>
  <si>
    <t>ATGAGCGTAGCAGCTTCTATGTCGCGAATAAGTGGCAAAGGTAGAGCGAGTATGAAGCGGGTTTTGAGAGACAGCGAAAGTAGTGAGTGTGCATTTAACATTCCCAAGACCAGAAAGACTTACTGCAAGGGCAAGACGTGCCGCAAGCACACCCAGCACAAGGTTTCTCAGTACAAGGCTGGTAAGGCCTCCCTTTACGCTCAGGGAAAGCGTCGTTACGATCGTAAACAGAGCGGTTACGGTGGTCAGACCAAGCAGATTTTCCACAAGAAGGCTAAGACCACCAAGAAGGTTGTTCTTCGTCTGGAATGCACCGTCTGCAAGACCAAGGCTCAGCTCGCTCTCAAGAGATGCAAGCACTTCGAGCTTGGTGGTGACAAGAAGCAGAAGGGACAGGCTCTGCAGTTCTAA</t>
  </si>
  <si>
    <t>ATGGTTAACATTCCGAAGACTCGTCGAACCTACTGCAAGGGCAAGGAGTGCCGCAAGCACACCCAGCACAAGGTGACCCAGTACAAGGCTGGTAAGGCCTCGCTGTTCGCTCAGGGTAAGCGACGATACGACCGTAAGCAGAGCGGTTATGGTGGTCAGACCAAGCAGATCTTCCACAAGAAGGCTAAGACTACCAAGAAGATTGTGCTTCGTCTCGAGTGCACTGTCTGCAAGACCAAGGCCCAGCTCCCGATCAAACGATGCAAGCACTTCGAGCTCGGCGGTGACAAGAAGCAGAAGGGCCAGGCCATCCAGTTCTAA</t>
  </si>
  <si>
    <t>ATGGTTAACATTCCGAAGACTCGTCGAACCTACTGCAAGGGCAAGGAGTGCCGCAAGCACACCCAGCACAAGGTGACCCAGTACAAGGCTGGCAAGGCCTCGCTGTTCGCTCAGGGTAAGCGACGATACGACCGTAAGCAGAGCGGTTATGGTGGTCAGACCAAGCAGATCTTCCACAAGAAGGCCAAGACTACCAAGAAGATTGTGCTTCGTCTCGAGTGCACTGTCTGCAAGACCAAGGCCCAGCTCCCGATCAAGCGATGCAAGCACTTTGAGCTCGGTGGTGACAAGAAGCAGAAGGGCCAGGCCATCCAGTTCTAA</t>
  </si>
  <si>
    <t>ATGGTCAACATTCCGAAGACTCGCCGCACCTACTGCAAGGGAAAGGAGTGCCGCAAGCACACCCAGCACAAGGTCACCCAGTACAAGGCTGGTAAGGCCTCCCTGTTCGCCCAGGGTAAGCGACGATACGACCGTAAGCAGAGCGGTTACGGTGGTCAGACCAAGCAGATCTTCCACAAGAAGGCTAAGACCACCAAGAAGATTGTGCTCCGTCTTGAGTGCACTTCTTGCAAGACCAAGGCCCAGCTCCCGATCAAGCGATGCAAGCACTTCGAGCTCGGTGGTGACAAGAAGCAGAAGGGCCAGGCCATCCAGTTCTAA</t>
  </si>
  <si>
    <t>ATGGTTAACATTCCCAAGACTCGGAGAACCTACTGCAAGGGCAAGGAGTGCCGCAAGCACACGCAGCACAAGGTCACCCAGTACAAGACTGGCAAGGCTTCGCTGTTCGCCCAGGGAAAGCGTCGTTACGACAGAAAGCAGCGTGGTTACGGTGGTCAGACCAAGCAGATCTTCCACAAGAAGGCCAAGACCACCAAGAAGGTCGTTCTCCGTCTGGAGTGCGTTGCCTGCAAGACCAAGGCTCAGCTCGCCCTCAAGAGATGCAAGCACTTCGAGCTTGGCGGTGACAAGAAGCAGAAGGGACAGGCTCTGCAGTTCTAG</t>
  </si>
  <si>
    <t>ATGGTTAATATTCCAAAGACCAGAAAGACATACTGCAAGGGCAGAGAATGCCGCAAGCATACTCAACACAAGGTTTCTCAGTACAAGGCTGGTAAGGCATCCCTTTACGCCCAGGGTAAGAGAAGATACGACCGTAAGCAGAGAGGTTATGGTGGTCAGACAAAACAGGTTTTCCACAAGAAGGCAAAGACCACCAAGAAGGTTGTCCTGCGTTTGGAATGTGTTGCCTGCAAGACCAAGACTCAGCTTGCTCTGAAGAGATGCAAGCACTTCGAGCTGGGTGGTGACAAGAAGCAGAAGGGCCAGGCTCTCCAGTTTTAA</t>
  </si>
  <si>
    <t>ATGGTTAATATTCCAAAGACCAGAAAGACATATTGCAAGGGCAAGGAATGCCGTAAGCACACCCAGCACAAGGTTTCTCAATACAAAGCTGGTAAGGCCTCTCTCTACGCTCAAGGTAAGAGAAGATACGACCGTAAGCAAAGAGGTTATGGTGGTCAAACCAAACAAATTTTCCATAAGAAGGCTAAGACCACAAAGAAGGTTGTATTGCGTCTAGAATGTGTTGCCTGCAAGACTAAGTCTCAACTCGCTTTGAAGAGATGCAAGCACTTTGAGCTTGGTGGTGACAAGAAGCAGAAGGGTCAAGCCCTTCAGTTTTAA</t>
  </si>
  <si>
    <t>ATGGTCAACATCCCCAAGACCCGTCGTACCTACTGCAAGGGCAAAGACTGCCGCAAGCACACCCAGCACAAGGTTACCCAGTACAAGGCTGGTAAGGCCTCCCTTTATGCCCAGGGTAAGCGCCGTTATGACCGCAAACAGCGTGGTTACGGTGGTCAGACCAAGCAGATCTTCCACAAGAAAGCCAAGACTACCAAGAAGATCGTTTTGCGTCTGGAGTGCACCTCTTGCAAGACCAAGGCTCAGCTCGCTTTGAAGCGCTGCAAGCACTTCGAGCTCGGTGGTGAGAAGAAGCAGAAGGGCCAGGCTCTGCAGTTCTAA</t>
  </si>
  <si>
    <t>ATGGTCAATATCCCCAAGACCCGTCGTACCTATTGCAAAGGCAAAGATTGCCGCAAGCACACCCAGCACAAGGTTACCCAGTACAAGGCTGGCAAGGCTTCGCTGTACGCCCAGGGTAAGCGTCGTTACGACCGCAAGCAGCGTGGTTACGGTGGTCAAACCAAGCAGATCTTCCACAAGAAAGCCAAGACCACGAAGAAGGTCGTTCTCCGTCTGGAGTGCACCTCCTGCAAGACCAAGGCTCAGCTTTCTCTGAAGCGCTGCAAGCACTTCGAGCTTGGTGGTGAGAAGAAGCAGAAGGGTCAGGCTCTCCAGTTCTAA</t>
  </si>
  <si>
    <t>ATGGTGAACATTCCCAAGACCAGACGGACTTATTGCAAGGGCAAGGAGTGCCGAAAGCACACCCAGCACAAGGTCACCCAGTACAAGACCGGCAAGGCCTCTCTTTTCGCTCAGGGAAAGCGTCGTTACGACCGAAAGCAGTCTGGTTACGGTGGTCAGACCAAGCAGATTTTCCACAAGAAGGCCAAGACCACCAAGAAGGTTGTTTTGCGACTCGAGTGCGTTCAGTGCAAGTACAAGGCTCAGCTTCCCCTCAAGCGATGCAAGCACTTTGAACTCGGTGGTGACAAGAAGCAGAAGGGCCAGGCTCTCCAGTTCTAA</t>
  </si>
  <si>
    <t>ATGGTTAACGTTCCAAAGACCAGAAAGACCTACTGTAAAGGTAAAGAGTGCAGAAAACACACTCAACACAAGGTTACTCAATACAAGGCTGGTAAAGCTTCTTTATTCGCTCAAGGTAAGAGACGTTACGACCGTAAACAAAGTGGTTACGGTGGTCAAACCAAGCAAATTTTCCACAAGAAGGCCAAGACTACCAAAAAGGTTGTCTTACGTTTGGAATGTGTCAAATGTAAGTATAAGGCCCAATTACCATTGAAGAGATGTAAGCATTTTGAATTGGGTGGTGACAAGAAACAAAAGGGTGCTGCTTTACAATTTTAA</t>
  </si>
  <si>
    <t>ATGGTTAACGTTCCAAAGACCAGAAAGACCTACTGTAAAGGTAAAGAGTGCAGAAAGCACACCCAACACAAGGTTACTCAGTACAAAGCTGGTAAAGCTTCCTTATTCGCCCAAGGTAAGAGACGTTATGACCGTAAACAAAGTGGTTATGGTGGTCAAACCAAACAAATTTTCCACAAGAAAGCTAAGACCACCAAGAAGGTTGTTTTGCGTTTAGAATGTGTTAAATGTAAGTACAAGGCTCAATTACCATTGAAGAGATGTAAGCATTTCGAATTGGGTGGTGACAAGAAACAAAAGGGTGCTGCTTTACAATTTTAA</t>
  </si>
  <si>
    <t>ATGGTTAACGTTCCAAAGACCAGAAAGACCTATTGTAAAGGTAAAGAGTGCAGAAAGCACACTCAACACAAGGTTACCCAATACAAGGCTGGTAAGGCTTCCTTGTTTGCCCAAGGTAAGAGACGTTATGACCGTAAACAATCCGGTTATGGTGGTCAAACCAAGCAAATTTTCCACAAGAAGGCTAAGACTACCAAGAAGGTTGTCTTGCGTTTGGAATGTGTTAAGTGCAAGTACAAGGCTCAATTGCCATTGAAGAGATGTAAGCACTTTGAATTGGGTGGTGACAAGAAACAAAAGGGTGCCGCTTTGCAATTCTAA</t>
  </si>
  <si>
    <t>ATGGTTAACGTTCCAAAAACCAGAAAGACCTACTGTAAAGGTAAAGAGTGCAGAAAACACACCCAACACAAGGTTACTCAATACAAGGCTGGTAAAGCTTCCTTATTTGCTCAAGGTAAGAGACGTTACGACCGTAAACAAAGTGGTTACGGTGGTCAAACCAAACAAATTTTCCATAAGAAAGCCAAGACTACCAAAAAGGTTGTCTTACGTTTGGAATGTGTCAAGTGTAAGTACAAGGCCCAATTGCCATTGAAGAGATGTAAGCATTTCGAATTGGGTGGTGACAAGAAACAAAAGGGTGCTGCTTTACAATTTTAA</t>
  </si>
  <si>
    <t>ATGGTTAACGTTCCAAAGACCAGAAAGACCTACTGTAAAGGTAAAGAGTGCAGAAAGCACACCCAACACAAGGTTACTCAGTACAAGGCTGGTAAAGCTTCCTTATTCGCTCAAGGTAAGAGACGTTACGACCGTAAACAAAGTGGTTATGGTGGTCAAACCAAACAAATTTTCCACAAGAAAGCTAAGACTACCAAGAAGGTTGTTTTGCGTTTAGAATGTGTTAAATGTAAGTACAAGGCTCAATTACCATTGAAGAGATGTAAGCATTTCGAATTAGGTGGTGACAAGAAACAAAAGGGTGCTGCTTTACAATTTTAA</t>
  </si>
  <si>
    <t>ATGGTTAACGTTCCAAAGACCAGAAAGACCTATTGTAAAGGTAAAGAGTGCAGAAAGCACACTCAACACAAGGTTACCCAATACAAGGCTGGTAAGGCTTCCTTGTTTGCCCAAGGTAAGAGACGTTATGACCGTAAACAATCCGGTTATGGTGGTCAAACCAAGCAAATTTTCCACAAGAAAGCTAAGACCACCAAGAAGGTTGTCTTGCGTTTGGAATGTGTTAAGTGCAAGTACAAGGCTCAATTGCCATTGAAGAGATGTAAGCACTTTGAATTGGGTGGTGACAAGAAACAAAAGGGTGCCGCTTTGCAATTCTAA</t>
  </si>
  <si>
    <t>ATGGTTAACGTTCCAAAGACCAGAAAGACCTACTGTAAAGGTAAAGATTGCAGAAAACACACCCAACACAAGGTTACTCAATACAAAGCTGGTAAGGCTTCCTTATTTGCTCAAGGTAAGAGACGTTATGACCGTAAACAAAGTGGTTATGGTGGTCAAACCAAACAAATTTTCCACAAAAAAGCTAAGACCACTAAGAAGGTTGTCTTACGTTTAGAATGTGTCAAATGTAAGTACAAGGCTCAATTACCATTGAAGAGATGTAAGCATTTCGAATTGGGTGGTGACAAGAAACAAAAGGGTGCTGCTTTACAATTTTAA</t>
  </si>
  <si>
    <t>ATGGCCATCACTTGCACTGATATCTTTAAAGTTATTGCTGCTGTCATCTTACCTCCATTGGGTGTGTTTCTTGAGAAAGGAGTTGGGACTCCCTTACTCATCAACTGTGTTTTGACACTTTTGGGATACATCCCAGGTATTCTTCACGCTCTTTACATTGTGATTAACGTCCCAAAAACCAGAAAGACATACTGCAAGGGTAAAGAGTGCAGAAAGCACACCCAGCACAAAGTCACCCAGTACAAGGCTGGTAAAGCCTCTTTGTTTGCCCAGGGTAAGAGACGTTACGACCGTAAGCAGTCTGGTTACGGTGGTCAGACCAAGCAGGTTTTCCACAAGAAAGCTAAGACCACCAAGAAGGTTGTGTTGCGTTTGGAGTGTGTCAAGTGCAAGTACAAGGCTCAGTTGCCATTGAAGAGATGCAAGCACTTTGAGTTGGGTGGTGACAAGAAACAGAAGGGTGCTGCTTTGCAGTTCTAA</t>
  </si>
  <si>
    <t>ATGGTTAACGTTCCAAAGACCAGAAAGACCTACTGTAAGGGTAAGGAATGCAGAAAGCACACTCAACATAAGGTTACCCAATACAAGGCTGGTAAGGCTTCCTTATTTGCTCAAGGTAAAAGACGTTATGATCGTAAACAATCTGGTTACGGTGGTCAAACCAAGCAAATTTTCCACAAGAAAGCTAAGACTACCAAGAAGGTTGTTTTACGTTTAGAATGTGTTAAGTGCAAGTATAAGGCTCAATTAGCTTTAAAGAGATGTAAGCATTTTGAATTGGGTGGTGACAAGAAACAAAAGGGTCAAGCTTTGCAATTCTAA</t>
  </si>
  <si>
    <t>ATGGTCAATATCCCCAAGACCCGACGGACTTACTGCAAGGGCAAGGAGTGCCGGAAACACACCCAGCACAAGGTGACCCAGTACAAGACCGGTAAGGCCTCTTTGTACGCCCAAGGAAAGCGTCGTTACGACCGAAAGCAATCCGGTTATGGTGGTCAGACCAAGCAGATTTTCCACAAGAAAGCCAAGACTACCAAGAAGGTCGTTCTTCGATTGGAGTGCACCGTGTGCAAGTACAAGGCCCAAATGCCCCTCAAGCGATGCAAGCACTTCGAATTGGGTGGTGACAAGAAGCAAAAGGGACAAGCCCTTCAATTCTAA</t>
  </si>
  <si>
    <t>ATGGTTAACGTTCCAAAAACTAGAAAGACCTACTGTAAAGGTAAAGAATGCCGTAAACATACCCAACACAAAGTTACCCAATACAAAGCTGGTAAAGCTTCTTTGTTCGCTCAAGGTAAAAGAAGATATGACAGAAAACAATCCGGTTATGGTGGTCAAACCAAACAAATTTTCCACAAGAAAGCCAAGACTACCAAAAAAGTTGTTTTGAGATTGGAATGTGTTGTCTGTAAAACCAAGGCTCAATTACCATTGAAAAGATGTAAACATTTCGAATTGGGTGGTGACAAAAAACAAAAAGGTCAAGCTTTACAATTTTAA</t>
  </si>
  <si>
    <t>ATGGTTAACGTTCCAAAAACTAGAAAGACCTACTGTAAAGGTAAAGAATGTCGTAAACACACCCAACACAAAGTTACCCAATACAAAGCTGGTAAAGCTTCTTTGTTTGCTCAAGGTAAAAGAAGATATGACAGAAAACAATCCGGTTATGGTGGTCAAACCAAACAAATTTTTCACAAGAAAGCCAAGACTACCAAGAAAGTTGTTTTGAGATTGGAATGTGTTGTCTGTAAAACCAAGGCTCAATTACCATTGAAAAGATGTAAACATTTCGAATTGGGTGGTGACAAAAAACAAAAAGGTCAAGCTTTACAATTTTAA</t>
  </si>
  <si>
    <t>ATGGTTAACGTTCCAAAAACTAGAAAGACCTACTGTAAAGGTAAAGAATGTCGTAAACACACCCAACACAAAGTTACCCAATACAAAGCTGGTAAAGCTTCTTTGTTCGCTCAAGGTAAAAGAAGATATGACAGAAAACAATCCGGTTATGGTGGTCAAACCAAACAAATTTTCCACAAGAAAGCCAAGACTACCAAAAAAGTTGTTTTGAGATTGGAATGTGTTGTCTGTAAAACCAAGGCTCAATTACCATTGAAAAGATGTAAACATTTCGAATTGGGTGGTGACAAAAAACAAAAAGGTCAAGCTTTACAATTTTAA</t>
  </si>
  <si>
    <t>ATGGTGAACGTCCCAAAAACCAGAAAAACCTACTGCAAGGGTAAGGAATGCCGTAAGCACACCCAACACAAGGTGACCCAATACAAGGCCGGTAAAGCCTCCTTGTTCGCCCAGGGTAAGAGAAGATACGACCGTAAACAAAGAGGTTACGGTGGTCAAACCAAGCAAATTTTCCACAAGAAAGCCAAGACCACCAAGAAGGTCGTCTTGAGATTGGAATGTGTTGTCTGCAAGACCAAGGCCCAATTGCCATTGAAGAGATGTAAGCACTTCGAATTGGGTGGTGACAAGAAACAAAAGGGTCAAGCTTTACAATTTTAA</t>
  </si>
  <si>
    <t>ATGGTCAACGTTCCAAAAACCAGAAAAACTTACTGTAAGGGTAAAGAGTGCAGAAAGCACACCCAACACAAAGTCTCCCAATACAAAGCTGGTAAGGCTTCTTTGTTCGCTCAAGGTAAGAGACGTTATGACCGTAAACAATCCGGTTACGGTGGTCAAACCAAGCAAATTTTCCACAAGAAAGCTAAGACCACCAAGAAGGTTGTCTTGAGATTGGAATGTGTTGTCTGTAAGACCAAGTCCCAATTGCCATTGAAGAGATGTAAGCATTTCGAATTGGGTGGTGACAAAAAACAAAAAGGTCAAGCTTTGCAATTTTAA</t>
  </si>
  <si>
    <t>ATGGTTAACGTTCCAAAGACTAGAAGAACTTACTGTAAGGGTAAGGAGTGTCGTAAGCACACCCAACACAAGGTTACCCAATACAAGGCTGGTAAGGCTTCTTTGTACGCTCAAGGTAAGCGTCGTTATGATCGTAAACAATCCGGTTACGGTGGTCAAACCAAGCAAATTTTCCACAAGAAAGCTAAGACTACCAAGAAGGTTGTTTTGCGTTTGGAATGTGTTGTCTGCAAGACCAAGGCTCAATTGCCATTGAAGCGTTGTAAGCACTTTGAATTGGGTGGTGACAAGAAGCAAAAGGGTCAAGCTCTACAATTCTGA</t>
  </si>
  <si>
    <t>ATGGTTAACGTTCCAAAGACTAGAAGAACTTACTGTAAGGGTAAGGAGTGTCGTAAGCACACCCAACACAAGGTTACTCAATACAAGGCTGGTAAGGCTTCTTTGTACGCTCAAGGTAAGCGTCGTTATGATCGTAAGCAATCCGGTTATGGTGGTCAAACCAAGCAAATTTTCCACAAGAAAGCTAAGACTACCAAGAAGGTTGTTTTGCGTTTGGAATGTGTTGTCTGCAAGACCAAGGCTCAATTGCCATTGAAGCGTTGTAAGCACTTTGAATTGGGTGGTGACAAGAAGCAAAAGGGTCAAGCTCTACAATTTTGA</t>
  </si>
  <si>
    <t>ATGGTTAACGTTCCAAAAACTAGAAGAACTTACTGCAAGGGTAAAGAATGTCGTAAGCACACCCAACACAAGGTTACTCAATACAAGGCTGGTAAGGCTTCTTTGTACGCTCAAGGTAAGCGTCGTTATGATCGTAAACAATCCGGTTATGGTGGTCAAACCAAGCAAATTTTCCACAAGAAAGCTAAAACTACCAAAAAGGTTGTCTTACGTTTGGAATGTGTTGTTTGCAAAACCAAAGCTCAATTACCATTGAAACGTTGTAAGCACTTTGAATTGGGTGGTGACAAAAAACAAAAGGGTCAAGCTCTACAATTCTGA</t>
  </si>
  <si>
    <t>ATGGTTAACGTTCCAAAAACTAGAAAGACCTACTGTAAGGGTAAGGAATGTCGTAAGCACACCCAACACAAAGTCACTCAATACAAGGCTGGTAAGGCTTCTTTGTTCGCCCAGGGTAAGAGAAGATATGACCGTAAGCAAAGAGGTTACGGTGGTCAAACCAAGCAAATTTTCCACAAGAAGGCCAAGACCACCAAGAAGGTTGTCTTGAGATTGGAATGTGTCAGCTGTAAGACCAAGGCTCAACTCCCATTGAAGAGATGTAAGCACTTCGAATTGGGTGGTGACAAGAAGCAAAAGGGTCAAGCTTTGCAATTCTAA</t>
  </si>
  <si>
    <t>ATGGTCAACGTTCCAAAAACCAGAAAAACTTACTGTAAGGGTAAAGAGTGCAGAAAGCACACCCAACACAAGGTCACCCAATACAAAGCTGGTAAAGCTTCTTTATTCGCTCAAGGTAAGAGACGTTATGACCGTAAACAATCCGGTTACGGTGGTCAAACCAAGCAAATTTTCCACAAGAAAGCTAAGACTACCAAAAAGGTTGTTTTGAGATTGGAATGTGTTTCTTGTAAGACCAAGTCACAATTACCATTGAAGAGATGTAAGCATTTCGAATTAGGTGGTGACAAAAAACAAAAAGGTCAAGCTTTACAATTTTAA</t>
  </si>
  <si>
    <t>ATGGTCAACGTTCCAAAAACCAGAAAAACTTATTGTAAGGGTAAAGAGTGCAGAAAGCACACCCAACACAAGGTCACCCAATACAAAGCTGGTAAGGCTTCTTTATTTGCTCAAGGTAAAAGACGTTATGACCGTAAACAATCCGGTTACGGTGGTCAAACTAAGCAAATTTTCCACAAAAAGGCTAAGACCACCAAGAAGGTTGTCTTGAGATTGGAATGTGTTTCCTGTAAGACCAAGTCACAATTGCCATTAAAGAGATGTAAACATTTCGAATTAGGTGGTGATAAGAAACAAAAAGGTCAAGCTTTACAATTTTAA</t>
  </si>
  <si>
    <t>ATGGTTAACGTTCCAAAAACTAGAAAAACTTACTGTAAGGGTAAAGAGTGCAGAAAGCACACCCAACACAAGGTCACCCAATACAAAGCTGGTAAAGCTTCTTTGTTTGCTCAAGGTAAAAGACGTTACGACCGTAAACAATCCGGTTACGGTGGTCAAACCAAGCAAATTTTCCACAAGAAAGCTAAGACTACCAAGAAGGTTGTTTTGAGATTGGAATGTGTTTCATGTAAGACTAAGTCCCAATTGCCATTGAAGAGATGTAAGCATTTCGAATTAGGTGGTGATAAGAAACAAAAAGGTCAAGCTTTACAATTTTAA</t>
  </si>
  <si>
    <t>ATGGGCGTTTCATCCCATAGGTTTAATAGTATACTAACAGATCTTCTTGTTTTAGTTAACGTTCCAAAAACTAGAAAAACTTACTGTAAGGGTAAAGAGTGCAGAAAGCACACCCAACACAAGGTCACCCAATACAAAGCTGGTAAAGCCTCTTTGTTTGCTCAAGGTAAAAGACGTTATGACCGTAAACAATCCGGTTACGGTGGTCAAACTAAGCAAATTTTCCACAAGAAAGCTAAGACTACCAAGAAGGTTGTCTTGAGATTGGAATGTGTTTCTTGTAAGACCAAGTCCCAATTGCCATTGAAGAGATGTAAGCATTTCGAATTAGGTGGTGATAAGAAACAAAAAGGTCAAGCTTTACAATTTTAA</t>
  </si>
  <si>
    <t>ATGGTCAACGTTCCAAAAACCAGAAAAACTTACTGTAAAGGTAAAGAATGCAGAAAGCACACTCAACACAAGGTTACCCAATACAAAGCTGGTAAAGCTTCATTATTTGCCCAAGGTAAAAGACGTTATGACCGTAAACAATCCGGTTACGGTGGTCAAACCAAACAAATTTTCCACAAGAAAGCTAAGACTACCAAGAAGGTTGTCTTAAGATTGGAATGTGTTGCTTGTAAGACTAAGTCCCAATTACCATTAAAGAGATGTAAGCACTTCGAATTAGGTGGTGATAAGAAACAAAAAGGTCAAGCTTTACAATTCTAA</t>
  </si>
  <si>
    <t>ATGGTCAACGTTCCAAAAACCAGAAAAACTTACTGTAAGGGAAAAGAGTGCAGAAAGCACACCCAACACAAAGTCACTCAATACAAAGCTGGTAAAGCTTCTTTATTTGCTCAAGGTAAGAGACGTTATGACCGTAAACAATCCGGTTACGGTGGTCAAACCAAGCAAATTTTCCACAAGAAAGCTAAGACTACCAAGAAAGTTGTCTTAAGATTAGAATGTGTTGCTTGTAAAACTAAGTCACAATTACCATTAAAGAGATGTAAACATTTTGAATTAGGTGGTGACAAAAAACAAAAAGGTCAAGCTTTACAATTTTAA</t>
  </si>
  <si>
    <t>ATGGTCAACGTTCCAAAAACCAGAAAAACTTACTGTAAAGGTAAAGAGTGCAGAAAGCACACCCAACACAAAGTTACCCAATACAAAGCTGGTAAAGCTTCTTTGTTCGCTCAAGGTAAAAGACGTTATGATCGTAAACAATCTGGTTACGGTGGTCAAACCAAACAAATTTTCCACAAAAAGGCTAAGACCACTAAGAAAGTTGTCTTAAGATTGGAATGTGTTGCTTGTAAGACTAAGTCACAATTACCATTAAAGAGATGTAAGCATTTCGAATTAGGTGGTGACAGAAAACAAAAAGGTCAAGCTTTACAATTTTAA</t>
  </si>
  <si>
    <t>ATGGTTAACGTTCCAAAGACCAGAAAGACTTACTGCAAGGGCAAGCAGTGCCGTAAGCACACTCAGCACAAGGTCACCCAGTACAAGGCCGGTAAGGCTTCCCTCTTTGCCCAGGGTAAGCGTCGTTACGACCGTAAGCAGTCCGGTTACGGTGGTCAGACCAAGCAGATTTTCCACAAGAAGGCTAAGACCACCAAGAAGGTTGTCCTCCGTCTCGAGTGTGTTGCTTGCAAGACCAAGTCTCAGCTTCCTCTCAAGCGTTGTAAGCACTTTGAGTTGGGTGGTGACAAGAAGCAGAAGGGCCAGGCTCTGCAGTTCTAA</t>
  </si>
  <si>
    <t>ATGGTTAACGTTCCAAAGACCAGAAAGACTTACTGCAAGGGCAAGCAGTGCCGTAAGCACACTCAGCACAAGGTCACCCAGTACAAGGCCGGTAAGGCTTCCCTCTTTGCCCAGGGTAAGCGTCGTTACGACCGTAAGCAGTCCGGTTACGGTGGTCAGACCAAGCAGATTTTCCACAAGAAGGCTAAGACCACCAAGAAGGTTGTTCTCCGTCTCGAGTGTGTTGCTTGCAAGACCAAGTCTCAGCTTCCTCTTAAGCGTTGTAAGCACTTCGAGTTGGGTGGTGACAAGAAGCAGAAGGGTCAGGCTCTGCAGTTTTAA</t>
  </si>
  <si>
    <t>ATGGTCAACGTTCCAAAAACCAGAAAAACTTACTGTAAGGGTAAAGAGTGCAGAAAGCACACCCAACACAAAGTCACCCAATACAAAGCTGGTAAAGCTTCTTTGTTCGCTCAAGGTAAAAGACGTTATGACCGTAAACAAACCGGTTATGGTGGTCAAACCAAGCAAGTTTTCCACAAGAAAGCTAAGACAACCAAGAAAGTTGTTTTGAGATTGGAATGTGTTTCTTGTAAGACCAAGTCACAATTACCATTAAAGAGATGTAAGCATTTCGAATTAGGTGGTGACAAAAAACAAAAAGGTCAAGCTTTACAATTTTAA</t>
  </si>
  <si>
    <t>ATGGTCAACGTTCCAAAAACCAGAAAAACTTACTGTAAGGGTAAAGAGTGCAGAAAGCACACCCAACACAAAGTCACCCAATACAAAGCTGGTAAAGCTTCTTTATTCGCTCAAGGTAAAAGACGTTATGACCGTAAACAAACCGGTTATGGTGGTCAAACCAAGCAAGTTTTCCACAAGAAAGCTAAGACAACCAAGAAAGTTGTTTTGAGATTGGAATGTGTTTCTTGTAAGACCAAGTCACAATTACCATTAAAGAGATGTAAGCATTTCGAATTAGGTGGTGACAAAAAACAAAAAGGTCAAGCTTTACAATTTTAA</t>
  </si>
  <si>
    <t>ATGGTTAACGTCCCAAAGACCAGAAAGACCTACTGTAAGGGTAAGGCTTGCCGCAAGCACACGCAGCACAAGGTTACCCAGTACAAGGCCGGTAAGGCTTCGTTGTTTGCCCAGGGTAAGCGTCGTTACGACCGTAAGCAGTCCGGTTACGGTGGTCAGACCAAGCAGATTTTCCACAAGAAGGCCAAGACTACCAAGAAGGTTGTTCTGCGTCTGGAGTGTATCGCGTGCAAGACCAAGAGTCAGCTGCCTCTGAAGCGTTGCAAGCACTTTGAGCTCGGTGGTGACAAGAAGCAGAAGGGTCAAGCTTTGCAGTTCTAA</t>
  </si>
  <si>
    <t>ATGGTTAACGTTCCAAAAGTCAGAAAAACTTACTGTAAGGGTAAAGAGTGCAGAAAGCACACCCAACACAAGGTCACCCAATACAAGGCTGGTAAGGCTTCCTTGTTCGCTCAAGGTAAGAGACGTTATGACCGTAAGCAATCCGGTTACGGTGGTCAAACCAAGCAAATTTTCCACAAGAAAGCTAAGACCACCAAGAAGGTTGTCTTGAGATTGGAGTGTGTTGCTTGTAAGACCAAGACTCAATTGCCATTGAAGAGATGTAAGCACTTCGAGTTGGGTGGTGACAAGAAGCAAAAGGGTCAAGCTTTGCAATTCTAA</t>
  </si>
  <si>
    <t>ATGGTCAACGTTCCAAAAACCAGAAAAACTTACTGTAAAGGTAAAGAGTGCAGAAAGCACACTCAACACAAGGTTACCCAATACAAAGCTGGTAAAGCTTCTTTATTCGCTCAAGGTAAGAGACGTTATGACCGTAAACAATCCGGTTATGGTGGTCAAACCAAGCAAATTTTCCACAAGAAAGCTAAGACCACCAAGAAGGTTGTCTTGAGATTGGAATGTGTTTCTTGTAAGACCAAGGCCCAATTAGCATTGAAGAGATGTAAGCATTTTGAATTGGGTGGTGACAAGAAGCAAAAGGGTCAAGCTTTACAATTTTAA</t>
  </si>
  <si>
    <t>ATGGTTAACGTTCCAAAGACCAGAAAGACCTACTGTAAGGGTAAGGAATGCAGAAAGCACACTCAACACAAGGTTACCCAATACAAGGCTGGTAAGGCCTCCTTGTTCGCCCAAGGTAAGAGACGTTATGACCGTAAGCAATCCGGTTACGGTGGTCAAACCAAGCAAATTTTCCACAAGAAAGCCAAGACTACCAAGAAGGTTGTTTTGAGATTGGAGTGTGTTGCTTGTAAGACCAAGGCCCAATTGGCTTTGAAGAGATGTAAGCACTTCGAGTTGGGTGGTGACAAGAAGCAAAAGGGTCAAGCTTTGCAATTCTAA</t>
  </si>
  <si>
    <t>ATGGTTAACGTTCCAAAGACCAGAAAGACCTACTGCAAGGGTAAGGAGTGCCGCAAGCACACTCAGCACAAGGTCACCCAGTACAAGGCTGGTAAGGCTTCCCTTTACGCTCAGGGTAAGCGTCGTTACGACCGTAAGCAGTCCGGTTACGGTGGTCAGACCAAGCAGATCTTCCACAAGAAGGCCAAGACCACCAAGAAGGTTGTTCTTCGTCTTGAGTGCATCGTCTGCAAGACCAAGGCCCAGTTGGCTTTGAAGCGTTGTAAGCACTTTGAGTTGGGTGGTGACAAGAAGCAGAAGGGTCAGGCTCTCCAGTTCTAA</t>
  </si>
  <si>
    <t>ATGGTTAACGTTCCAAAGACCAGAAAGACCTACTGCAAGGGTAAGGAGTGCCGCAAGCACACGCAGCACAAGGTCACCCAGTACAAGGCTGGTAAGGCTTCCCTTTATGCCCAGGGTAAGCGTCGTTACGACCGTAAGCAGTCCGGTTATGGTGGTCAGACCAAGCAGATCTTCCACAAGAAGGCCAAGACCACCAAGAAGGTTGTCCTCCGTCTCGAGTGCATTGTCTGCAAGACCAAGGCCCAGTTGGCCTTGAAGCGTTGCAAGCACTTTGAGTTGGGTGGTGACAAGAAGCAGAAGGGTCAGGCCCTCCAGTTCTAA</t>
  </si>
  <si>
    <t>ATGGTCAACGTTCCAAAGACTAGAAAGACCTACTGCAAGGGAAAGCAGTGCAGAAAGCACACCCAGCACAAGGTGACCCAATACAAGGCTGGTAAGGCCTCCTTGTTCGCCCAGGGTAAGAGACGTTACGACCGTAAGCAGTCCGGTTACGGTGGTCAGACCAAGCAGATTTTCCACAAGAAGGCCAAGACCACCAAGAAGGTTGTCCTCCGTCTCGAGTGTGTCAAGTGCAAGACCAAGGCTCAGTTGCCATTGAAGCGTTGTAAGCACTTCGAGTTGGGTGGAGACAAGAAGCAGAAGGGTCAAGCCTTGCAGTTTTAA</t>
  </si>
  <si>
    <t>ATGGTTAACGTTCCAAAAACTAGAAAGACCTACTGCAAGGGTAAGAACTGCAGAAAGCACACCCAGCACAAAGTCACTCAATACAAAGCTGGTAAGGCTTCTTTGTTTGCTCAAGGTAAGAGACGTTACGACCGTAAACAATCCGGTTACGGTGGTCAAACCAAGCAAATTTTCCACAAGAAAGCTAAGACCACCAAGAAGGTTGTCTTGCGTTTGGAGTGTGTCAAGTGCAAGACCAAGGCTCAATTGCCATTGAAGCGTTGTAAGCATTTCGAGTTGGGAGGAGACAGAAAACAAAAAGGTCAAGCTTTGCAATTTTAA</t>
  </si>
  <si>
    <t>ATGATTATAGTTAACGTTCCAAAAACTAGAAAGACCTACTGTAAAGGTAAAGAATGTCGTAAACACACTCAACACAAAGTTACCCAATACAAAGCCGGTAAAGCTTCTTTATTTGCTCAAGGTAAAAGAAGATATGACAGAAAACAATCCGGTTATGGTGGTCAAACCAAACAAATTTTCCACAAAAAAGCCAAGACTACCAAAAAAGTTGTTTTGAAATTAGAATGTGTTGTTTGTAAAACCAAGGCTCAATTAGCTTTAAAGAGATGTAAACATTTTGAATTGGGTGGTGATAAGAAACAAAAAGGTCAAGCCTTACAATTCTAA</t>
  </si>
  <si>
    <t>ATGGTTAACGTTCCAAAAACTAGAAAGACCTACTGTAAAGGTAAGGAATGCCGTAAACACACTCAACATAAAGTTACCCAATACAAAGCTGGTAAAGCTTCCTTATTTGCTCAAGGTAAAAGAAGATATGACCGTAAACAAAGGGGTTACGGTGGTCAAACCAAACAAATTTTCCACAAAAAGGCTAAAACCACCAAGAAGGTTGTTTTAAAATTAGAATGTGTTGTCTGTAAAACTAAAGCTCAATTATCCTTAAAGAGATGTAAGCACTTCGAATTAGGTGGTGATAAAAAACAAAAAGGTCAAGCTTTACAATTCTAG</t>
  </si>
  <si>
    <t>ATGGTTAACGTTCCAAAAACTAGAAAGACCTACTGTAAAGGTAAAGAATGTCGTAAACACACTCAACATAAAGTTACCCAATACAAGGCTGGTAAGGCTTCCTTATTTGCTCAAGGTAAAAGAAGATATGACCGTAAACAAAGGGGTTACGGTGGTCAAACCAAACAAATTTTCCACAAAAAGGCTAAAACCACCAAGAAGGTTGTTTTAAAATTAGAATGTGTTGTCTGTAAAACTAAAGCTCAATTATCCTTAAAGAGATGTAAGCACTTCGAATTAGGTGGTGATAAAAAACAAAAAGGTCAAGCTTTACAATTCTAG</t>
  </si>
  <si>
    <t>ATGGTTAACGTTCCAAAAACTAGAAAGACCTATTGTAAAGGTAAAGAATGCAGAAAGCACACTCAACATAAAGTTACTCAATATAAAGCTGGTAAAGCTTCTTTATTCGCCCAAGGTAAGAGAAGATATGACCGTAAACAATCCGGTTTCGGTGGTCAAACCAAGCAAATTTTCCACAAGAAAGCTAAAACTACCAAGAAAGTTGTTTTAAAATTAGAATGTGTTGTTTGTAAAACTAAAGCTCAATTATGCTTAAAGAGATGTAAGCACTTCGAATTAGGTGGTGACAAAAAACAAAAAGGTCAAGCTTTACAATTTTAG</t>
  </si>
  <si>
    <t>ATGGTTAACGTTCCAAAAACTAGAAAGACCTATTGTAAAGGTAAAGAATGCAGAAAGCACACTCAACATAAAGTCACCCAATATAAAGCTGGTAAAGCTTCTTTATTCGCTCAAGGTAAAAGAAGATATGACCGTAAACAATCCGGTTTCGGGGGTCAAACCAAACAAATTTTCCATAAAAAAGCTAAAACCACCAAAAAAGTTGTTTTAAAATTAGAATGTGTTGTTTGTAAAACTAAAGCTCAATTATGTTTAAAAAGATGTAAACATTTCGAATTAGGTGGTGACAAAAAACAAAAAGGTCAAGCTTTACAATTTTAA</t>
  </si>
  <si>
    <t>ATGGTTAACGTTCCAAAGACTAGAAAGACCTACTGCAAGGGTAGAGAATGCAGAAAGCACACTCAACACAAGGTCACCCAATACAAGGCTGGTAAGGCTTCTCTCTTCGCTCAAGGTAAGAGAAGATACGACCGTAAGCAAAGAGGTTACGGTGGTCAAACTAAGCAAATTTTCCACAAGAAGGCGAAGACTACCAAGAAGGTTGTTTTGAGATTGGAGTGTGTTACCTGCAAGACCAAGACTCAATTGCCATTGAAGAGATGTAAGCACTTCGAGTTGGGTGGTGACAAGAAGCAAAAGGGTCAAGCTTTGCAATTCTAA</t>
  </si>
  <si>
    <t>ATGGTTAACGTCCCAAAAACTAGAAAGACCTACTGTAAAGGTAAGGAGTGCAGAAAGCACACTCAACACAAGGTTACCCAATACAAGGCCGGTAAGGCTTCTTTATTCGCTCAAGGTAAGAGAAGATATGACCGTAAGCAATCTGGTTACGGTGGTCAAACCAAGCAAATTTTCCACAAGAAGGCTAAGACTACCAAGAAGGTTGTCTTGAAGTTGGAATGTGTTGTCTGCAAGGCCAAGTCCCAATTGCCATTGAAGAGATGTAAGCACTTCGAATTGGGTGGTGACAAGAAGCAAAAGGGTCAAGCTTTGCAATTCTAA</t>
  </si>
  <si>
    <t>ATGGTTAACGTCCCAAAAACTAGAAAGACCTACTGTAAAGGTAAGGAGTGCAGAAAGCACACCCAACACAAGGTTACCCAATACAAGGCTGGTAAGGCTTCTTTGTTCGCTCAAGGTAAGAGAAGATATGACCGTAAGCAATCTGGTTACGGTGGTCAAACCAAGCAAATTTTCCACAAGAAGGCTAAGACTACCAAGAAGGTCGTCTTGAAGTTGGAATGTGTTGTTTGCAAGGCCAAGTCCCAATTGCCATTGAAGAGATGTAAGCACTTCGAATTGGGTGGTGACAAGAAGCAAAAGGGTCAAGCTTTGCAATTCTAG</t>
  </si>
  <si>
    <t>ATGGTTAACGTCCCAAAAACTAGAAAGACCTACTGTAAAGGTAAGGAGTGCAGAAAGCACACTCAACACAAGGTTACCCAATACAAGGCCGGTAAGGCTTCTTTATTCGCTCAAGGTAAGAGAAGATATGACCGTAAGCAATCTGGTTACGGTGGTCAAACCAAGCAAATTTTCCACAAGAAGGCTAAGACTACCAAGAAGGTTGTCTTGAAATTGGAATGTGTTGTCTGCAAGGCCAAGTCCCAATTGCCATTGAAGAGATGTAAGCACTTCGAATTGGGTGGTGACAAGAAGCAAAAGGGTCAAGCTTTGCAATTCTAA</t>
  </si>
  <si>
    <t>ATGGTTAACGTTCCAAAAACTAGAAGAACCTACTGTAAGGGTAAGGAATGTCGTAAACACACTCAACACAGAGTTACCCAATATAAGGCTGGTAAAGCTTCCTTATTCGCTCAAGGTAAGAGAAGATATGACCGTAAGCAATCTGGTTACGGTGGTCAAACCAAGCAAATTTTCCACAAGAAAGCTAAAACTACCAAGAAAGTTGTTTTAAAATTAGAATGTGTCGTTTGCAAGACCAAGCATCAATTACCATTAAAGAGATGTAAGCACTTCGAATTAGGTGGTGACAAGAAACAAAAGGGTCAAGCTTTACAATTTTAA</t>
  </si>
  <si>
    <t>ATGGTTAACGTTCCAAAGACTAGAAAGACCTACTGTAAGGGTAAGGAATGTCGTAAGCACACCCAACACAGAGTTACCCAATACAAGGCTGGTAAGGCTTCCTTATTCGCTCAAGGTAAGAGAAGATATGACCGTAAGCAAAGTGGTTATGGTGGTCAAACTAAGCAAATTTTCCACAAGAAAGCTAAGACCACTAAGAAGGTTGTCTTAAAGTTAGAATGTGTTGTCTGTAAGACCAAGCACCAATTACCATTAAAGAGATGTAAGCACTTCGAATTAGGTGGTGACAAGAAGCAAAAGGGTCAAGCTTTGCAATTCTAA</t>
  </si>
  <si>
    <t>ATGGTTAACGTTCCAAAGACTAGAAAGACCTACTGTAAGGGTAAGGAATGTCGTAAGCACACCCAACACAGAGTTACCCAATACAAGGCTGGTAAGGCTTCCTTATTCGCTCAAGGTAAGAGAAGATATGACCGTAAGCAAAGTGGTTACGGTGGTCAAACTAAGCAAATTTTCCACAAGAAAGCTAAGACCACTAAGAAGGTTGTCTTAAAGTTAGAATGTGTTGTTTGTAAGACCAAGCATCAATTACCATTAAAGAGATGTAAGCACTTCGAATTAGGTGGTGACAAGAAGCAAAAGGGTCAAGCTTTACAATTCTAA</t>
  </si>
  <si>
    <t>ATGGTTAACGTTCCAAAGACTAGAAAGACCTACTGTAAGGGTAAGGAATGTCGTAAGCACACCCAACACAGAGTTACCCAATACAAGGCTGGTAAGGCTTCCTTATTTGCTCAAGGTAAGAGAAGATATGACCGTAAGCAAAGTGGTTATGGTGGTCAAACTAAGCAAATTTTCCACAAGAAAGCTAAGACCACTAAGAAGGTTGTCTTAAAGTTAGAATGTGTTGTCTGTAAGACCAAGCACCAATTACCATTAAAGAGATGTAAGCACTTCGAATTAGGTGGTGACAAGAAGCAAAAGGGTCAAGCTTTACAATTCTAA</t>
  </si>
  <si>
    <t>ATGGTTAACGTTCCAAAGACTAGAAAGACCTACTGTAAGGGTAAGGAATGTCGTAAGCACACTCAACACAGAGTTACCCAATACAAGGCTGGTAAGGCTTCCTTATTCGCTCAAGGTAAGAGAAGATATGACCGTAAGCAAAGTGGTTACGGTGGTCAAACTAAGCAAATTTTCCACAAGAAAGCTAAGACTACCAAGAAGGTTGTCTTAAAGTTAGAATGTGTTGTCTGTAAGACCAAGCACCAATTGCCATTAAAGAGATGTAAGCACTTCGAATTAGGTGGTGACAAGAAGCAAAAGGGTCAAGCTTTACAATTCTAA</t>
  </si>
  <si>
    <t>ATGGTTAACGTTCCAAAGACTAGAAAGACCTACTGTAAGGGTAAGGAATGTCGTAAGCACACCCAACACAGAGTTACCCAATACAAGGCTGGTAAGGCTTCCTTATTTGCTCAAGGTAAGAGAAGATATGACCGTAAACAAAGTGGTTACGGTGGTCAAACCAAGCAAATTTTCCACAAGAAAGCTAAGACCACTAAGAAGGTTGTCTTAAAGTTAGAATGTGTTGTTTGTAAGACCAAGCATCAATTACCATTAAAGAGATGTAAGCACTTCGAATTAGGTGGTGACAAGAAGCAAAAGGGTCAAGCTTTACAATTCTAA</t>
  </si>
  <si>
    <t>ATGGTTAACGTTCCAAAGACTAGAAAGACCTACTGTAAGGGTAAGGAATGTCGTAAGCACACCCAACACAGAGTTACCCAATACAAGGCTGGTAAGGCTTCCTTATTTGCTCAAGGTAAGAGAAGATATGACCGTAAGCAAAGTGGTTACGGTGGTCAAACTAAGCAAATTTTCCACAAGAAAGCTAAGACCACTAAGAAGGTTGTCTTAAAGTTAGAATGTGTTGTCTGTAAGACCAAGCACCAATTACCATTAAAGAGATGTAAGCACTTCGAATTAGGTGGTGACAAGAAACAAAAGGGTCAAGCTTTACAATTTTAA</t>
  </si>
  <si>
    <t>ATGGTTAACGTTCCAAAGACTAGAAAGACCTACTGTAAGGGTAAGGAATGTCGTAAGCACACCCAACACAGAGTTACCCAATACAAGGCTGGTAAGGCTTCCTTATTCGCTCAAGGTAAGAGAAGATATGACCGTAAGCAAAGTGGTTACGGTGGTCAAACCAAGCAAATTTTCCACAAGAAAGCTAAGACTACTAAGAAGGTTGTCTTAAAGTTAGAATGTGTTGTTTGTAAGACCAAGCATCAATTACCATTAAAGAGATGTAAGCACTTCGAATTAGGTGGTGACAAGAAGCAAAAGGGTCAAGCTTTACAATTCTAA</t>
  </si>
  <si>
    <t>ATGAAGAGGAAATCCATAGCATTAGGCAGAATCATCAAATCATTTAACGTCCCAAAAACTAGAAAGACCTACTGTAAAGGTAAGGAGTGCAGAAAGCACACTCAACACAAGGTTACCCAATACAAGGCCGGTAAGGCTTCTTTATTCGCTCAAGGTAAGAGAAGATATGACCGTAAGCAATCTGGTTACGGTGGTCAAACCAAGCAAATTTTCCACAAGAAGGCTAAGACTACCAAGAAGGTTGTCTTGAAGTTGGAATGTGTTGTCTGCAAGGCCAAGTCCCAATTGCCATTGAAGAGATGTAAGCACTTCGAATTGGGTGGTGACAAGAAGCAAAAGGGTCAAGCTTTGCAATTCTAA</t>
  </si>
  <si>
    <t>ATGGTTAACGTTCCAAAGACCAGAAAGACCTACTGCAAGGGTAAAGAATGCAGAAAGCACACTCAACACAAGGTTACCCAATACAAAGCCGGTAAAGCCTCTTTGTTCGCTCAAGGTAAAAGACGTTATGACCGTAAACAAAGCGGTTACGGTGGTCAAACCAAACAAATTTTCCACAAAAAAGCTAAGACTACCAAGAAGGTTGTCTTGCGTTTGGAATGTGTCAAGTGTAAGGTCAAGACTCAATTGCCATTGAAGAGATGTAAGCACTTCGAATTAGGTGGTGACAAAAAACAAAAAGGTCAAGCTTTACAATTTTAA</t>
  </si>
  <si>
    <t>ATGGTTAACGTTCCAAAAACCAGAAAGACCTACTGTAAAGGTAAAGAGTGCAGAAAGCACACTCAACACAAAGTTACCCAATACAAAGCTGGTAAGGCTTCTTTGTTTGCTCAAGGTAAAAGACGTTACGACCGTAAACAATCTGGTTACGGTGGTCAAACCAAGCAAATTTTCCACAAGAAAGCTAAGACCACCAAGAAGGTTGTCTTGCGTTTGGAATGTGTCAAATGTAAGGTCAAGACTCAATTGCCATTGAAGAGATGTAAGCATTTCGAATTGGGTGGTGACAAGAAACAAAAGGGTCAAGCTTTGCAATTTTAA</t>
  </si>
  <si>
    <t>ATGGTCAACGTCCCAAAAACCAGAAAGACCTACTGTAAGGGTAAGGACTGCAGAAAGCACACTCAACACAAGGTGACCCAATACAAAGCTGGTAAAGCCTCTTTGTTCGCTCAAGGTAAGAGACGTTACGACCGTAAACAATCCGGTTACGGTGGTCAAACCAAACAAATTTTCCACAAGAAAGCCAAGACCACAAAGAAAGTTGTTTTGAGATTGGAGTGTGTCAAATGTAAGGTCAAGACTCAATTGCCATTGAAACGTTGTAAACACTTTGAATTGGGTGGTGACAAGAAACAAAAGGGTCAAGCTTTGCAATTCTGA</t>
  </si>
  <si>
    <t>ATGGTTAACGTTCCAAAGACCAGAAAGACCTACTGCAAAGGTAAAGCCTGCAGAAAACACACCCAACACAAGGTTACCCAATACAAAGCTGGTAAAGCTTCTTTGTTTGCTCAAGGTAAAAGACGTTACGACCGTAAACAATCCGGTTACGGTGGTCAAACCAAACAAATTTTCCACAAAAAGGCCAAGACCACCAAGAAGGTTGTCTTGCGTTTGGAATGTGTCAAATGTAAAGTCAAGTCCCAATTGCCATTGAAACGTTGTAAACACTTTGAATTGGGTGGTGACAAGAAACAAAAAGGTCAAGCTTTGCAATTCTAA</t>
  </si>
  <si>
    <t>ATGGTTAACGTTCCAAAGACCAGAAAGACCTACTGCAAGGGCAAGAACTGCAGAAAACACACCCAGCACAGAGTGACCCAATACAAGGCCGGAAAGGCTTCGCTTTACGCCCAGGGTAAGAGAAGATACGACCGCAAGCAATCCGGTTACGGTGGTCAGACCAAGCAAGTTTTCCACAAGAAGGCCAAGACCACCAAGAAGGTTGTGTTGAGACTGGAATGTGTCAGCTGCAAGACCAAGCTGCAACTCCCACTCAAGAGATGTAAGCACTTTGAGCTTGGTGGAGACAAGAAGCAAAAGGGTCAAGCTCTGCAATTCTAA</t>
  </si>
  <si>
    <t>ATGGTTAACGTTCCAAAGACCAGAAAGACCTACTGCAAGGGCAAGAACTGCAGAAAACACACCCAGCACAGAGTGACCCAATACAAGGCCGGAAAGGCTTCGCTTTACGCCCAGGGTAAGAGAAGATACGACCGCAAGCAGTCCGGTTACGGTGGTCAGACCAAGCAAGTTTTCCACAAGAAGGCCAAGACCACCAAGAAGGTTGTGTTGAGACTGGAATGTGTCAGCTGTAAGACCAAGCTGCAACTCCCACTCAAGAGATGTAAGCACTTTGAGCTTGGTGGAGACAAGAAGCAAAAGGGTCAAGCTTTGCAATTCTAA</t>
  </si>
  <si>
    <t>ATGGTTAACGTTCCAAAGACCAGAAAGACCTACTGTAAGGGCAAGAACTGCAGAAAGCACACCCAGCACAGAGTGACCCAATACAAGGCCGGTAAGGCCTCTCTGTACGCCCAGGGTAAGAGAAGATACGACCGTAAGCAATCCGGTTACGGTGGTCAGACCAAGCAAGTTTTCCACAAGAAGGCCAAGACTACCAAGAAGGTTGTGTTGAGACTGGAGTGTGTGAGCTGCAAGACCAAGTTGCAACTTCCTCTCAAGAGATGTAAGCACTTCGAGCTTGGTGGAGACAAGAAGCAAAAGGGACAAGCTTTGCAATTCTAA</t>
  </si>
  <si>
    <t>ATGGTTAACGTTCCAAAGACCAGAAAGACCTACTGCAAGGGCAAGAACTGCAGAAAACACACCCAGCACAGAGTGACCCAATACAAGGCCGGAAAAGCCTCGCTTTACGCCCAGGGTAAGAGAAGATACGACCGCAAGCAGTCCGGTTACGGTGGTCAGACCAAGCAAGTTTTCCACAAGAAGGCCAAGACCACCAAGAAGGTTGTGTTGAGACTGGAATGTGTCAGCTGCAAGACCAAGTTGCAACTTCCGCTCAAGAGATGTAAGCACTTTGAGCTTGGTGGAGACAAGAAGCAAAAGGGCCAGGCCTTGCAGTTCTAA</t>
  </si>
  <si>
    <t>ATGGTTAACGTTCCAAAGACCAGAAAGACCTACTGCAAGGGCAAGAACTGCAGAAAACACACCCAGCACAGAGTGACCCAGTACAAGGCCGGAAAAGCCTCGCTTTACGCCCAGGGTAAGAGAAGATACGACCGCAAGCAGTCCGGTTACGGTGGTCAGACCAAGCAAGTTTTCCACAAGAAGGCCAAGACCACCAAGAAGGTTGTGTTGAGACTGGAATGCGTCAGCTGCAAGACCAAGCTGCAACTCCCTCTCAAGAGATGCAAGCACTTTGAGCTTGGTGGAGACAAGAAGCAGAAGGGTCAAGCCCTGCAGTTCTAA</t>
  </si>
  <si>
    <t>ATGGTTAACGTTCCAAAGACCAGAAAGACCTACTGCAAGGGCAAGAACTGCAGAAAGCACACCCAACACAGAGTGACCCAATACAAGGCTGGAAAGGCCTCGCTTTACGCTCAGGGTAAGAGAAGATACGACCGTAAGCAATCCGGTTACGGTGGTCAAACCAAGCAAGTTTTCCACAAGAAGGCCAAGACCACTAAGAAGGTTGTGTTGAGACTCGAGTGTGTCAGCTGCAAGACCAAGATGCAACTCCCATTGAAGAGATGTAAGCACTTCGAGCTTGGTGGAGACAAGAAGCAAAAGGGACAAGCCCTGCAATTCTAA</t>
  </si>
  <si>
    <t>ATGGTTAACGTTCCAAAGACCAGAAAGACCTACTGCAAGGGCAAGAACTGCAGAAAACACACCCAACACAGAGTGACCCAATACAAGGCTGGAAAGGCCTCGCTTTACGCTCAGGGTAAGAGAAGATACGACCGTAAGCAATCCGGTTACGGTGGTCAAACCAAGCAAGTTTTCCACAAGAAGGCCAAGACCACTAAGAAGGTTGTGTTGAGACTCGAGTGTGTCAGCTGCAAGACCAAGATGCAACTCCCATTGAAGAGATGTAAGCACTTCGAGCTTGGTGGAGACAAGAAGCAAAAGGGACAAGCCCTGCAATTCTAA</t>
  </si>
  <si>
    <t>ATGTCAGATCAGACTGGTATACTCATTAACGTTCCAAAGACCAGAAAGACCTACTGCAAGGGCAAGAACTGCAGAAAACACACCCAGCACAGAGTGACCCAATACAAGGCCGGAAAGGCTTCGCTTTACGCCCAGGGTAAGAGAAGATACGACCGCAAGCAGTCCGGTTACGGTGGTCAGACCAAGCAAGTTTTCCACAAGAAGGCCAAGACCACCAAGAAGGTTGTGTTGAGACTGGAATGTGTCAGCTGCAAGACCAAGCTGCAACTCCCACTCAAGAGATGTAAGCACTTTGAGCTTGGTGGAGACAAGAAGCAAAAGGGTCAAGCTTTGCAATTCTAA</t>
  </si>
  <si>
    <t>ATGGTTAACGTTCCAAAAACCAGAAAGACCTACTGTAAAGGTAAAGCTTGTAAGAAGCACACTCAACACAGAGTTACCCAATATAAAGCTGGTAAAGCTTCCTTATATGCTCAAGGTAAGAGAAGATATGACCGTAAACAATCTGGTTATGGTGGTCAAACCAAGCAAGTTTTCCACAAGAAAGCTAAGACTACTAAAAAAGTTGTTTTACGTTTAGAATGTGTTTCTTGTAAAACTAAGATGCAATTACCATTAAAGAGATGTAAGCATTTCGAATTAGGTGGTGATAAAAAACAAAAAGGTCAAGCTTTACAATTTTAA</t>
  </si>
  <si>
    <t>ATGGTTAACGTTCCAAAGACCAGAAAGACCTACTGTAAAGGTAAGGCTTGTAAGAAGCACACTCAACACAGAGTTACCCAATACAAGGCCGGTAAGGCTTCCTTATACGCTCAAGGTAAGAGAAGATATGACCGTAAGCAATCCGGTTACGGTGGTCAAACCAAGCAAGTTTTCCACAAGAAGGCTAAGACTACCAAGAAGGTTGTTTTAAGACTTGAATGTATCTCATGTAAGACTAAGATGCAATTACCATTAAAGAGATGTAAGCACTTCGAGTTAGGTGGTGATAAGAAACAAAAGGGTCAAGCCTTACAATTCTAA</t>
  </si>
  <si>
    <t>ATGGTTAACGTTCCAAAGACCAGAAAGACCTACTGTAAAGGTAAGGCTTGTAAGAAGCACACTCAACACAGAGTTACCCAATACAAGGCCGGTAAGGCTTCCTTATACGCTCAAGGTAAGAGAAGATATGACCGTAAGCAATCCGGTTACGGTGGTCAAACCAAGCAAGTTTTCCACAAGAAGGCTAAGACTACCAAGAAGGTTGTTTTAAGACTTGAATGTATCTCATGTAAGACTAAGATGCAATTACCATTAAAAAGATGTAAGCACTTCGAATTAGGTGGTGATAAGAAACAAAAGGGTCAAGCCTTACAATTCTAA</t>
  </si>
  <si>
    <t>ATGGTTAACGTTCCAAAGACCAGAAAGACCTACTGTAAAGGTAAAGCTTGTAAGAAGCACACTCAGCACAGAGTCACCCAATACAAAGCTGGTAAAGCTTCCTTATACGCTCAAGGTAAGAGAAGATATGACCGTAAGCAATCCGGTTATGGTGGTCAAACAAAGCAAGTTTTCCACAAGAAGGCTAAGACTACCAAGAAAGTTGTTTTAAGACTTGAATGTATCTCATGTAAGACTAAGATGCAATTACCATTAAAGAGATGTAAGCACTTCGAATTAGGTGGTGATAAGAAACAAAAGGGTCAAGCTTTACAATTCTAA</t>
  </si>
  <si>
    <t>ATGGTTAACGTTCCAAAGACCAGAAAGACCTACTGTAAAGGTAAGGCTTGTAAGAAGCACACTCAGCACAGAGTTACCCAATACAAAGCTGGTAAAGCTTCCTTATATGCTCAAGGTAAGAGAAGATATGACCGTAAGCAATCCGGTTATGGTGGTCAAACCAAGCAAGTTTTCCACAAGAAGGCTAAGACTACCAAGAAGGTTGTTTTAAGACTTGAATGTATCTCATGTAAGACTAAGATGCAATTACCATTAAAGAGATGTAAGCACTTCGAATTAGGTGGTGATAAGAAACAAAAGGGTCAAGCTTTACAATTCTAA</t>
  </si>
  <si>
    <t>ATGGTTAACGTTCCAAAGACCAGAAAGACCTACTGCAAGGGTAAGGCCTGCAGAAAACACACCCAACACAGAGTCACCCAATACAAGGCTGGAAAGGCCTCGCTTTATGCTCAGGGTAAGAGAAGATACGACCGTAAACAATCCGGTTACGGTGGTCAAACCAAACAAGTTTTCCACAAGAAGGCCAAGACTACCAAAAAGGTTGTTTTGAGATTGGAGTGTGTTAGCTGCAAGACCAAGATGCAACTCCCATTGAAGAGATGTAAGCACTTCGAGCTTGGTGGTGACAAGAAACAAAAGGGTCAAGCTTTGCAGTTCTAA</t>
  </si>
  <si>
    <t>ATGGTTAACGTTCCAAAGACCAGAAAGACCTACTGCAAGGGTAAGGCCTGCAGAAAGCACACCCAACACAGAGTCACTCAATACAAGGCTGGAAAGGCCTCGCTTTACGCTCAGGGTAAGAGAAGATACGACCGTAAACAATCCGGTTACGGTGGTCAGACCAAGCAAGTTTTCCACAAGAAGGCCAAGACCACCAAGAAGGTCGTTTTGAGACTCGAGTGTGTCAGCTGTAAGACTAAGATGCAACTCCCATTGAAGAGATGTAAGCACTTCGAGCTTGGTGGTGACAAGAAACAAAAGGGTCAAGCTTTGCAATTCTAA</t>
  </si>
  <si>
    <t>ATGGTTAACGTTCCAAAGACCAGAAAGACCTACTGCAAGGGTAAGGCCTGCAGAAAGCACACTCAACACAGAGTCACTCAATACAAGGCTGGAAAGGCCTCGCTTTACGCTCAGGGTAAGAGAAGATACGACCGTAAACAATCCGGTTACGGTGGTCAAACCAAACAAGTTTTCCACAAGAAGGCCAAGACTACCAAGAAGGTTGTTTTGAGATTGGAGTGTGTTACCTGTAAGACCAAGATGCAACTTCCATTGAAGAGATGTAAGCACTTCGAGCTTGGTGGTGACAAGAAACAAAAGGGTCAAGCTTTGCAATTCTAA</t>
  </si>
  <si>
    <t>ATGGTTAACGTTCCAAAGACCAGAAAGACCTACTGCAAGGGCAAGAGCTGCAGAAAGCACACTCAACACAGAGTCACTCAATACAAGGCCGGAAAAGCCTCGCTTTACGCCCAAGGTAAGAGAAGATACGACCGTAAGCAATCCGGTTACGGTGGTCAAACCAAGCAAGTTTTCCACAAGAAGGCTAAGACTACCAAGAAGGTTGTCCTCAGATTGGAGTGTGTTTCCTGTAAGACCAAGATGCAATTGCCATTGAAGAGATGTAAGCATTTCGAACTTGGTGGTGACAAGAAACAAAAGGGTCAAGCTTTGCAATTCTAA</t>
  </si>
  <si>
    <t>ATGGTTAACGTTCCAAAGACCAGAAAGACCTACTGTAAGGGTAAGGCCTGTAAGAAGCACACTCAACACAGAGTTACCCAATACAAGGCTGGTAAGGCTTCCTTATACGCTCAAGGTAAGAGAAGATATGACAGAAAGCAATCTGGTTACGGTGGTCAAACTAAGCAAGTTTTCCACAAGAAGGCTAAGACTACCAAGAAGGTTGTCTTGAGATTAGAATGTATCGCTTGTAAGACCAAGATGCAATTACCATTAAAGAGATGTAAGCATTTCGAATTAGGTGGTGATAAGAAGCAAAAGGGTCAAGCTTTACAATTTTAA</t>
  </si>
  <si>
    <t>ATGGACTGGCCTGCTCAGTTTACTGGCATCATCCCCTCCTCCTTGCTAACCTCAGTTAACGTTCCAAAGACCAGAAAGACCTACTGCAAGGGCAAGAACTGCAGAAAACACACCCAGCACAGAGTGACCCAATACAAGGCCGGAAAGGCTTCGCTTTACGCCCAGGGTAAGAGAAGATACGACCGCAAGCAATCCGGTTACGGTGGTCAGACCAAGCAAGTTTTCCACAAGAAGGCCAAGACCACCAAGAAGGTTGTGTTGAGACTGGAATGTGTCAGCTGCAAGACCAAGCTGCAACTCCCACTCAAGAGATGTAAGCACTTTGAGCTTGGTGGAGACAAGAAGCAAAAGGGTCAAGCTCTGCAATTCTAA</t>
  </si>
  <si>
    <t>ATGTCCGGTGACAACGAAACACGTTCTGTTCAGATGATGGTGTGCATTATCAGATCAGTGCTGTTTGGATTGTCGTTGTTTAACGTTCCAAAGACCAGAAAGACCTACTGCAAGGGTAAGGCCTGCAGAAAACACACCCAGCACAGAGTCACTCAGTACAAGGCCGGAAAGGCCTCCCTTTACGCCCAGGGTAAGAGAAGATACGACCGTAAGCAATCTGGTTACGGTGGTCAGACCAAGCAGGTTTTCCACAAGAAGGCTAAGACCACTAAGAAGGTTGTGTTGAGATTGGAGTGTGTCAGCTGCAAGACCAAGATGCAGCTCCCATTGAAGAGATGTAAGCACTTCGAGCTTGGTGGTGACAAGAAACAAAAGGGACAAGCTTTGCAGTTCTAA</t>
  </si>
  <si>
    <t>ATGCAAACCGACAGATGGCACCCTCATACTTTAGAAACCAGAAACATGGTGTTGCGTACAGTTGTCAACTTTACAAGACGGTCAGGGTGCTCATGTGCACGCAGAAGGGCATCGAATGCTTCTTGTGCCGATGCAACGGCCAAAGGCTTCAAGGTGCGGACCTACTCTCATCCGTTCTTTAAACCGTCATATATGAAACCTCAAGATGTTAGTATTGCGGAGAATGTGGCAAAAGAAGGGTATAAGAACAAAACTCATCAAGGTTACAGTAATATTATTGTTCCGACCTTGACGGTGACTCAAAATTATGTGATTTTTGATCCGTTGATGAACAGGAAAAAGGATGAAGAGCTTGCAGAGAATCGGATAGTTTTGAAAAAGGCCAATCACAAGGTGAACAGAAATGGCCATGTTAACATTAGCATGGTAGCCAATGCAAATGGTCAAAGAGTGTTGAACGTTAGGAGAACAAATTCACATGCTGTGAAAACAATGGTGTTAGGCCATATGCAAGTGCAGCAAAGATCATATTCGACATTGAAACAGGTGGAACAAGATTTGGCGAATCTTAAGATCGGTTCAAAGTCGCCAGTGGATATTTCTGTGTCTCCAGCAGAAACCTTAATACCTGAAGAAACATATGAAGTTGATGAAACATTCGATGTTGTGAGATCACAAGAACAAATTGTGGAATCATTATTACAACAAGACAAAGCTAACGAAGTGCTGGCTGTGTTTTTGAGAATGAGAGGCAATGGAGTTGTGCCACATGTGGATCTATATAACAAGATCCTTAAATCTATTCCGTTGCGTACCAACACTGAAGAAACTACTGAAGAAAAACTCACCCATCTTTTGAACGTTTATTCTGATATGCTGTCTAATAACATCAAACCTTCCGATGCAACCTATGAACTGGTGGTGGGTCCTCTTTTGATTGGCGCTCAAAGAAGTTTCGAAGCTGCAAAATTCAAAGATGGTTTGGACTTCTTGAAGATTGCTCTGGAACTATTTTTGATTAGTCACAACACAAACACCCAAGTCAGATTTGATGACAGTGTTTATTTGAACTTGCTGAAATGTTTCAACGAATATCAGGTCACCTCTGCAATTCCTATTCAACGCTTATACCAAATGTTGCAAGAGAGAGTTGACTTCACCACGAATTTAGAATACTATTTGAACTTTATTAAGTTTGCCAAGTTTTTCAAAGATACTAAGTTGATTGAGTCACTTTACCAAGAACTAAGCAAGTCTTTTGATTCGCATATTTTGAAGTCAAACCAATACATAATATATTCAGTCATGGTGGAGTGTTTAACATACTGTGAGCAAACTGAACAAGCTTCCACGTATTTAGATTTTGTCATCAATTCCGTTGAAGACAAGTTGGCTCCAGAAAGTCAGGAGGGAATCTCAATGATTCTTTCCAGTTATATCAAAGGTGTTTCTGCAATGAGTGCCTCGGAAGCCTATGCAGCTTATTTGACATTCAATTCCATTAATTGGCTTCCAGAGGTCTCTATTGCTAGTCTGATGAATGTTTTCAAAGGATTCTTAGATGCCGATAATCTGCAGGATGCCAAAAAGGTGTGGGAGACGATGGTTATCAGGCAAGATTTTGACAAATCTGTGCATTTATTGAATGAGGAAAGCAACTTTGCATACCTAGCTTCATTTTTAGACCATTACCTAGAAGTTACTTTGGCCACGATGAACAGATCGGATATCATTAGACTTGCCAGGGAAATTATTGTGAAAGATTCATTAGTGTTGTCCAACGAACAGTTGTTGAAATTGGTGTCGTATTTGAATGCTAGCGAAAAGCAATTGGAGTTATCAACCAGTTTAATTATTGATCAGGGATACAAGAAGGACTTGTTGAAGACAACTACTTTAAACAACTACTTGTCTCTTCTGATCGACGTTGTGAGACCATCACAGTTTGCTACGCTTTTTAGTTCGCAGCTGTTTAAGTCCGCTGTGGAGCAGTACAGATTGGTCAACGACAATATTTACGGAATGATCAAGATTTTTGATTTTGTGAAGAAAGTTTCGCTGAATGGCTCGGAACAGCTGAAATTGAAAATGAAATATTACGTGAAGGTGCTACAGTATGAATTTGAAGATGCCTCGAACCACTACGTTTCTCTTCCTAGGGAATTGAACGAGTTCAAGTCTTCTTTGGCTGATCTAGCTACCGTTAACGTTCCAAAGACCAGAAAGACCTACTGCAAGGGTAAGGCCTGCAGAAAACACACCCAACACAGAGTCACTCAATACAAGGCTGGTAAGGCTTCTTTGTACGCTCAAGGTAAGAGAAGATACGACCGTAAGCAATCTGGTTACGGTGGTCAAACCAAGCAAGTTTTCCACAAAAAGGCAAAGACTACCAAGAAGGTTGTGTTGAGATTGGAATGTGTCAGCTGTAAGACCAAGATGCAACTTCCATTGAAGAGATGTAAGCACTTTGAACTTGGTGGTGATAAGAAACAAAAGGGTCAAGCTTTGCAATTCTAA</t>
  </si>
  <si>
    <t>ATGGACTCGTGGGAACAGACTCGTAGGAACTATACGTTTCCAGATGATTCCCCCCCATGTTCAGTTCTCACTTTTAACGTTCCAAAGACCAGAAAGACCTACTGCAAGGGTAAGGCCTGCAGAAAGCACACCCAACACAGAGTCACTCAATACAAGGCTGGAAAGGCCTCGCTTTACGCTCAGGGTAAGAGAAGATACGACCGTAAACAATCCGGTTACGGTGGTCAAACCAAACAAGTTTTCCACAAGAAGGCTAAGACTACCAAAAAGGTTGTTTTGAGATTGGAGTGTGTCAGTTGTAAGACCAAGATGCAACTCCCATTGAAGAGATGTAAGCACTTCGAGCTTGGTGGTGACAAGAAACAAAAGGGTCAAGCTCTTCAATTCTAA</t>
  </si>
  <si>
    <t>ATGGTTAACGTTCCAAAGACCAGAAAGACTTACTGTAAGGGTAAAACCTGCAGGAAACACACTCAACACAGAGTTACACAATACAAAGCTGGTAAAGCTTCTTTGTACGCTCAAGGTAAGAGAAGATATGATCGTAAACAATCCGGTTATGGTGGTCAAACCAAGCAAGTTTTCCACAAGAAAGCCAAGACTACTAAGAAAGTTGTTTTACGTCTTGAATGTGTCACATGTAAGACAAAATTACAACTCCCATTAAAGAGATGTAAGCACTTTGAATTAGGTGGTGACAAAAAACAAAAAGGTCAAGCTTTACAGTTTTAA</t>
  </si>
  <si>
    <t>ATGGTTAACGTTCCAAAGACCAGAAAGACCTACTGCAAGGGTAAGAGCTGCAGAAAGCACACCCAACACAGAGTCACCCAATACAAGTCGGGTAAGGCTTCTCTTTACGCTCAAGGTAAGAGAAGATACGACCGTAAGCAATCTGGTTACGGTGGTCAAACCAAGCAAGTTTTCCACAAGAAGGCCAAGACTACCAAGAAGGTTGTTTTGAGACTCGAGTGTATCGTCTGCAAGACCAAGTTGCAACTCCCATTGAAGAGATGTAAGCACTTCGAGCTTGGTGGTGACAAGAAGCAAAAAGGTCAAGCTTTGCAATTTTAG</t>
  </si>
  <si>
    <t>ATGGTTAACGTTCCAAAGACCAGAAAGACCTACTGCAAGGGTAAGAGCTGCAGAAAGCACACCCAACACAGAGTCACCCAATACAAGTCGGGTAAGGCTTCTCTTTACGCTCAAGGTAAGAGAAGATACGACCGTAAGCAATCCGGTTACGGTGGTCAAACCAAGCAAGTTTTCCACAAGAAGGCCAAGACCACCAAGAAGGTTGTTTTGAGACTCGAGTGTATCGTCTGCAAGACCAAGCTGCAGCTTCCATTGAAGAGATGTAAGCACTTTGAGCTTGGTGGTGACAAGAAGCAAAAGGGTCAAGCTTTGCAATTTTAG</t>
  </si>
  <si>
    <t>ATGGTTAACGTTCCAAAGACCAGAAAGACTTACTGCAAGGGTAAGAGCTGTAGAAAGCACACTCAACACAGAGTCACCCAATACAAGTCCGGTAAGGCTTCTCTTTACGCTCAAGGTAAGAGAAGATACGACCGTAAGCAATCCGGTTACGGTGGTCAAACCAAGCAAGTTTTCCACAAGAAGGCCAAGACTACCAAGAAGGTCGTTTTGAGACTCGAGTGTATCGTCTGCAAGACCAAGATGCAACTCCCATTGAAGAGATGTAAGCACTTTGAGCTTGGTGGTGACAAGAAGCAAAAGGGTCAAGCTTTGCAATTTTAG</t>
  </si>
  <si>
    <t>ATGGTTAACGTTCCAAAGACCAGAAAGACCTACTGCAAGGGTAAGACCTGCAGAAAGCACACCCAACACAGAGTCACCCAATACAAGTCGGGTAAGGCTTCTCTCTATGCTCAGGGTAAGAGAAGATACGACCGTAAGCAATCCGGTTACGGTGGTCAAACCAAGCAAGTTTTCCACAAGAAGGCCAAGACTACCAAGAAGGTCGTTTTGAGACTCGAGTGTATTGTCTGCAAGACCAAGCTGCAACTTCCATTGAAGAGATGTAAGCACTTTGAGCTTGGTGGTGACAAGAAGCAAAAGGGTCAAGCTTTGCAATTTTAG</t>
  </si>
  <si>
    <t>ATGGTTAACGTTCCAAAGACCAGAAAGACCTACTGCAAGGGTAAGACCTGTAGAAAGCACACCCAACACAGAGTCACCCAATACAAGTCGGGTAAGGCTTCTCTCTATGCTCAGGGTAAGAGAAGATACGACCGTAAGCAATCCGGTTACGGTGGTCAAACCAAGCAAGTTTTCCACAAGAAGGCCAAGACCACCAAGAAGGTCGTTTTGAGACTCGAGTGTATTGTCTGCAAGACCAAGCTGCAGCTCCCATTGAAGAGATGTAAGCACTTTGAGCTTGGTGGTGACAAGAAGCAAAAGGGTCAAGCTTTGCAATTTTAG</t>
  </si>
  <si>
    <t>ATGGTTAACGTTCCAAAGACCAGAAAGACCTACTGCAAGGGTAAGACCTGCAGAAAGCACACTCAACACAAGGTCACCCAATACAAGTCGGGTAAGGCTTCTCTCTACGCTCAAGGTAAGAGAAGATACGACCGTAAGCAATCCGGTTACGGTGGTCAAACCAAGCAAGTTTTCCACAAGAAGGCCAAGACCACCAAGAAGGTCGTTTTGAGACTTGAGTGTATCGTTTGCAAGACCAAGTTGCAACTCCCATTGAAGAGATGTAAGCACTTTGAACTTGGTGGAGACAAGAAGCAAAAGGGTCAAGCTTTGCAATTTTAG</t>
  </si>
  <si>
    <t>ATGGTTAACGTTCCAAAGACCAGAAAGACCTACTGCAAGGGTAAGGCCTGCAGAAAGCACACCCAACACAGAGTCACCCAATACAAGTCTGGTAAGGCTTCTCTTTACGCTCAAGGTAAGAGAAGATACGACCGTAAGCAATCTGGTTACGGTGGTCAAACCAAGCAAGTTTTCCACAAGAAGGCCAAGACCACCAAGAAGGTTGTTTTGAGACTCGAGTGTATTGTCTGCAAGACCAAGATGCAACTTCCATTGAAGAGATGTAAGCACTTTGAACTTGGTGGTGACAAGAAGCAAAAAGGTCAAGCTTTGCAATTTTAG</t>
  </si>
  <si>
    <t>ATGGTTAACGTTCCAAAGACCAGAAAGACCTACTGCAAGGGTAAGGCTTGTAGAAAGCACACCCAACACAGAGTCACCCAATACAAGTCCGGTAAGGCTTCCCTCTATGCTCAGGGTAAGAGAAGATACGACCGTAAGCAATCCGGTTACGGTGGTCAAACCAAGCAAGTTTTCCACAAGAAGGCCAAGACTACCAAGAAGGTGGTTTTGAGACTCGAGTGTATCGTCTGCAAGACCAAGCTGCAACTCCCATTGAAGAGATGTAAGCACTTTGAGCTTGGTGGTGACAAGAAACAAAAGGGTCAAGCTTTGCAATTTTAG</t>
  </si>
  <si>
    <t>ATGGTTAACGTTCCAAAGACCAGAAAGACCTACTGTAAGGGTAAGGCTTGTAAGAAGCACACTCAACACAGAGTCACCCAATACAAATCCGGTAAGGCTTCCCTATACGCCCAAGGTAAGAGAAGATACGACCGTAAGCAATCCGGTTACGGTGGTCAAACCAAGCAAGTTTTCCACAAGAAGGCCAAGACTACCAAGAAGGTTGTTCTAAGATTGGAATGTATCGTCTGCAAGACCAAGATGCAACTACCATTGAAGAGATGTAAGCACTTTGAATTGGGTGGTGATAAGAAGCAAAAGGGCCAAGCTCTACAATTCTAG</t>
  </si>
  <si>
    <t>ATGGTTAACGTTCCAAAGACCAGAAAGACCTACTGTAAAGGTAAAGCTTGTAAGAAGCACACTCAACACAGAGTCACTCAATATAAAGCTGGTAAGGCTTCTTTATACGCTCAAGGTAAGAGAAGATATGACCGTAAACAATCTGGTTATGGTGGTCAAACCAAGCAAGTTTTCCACAAGAAGGCCAAGACTACCAAGAAAGTTGTCTTAAGATTGGAATGTATCGTTTGTAAAACTAAGATGCAATTGCCATTAAAGAGATGTAAGCACTTTGAATTAGGTGGTGATAAGAAACAAAAGGGTCAAGCTTTGCAATTCTAA</t>
  </si>
  <si>
    <t>ATGGTTAACGTTCCAAAGACCAGAAAGACCTACTGTAAAGGTAAGGCATGTAAGAAGCACACTCAACACAGAGTTACCCAATACAAGGCTGGTAAGGCTTCCTTATACGCTCAAGGTAAGAGAAGATACGACCGTAAGCAATCCGGTTACGGTGGTCAAACCAAGCAAGTTTTCCACAAGAAGGCTAAGACTACCAAGAAGGTTGTCTTAAGATTAGAATGTATTGTCTGTAAGACCAAGATGCAATTACCATTAAAGAGATGTAAGCATTTCGAATTAGGTGGTGATAAGAAGCAAAAGGGTCAAGCTTTACAATTTTAA</t>
  </si>
  <si>
    <t>ATGGTTAACGTTCCAAAGACAAGAAAGACCTACTGTAAAGGTAAGGCCTGTAAGAAACATACTCAACACAGAGTCACACAATACAAAGCTGGTAAGGCTTCCTTATACGCTCAAGGTAAGAGACGTTACGATCGTAAGCAATCCGGTTACGGTGGTCAAACCAAGCAAGTTTTCCACAAGAAAGCTAAGACTACCAAGAAGGTTGTTTTAAGATTAGAATGTGTTGTCTGTAAGACCAAGATGCAATTACCTTTAAAGAGATGTAAGCACTTTGAATTAGGTGGTGATAAGAAACAAAAGGGTCAAGCTTTACAATTTTAA</t>
  </si>
  <si>
    <t>ATGGTTAACGTTCCAAAGACAAGAAAGACCTACTGTAAAGGTAAGGCTTGTAAGAAGCACACTCAACACAGAGTTACCCAATACAAAGCTGGTAAAGCTTCTTTATATGCTCAAGGTAAGAGAAGATATGACCGTAAACAATCCGGTTATGGTGGTCAAACAAAACAAGTTTTCCACAAGAAGGCTAAAACTACTAAGAAAGTTGTTTTAAGATTGGAATGTGTTGTTTGTAAAACTAAATTACAATTGCCATTAAAGAGATGTAAGCACTTTGAATTAGGTGGTGATAAAAAACAAAAAGGTCAAGCATTACAATTTTGA</t>
  </si>
  <si>
    <t>ATGGTTAACGTTCCAAAGACCAGAAAGACCTACTGTAAAGGTAAGGCTTGTAAGAAGCACACTCAACACAGAGTTACCCAATACAAAGCTGGTAAGGCTTCCTTATACGCTCAAGGTAAGAGAAGATATGACCGTAAGCAATCTGGTTACGGTGGTCAAACCAAGCAAGTTTTCCACAAGAAGGCTAAGACCACCAAGAAGGTTGTCTTAAGATTAGAATGTATCGTCTGTAAGACCAAGTTACAATTACCATTAAAGAGATGTAAGCACTTCGAATTAGGTGGTGATAAGAAACAAAAGGGTCAAGCTTTACAATTTTAA</t>
  </si>
  <si>
    <t>ATGGTTAACGTTCCAAAGACCAGAAAGACCTACTGTAAAGGTAAAGCTTGTAAGAAGCACACTCAACACAGAGTTACCCAATACAAAGCCGGTAAAGCTTCTTTATATGCTCAAGGTAAGAGAAGATATGACCGTAAACAATCTGGTTACGGTGGTCAAACCAAGCAAGTTTTCCACAAGAAGGCTAAGACTACCAAGAAGGTTGTCTTAAGATTAGAATGTATCGTTTGTAAGACCAAGTTACAATTACCATTAAAGAGATGTAAGCATTTCGAATTAGGTGGTGATAAAAAACAAAAGGGTCAAGCTTTACAATTTTAA</t>
  </si>
  <si>
    <t>ATGGTTAACGTTCCAAAGACCAGAAAGACCTACTGTAAAGGTAAATCATGTAAGAAGCACACTCAACACAGAGTTACCCAATACAAGGCCGGTAAAGCTTCTTTATATGCTCAAGGTAAGAGAAGATATGACCGTAAACAATCTGGTTATGGTGGTCAAACTAAGCAAGTTTTCCACAAGAAAGCTAAGACTACTAAGAAGGTTGTCTTAAGATTAGAATGTATCGTCTGTAAGACTAAATTGCAATTACCATTAAAGAGATGTAAGCATTTCGAATTAGGTGGTGATAAGAAACAAAAGGGTCAAGCTTTACAATTTTAG</t>
  </si>
  <si>
    <t>ATGGTTAACGTTCCAAAGACCAGAAAGACTTACTGTAAAGGTAAATCATGTAAGAAACATACTCAACACAGAGTTACCCAATATAAAGCTGGTAAAGCTTCTTTATATGCTCAAGGTAAGAGAAGATATGACAGAAAACAATCTGGTTATGGTGGTCAAACTAAACAAGTTTTCCACAAGAAAGCTAAGACTACTAAAAAAGTTGTTTTAAGATTAGAATGTATTGTTTGTAAGACCAAATTACAATTACCATTAAAGAGATGTAAGCATTTTGAATTAGGTGGTGATAAAAAACAAAAGGGTCAAGCTTTACAATTTTAA</t>
  </si>
  <si>
    <t>ATGGTTAACGTTCCAAAGACCAGAAAGACTTACTGTAAAGGTAAATCTTGTAAGAAACATACTCAACACAGAGTCACCCAATATAAAGCCGGTAAAGCTTCTTTATATGCTCAAGGTAAAAGAAGATATGACAGAAAACAATCTGGTTATGGTGGTCAAACTAAACAAGTTTTCCATAAAAAAGCTAAGACTACTAAAAAAGTTGTTTTAAGATTAGAATGTATTGTCTGTAAGACCAAATTACAATTACCATTAAAGAGATGTAAGCATTTCGAATTAGGTGGTGATAAAAAACAAAAGGGTCAAGCTTTACAATTTTAA</t>
  </si>
  <si>
    <t>ATGGGTATGTCAAGATTTACAACTACTTCAAAACAACAACCTATTGTTAACGTTCCAAAGACCAGAAAGACCTACTGTAAAGGTAAATCATGTAAGAAGCACACTCAACACAGAGTTACCCAATACAAGGCCGGTAAAGCTTCTTTATACGCTCAAGGTAAGAGAAGATATGACCGTAAACAATCTGGTTACGGTGGTCAAACCAAGCAAGTTTTCCACAAGAAGGCTAAGACTACCAAGAAGGTTGTCTTAAGATTAGAATGTATCGTCTGTAAGACTAAGTTACAATTACCATTAAAGAGATGTAAGCATTTCGAATTAGGTGGTGATAAGAAACAAAAGGGTCAAGCTTTACAATTTTAA</t>
  </si>
  <si>
    <t>ATGGTTAACGTTCCAAAGACCAGAAAGACCTACTGCAAGGGCAAGAACTGCAAGAAGCACACTCAACACAGAGTTACCCAGTACAAAGCTGGTAAGGCTTCTTTGTATGCCCAGGGTAAGAGAAGATACGATCGTAAACAGTCTGGTTACGGTGGTCAGACCAAGCAGGTTTTCCACAAAAAGGCAAAGACTACAAAGAAGGTTGTTTTGAGACTTGAGTGTGTTGTGTGTAAGACCAAGATGCAACTTCCATTGAAGAGATGTAAGCACTTTGAGCTTGGTGGTGACAAGAAGCAAAAGGGCCAGGCTCTACAGTTCTAA</t>
  </si>
  <si>
    <t>ATGGTGAACGTTCCAAAGACCAGAAAGACCTACTGCAAGGGTAAGAACTGCAAGAAGCACACTCAACACAGAGTTACCCAGTACAAGGCTGGTAAGGCTTCTCTATACGCTCAGGGAAAGAGAAGATATGACCGTAAGCAGTCTGGTTACGGTGGTCAGACCAAGCAAGTTTTCCACAAGAAGGCTAAGACTACAAAGAAGGTTGTTTTGAGACTTGAGTGTATTGTTTGCAAGACCAAGATGCAACTTCCATTGAAGAGATGTAAGCACTTTGAGCTTGGTGGTGACAAGAAACAAAAGGGACAAGCCCTCCAATTCTAA</t>
  </si>
  <si>
    <t>ATGGTTAACGTTCCAAAGACCAGAAAGACCTACTGCAAGGGTAAGAACTGCAAGAAGCACACTCAACACAGAGTTACCCAGTACAAGGCTGGTAAAGCTTCTCTATACGCTCAGGGAAAGAGAAGATATGACCGTAAACAATCCGGTTACGGTGGTCAGACCAAGCAAGTTTTCCACAAGAAGGCTAAGACTACAAAGAAGGTTGTTTTGAGACTTGAGTGTATTGTTTGCAAGACCAAGATGCAACTTCCATTGAAGAGATGTAAGCACTTTGAGCTTGGTGGAGACAAGAAACAAAAGGGACAAGCCCTCCAGTTCTAA</t>
  </si>
  <si>
    <t>ATGGTTAACGTTCCAAAGACAAGAAAGACCTACTGCAAGGGCAAGAACTGCAAGAAGCACACCCAGCACAGGGTGACCCAGTACAAGGCTGGTAAGGCTTCTCTATATGCTCAGGGAAAGAGAAGATACGATCGTAAGCAGTCCGGTTACGGTGGTCAGACTAAACAGGTTTTCCACAAGAAGGCCAAGACTACCAAGAAGGTCGTTTTGAGACTCGAATGTATTGTTTGCAAGACCAAGCTGCAACTTCCATTGAAGAGATGTAAGCACTTTGAGCTTGGTGGTGACAAGAAACAGAAGGGCCAAGCTCTCCAGTTCTAA</t>
  </si>
  <si>
    <t>ATGGTTAACGTTCCAAAGACTAGAAAGACTTACTGTAAAGGTAAGACCTGTAAGAAGCACACTCAACACAGAGTTACTCAATACAAATCCGGTAAAGCTTCCTTATACGCTCAAGGTAAGAGAAGATATGACCGTAAACAATCCGGTTACGGTGGTCAAACCAAGCAAGTTTTCCACAAGAAGGCTAAGACTACCAAGAAGGTTGTCTTAAGATTGGAATGTGTTGTCTGTAAGACCAAGTTACAATTACCATTAAAGAGATGTAAGCATTTCGAATTAGGTGGTGATAAGAAACAAAAAGGTCAAGCTTTACAATTTTAA</t>
  </si>
  <si>
    <t>ATGGTTAACGTTCCAAAGACCAGAAAGACCTACTGTAAGGGTAAGCAATGCAGAAAGCACACCCAACACAGAGTCACCCAGTACAAGTCTGGTAAGGCTTCTCTATATGCTCAAGGTAAGAGAAGATACGATCGTAAGCAATCTGGTTACGGTGGTCAAACCAAACAAGTTTTCCACAAGAAGGCCAAGACTACCAAGAAGGTGGTTCTTAGACTTGAATGTATTGTTTGCAAGACCAAGTTGCAACTTCCATTGAAGAGATGTAAGCACTTTGAACTTGGTGGTGACAAGAAGCAAAAGGGTCAAGCTTTGCAATTCTAA</t>
  </si>
  <si>
    <t>ATGGTTAACGTTCCAAAGACCAGAAAGACCTACTGTAAAGGTAAGGAATGTAGAAAACACACTCAACACAGAGTTACCCAATACAAAGCTGGTAAAGCTTCCTTATACGCTCAAGGTAAGAGAAGATATGACCGTAAACAATCCGGTTATGGTGGTCAAACCAAGCAAGTTTTCCACAAGAAAGCTAAGACTACTAAGAAAGTTGTTTTACGTTTAGAATGTATCGTTTGTAAGACCAAATTACAATTACCATTAAAGAGATGTAAGCATTTCGAATTAGGTGGTGATAAGAAACAAAAAGGTCAAGCCTTACAATTTTAA</t>
  </si>
  <si>
    <t>ATGGTTAACGTTCCAAAAACCAGAAAGACCTACTGTAAAGGTAAAGAGTGTAGAAAACACACCCAACACAGAGTTACCCAATACAAAGCTGGTAAGGCTTCCTTATACGCTCAAGGTAAGAGAAGATATGACCGTAAACAATCCGGTTATGGTGGTCAAACCAAGCAAGTTTTCCACAAGAAAGCTAAGACCACTAAGAAAGTTGTTTTAAGATTAGAATGTATCGTTTGTAAAACCAAGATGCAATTACCATTAAAGAGATGTAAGCATTTCGAATTAGGTGGTGATAAGAAACAAAAGGGTCAAGCCTTACAATTCTAG</t>
  </si>
  <si>
    <t>ATGGTTAACGTTCCAAAGACTAGAAAGACCTACTGTAAAGGTAAAGAGTGTAGAAAACACACTCAACACAGAGTTACCCAATACAAAGCTGGTAAGGCTTCTTTATACGCTCAAGGTAAGAGAAGATATGACCGTAAACAATCCGGTTACGGTGGTCAAACCAAGCAAGTTTTCCACAAGAAAGCTAAGACTACTAAGAAGGTCGTTTTAAGATTAGAATGTATCGTCTGTAAAACCAAGATGCAATTACCATTAAAGAGATGTAAGCATTTCGAATTAGGTGGTGATAAGAAACAAAAGGGTCAAGCCTTACAATTCTAG</t>
  </si>
  <si>
    <t>ATGGTTAACGTTCCAAAGACTAGAAAGACCTACTGTAAAGGTAAAGAGTGTAGAAAACACACTCAACACAGAGTTACCCAATACAAAGCTGGTAAGGCTTCCTTATACGCTCAAGGTAAGAGAAGATATGACCGTAAACAATCCGGTTACGGTGGTCAAACCAAGCAAGTTTTCCACAAGAAAGCTAAGACTACTAAGAAGGTTGTTTTAAGATTAGAATGTATCGTCTGTAAAACCAAGATGCAATTACCATTAAAGAGATGTAAGCATTTCGAATTAGGTGGTGATAAGAAACAAAAGGGTCAAGCCTTACAATTCTAG</t>
  </si>
  <si>
    <t>ATGGTTAACGTTCCAAAGACCAGAAAGACATACTGTAAAGGTAAGGAGTGTAGAAAACACACCCAACACAGAGTTACCCAATACAAGGCTGGTAAGGCTTCTTTATACGCTCAAGGTAAGAGAAGATATGACCGTAAGCAATCTGGTTATGGTGGTCAAACCAAGCAAGTTTTCCACAAGAAAGCTAAGACTACTAAGAAGGTTGTCTTAAGATTAGAATGTATCGTCTGTAAGACCAAAATGCAATTACCATTAAAGAGATGTAAGCACTTCGAATTAGGTGGTGATAAGAAACAAAAAGGTCAAGCCTTACAATTCTAA</t>
  </si>
  <si>
    <t>ATGGTTAACGTTCCAAAGACTAGAAAGACCTACTGTAAAGGTAGAGAGTGTAGAAAACATACTCAACACAGAGTTACCCAATACAAGGCTGGTAAGGCTTCCTTATACGCTCAAGGTAAGAGAAGATATGACCGTAAACAATCTGGTTACGGTGGTCAAACCAAGCAAGTTTTCCACAAGAAGGCTAAGACTACTAAGAAGGTTGTCTTAAGATTAGAATGTATCGTCTGTAAGACCAAGATGCAATTACCATTAAAGAGATGTAAGCATTTCGAACTTGGTGGTGATAAGAAACAAAAGGGTCAAGCCTTACAATTCTAG</t>
  </si>
  <si>
    <t>ATGGTTAACGTTCCAAAGACAAGAAAGACTTACTGTAGGGGTAAGGAGTGCAGAAAGCACACCCAACACAGAGTGACCCAGTACAAGTCTGGTAAGGCTTCTCTATATGCTCAAGGTAAGAGAAGATATGACCGTAAGCAATCTGGTTACGGTGGTCAAACCAAGCAAGTTTTCCACAAGAAGGCCAAGACTACCAAGAAGGTTGTTCTTAGACTTGAATGTATTGTCTGCAAGACCAAGATGCAATTGCCATTGAAGAGATGTAAGCACTTTGAGCTTGGTGGTGACAAAAAGCAAAAGGGTCAAGCTTTGCAATTCTAA</t>
  </si>
  <si>
    <t>ATGGTTAACGTTCCAAAAACCAGAAAGACCTACTGTAAAGGTAAGGACTGTAAGAAGCACACTCAACACAGAGTTACTCAATACAAAGCTGGTAAAGCTTCTTTATATGCTCAAGGTAAGAGAAGATATGACCGTAAACAATCCGGTTATGGTGGTCAAACCAAGCAAGTTTTCCACAAGAAAGCCAAGACTACCAAAAAGGTTGTCTTAAGATTGGAATGTATTGTCTGTAAGACCAAGATGCAATTACCATTAAAGAGATGTAAGCATTTCGAATTAGGTGGTGACAAGAAACAAAAGGGTCAAGCTTTACAATTCTAA</t>
  </si>
  <si>
    <t>ATGGTTAACGTTCCAAAGACTAGAAAGACCTACTGTAAAGGTAAGGACTGTAAGAAGCACACTCAACACAGAGTTACACAATACAAGGCTGGTAAGGCTTCTTTATACGCACAAGGTAAGAGACGTTACGATCGTAAGCAATCCGGTTACGGTGGTCAAACCAAGCAAGTTTTCCACAAGAAGGCTAAGACTACTAAGAAGGTTGTCTTGAGACTGGAATGTATCGTTTGTAAGACCAAGATGCAATTGCCATTGAAGAGATGTAAGCACTTTGAATTAGGTGGTGATAAGAAACAAAAGGGTCAAGCTTTACAATTTTAA</t>
  </si>
  <si>
    <t>ATGGTTAACGTTCCAAAGACAAGAAAGACCTACTGTAAAGGTAAGGACTGTAAGAAGCACACTCAACACAGAGTTACACAATACAAGGCTGGTAAGGCTTCTTTATACGCTCAAGGTAAGAGACGTTACGACCGTAAGCAATCTGGTTATGGTGGTCAAACCAAGCAAGTTTTCCACAAGAAGGCCAAGACCACCAAGAAGGTTGTCTTGAGACTGGAATGTATCGTCTGCAAGACCAAGATGCAATTACCTTTGAAGAGATGTAAGCACTTTGAATTGGGTGGTGACAAGAAACAAAAGGGTCAAGCTTTGCAATTCTAA</t>
  </si>
  <si>
    <t>ATGGTTAACGTTCCAAAGACAAGAAAGACCTACTGTAAAGGTAAGGACTGTAAGAAGCACACTCAACACAGAGTTACACAATACAAGGCTGGTAAGGCTTCTTTATATGCTCAAGGTAAGAGACGTTATGATCGTAAACAATCCGGTTATGGTGGTCAAACCAAGCAAGTTTTCCACAAGAAGGCTAAGACTACTAAGAAGGTTGTCTTAAGATTAGAATGTATCGTCTGTAAGACTAAGATGCAATTACCATTAAAGAGATGTAAGCACTTCGAATTAGGTGGTGATAAGAAACAAAAAGGTCAAGCTTTACAATTCTAA</t>
  </si>
  <si>
    <t>ATGGTTAACGTTCCAAAGACCAGAAAGACTTACTGTAAAGGTAAGAACTGTAAGAAGCACACTCAACACAGAGTTACCCAATACAAAGCCGGTAAAGCTTCTTTATATGCTCAAGGTAAGAGAAGATATGACCGTAAACAATCCGGTTATGGTGGTCAAACCAAGCAAGTTTTCCACAAGAAAGCTAAGACCACTAAGAAGGTTGTCTTAAGATTAGAATGTATTGTCTGTAAGACCAAATTACAATTAGCTTTGAAGAGATGTAAGCATTTCGAATTAGGTGGTGACAAGAAACAAAAGGGTCAAGCTTTACAATTCTGA</t>
  </si>
  <si>
    <t>ATGACCAATATACTAACTTTATATTTTATTAATTCAGTTAACGTTCCAAAAACCAGAAAGACATACTGTAAAGGTAAAGAGTGTAGAAAACACACTCAACACAGAGTTACCCAATACAAGGCTGGTAAAGCTTCCTTATACGCTCAAGGTAAGAGAAGATATGACCGTAAACAATCTGGTTATGGTGGTCAAACCAAGCAAGTTTTCCACAAGAAAGCTAAGACTACTAAGAAGGTTGTCTTAAGATTAGAATGTGTCGTTTGTAAAACCAAGATGCAATTACCATTAAAGAGATGTAAGCATTTCGAATTAGGTGGTGATAAAAAACAAAAGGGTCAAGCCTTACAATTCTAA</t>
  </si>
  <si>
    <t>ATGTCCCTTCGGACCGCGTTCCTCATCTCTGGGTCCCCCCACGATACGGAAGGGTATTTGGAGGCGCAATTTGGCAGCCGTCGCCGTGCAAAAACACAGGTGACTGTTTGCTCTAATAAGAGTGGCCAGCGACGCACGAAGTCAGACCCCCACATGGATATCATTGAGCCTTATGATTTGCTTACTTTTCTAGAACCCGTTCCCGTCCAACCACCTCCTTATACAACGTTGGCCCCTGGGAAACCCAAACCGGTGTACGGCAACCCACTAGAAGGCCGGGAAACACTCCCCTCATACACCCCCACTGTATACAAAGTGGCTGCACTTTCCCGCAAGCTGGAATGGTGCTCGCCGTTCGAACTGGCCCCGCAACGACAATGGTGCTCCATGGTAGCCGAGCTCAACTCCACGCAGCTCAACTTCTATCACACAGACCTGCGGTTGCAGTCCCCCGCGCATTCCGTGACTCCCGAGCCGCAACATCTGTTTGCCAGCACGTTGACCACAAATTCGGATCTTCTGGACCGAGACCGGTTTCTTCGCAGTGGGGTGCTCTCCTCCGCGGGTTTGATCCGCTCATACTCCCTCCAGTACGCACGCGTGGGGATGGCGGTGGACTACAAGAAGCACAAACACGTACTGCGGATCCGGGCCGAGACAGAGCAGTTTCTGATCCGGTTTCCAAGCGTCGAGTTAATGATCGAGTGGTATTGCTGTATTGTTTTAGCAATCGACAATTCGCTGGACCTTGCGCGTCGTGAGATGCCCCGGTACCGAACGGTGCCTCGGCGGCGGCGGCGGCATGCTGCGCGTGGGTCCGAGTCTACGCTTTTACGGCCCCGGTCGTCCTCGGTGGATTTTCTGCGCGGCACCACCGGGCAGGTTCTGTCGCGGTGGGGACAACGGTTGACGCGCAAGAAACACGATACAACGGTTTCGGGCGACACCGTGTTGTTGGCCAGGTCCTTGAGTGGGTTGTCGCTTGTGGAGCAGCCAATCAATTCGGCCGAGGAGAGTGAGCAGGGCAGCGTTCATGACAGCGAGAACGAGAGCGATCACGAGTCGCTGCATGAGCTGGACGCTGCTGCTCCGGTCCCTCCCCCACACACCCCACTTTCTCCCGAACTGGCCTCGACGCTGTCGGAGCCCTCCTCGGATCGGTCCACCAATGAACCGACCCTGCCCCACTCAACCCCGACGACCTCAATCTCCAGCTTCGACGACCCTGTCAAATGGGAACCGGACCTGAGCCTACCATCGCGACGCAAAATCATGCGAGACACCATCCGTTGCATGACCACGCTGACCGCTAACGAACGCTGGTCGGGCCGCTACGTCGTGCGCGACGAGGTGCCGCCAGACCTCGCACGCAAAAGTGGGGGTGCGTGCTACTACTCGTCCCACTATACGATCCCCCACAACAAAGCAACCGCAAACCTTGCCTCGCCTCCCTTCTACAACCCTTCGGCCATCCGTCGCCTCCAAGAGTACCTCGTCAGCCCAACAGGTCTCGTCCCCAGAATAAACGAAGGCCCCCTTACTGCTATGGTTTTGCGCTCGTTTATTCCTGCCACCAAGCGGACGAGCGCTTCTCAGGCGTCGCGTGGCCGTTCGTGTCGTCGTTCGATGTCTGCCACCGGACCGGCCGCACCCCACCCCTTTTTCCGGCCCTCCTACTCGAAGCCGCAAGATTTACAGATAGTTGACGAGGTGGCTCGCAATGAGCATCGCAGCGGGTTCACTTTCCTGCTCCAGAACGTGATTGTTCCGTCCTCCACTGTGGTGCACAATTATGTCAATCTGGACCCGCTTTGTGAGGACGAGCCCGTGGCCCGGTACCGCAACAAGAACGGGAACTTGAGCGTGAAAGTGGCTGTTCGTCACGGGCAGCGGTTTGTTTCGTTCCGCCGCACAAGCAGCAATGTTGTGCGCACGTTTGTGCAGCAACGTAGCCACTCTACAACGGTGCATGTCGACAAGGAGCCGGAACAGGAGACTCTGGAAGCGGTGGCGAACCTGACGTTGAGTTCCAACACGCACGAGGCGTTCATCGATGATCTTTTGCAACAAAATCGACCAAATGAGGTTTTGGCCGTTTATCTTCGTGCGCGCGAGAAAGACGAGGTGTCTACCACGATGTACAACAAGGTGTTGCAATCCATCCCCATGCGAGAGGGCACTCAGGAAACGGTGGAGGAGCAGATGACGCATCTGTTGAACGTTTACTCGGACATGTTGGCGCACGATCTCAAGCCGTCTGCCGAGACGTACGAACTGGTGATTGGGCCGTTGTTACAGGCCAGCGCACACAGTTTCCGGTCCGGCGAGTTCAAGCCCGGTGCAGACTTCCTGCGCATAGCCATGGAGCTGTTTGTGATCAGCCACAACTCGAACTCGCTGCTGCGGTTCAAAGAGACCGTGTATGTGCAACTTGTGCAGTGTCTGAACCGGTTCCAGATGGTGAATGCCATCGAGCCGCAGGTGTTGTACCAGCTGTGCCGCGAGAAGGTCGACCTCACAGTCTGTCTTGACGTTTACCTGGGGTTGATGAAGTATGCCAGCTTGTCGAAAAATAGCGAGCTCGTGGAAACACTATACAAGGAGGTGGGCCAGGTGATAGCTCCCAAGCTGCTGCAAGAGCGTCAGTCCGAAATCTATGCCGCCACCATGGAAGCGTTGCTTTATTGCGGCCAACATGAGCGCGCTGAAGAGTTTCTGGCCAGAATTGTGTCGAACACCCCCGAATCTGAGCTCGGCCAGGTGTTGTCGACGTTCGTGGCCGGTCAGGCCGTGACGGACCCCTCTCGTGCTCTGGCTACGTACATCAAGTTTTCCAACTCGCAGTGGCTACCAGACGTGTCTGTGCACTCCTTGTTGATGGTGATGAAGCGGTTTTTAGATGCCAACCAGTTGTCCATGGCATACAACGTTTGGAACCTCGTGGTTCCACGACAAGATTTCGATCAAGAGGTATTGCAACTCAACAAACTGAACGAGTATGAGTATCTGTCTACGTTCTTTGACGACTTGGTCACCTTGACACTGGACTCTCTGGACAGATCAAATATAATCAGACTGGCGAGAGAATCGATGGTGAAGGAGAGTCTGGTCTTGGACGATAGTAGCTTACTCAAGATGGTTTCATACTTGAACGCCATAGAATCTCAACAAGATTTGGCCGCCTCAATCGTGATAGATCAAGGTTACAAAAGAAGACAGCGGACATCCATAAACAACTATCTGTCTCTTTTGGTGGACCTGCTAACAACCAATCAATACAAGACCTTGTTCGAATCGAAACTGTTCAAGACTGCTGTTGAACAATACCGGCTAACCACAGATAACATCTACGGACTAATCAAGATCATGCAACATGTTTGGCACCAAACGGACCAACAAATGCGACTGAAGTTGCAATACTACACAAAAGTACTTTTGTACGAATTCGACGACCCGGCAAACCACTACGTGCAACTGCCCCAAGACCTGGCCATGTTCAAACACCAACTGGCCACCGACCCCTCCATAATTAACGTTCCAAAGACCAGAAAGACCTACTGCAAGGGCAAGAGCTGCAGAAAGCACACCCAACACAGAGTCACCCAATACAAGGCAGGAAAGGCCTCGCTTTACGCTCAAGGTAAGAGAAGATACGACCGTAAGCAATCTGGTTACGGTGGTCAAACCAAGCAAGTTTTCCACAAGAAGGCCAAGACCACCAAGAAGGTTGTTCTCAGATTGGAGTGTGTTGCCTGCAAGACCAAGATGCAATTGCCATTGAAGAGATGTAAGCACTTCGAGCTTGGTGGAGACAAGAAGCAAAAGGGACAAGCTTTGCAATTCTAA</t>
  </si>
  <si>
    <t>ATGGCTGCTGCCGCACAGAACGCCACCTCTCTGATCCAGAGCCCCGTGTGTCCACTGTTTAACGTTCCAAAGACCAGAAAGACCTACTGCAAGGGTAAGAACTGCAGAAAACACACCCAACACAGAGTGACCCAATACAAGGCCGGAAAGGCTTCGCTTTACGCCCAGGGTAAGAGAAGATACGACCGTAAGCAATCTGGTTACGGTGGTCAGACCAAGCAAGTTTTCCACAAGAAGGCCAAGACCACTAAGAAGGTTGTGCTGAGATTGGAATGTGTCGCCTGTAAGACCAAGTTGCAACTCCCATTGAAGAGATGTAAGCACTTCGAGCTTGGTGGAGACAAGAAGCAAAAGGGTCAAGCTCTGCAGTTCTAA</t>
  </si>
  <si>
    <t>ATGGTTAACGTTCCAAAGACCAGAAAGACCTACTGTAAGGGTAAGTCTTGTAGAAAGCACACTCAACACAGAGTTACTCAATATAAGGCTGGTAAAGCTTCTTTATACGCTCAAGGTAAGAGAAGATATGACCGTAAACAATCCGGTTACGGTGGTCAAACCAAGCAAGTTTTCCACAAGAAAGCTAAGACTACCAAGAAAGTTGTTTTACGTTTAGAATGTATCCAATGTAAGACCAAGTTACAATTACCATTAAAGAGATGTAAGCATTTCGAATTAGGTGGTGATAAAAAACAAAAAGGTCAAGCTTTACAATTCTAA</t>
  </si>
  <si>
    <t>ATGTTATGTCATACATCGAGATTGAAGAGACAAAACAAACGTTACAAGCATCACCAAGCAATCTTTAACGTTCCAAAGACCAGAAAGACCTACTGTAAAGGTAAGGCATGTAAGAAGCACACTCAACACAGAGTTACCCAATACAAGGCTGGTAAGGCTTCTTTATACGCTCAAGGTAAGAGAAGATATGACAGAAAGCAATCTGGTTACGGTGGTCAAACCAAGCAAGTTTTCCACAAGAAGGCCAAGACTACCAAGAAGGTTGTCTTGAGATTAGAATGTATTGCTTGTAAGACTAAGATGCAATTGCCATTAAAGAGATGTAAGCATTTCGAATTAGGTGGTGATAAGAAGCAAAAGGGTCAAGCCTTACAATTCTAA</t>
  </si>
  <si>
    <t>ATGAAGAGTTATTCATACCTTAACGTTCCAAAGACCAGAAAGACCTACTGTAAAGGTAAATCATGTAAGAAGCACACTCAACACAGAGTTACCCAATACAAGGCCGGTAAAGCTTCTTTATACGCTCAAGGTAAGAGAAGATATGACCGTAAACAATCCGGTTACGGTGGTCAAACCAAGCAAGTTTTCCACAAGAAGGCTAAGACTACCAAGAAGGTTGTCTTAAGATTAGAATGTATCGTCTGTAAGACCAAGTTACAATTACCATTAAAGAGATGTAAGCATTTCGAATTAGGTGGTGATAAGAAACAAAAGGGTCAAGCTTTACAATTTTAA</t>
  </si>
  <si>
    <t>ATGATATGGTTAAAGCCAAAAGCCAAATTGCGCATCACATTATTGACGAGACATCTGGAGAGAACTCTATCCAGTTTGGATTATAATGGTCATTTATCACTCTATTTTAACGTTCCAAAGACCAGAAAGACCTACTGTAAGGGTAAGGCTTGTAAGAAGCACACTCAACACAGAGTCACCCAATACAAGTCCGGTAAGGCTTCCCTATACGCTCAAGGTAAGAGAAGATACGACCGTAAGCAATCCGGTTACGGTGGTCAAACCAAGCAAGTTTTCCACAAGAAGGCCAAGACTACCAAGAAGGTTGTTCTAAGATTGGAATGTATCGTTTGCAAGACCAAGATGCAGCTACCATTGAAGAGATGTAAGCACTTTGAATTGGGTGGTGATAAGAAGCAAAAGGGTCAAGCTCTACAATTCTAG</t>
  </si>
  <si>
    <t>ATGATCATACATATAGAACACGAAACTTCATTTAAGAATGCAGAAGATGGCTACTATCTTAACGTTCCAAAGACTAGAAAGACCTACTGTAAAGGTAAGGAGTGTAGAAAGCACACTCAACACAGAGTTACCCAATACAAGTCCGGTAAGGCTTCCTTATACGCTCAAGGTAAGAGAAGATATGACCGTAAGCAATCCGGTTACGGTGGTCAAACCAAGCAAGTTTTCCACAAGAAGGCTAAGACTACCAAGAAGGTTGTCTTAAGATTAGAATGTATCGTCTGTAAGACTAAGATGCAATTACCATTAAAGAGATGTAAGCACTTCGAATTAGGTGGTGATAAGAAACAAAAGGGTCAAGCCTTACAATTCTGA</t>
  </si>
  <si>
    <t>ATGGTTAACGTTCCAAAGACAAGAAAGACCTACTGCAAGGGTAAGAGCTGTCGCAAGCACACCCAGCACAAAGTCACCCAGTACAAGGCCGGTAAGGCTTCTCTGTTTGCCCAGGGAAAGCGTCGTTACGACCGTAAGCAGTCCGGTTACGGTGGTCAGACCAAGCAGATTTTCCACAAGAAGGCCAAGACAACCAAGAAGGTTGTGCTGCGTTTAGAGTGTGTTGCCTGTAAGACCAAGCTGCAGCTGCCTCTGAAGCGTTGTAAGCACTTCGAGCTGGGTGGAGACAAGAAGCAGAAGGGCCAGGCCTTACAGTTCTAA</t>
  </si>
  <si>
    <t>ATGGTTAACGTTCCAAAGACCAGAAAGACCTACTGTAAGGGTAAGGCCTGCAGAAAACATACTCAGCACAAGGTCACCCAGTACAAGGCTGGTAAGGCTTCTCTGTATGCTCAAGGTAAGAGAAGATACGACCGTAAGCAATCCGGTTATGGTGGTCAAACCAAGCAAGTTTTCCACAAGAAGGCCAAGACCACCAAAAAGGTTGTTCTCAGACTCGAGTGTCTCAACTGTAAGACCAAGCTGCAATTGCCATTGAAGAGATGTAAGCACTTTGAACTTGGTGGTGATAAGAAACAAAAGGGTCAAGCTTTGCAATTTTAG</t>
  </si>
  <si>
    <t>ATGGTTAACGTTCCAAAGACCAGAAAGACCTACTGTAAAGGTAAGGCTTGCAAGAAGCACACTCAACACAGAGTTACCCAATACAAGGCTGGTAAGGCTTCTTTATACGCTCAAGGTAAGAGAAGATATGACCGTAAGCAATCCGGTTATGGTGGTCAAACCAAGCAAGTTTTCCACAAGAAGGCTAAGACTACCAAGAAGGTTGTTTTGAGATTGGAATGTATCAAATGTAAGACCAAGATGCAATTGCCATTAAAGAGATGTAAGCATTTTGAATTGGGTGGTGATAAGAAACAAAAGGGTGCTGCTTTGCAATTTTAA</t>
  </si>
  <si>
    <t>ATGGTTAACGTTCCAAAGACCAGAAAGACCTACTGTAAAGGTAAGGCTTGCAAGAAGCACACTCAACACAGAGTTACCCAATACAAGGCTGGTAAGGCTTCCTTATACGCTCAAGGTAAGAGAAGATATGACCGTAAGCAATCCGGTTACGGTGGTCAAACCAAGCAAGTTTTCCACAAGAAGGCTAAGACTACTAAGAAAGTTGTTTTGAGATTGGAATGTATTCAATGTAAGACCAAGATGCAATTGCCATTGAAGAGATGTAAGCATTTTGAATTGGGTGGTGATAAGAAACAAAAGGGTGCTGCTTTGCAATTTTAA</t>
  </si>
  <si>
    <t>ATGGTTAACGTTCCAAAGACCAGAATGACCTACTGCAAGGGTAAGGATTGTAGGAAACATACTCAGCACAGAGTAACTCAATACAAGGCCGGTAAAGCTTCCCTTTACGCCCAGGGTAAGAGAAGATACGACCGTAAGCAGTCCGGTTACGGTGGTCAGACCAAGCAGGTTTTCCACAAGAAGGCTAAGACCACCAAGAAGGTTGTTTTGCGTTTAGAGTGCATCATCTGCAAGACTAAGCTGCAGCTCCCATTGAAGAGATGTAAGCACTTCGAGTTGGGTGGTGACAAGAAACAGAAGGGTCAGGCTTTGCAGTTCTAA</t>
  </si>
  <si>
    <t>ATGGTTGATGAAACAAAAGGTCCAATTCCGGTGGATATTGACTGCGCAATAGTGTCATTCCATGTATCAATAGACCAGGGCGATGAACTCTCTACTTACACAATTATCTTAAAACAACTTTTTACTAACATTGAAACAGTTAACGTTCCAAAGACCAGAAAGACCTACTGCAAGGGTAAGAAGTGCAGAAAGCACACCCAACACAGAGTTACACAGTATAAGGCTGGTAAGGCTTCTTTGTATGCTCAGGGTAAGAGAAGATATGACAGAAAGCAATCCGGTTACGGTGGTCAGACAAAGCAGGTTTTCCACAAGAAGGCTAAGACCACCAAAAAGGTTGTCTTGAGATTGGAATGTGTTGTGTGCAAGACCAAGATGCAACTTCCTTTGAAGAGATGTAAGCACTTTGAGTTGGGTGGTGACAAGAAGCAAAAGGGTGCTGCTTTGCAGTTCTAA</t>
  </si>
  <si>
    <t>ATGGTTTTCCGTACTTTCGCAAGGTTTTCTAAGTATACAAGGACCTACTGCAATAATAGAAGGGCATCGTCCTTTTCTTCTAGGCCTTGTCGCAATAGTCACCAGCCTTTCTTCTATCCATCGTACCGACAGCCGAGTGATCTGACACCATTAGATGAAGTTGACCATCACCGACAGTCTAAGAGCAAGACGAATTCGGGAGGGTTCTCTAACATTGTTCCAGTTTTAACTGTCACCAAGAACTATGTCATATTCGATCCCTATTCTAACAAGAGGAAAAGGGACAAGGAACAGAAAGCGGAGGAGAATAATGAAGAGCTTAAGAAGGCACGAGACAATATTCGCCGGATTCTATTGAGACGAGTCAATGGGAATGTGAGTAAAAACAGTGGAGTTACTATCAATATTGAGTCAATGAACCGTTTAGAAACAACGTTGAGTATTAGACGAACCAATTCTAATAGTATTAAGAGACTGGTTTTAGCCACAGAAAGCCTTCTTATGCTTTATCCGAAGTTACAGAAACGTACGTATTCCACTAAGAGTAAGGCTGAAAAAGTGAGCAGTGACGACATTACTGATAAAATTAACCAATTAGAGAAAGAACTGTCAAAACTTGAGTTGAAGAAGCACAGCAATGTTGAGGTTGAGATAGAGAAAGAAGTTGTTGACGGACAGGTGGCTGAGTATACGCAGGAACAGGTCATTGATAAGATGATGTCTCTGGGTAAAAACAACGAGGTTCTTGCCGTTTACCTAAGATTAAGGGGTAATCATGTGGTTCCTTGCATCGATACTTACAACAAAATCCTCAAATCAATATCTCTTCGAGATACTGATGAGACTTCTGAGCAGAAATTGACTCATTTGTTGAATACCTATTCTGATATGTTGTCCAACAACATCAAACCGAATGAGGAAACATATGAACTTGTCATTGAACAACTACTTGGTGGATCCTTAGCTTCTTATAAGCGTGGGGAGTTTAAGCAGGGGGCCGATTTTCTGAAAATTGCCATGGAGTTGTTTCTGATTAGCCATAATAGCAACAGTACCATGAAGTTTAAGAACAATACGATCTATTTGGATCTTGTCAACTGTTTGAATCGCTATCAGATGTTGGATGCTGTGGTTCCGCAGACGTTGTATTCAATTATTAGAGAAAGGTTGGGTAGTAGCAAACAATCCCTTGTGGTTGAGCTCTATTTGCAACTGATTAGATACAGTTCTTTGGGGAAAGATGTGGATTCCGTTAACAAATTTTACCAAGAGTTGAAAGCAAACGTGAATTCATCTCTATTACACAAATATCAGTACCGAATTTATGGTGAGGTACTTGAAGCATTGAATGTTTGTGGACATGTTCAGAAAAGTTCGTCTATGTTGGACAGAATAATCAAGGAGATGGAAGATAGAACTGGGAAGTCAGCTCAGACTGATATCTCCAAGCTTCTATCAAGTTTCTTGAAATCACAGGCTTGGATTAACCCTAATGATGCCTACAGGACGTTAGTGAGATTAAATTCAATTGACTGGCTTCCAGACGTTTCTGTTTTATCATTGGGAAATCTCTTTACGTCATTTCTAAATGCCAACGATTTGACTATGGCTATGAAAGTATGGAACTTTACTGTGATTAGACAGGATTTCGATAGTTCTATGGAAGCTCTACCTGCTGACAGCAATTACCTACAGTTGAATGACTCTTTTAATCGGTTTGTTGAATTGTTGTTGGCTAAAGGTGACAAGAACCTTTTGATTAAAACAGTGAGAGAGATACTAGTTAAGGAATCGTTGATTCTATCGGATAAAGCGATGGTAGAGATGCTTTCATTCTTAGAAAACGAAGGATTCTACGAACTTGGCAATAAATTTATTATTGATCAAGGATTAAAAAGAGATTCCAAGAAGTCCGGTTCACTTAATAACTATCTTTCGTTAGTGGTTGATTTCATTGGACAGGAGCAGATTCATACGTTATTTGTGAGCCAGTTCTTTAAGAAGACTGTGGAGCAATATAGATTGATGAGAGACAACGTTTATGGATTAATTAAGGTGTTTAACTCGCTGTGGAGTGAGGCCACAGTGACCACAGTGACCCCAGAGGCCCCAGTGACCCCAGAGGCCCCAGAGGCTCAGCAAGCTCAGCGTAAGTTGAAACTCGCGTACTATCTGAAAGTTCTAGACTATGAGTTTGACGATGTGGCTAATTACTACGTAACTCTTCCTGATGAGTTGAAGCAGTTTGAAAACAAGTTGAGGAGGTCAGGTAGGAATATATTGAAAGATGGCGTTCTTGACGGTTCTTTTAACGTTCCAAAGACCAGAAAGACCTACTGTAAGGGAAAAAAATGCAGAAAGCACACGCAACACAAAGTGACCCAATATAAGGCAGGTAAGGCTTCTTTGTATGCCCAAGGTAAGAGAAGATATGACAGAAAGCAATCTGGTTACGGTGGTCAAACCAAGCAGGTTTTCCATAGAAAAGCTAAGACTACCAAAAAGGTTGTTTTGAGATTGGAGTGTGTTGTTTGCAAGACTAAAATGCAACTTCCTTTGAAAAGATGTAAGCACTTTGAGTTGGGTGGAGATAAGAAGGAGAAGGGTGCAGCTTTGCAGTTTTAA</t>
  </si>
  <si>
    <t>ATGTCGGGCGGTGCCATAACCGTTAATGATGATGATGTCTGGGATTTCAAAAACACTACGTTTAACGTTCCAAAGACCAGAAAGACCTACTGCAAGGGTAAGACCTGCAGAAAGCACACCCAACACAGAGTCACCCAATACAAGTCTGGTAAGGCTTCTCTTTACGCTCAAGGTAAGAGAAGATACGACCGTAAGCAATCTGGTTACGGTGGTCAAACCAAGCAAGTTTTCCACAAGAAGGCCAAGACTACCAAGAAGGTCGTTTTGAGACTCGAGTGTATTGTCTGCAAGACCAAGATGCAACTCCCATTGAAGAGATGTAAGCACTTTGAGCTTGGTGGTGACAAGAAGCAAAAGGGTCAAGCTTTGCAATTTTAG</t>
  </si>
  <si>
    <t>ATGTTTATTGATAATCGGCGACGACAAACCACGTTGTGCTCTAATAACGGTGTGCTTAACGTTCCAAAGACCAGAAAGACCTACTGCAAAGGCAAGGCCTGCAGAAAACACACCCAGCACAGAGTCACTCAGTACAAGGCCGGAAAGGCTTCCCTTTATGCTCAGGGTAAGAGAAGATACGACCGTAAACAGTCCGGTTACGGTGGTCAGACCAAGCAAATTTTCCACAAGAAGGCTAAGACTACCAAGAAGGTTGTGTTGAGATTGGAGTGTGTCAGTTGCAAGACCAAGATGCAGCTTGCATTGAAGAGATGTAAGCACTTCGAGCTTGGTGGTGACAAGAAACAGAAGGGACAAGCTTTGCAGTTCTAA</t>
  </si>
  <si>
    <t>ATGGTTAACGTTCCTAAGACTAGAAAGACCTTTTGCAAAGGTAAGCAATGCCGTAAGCACACTCAACACAAGGTTACCCAATACAAGGCTGGTGCTGCTTCCCTGTTCGCTCAGGGTAAGAGACGTTATGACCGTAAGCAATCTGGTTACGGTGGTCAAACCAAGCAGATTTTCCACAAGAAAGCTAAGACTACCAAGAAGGTTGTTTTGCGTTTGGAATGTGTTGTCTGTAAGACCAAGGCTCAGTTGGCTTTAAAGAGATGTAAGCACTTCGAGCTAGGTGGTGACAAGAAACAAAAGGGTCAAGCTCTGCAATTCTAG</t>
  </si>
  <si>
    <t>ATGGTTAACGTTCCTAAGACTAGAAAGACCTTCTGCAAAGGTAAGCAATGCCGTAAGCACACTCAACACAAGGTCACCCAATACAAGGCTGGTGCTGCTTCTCTGTTCGCTCAGGGTAAGAGACGTTATGACCGTAAGCAATCCGGTTACGGTGGTCAAACCAAGCAGATTTTCCACAAGAAAGCTAAGACTACCAAGAAGGTTGTTTTGCGTTTGGAATGTGTTGTCTGTAAGACCAAGGCTCAGTTGGCTTTGAAGAGATGTAAGCACTTCGAGCTAGGTGGTGACAAGAAACAAAAGGGACAAGCTCTGCAATTCTAG</t>
  </si>
  <si>
    <t>ATGGTTAACGTTCCTAAGACTAGAAAGACCTTCTGCAAAGGTAAGCAATGCCGTAAGCACACTCAACACAAGGTTACCCAATACAAGGCTGGTGCTGCTTCCCTGTTTGCTCAGGGTAAGAGACGTTATGACCGTAAGCAATCCGGTTACGGTGGTCAAACCAAGCAGATTTTCCACAAGAAAGCTAAGACTACCAAGAAGGTTGTTCTGCGTTTGGAATGTGTTGTCTGTAAGACCAAGGCTCAGTTGGCTTTGAAGAGATGTAAGCACTTCGAGCTAGGTGGTGACAAGAAACAAAAGGGTCAAGCTCTGCAATTCTAG</t>
  </si>
  <si>
    <t>ATGGTTAACGTTCCTAAGACTAGAAAGACCTTCTGCAAAGGTAAGCAATGCCGTAAGCACACCCAACACAAGGTCACCCAATACAAGGCTGGTGCTGCTTCTCTGTTCGCTCAGGGTAAGAGACGTTATGACCGTAAGCAATCCGGTTACGGTGGTCAAACCAAGCAGATTTTCCACAAGAAAGCTAAGACTACCAAGAAGGTTGTTTTGCGTTTGGAATGTGTTGTCTGTAAGACCAAGGCTCAGTTGGCTTTGAAGAGATGTAAGCACTTCGAGCTAGGTGGTGACAAGAAACAAAAGGGTCAAGCTCTGCAATTCTAG</t>
  </si>
  <si>
    <t>ATGGTTAACGTTCCTAAGACTAGAAAGACCTTCTGCAAAGGTAAGCAATGCCGTAAGCACACTCAACACAAGGTTACCCAATACAAGGCTGGTGCTGCTTCCCTATTCGCTCAGGGTAAGAGACGTTATGACCGTAAGCAATCCGGTTACGGTGGTCAAACCAAGCAGATTTTCCACAAGAAAGCTAAGACTACCAAGAAGGTTGTTTTGCGTTTAGAATGTGTTGTCTGTAAGACCAAGGCTCAGTTGGCTTTGAAGAGATGTAAGCACTTCGAGCTAGGTGGTGACAAGAAACAAAAGGGTCAAGCTCTGCAATTCTAG</t>
  </si>
  <si>
    <t>ATGGTTAACGTTCCGAAGACTAGAAAGACCTTTTGTAAAGGTAAGCAATGCCGTAAGCACACTCAACACAAGGTTACCCAATACAAGGCTGGTGCTGCTTCCCTGTTCGCTCAGGGTAAGAGACGTTATGACCGTAAGCAATCTGGTTACGGTGGTCAAACCAAGCAGATTTTCCACAAGAAAGCTAAGACTACCAAGAAGGTTGTTTTGCGTTTGGAATGTGTTGTCTGTAAGACCAAGGCTCAGTTGGCTTTAAAGAGATGTAAGCACTTCGAGCTAGGTGGTGACAAGAAACAAAAGGGTCAAGCTCTGCAATTCTAG</t>
  </si>
  <si>
    <t>ATGGTTAACGTTCCTAAGACTAGAAAGACCTTCTGCAAAGGTAAGCAATGCCGTAAGCACACTCAACACAAGGTCACCCAATACAAGGCTGGTGCTGCTTCTCTGTTTGCTCAGGGTAAGAGACGTTATGACCGTAAGCAATCCGGTTACGGTGGTCAAACCAAGCAGATTTTCCACAAGAAAGCTAAGACTACCAAGAAGGTTGTTTTGCGTTTGGAATGTGTTGTCTGTAAGACCAAGGCTCAGTTGGCTTTGAAGAGATGTAAGCACTTCGAGCTAGGTGGTGACAAGAAACAAAAGGGTCAAGCTCTGCAATTCTAG</t>
  </si>
  <si>
    <t>ATGAAAATTTTCAGGCCGGTTAACGTTCCTAAGACTAGAAAGACCTTTTGCAAAGGTAAGCAATGCCGTAAGCACACTCAACACAAGGTTACCCAATACAAGGCTGGTGCTGCTTCCCTGTTCGCTCAGGGTAAGAGACGTTATGACCGTAAGCAATCTGGTTACGGTGGTCAAACCAAGCAGATTTTCCACAAGAAAGCTAAGACTACCAAGAAGGTTGTTTTGCGTTTGGAATGTGTTGTCTGTAAGACCAAGGCTCAGTTGGCTTTAAAGAGATGTAAGCACTTCGAGCTAGGTGGTGACAAGAAACAAAAGGGTCAAGCTCTGCAATTCTAG</t>
  </si>
  <si>
    <t>ATGATAGATGATTATGGCAACATTAACGTTCCTAAGACTAGAAAGACCTTCTGCAAAGGTAAGCAATGCCGTAAGCACACTCAACACAAGGTTACCCAATACAAGGCTGGTGCTGCTTCCCTATTCGCTCAGGGTAAGAGACGTTATGACCGTAAGCAATCCGGTTACGGTGGTCAAACCAAGCAGATTTTCCACAAGAAAGCTAAGACTACCAAGAAGGTTGTTTTGCGTTTAGAATGTGTTGTCTGTAAGACCAAGGCTCAGTTGGCTTTGAAGAGATGTAAGCACTTCGAGCTAGGTGGTGACAAGAAACAAAAGGGTCAAGCTCTGCAATTCTAG</t>
  </si>
  <si>
    <t>ATGTTTATCGACCAGTTGAAGAGAAGAGTTGAAGTACCGATAAAATACTATATGGCAACATCCAAGTACCAGCAGGGGTACTGGCGGCCATCAGGAGGAAGCACTTCACCAATTAACGTTCCAAAGACCAGAAAGACCTACTGCAAGGGTAAGGAGTGCCGCAAGCACACCCAGCACAAGGTCACTCAGTACAAGGCCGGTAAAGCCTCCCTTTACGCTCAGGGTAAGCGTCGTTACGACCGTAAGCAATCCGGTTACGGTGGTCAGACCAAGCAGATCTTCCACAAGAAGGCCAAGACCACCAAGAAGGTTGTCCTCCGTCTTGAGTGCATTGTCTGCAAGACCAAGGCCCAGTTGGCTTTGAAGCGTTGTAAGCACTTTGAGTTGGGTGGTGACAAGAAGCAGAAGGGTCAGGCTCTCCAGTTCTAA</t>
  </si>
  <si>
    <t>ATGATCATTCATCACCTTTTTTTCAAATCAATCAATACTAACCGTCCAGTTAACGTTCCAAAGACTAGAAAGACCTACTGTAAGGGTAAAGAGTGCAGAAAACACACTCAACACAAAGTTACCCAATACAAAGCTGGTAAAGCTTCTTTGTTCGCCCAAGGTAAAAGACGTTATGACCGTAAACAATCCGGTTACGGTGGTCAAACCAAACAAATTTTCCACAAAAAAGCAAAGACCACCAAAAAGGTTGTCTTGAGATTGGAATGTGTCGTCTGTAAGACCAAAGCCCAATTGGCTTTGAAAAGATGTAAGCACTTCGAATTAGGAGGTGACAAGAAACAAAAGGGTCTGGCTTTACAGTTCTAA</t>
  </si>
  <si>
    <t>ATGTTCACTAACACAGTCGCTGCTCCTTACAAAAAGCAGCATCAGAAAAAAGATGGTGGAAACAATGATGATGATGATGATGACGATGGACCAGTTGTGGTAAAATTGACAAAAACTGTACAAAGTGTACACACAAACTTCAAAACGGTTGAGGGTCAAATGTCAACAGCTTATGACGTCGAGGTTCAAACATTTATTGAAACTGTTACCAGATATACAGCTACAGTTACATCAACTGTTTTTGGTACTCCCACAACCTATACTACTGTTTTGACAGATTCTCCATTAGTTGAGACAGTCACAAAAGAAGAAAGTAAAACACAATACACTACTGCTCCATCAGTATCATCTTCTACTAATACAGCAGCCAACTCTGAAAAACAAAGTTCTACTACAGCAGTCAACTCTGAAAAACAAAGTTCTATTACAGCAACCAACTCTGATAAACAAAGTTCTACAGCAACCAACTCTGACAAACAAAGTTCCACTGCAACCAATTCTGATAAGCAAAGTTCTAATACTTTTATTTCGACCAATGAAGAACATTCAAATACGTCTACTCAGGTAAACAGTGAAGGTACTACTACACTGACTAATGATGAAGATTCTAATACCTCGACTCTAACAAGCGACCAGGTGTTTTACACTAATACCCCAACAACTACTGAGACCAGTCCACAAATGACAGATCCTTCATCTATAACTTCTGGTAACTGGGAGATTACAAATTTGTCCACTACAACATCCCAAGGTGTGTGTTCACCTCGACCTCAATATCATACACCACGGTTACTAGATATTAAGCTCCCCAAAGAACTCGCTGTTCCTGTTAACGTTCCCAAGACTAGAAAGACCTACTGCAAGGGTAAGGAGTGCCGCAAGCACACACAGCACAAGGTTACCCAATACAAGGCTGGTAAGGCTTCCTTGTTTGCCCAGGGTAAGAGAAGATATGACCGTAAGCAGAGAGGTTTTGGTGGTCAAACCAAGCAGATTTTCCACAAGAAGGCCAAGACTACCAAGAAGGTTGTCTTGAGATTGGAGTGTGTCGTCTGCAAGACCAAGGCTCAACTTCCCTTGAAGAGATGTAAGCACTTCGAGTTGGGTGGTGACAAGAAGCAAAAGGGTCAAGCCTTGCAATTTTAA</t>
  </si>
  <si>
    <t>ATGGTTAATATTCCAAAGACCAGAAGAACTTTCTGCAAGGGCAAGGAGTGCCGTAAGCACACCCAGCACAAGGTTTCTCAGTACAAGGCCGGCAAGGCTTCTCTTTACGCCCAGGGCAAGAGAAGATACGACCGTAAGCAGAGAGGTTACGGTGGTCAAACCAAGCAGATTTTCCACAAGAAGGCCAAGACCACTAAGAAGGTGGTTCTGCGTATGGAGTGCGTTGTCTGCAAGACCAAGGTCCAGATGGCCCTCAAGAGATGCAAGCACTTTGAGCTTGGTGGTGACAAGAAGCAGAAGGGCCAGGCCCTCCAGTTCTAA</t>
  </si>
  <si>
    <t>ATGGTTAACGTTCCAAAAACTAGAAAGACCTACTGTAAGGGTAAGGAATGTAAGAAGCACACCGTGCACAAGGTTACCCAATACAAGGCTGGTAAGGCTTCTTTGTTTGCTCAAGGTAAGAGAAGATATGACAGAAAGCAAAAGGGTTACGGTGGTCAAACCAAGCAAATTTTCCACAAGAAGGCTAAGACCACCAAGAAGGTCGTCTTGAAGTTGGAATGTATTGTCTGTAAGACCAAGGCTCAATTAGCTTTGAAGAGATGTAAGCACTTCGAATTGGGTGGTGACAAGAAGCAAAAGGGTCAAGCTTTACAATTTTAA</t>
  </si>
  <si>
    <t>ATGGTCAACGTCCCCAAAACAAGAAAAACGTTCTGTAAAGGTAAGGAGTGTCGGAAACACACCGTTCACAAAGTAACGCAATACAAGGCCGGTAAGGCTTCGTTATATGCCCAAGGTAAAAGAAGATACGACAGAAAGCAAAGGGGGTACGGAGGGCAGACTAAACAAATTTTCCACAAGAAAGCAAAGACCACCAAGAAAGTGGTTTTGAAATTGGAATGCACCGTTTGTAAAACGAAGGCACAGCTTGCCTTGAAGAGGTGTAAGCATTTCGAGTTAGGTGGTGACAAGAAGCAGAAGGGTCAAGCCTTACAATTTTAA</t>
  </si>
  <si>
    <t>ATGGTTAACGTCCCTAAGACTAGAAAGACCTTTTGCAAAGGCAAGGAATGTCGTAAACACACCCTCCACAAAGTGACCCAGTACAAAGCCGGTAAGGCTTCCTTGTATGCCCAGGGTAAGAGAAGATATGACCGTAAGCAGAGAGGTTACGGAGGTCAGACCAAGCAGATTTTCCACAAGAAAGCCAAGACCACCAAGAAAGTGGTTTTGAAGTTGGAATGTGCTGTTTGCAAGACCAAGACCCAGTTGGCTTTGAAGAGATGTAAGCATTTCGAATTGGGAGGAGACAAGAAACAGAAGGGTCAAGCCTTACAGTTTTAA</t>
  </si>
  <si>
    <t>ATGGTTAACGTTCCAAAGACAAGAAAAACATACTGCAAGGGAAGAGAGTGCCGTAAGCACACTCAGCACAAAGTCACTCAATACAAAGCTGGTAAGGCTTCATTGTATGCCCAAGGTAAAAGGAGATACGACCGTAAACAGAGGGGGTATGGTGGTCAAACCAAACAAATTTTCCACAAGAAAGCAAAGACAACCAAAAAAGTTGTTCTCAAGCTTGAATGTGTTGTTTGTAAAACTAAGAAGCAGTTAGCTTTGAAGAGATGTAAGCACTTTGAGTTAGGAGGTGAGAAGAAGCAGAAGGGTCAAGCCTTGCAATTTTAG</t>
  </si>
  <si>
    <t>ATGGTTAACGTTCCAAAGACTAGAAAAACATTTTGCAAGGGAAAGGAATGCCGTAAGCATACCCAGCACAAGGTCACTCAATACAAGGCCGGTAAAGCTTCGTTGTATGCCCAGGGCAAGAGAAGATACGACCGCAAGCAGAGAGGTTATGGTGGTCAAACCAAGCAAATTTTCCACAAGAAGGCAAAGACAACCAAAAAGGTTGTCCTTAAACTTGAGTGCGTGGTTTGCAAGACAAAGAAGCAGTTGGCTTTGAAGAGATGCAAGCATTTTGAGTTGGGAGGGGAGAAGAAGCAGAAGGGTCAAGCCTTACAATTTTAA</t>
  </si>
  <si>
    <t>ATGGTTAACGTTCCAAAAACTAGAAAAACCTTCTGTAAGGGTAAAGAATGTCGTAAACACACTCAACATAAAGTCACCCAATACAAAGCAGGTAAGGCATCCTTATATGCTCAAGGTAAAAGAAGATACGATAGGAAACAATCTGGTTATGGTGGTCAAACGAAACAAATTTTCCATAAAAAAGCCAAAACTACTAAGAAAGTTGTTTTGAAATTGGAATGTACTGTTTGTAAGACTAAAAAACAATTAGCTTTGAAAAGATGTAAACATTTTGAATTAGGTGGTGACAGAAAACAAAAAGGTCAAGCTTTACAATTTTAA</t>
  </si>
  <si>
    <t>ATGGTTAATATTCCAAAGACAAGAAGAACTTATTGTAAAGGTAAAGATTGTCGTAAACATACTCAGCATAAAGTGACTCAGTACAAATCAGGAAAGGCTTCATTATATGCTCAAGGTAAACGAAGATATGATAGAAAACAGAGTGGATATGGGGGTCAAACCAAACAAGTTTTCCATAAAAAGGCAAAAACAACTAAGAAAGTTGTCTTGAAATTAGAATGTATTGTTTGTAAAACAAAGACACAGATGGCACTTAAAAGATGTAAGCATTTTGAATTGGGAGGAGAAAAGAAACAGAAGGGACAAGCATTGCAATTTTGA</t>
  </si>
  <si>
    <t>ATGGGTATAAAGACTTTCTGCAAGAACAAACAATGCCGTAGACATACACAACATAAGGTAACTCAGTATAAAGCTGGTAAAGCATCATTAGTTGCCCAAGGTAAGAGAAGATATGATAGGAAACAAAGTGGTTATGGTGGACAAACTAAACAAGTGTTTCACAAGAAGGCTAAAACCACCAAGAAGGTTGTATTGAAGTTGGAATGTGTTGTTTGTAAAACTAAATCCCAATTGGCACTTAAAAGATGTAAACACTTTGAATTGGTTAATATTCCAAAGACAAGAAGAACTTATTGTAAAGGTAAAGATTGTCGTAAACATACTCAGCATAAAGTGACTCAGTACAAATCAGGAAAGGCTTCATTATATGCTCAAGGTAAACGAAGATATGATAGAAAACAGAGTGGATATGGGGGTCAAACCAAACAAGTTTTCCATAAAAAGGCAAAAACAACTAAGAAAGTTGTCTTGAAATTAGAATGTATTGTTTGTAAAACAAAGACACAGATGGCACTTAAAAGATGTAAGCATTTTGAATTGGGAGGAGAAAAGAAACAGAAGGGACAAGCATTGCAATTTTGA</t>
  </si>
  <si>
    <t>ATGGTTAATATTCCAAAGACTAGAAGAACTTTCTGTAAAGGTAAAGATTGTCGTAAGCATACTCAACACAAAGTTACCCAGTATAAATCTGGAAAGGCTTCATTGTATGCTCAAGGTAAGAGAAGATACGATAGAAAGCAATCTGGTTTTGGTGGTCAGACTAAACAGGTGTTCCATAAGAAAGCCAAAACCACAAAAAAAGTGGTGTTGAAACTAGAGTGTATTGTCTGTAAAACCAAGACTCAATTGGCACTCAAGAGATGTAAGCATTTTGAATTAGGTGGTGAAAAGAAACAAAAAGGTCAAGCTTTACAATTTTAG</t>
  </si>
  <si>
    <t>ATGGTTAATATTCCAAAGACTAGAAGAACTTACTGTAAAGGTAAAGATTGTCGTAGGCATACTCAACACAAAGTTACCCAGTATAAATCTGGAAAAGCTTCATTGTATGCTCAAGGTAAGAGAAGATACGATAGAAAGCAATCCGGATTTGGTGGTCAAACTAAACAGGTGTTTCACAAGAAAGCTAAAACCACAAAAAAAGTTGTTTTGAAATTAGAGTGTATTGTCTGTAAAACCAAGACTCAATTGGCACTCAAGAGATGTAAACATTTTGAATTAGGAGGTGAAAAGAAACAAAAAGGTCAAGCTTTACAATTTTAG</t>
  </si>
  <si>
    <t>ATGGTGAACATTCCAAAGACTAGAAGAACTTTCTGCAAAGGTAAAGATTGTCGTAAGCATACCCAACATAAAGTGACCCAGTATAAGGCAGGTAAAGCGTCATTGTATGCACAAGGAAAGAGAAGATACGACAGGAAGCAGAGTGGTTATGGTGGGCAAACAAAGCAAGTTTTCCATAAAAAGGCAAAGACCACCAAGAAGGTTGTGTTGAAGTTGGAGTGTATTGTCTGTAAAACCAAATCCCAGATGGCATTGAAAAGATGCAAACATTTTGAGTTAGGTGGAGAGAAGAAACAGAAGGGTCAAGCATTACAGTTTTAA</t>
  </si>
  <si>
    <t>ATGAAAAATGAGTTGACCAATCTCCTTGGGAAAGTGAATATTCCAAAGACCAAAAGAACCTATTGTAAGGGAAGAGATTGTCGTAAACATACACAACATAAAGTGACCCAGTATAAGTCAGGTAAAGCTTCATTGTATGCTCAAGGAAAGAGAAGATATGATAGAAAACAGAGTGGTTACGGTGGTCAAACGAAGCAGGTGTTTCATAAAAAGGCAAAGACAACCAAGAAAGTTGTGTTGAAGTTGGAGTGTATTGTTTGTAAGACCAAAACCCAAATGGCGTTGAAAAGATGCAAGCATTTTGAATTGGGCGGAGAGAAGAAACAAAAAGGTCAAGCATTACAATTTTAA</t>
  </si>
  <si>
    <t>ATGGTCAATATTCCAAAGACTAGAAGAACGTTCTGCAAGGGCAAAGAGTGTCGTAAACACACACAACATAAAGTGACTCAATACAAGGCAGGCAAAGCTTCATTGTATGCCCAGGGCAAAAGAAGATACGACAGAAAGCAGAGCGGATATGGAGGCCAGACCAAACAAGTGTTCCATAAGAAGGCAAAGACCACCAAGAAGGTTGTGTTGAAGTTGGAGTGCATTGTGTGCAAGTCGAAGACTCAAATGGCGCTCAAGAGATGCAAGCATTTTGAATTGGGAGGAGAGAGAAAACAGAAAGGTCAAGCATTGCAATTTTAA</t>
  </si>
  <si>
    <t>ATGGTCAACATTCCAAAGACTAGAAGAACCTTCTGCAAGGGCAAAGAGTGCCGTAAACACACACAACATAAAGTGACTCAGTACAAGGCAGGCAAAGCTTCATTGTACGCCCAGGGCAAAAGAAGATACGACAGAAAGCAGAGCGGGTATGGAGGTCAGACCAAACAAGTGTTCCACAAGAAGGCAAAGACCACCAAGAAGGTTATGTTGAAGTTGGAGTGCATTGTGTGCAAGTCCAAGACCCAAATGGCGCTCAAGAGATGCAAGCATTTCGAATTGGGAGGAGAGAGAAAACAAAAAGGTCAAGCATTGCAATTCTAA</t>
  </si>
  <si>
    <t>ATGGTTAACGTTCCAAAGACCAGAAAGACTTATTGTAAGGGTAAGGCTTGTCGTAAGCACTCCCAACACAAGGTTACCCAATACAAGGCTGGTAAGGCTTCCTTGTACGCCCAAGGTAAGAGAAGATATGACCGTAAGCAATCCGGTTTCGGTGGTCAAACCAAGCAAATTTTCCACAAGAAGGCTAAGACTACCAAGAAGGTCGTTTTGAGATTGGAATGTATGTCTTGTAAGACTAAGACCCAATTGGCTTTGAAGAGATGTAAGCACTTCGAATTGGGTGGTGAAAAGAAGCAAAAGGGTCAAGCTTTGCAATTCTGA</t>
  </si>
  <si>
    <t>ATGGTTAACGTTCCAAAGACCAGAAAGACTTACTGTAAGGGTAAGGAGTGCCGTAAGCACGCCCAACACAAGGTTACCCAATACAAGGCTGGTAAGGCTTCCTTGTACGCTCAAGGTAAGAGAAGATATGACCGTAAACAATCTGGTTTCGGTGGTCAAACCAAGCAAATTTTCCACAAGAAAGCTAAGACTACCAAGAAGGTCGTTTTGAGATTGGAATGTATGTCCTGTAAGACCAAGACCCAATTGGCTTTGAAGAGATGTAAGCACTTCGAATTGGGTGGTGAAAAGAAGCAAAAGGGTCAAGCTTTGCAATTCTGA</t>
  </si>
  <si>
    <t>ATGGTCAAGGGTTACGTTCACCTGCTTTTAGACGATACGCTATACCGGACAGACTGCCGTTGTGTGGGCCGTGTTAACGTTCCAAAGACCAGAAAGACTTACTGTAAGGGTAAGGAGTGCCGTAAGCACGCCCAACACAAGGTTACCCAATACAAGGCTGGTAAGGCTTCTTTGTACGCTCAAGGTAAGAGAAGATACGACCGTAAACAATCTGGTTTCGGTGGTCAAACTAAGCAAATTTTCCACAAGAAAGCTAAGACCACCAAGAAGGTCGTTTTGAGATTGGAATGTATGTCTTGTAAGACCAAGACCCAATTGGCTTTGAAGAGATGTAAGCACTTCGAATTGGGTGGTGAAAAGAAGCAAAAGGGTCAAGCTTTGCAATTCTGA</t>
  </si>
  <si>
    <t>ATGGAACTTAACGTTCCAAAGACCAGAAAGACTTACTGTAAGGGTAAGGAGTGCCGTAAGCACGCCCAACACAAGGTTACCCAATACAAGGCTGGTAAGGCTTCCTTGTACGCTCAAGGTAAGAGAAGATATGACCGTAAACAATCTGGTTTCGGTGGTCAAACCAAGCAAATTTTCCACAAGAAAGCTAAGACTACCAAGAAGGTCGTTTTGAGATTGGAATGTATGTCCTGTAAGACCAAGACCCAATTGGCTTTGAAGAGATGTAAGCACTTCGAATTGGGTGGTGAAAAGAAGCAAAAGGGTCAAGCTTTGCAATTCTGA</t>
  </si>
  <si>
    <t>ATGAGAAAATACCAACCGTATTGGAAATCCAGATATTGCATCGACAAGAGGGGGATTAACGTTCCAAAGACCAGAAAGACTTACTGTAAGGGTAAGGAGTGCCGTAAGCACGCCCAACACAAGGTTACCCAATACAAGGCTGGTAAGGCTTCCTTGTACGCTCAAGGTAAGAGAAGATATGACCGTAAACAATCTGGTTTCGGTGGTCAAACCAAGCAAATTTTCCACAAGAAAGCTAAGACTACCAAGAAGGTCGTTTTGAGATTGGAATGTATGTCCTGTAAGACCAAGACCCAATTGGCTTTGAAGAGATGTAAGCACTTCGAATTGGGTGGTGAAAAGAAGCAAAAGGGTCAAGCTTTGCAATTCTGA</t>
  </si>
  <si>
    <t>ATGATCATTAGTACCGATATCACTAAGTTCACCACCAGAAAGACTTATTGTAAGGGTAAGGCTTGTCGTAAGCACTCCCAACACAAGGTTACCCAATACAAGGCTGGTAAGGCTTCCTTGTACGCCCAAGGTAAGAGAAGATATGACCGTAAGCAATCCGGTTTCGGTGGTCAAACCAAGCAAATTTTCCACAAGAAGGCTAAGACTACCAAGAAGGTCGTTTTGAGATTGGAATGTATGTCTTGTAAGACTAAGACCCAATTGGCTTTGAAGAGATGTAAGCACTTCGAATTGGGTGGTGAAAAGAAGCAAAAGGGTCAAGCTTTGCAATTCTGA</t>
  </si>
  <si>
    <t>ATGGCTAACGGATCAAGCAATGCAGAAGCAACTAACGCGCTCAGCGCCGTGGGGAATAAACGTTCTAGATGGGTCGCCGGGGCATATACGCTGCTTTGGAGGCAGCATTCAACCAACGTACTGCTTGACTGGTTACTACGGTATACACAGTGTGTGAGTAGGCTTCAAAAGAGCGCCAGACACCAGAGATCAAATCAGTCGCAATGGAATACAGATGCAGGGAAAGTGTCGTCAGAAGATAAGACTCTATATGACACCATGGCTGCGCAGTACCTTTTTACCGTGCTACCTATAAGGCCCATAAGGAGTAGAATCATGATGAAAGCTTTAAGAAGATTAGCATACCAAGATGAAATACAGAACAATACTGCTCGTACCTCGTGGACACCGATATCGGCATGTGGCGATACTAGAGAACTATTACTAACAATCTCCATTCTACCAGTTAACGTTCCAAAGACCAGAAAGACTTTCTGTAAGGGTAAGGAGTGCCGTAAGCACGCCCAGCACAAGGTCACCCAATACAAGGCTGGTAAGGCTTCTTTGTACGCCCAGGGTAAGAGAAGATACGACCGTAAGCAGTCTGGTTTCGGTGGTCAAACCAAGCAGATTTTCCACAAGAAGGCTAAGACCACCAAGAAGGTCGTCTTGAGATTGGAATGTATGGTTTGCAAGACCAAGTCCCAGTTGGCCTTGAAGAGATGCAAGCACTTCGAATTGGGTGGTGAAAAGAAGCAGAAGGGTCAAGCTTTGCAATTCTGA</t>
  </si>
  <si>
    <t>ATGCAGATCAAGGATCCGATAGAGGTTAAGTCAGATTACATTGGCGAGGGTTGCAATGTAAAACAACCGATGTGCTCACTGAAAAATAAACGCCTGGTTAACGTTCCAAAGACCAGAAGGACTTTCTGTCAGGGTAAGGAGTGCCGTAAGCACGCCCAACACAAGGTTACCCAATACAAGGCTGGTAAGGCTTCCTTGTACGCTCAAGGTAAGAGAAGATACGACCGTAAACAATCCGGTTTCGGTGGTCAAACCAAGCAGATTTTCCACAAGAAAGCCAAGACCACCAAGAAGGTTGTCTTGAGATTGGAATGTTTGATCTGCAAGACCAAGTCTCAATTGGCCTTGAAGAGATGTAAGCACTTCGAATTAGGTGGTGAAAAGAAGCAAAAGGGTCAAGCTTTGCAATTCTGA</t>
  </si>
  <si>
    <t>ATGAAATTAGTCAACATTAACGTTCCAAAGACCAGAAAGACTTACTGTAAGGGTAAACAATGCAGAAAGCACACTCAACACAAGGTTACTCAATATAAGGCTGGTAAAGCTTCCTTATACGCTCAAGGTAAGAGAAGATATGACCGTAAACAATCTGGTTATGGTGGTCAAACCAAGCAAGTTTTCCACAAGAAAGCTAAGACTACCAAGAAGGTTGTTTTACGTTTAGAATGTGTTAACTGTAAAACCAAGGCTCAATTACCATTAAAGAGATGTAAACATTTCGAATTAGGTGGTGATAAGAAACAAAAGGGTCAAGCTTTACAATTCTAA</t>
  </si>
  <si>
    <t>ATGGATGCGGGAGCGCGTGCGGGCCGAGCGCCCTCCGAACTTACCACGGTCCAGGATGAGAATGCTCCTGTGGTAGGGGTTAACGTTCCAAAGACCAGAAAGACTTACTGCAAAGGTAAGAGCTGTCGTAAGCACACTCAACACAAGGTCACCCAGTACAAGGCTGGTAAGGCCTCCTTGTTTGCCCAAGGTAAGAGAAGATATGACCGTAAGCAATGTGGTTATGGTGGTCAAACAAAGCAAATTTTCCATAAGAAGGCCAAGACTACCAAGAAGGTTGTTTTGAGATTGGAATGTGTCAACTGTAAGACCAAGGCCCAATTGCCATTGAAGAGATGCAAGCACTTTGAGTTGGGTGGTGAAAAGAAGCAAAAGGGTCAAGCTTTGCAATTCTGA</t>
  </si>
  <si>
    <t>ATGGTTAACGTTCCAAAGACTAGAAAGACTTACTGCAAGGGTAAGGACTGCAAGAAGCACACCCAACACAAGGTCACCCAATACAAGGCTGGTAAGGCTTCTCTCTTTGCTCAGGGTAAGAGAAGATACGACCGTAAGCAAAGAGGTTACGGTGGTCAAACCAAGCAAATTTTCCGTAAGAAGGCCAAGACCACCAAGAAGGTTGTGTTGAGATTGGAGTGTGTTGTTTGCAAGACCAAGGCTCAATTGCCATTGAAGAGATGTAAGCACTTTGAGTTGGGTGGTGACAAGAAGCAAAAGGGTCAAGCCCTCCAATTCTAA</t>
  </si>
  <si>
    <t>ATGGCCGACGATGATATTAATTACTATCCATATAACAAATCGTTTAACGTTCCAAAGACTAGAAAGACCTACTGTAAGGGTAAGGCTTGCAAGAAGCACACTCAGCACAAGGTCACCCAATACAAGGCCGGTAAGGCTTCTCTCTTTGCCCAGGGTAAGAGAAGATACGACCGTAAGCAAAGAGGTTACGGTGGTCAGACCAAGCAGATTTTCCGTAAGAAGGCCAAGACTACCAAGAAGGTTGTCTTGAGATTGGAGTGTGTTGTCTGCAAGACCAAGGCCCAATTGCCATTGAAGAGATGTAAGCACTTCGAGTTGGGTGGTGACAAGAAGCAAAAGGGTGCTGCCTTGCAATTCTAA</t>
  </si>
  <si>
    <t>ATGGGTATGTTGGCACGGGACGAGGGAGAACGGCGCGATGTCAGATGGAAGATGTTCAACATCCCGAAGACACGAAGAACCTACTGCAAGGGCAAGGACTGCCGGAAGCACACCCAGCACAAGGTGACCCAGTACAAGGCAGGCAAGGCCTCGCTGTATGCCCAGGGTAAGCGCCGTTATGACCGCAAGCAGAGCGGTTATGGTGGTCAGACCAAGCAGATTTTCCGCAAGAAGGCCAAGACCACCAAGAAGATTGTGCTCCGTCTCGAGTGCACCGTGTGCAAGACCAAGGCTCAGCTCCCTCTGAAGCGCTGCAAGCACTTCGAGCTTGGTGGCGACAAGAAGCAGAAGGGCCAGGCCCTCCAATTCTAG</t>
  </si>
  <si>
    <t>CCTAAGACCCGACGAACTTTCTGTGCCAGCAAGGTGTGCCGCAAGCATACCCAGCACAAGGTCACTCAGTACAAGGCTGGTAAGGCCTCTCTCTACGCTCAGGGTAAGCGTCGTTATGACCGTAAGCAGCGCGGTTATGGTGGTCAAACCAAGCAGGTTTTCCACAAGAAGGCTAAGACCACCAAGAAGGTTGTTCTTCGTCTCGAGTGCATCAAGTGCAAGGCTAAGTTCCAGCTTTCTCTCAAAAGATGCAAGCACTTTGAATTGGGTGGTGACAAGAAGCAGAAGGGTCAAGCTCTCCAGTTCTAA</t>
  </si>
  <si>
    <t>ATGGTTAACGTTCCTAAGACCCGACGAACTTTCTGTGCCAGCAAGGTCTGCCGCAAGCACACCCAGCACAAGGTCACCCAGTACAAGGCTGGTAAGGCCTCCCTTTACGCCCAGGGTAAGCGTCGTTATGACCGTAAGCAGCGCGGTTATGGTGGTCAAACCAAGCAGGTTTTCCACAAGAAGGCTAAGACCACCAAGAAGGTTGTCCTTCGTCTTGAATGCATCAAGTGCAAGGCTAAGTTCCAGCTTTCTCTCAAGAGATGCAAGCACTTTGAATTGGGTGGTGACAAGAAGCAGAAGGGTCAAGCTCTCCAGTTCTAA</t>
  </si>
  <si>
    <t>ATGGTTAACATTCCTAAGACCCGACGAACTTTCTGTGCCAGCAAGGTCTGCCGCAAGCACACCCAGCACAAGGTCACTCAGTACAAGGCTGGTAAGGCCTCCCTTTATGCCCAGGGTAAGCGTCGTTATGACCGTAAGCAGCGCGGTTATGGTGGTCAAACCAAGCAGGTTTTCCACAAGAAGGCTAAGACCACTAAGAAGGTTGTCCTTCGTCTCGAATGCATCAAGTGCAAGGCTAAGTTCCAGCTTTCTCTCAAGAGATGCAAGCACTTCGAATTGGGTGGTGACAAGAAGCAGAAGGGTCAAGCTCTCCAGTTCTAA</t>
  </si>
  <si>
    <t>ATGGTTAACATTCCTAAGACCCGACGAACTTTCTGTGCCAACAAGGCGTGCCGCAAGCACACCCAGCACAAGGTCACTCAGTACAAGGCTGGTAAGGCCTCCCTTTACGCTCAGGGTAAGCGTCGTTACGACCGTAAGCAGCGCGGTTATGGTGGTCAGACCAAGCAGGTTTTCCACAAGAAGGCCAAGACCACCAAGAAGGTCGTTCTTCGTCTCGAGTGCATCAAGTGCAAGTCCAAGTTCCAGCTTTCTCTCAAGAGATGCAAGCACTTTGAATTGGGTGGTGACAAGAAGCAAAAGGGTCAAGCTCTCCAGTTCTAA</t>
  </si>
  <si>
    <t>ATGGTTAACATTCCTAAGACCCGACGAACTTTCTGTGCTAACAAGGCATGCCGCAAGCACACCCAGCACAAGGTCACTCAGTACAAGGCTGGTAAGGCTTCCCTTTACGCTCAGGGTAAGCGTCGTTACGATCGTAAGCAGCGCGGTTATGGTGGTCAAACCAAGCAGGTTTTCCACAAGAAGGCTAAGACCACCAAGAAGGTTGTCCTTCGTCTTGAATGCATCAAGTGCAAGTCTAAGTTCCAGCTTTCTCTCAAGAGATGCAAGCACTTCGAATTGGGTGGTGACAAGAAGCAGAAGGGTCAGGCTCTCCAGTTCTAA</t>
  </si>
  <si>
    <t>ATGGTTAATATTCCTAAGACCAGACGAACCTTCTGTGCCAACAAGCAGTGCCGCAAGCACACCCAGCACAAGGTCACCCAGTACAAGGCTGGTAAGGCCTCCCTCTATGCTCAGGGTAAGCGTCGTTATGACCGTAAGCAGCGCGGTTATGGTGGTCAGACCAAGCAGGTTTTCCACAAGAAGGCCAAGACCACCAAGAAGGTTGTTCTCCGTCTTGAGTGCGTTAAGTGCAAGGCCAAGTTCCAGCTTTCTCTCAAGAGATGCAAGCACTTCGAATTGGGTGGTGACAAGAAGCAGAAGGGTCAGGCCCTTCAGTTCTAA</t>
  </si>
  <si>
    <t>ATGGTTAATATTCCTAAGACCCGACGAACCTTCTGTGCCAACAAGCAGTGCCGCAAGCACACTCAGCACAAGGTTACCCAGTACAAGGCTGGTAAGGCCTCCCTTTATGCTCAGGGTAAGCGTCGTTACGACCGTAAGCAGCGCGGTTATGGTGGTCAGACCAAGCAGGTTTTCCACAAGAAGGCCAAGACCACCAAGAAGGTTGTCCTCCGTCTCGAGTGCGTTAAGTGCAAGGCTAAGTTCCAGCTTTCTCTCAAGAGATGCAAGCACTTCGAATTGGGTGGTGACAAGAAGCAGAAGGGTCAGGCTCTCCAGTTCTAA</t>
  </si>
  <si>
    <t>ATGGTTAACATTCCTAAGACCCGACGAACCTTCTGCGCTTCCAAGCAGTGCCGCAAGCACACCCAGCACAAGGTCACCCAGTACAAGGCTGGCAAGGCCTCCCTTTACGCTCAGGGTAAGCGCAGATACGACCGTAAGCAGCGTGGTTACGGTGGTCAGACTAAGCAGGTTTTCCACAAGAAGGCTAAGACCACCAAGAAGGTCGTCCTCAGACTGGAATGCGTTGCCTGCAAGGCCAAGGCTCAGCTTCCTTTGAAGAGATGCAAGCACTTCGAGCTTGGTGGTGACAAGAAGCAGAAGGGTCAGGCCCTCCAGTTCTAA</t>
  </si>
  <si>
    <t>ATGACTGCGTTATCGGTGCTTCTTAACATTCCTAAGACCCGACGAACCTTCTGCGCTTCCAAGCAGTGCCGCAAGCACACCCAGCACAAGGTCACCCAGTACAAGGCTGGCAAGGCCTCCCTTTACGCTCAGGGTAAGCGCAGATACGACCGTAAGCAGCGTGGTTACGGTGGTCAGACCAAGCAGGTTTTCCACAAGAAGGCTAAGACTACCAAGAAGGTCGTCCTCAGACTGGAGTGCGTTGCCTGCAAGGCCAAGGCTCAGCTTCCTTTGAAGAGATGCAAGCACTTCGAGCTCGGTGGTGACAAGAAGCAGAAGGGTCAGGCTCTCCAGTTCTAA</t>
  </si>
  <si>
    <t>ATGGTTAACATTCCTAAGACCCGACGAACTTTCTGTGCCAGCAAGCAGTGCCGCAAGCACACTCAGCACAAGGTCACTCAGTACAAGGCCGGTAAGGCTTCCCTTTATGCTCAGGGTAAGCGTCGTTACGACCGTAAGCAGAGAGGTTATGGTGGTCAGACCAAGCAGGTCTTCCACAAGAAGGCCAAGACCACCAAGAAGGTTGTTCTCCGTCTTGAGTGTGTTACCTGCAAGACTAAGGCTCAGCTTGCCATCAAGAGATGCAAGCACTTCGAGCTCGGTGGTGACAAGAAGCAGAAGGGTCAGGCTCTCCAGTTCTAA</t>
  </si>
  <si>
    <t>ATGGTTAACATTCCTAAGACCCGACGAACTTTCTGCGCTTCCAAGCAATGCCGCAAGCACACCCAACACAAGGTCACCCAATACAAGGCTGGTAAGGCTTCCCTTTATGCCCAAGGTAAGCGCAGATACGACCGTAAGCAACGTGGTTATGGTGGTCAAACCAAGCAAGTTTTCCACAAGAAGGCTAAGACTACCAAGAAGGTTGTTATTAGATTGGAATGCGTTGTCTGCAAGACCAAGGCCCAACTCGCTTTGAAGAGATGCAAGCACTTCGAACTCGGTGGTGACAAGAAGCAAAAGGGTCAAGCCCTCCAGTTCTAA</t>
  </si>
  <si>
    <t>ATGGTTAATATTCCAAAGACCCGACGAACCTTCTGTGCTTCCAAGCAATGCCGCAAGCACACTCAACACAAGGTCACACAATACAAGGCTGGTAAGGCTTCCCTTTACGCTCAAGGTAAGCGTCGTTACGACCGTAAGCAAAGTGGTTATGGTGGTCAAACCAAGCAAGTTTTCCACAAGAAGGCCAAGACTACCAAGAAGGTCGTTCTCCGTCTCGAATGCACTGTCTGCAAGACCAAGGCTCAACTTCCATTGAAGAGATGCAAGCACTTCGAACTCGGTGGTGACAAGAAGCAAAAGGGTCAAGCCCTCCAGTTCTAA</t>
  </si>
  <si>
    <t>ATGGTTAATATTCCAAAGACCCGACGAACCTTCTGTGCTTCCAAGCAATGCCGCAAGCACACCCAACACAAGGTTACACAATACAAGGCTGGTAAGGCTTCCCTCTACGCTCAAGGTAAGCGTCGTTACGACCGTAAGCAAAGTGGTTATGGTGGTCAAACCAAGCAAGTTTTCCACAAGAAGGCTAAGACCACCAAGAAGGTCGTTCTCCGTCTCGAATGCACTGTCTGCAAGACCAAGGCTCAACTCCCATTGAAGAGATGCAAGCACTTCGAACTCGGTGGTGACAAGAAGCAAAAGGGTCAAGCCCTCCAGTTCTAA</t>
  </si>
  <si>
    <t>ATGGTTAACGTTCCTAAGACCAGAAGAACCTACTGCGCTTCCAAGCAATGCAGAAAGCACACTCAACATAAGGTTACCCAGTACAAGGCCGGTAAAGCCTCCCTTGTTGCTCAAGGTAAGAGACGTTACGACCGTAAGCAAAGTGGTTACGGTGGTCAAACTAAGCAAATTTTCCACAAGAAGGCTAAGACAACTAAGAAGGTTGTTTTACGTCTTGAATGTGTTGTTTGCAAGGCCAAGGCTCAAGTTACCTTGAAGAGATGCAAGCATTTCGAACTCGGTGGTGACAAGAAACAAAAGGGTCAAGCTTTACAGTTCTGA</t>
  </si>
  <si>
    <t>ATGGTTAACGTTCCCAAGACCAGAAGAACTTACTGCGCTTCTAAGCAGTGCAGAAAGCACACCCAGCACAAGGTTACTCAGTACAAGGCTGGTAAGGCTTCCCTCGTTGCTCAGGGTAAGAGACGTTACGACCGTAAACAGAGTGGTTACGGTGGTCAGACCAAGCAGATTTTCCACAAGAAAGCCAAGACTACGAAGAAGGTTGTCCTGCGTCTTGAATGTGTCGTTTGCAAGGCTAAGGCTCAAGTTACTTTGAAGAGATGCAAGCATTTCGAACTTGGTGGTGACAAGAAACAGAAGGGTCAGGCCCTGCAGTTCTAA</t>
  </si>
  <si>
    <t>ATGGTTAACGTTCCCAAGACCAGAAGAACCTACTGTGCTTCCAAGCAGTGCAGAAAGCACACCCAGCACAAGGTGACCCAGTACAAGGCCGGCAAAGCTTCTCTGGTTGCCCAGGGTAAGAGACGTTACGACCGTAAGCAGAGCGGTTACGGTGGTCAAACCAAGCAGATTTTCCACAAGAAGGCCAAGACCACCAAGAAAGTTGTCCTGCGTCTTGAGTGTGTTGTCTGCAAGGCCAAGGCCCAGGTCACCTTGAAGAGATGCAAGCACTTTGAACTTGGTGGTGATAAGAAGCAGAAGGGTCAAGCCCTCCAGTTCTAA</t>
  </si>
  <si>
    <t>ATGGTTAATATTCCAAAGACCAGAAGAACCTACTGTAAGGGAAAGGAGTGCCGCAAGCACACCCAGCACAAGGTCACTCAATACAAGGCCGGTAAGGCCTCGCTTTACACTCAAGGAAAGCGTCGATACGACCGTAAACAAAGAGGTTATGGTGGTCAAACAAGAGAAGTCTTCCACAAGAAGGCTAAGACTACCAAGAAGGTTGTCATTCGTTTGGAATGCACCGTCTGCAAGACCAAGGCTCAGCTCGCCCTGAAGCGATGCAAGCACTTCGAACTCGGTGGAGACAAGAAACAGAAGGGTCAAGCCTTACAGTTCTAA</t>
  </si>
  <si>
    <t>ATGGTTAACATTCCAAAGACCAGACGAACCTACTGCAAGGGCAAGGAATGCCGAAAGCACACCCAACACAAGGTCACTCAATACAAGGCCGGTGCTGCATCTCTGTACGCTCAAGGTAAGCGTCGATACGACCGTAAGCAGAGAGGTTATGGTGGTCAGACCCGTGAGGTCTTCCACAAGAAGGCTAAGACCACCAAGAAGATCGTTCTCCGTTTGGAATGCACAGTTTGCAAGACCAAGGCTCAACTTTCCTTGAAGCGATGCAAGCACTTCGAGCTCGGCGGTGACAAGAAGCAAAAGGGCCAAGCTCTGCAATTCTAA</t>
  </si>
  <si>
    <t>ATGGTTAATATTCCAAAGACCAGAAGAACCTATTGCAAGGGCAAGGAATGCCGAAAGCACACCCAACATAAGGTGACTCAATACAAGGCCGGTGCCGCATCTTTGTACGCCCAAGGTAAACGTCGATACGATCGTAAACAGAGAGGTTATGGTGGTCAAACAAGAGAAGTCTTCCACAAGAAGGCCAAGACCACCAAGAAGGTTGTTCTTCGTCTGGAATGTGCTGTTTGCAAGACCAAAGCTCAACTCGTCTTGAAGCGATGCAAGCATTTCGAACTCGGTGGTGATAAGAAACAAAAGGGTCAAGCTCTGCAGTTCTAA</t>
  </si>
  <si>
    <t>ATGGTTAACATCCCCAAGACTCGCCGTACTTACTGCAAGGGTAAAGAGTGCCGCAAGCACACCCAACACAAGGTCACCCAGTACAAGGCTGGCAAGGCCTCTCTCTACTCCCAGGGTAAGCGTCGTTACGACCGGAAGTCTGCCGGTTACGGTGGTCAGGTTAAGCCTATTTTCCACAAGAAAGCCAAGACTACCAAGAAGATTGTCCTCCGTCTCGAGTGCACCGCTTGCAAGACCAAGGCCCAGCTTCCCCTCAAGCGCTGCAAGCACTTTGAGCTTGGTGGTGACAAGAAGCAGAAGGGACAGGCTCTCCAGTTCTAA</t>
  </si>
  <si>
    <t>ATGGTCAACATCCCCAAGACTCGCCGGACTTATTGCAAGGGCAAGGAGTGCCGCAAGCATACCCAGCACAAGGTTACCCAGTACAAGACCGGTAAGGCTTCGCTCTACAGACAGGGTAAGCGTCGTTACGACCGGAAGCAGAAGGGTTACGGTGGTCAGACCAAGCCCGTTTTCCACAAGAAAGCCAAGACCACCAAGAAGGTTGTGCTCCGTCTTGAATGCACTGTCTGCAAGACCAAGGCCCAGCTTCCTCTCAAGCGCTGCAAGCACTTCGAACTTGGCGGTGACAAGAAGCAGAAGGGCCAAGCTCTCCAGTTCTAA</t>
  </si>
  <si>
    <t>ATGGGTAAGATTCAGAAACTTATAGATGGATGGCTTATGGATTGTGGACACTATGGACGACAATTCAACATTCCAAAGACTCGACGAACCTACTGCAAGGGCAAGGAATGCCGAAAGCACACCCAACACAAGGTGACCCAATACAAGGCCGGTAAGGCTTCCCTTTACGCTCAAGGTAAGCGTCGATACGACCGAAAGCAACGAGGTTACGGTGGTCAAACCAAGCAAGTTTTCCACAAGAAGGCTAAGACCACCAAGAAGATTGTTCTTCGATTGGAATGCACCAAGTGCAAGACCAAGGCTCAATTGCCAATCAAGCGATGCAAGCACTTTGAATTGGGTGGTGACAAGAAGCAAAAGGGTCAAGCCCTGCAATTTTAA</t>
  </si>
  <si>
    <t>ATGGTCAATATTCCCAAGACTCGAAGGACGTACTGCAAGGGCAAGGAGTGCCGAAAGCATACTCAACATAAAGTCACCCAATACAAGGCTGGCAAAGCTTCTCTCTATGCTCAGGGAAAGCGTCGTTACGACAGGAAACAACGTGGTTATGGTGGTCAAACTAAGCAGATTTTCCGCAAGAAGGCTAAAACTACAAAGAAGGTTGTCCTTCGTTTAGAATGCACTTCATGCAAGTATAAGGCTCAGCTTTCACTTAAGCGATGCAAGCACTTTGAACTTGGTGGAGATAAGAAACAAAAGGGACAAGCTTTACAGTTTTAA</t>
  </si>
  <si>
    <t>ATGGAGAACAGCATGGAATTGCCATTTCAAGAGTCATTATTTGAGGACGATACTTCATCAAATCGAGTCAAGGATAGAAAAGAACGATTGGCACAATCAAGAGAACAATTTGAGGAGCAGCGACGAATATATGCCAGGCCAAAAGTCGAGTCATTTAGTACGATTATGGACGTGACAAGCAAAGGTACTTCAGTGACTTTGGAAGAATACCAGGCAGCTCAAGAGCGCGCTAGGAAAAAGGACAATCAGAGAACAACATCAAGTGAAGAGGAAGGAAAACAAAAGTCTACGATTGCAATCAACATTCCCAAGACTCGAAGGACCTACTGCAAGGGCAAAGAGTGCCGCAAGCACACTCAACACAAGGTCACCCAGTACAAGGCTGGCAAGGCTTCTCTCTATGCTCAGGGAAAGCGTCGATACGATAGGAAACAACGAGGTTACGGAGGTCAGACTAAACAGATTTTCCGCAAGAAGGCCAAAACAACCAAGAAGGTTGTCCTTCGTCTAGAATGCACTTCATGCAAATATAAGGCTCAGCTTTCCTTGAAGCGATGCAAGCACTTTGAACTTGGTGGAGACAAGAAACAAAAGGGACAAGCCTTACAGTTTTAA</t>
  </si>
  <si>
    <t>ATGGTTAATATTCCTAAGACAAGACGTACATACTGCAAAGGCAAAGAATGCCGAAAACACACTCAACATCGTGTTACACAGTATAAGGCTGGAAAAGCATCTCTCTATGCTCAAGGTAAACGCAGATACGATCGTAAACAACGTGGTTATGGTGGTCAAACAAAACAAATTTTCCACAAAAAGGCTAAAACTACTAAAAAAATTGTTCTTCGTCTAGAATGTACAGTTTGCAAATATAAAGCTCAATTGCCAATCAAACGATGCAAACATTTCGAACTTGGTGGTGACAAGAAAGTTAAAGGACAAGCTCTCCAATTCTAA</t>
  </si>
  <si>
    <t>ATGGTGAATATTCCTAAGACAAGACGTACATACTGCAAAGGCAAAGAATGCCGAAAACACACTCAACATCGTGTTACACAATATAAGGCTGGAAAAGCTTCTCTTTATGCTCAAGGAAAACGCAGATACGATCGTAAACAACGTGGTTATGGTGGTCAAACAAAACAAATTTTCCATAAAAAGGCTAAAACTACTAAAAAAATTGTTCTTCGTCTAGAATGCACTGTTTGCAAATACAAAGCTCAATTACCTATCAAACGATGCAAGCACTTTGAACTTGGTGGTGACAAGAAGGTCAAGGGACAAGCTCTCCAATTCTAA</t>
  </si>
  <si>
    <t>ATGGTTAATATTCCTAAGACAAGACGTACATACTGCAAAGGCAAAGAATGCCGAAAACACACTCAACATCGTGTTACACAGTATAAGGCTGGAAAAGCATCTCTTTACGCTCAAGGTAAACGCAGATACGACCGTAAGCAACGTGGTTATGGTGGTCAAACAAAACAAATTTTCCACAAAAAGGCTAAAACTACTAAAAAGATTGTTCTTCGTCTAGAATGCACAGTTTGCAAATTCAAAGCTCAATTACCAATCAAACGATGCAAACATTTCGAACTTGGTGGTGACAAGAAGGTTAAAGGACAAGCTCTCCAATTCTAA</t>
  </si>
  <si>
    <t>ATGGCAAATATGATCGTTCCAATTGTATGCGAAATATGTTCGTTCCAATTGTATGCGAAATACGTTCAGCTGGCTGGAGAATATTATAGAACTGTGAATATTCCTAAGACAAGACGTACATATTGCAAGGGCAAGGAATGCCGAAAACACACTCAACACCGTGTTACACAATATAAGGCTGGAAAAGCTTCTCTTTATGCACAAGGAAAACGCAGATACGATCGTAAACAACGTGGTTATGGTGGTCAAACAAAACAAATTTTCCACAAAAAGGCTAAAACTACTAAAAAAATCGTTCTTCGTCTAGAATGCACAGTTTGCAAATACAAAGCTCAATTACCTATCAAACGATGCAAGCATTTTGAACTTGGAGGTGACAAGAAGGTCAAGGGCCAAGCTCTCCAATTTTAG</t>
  </si>
  <si>
    <t>ATGGTTAACGTGCCGAAGGTTAGAAAGACTTACTGCAAGGGCAAGCAGTGCCGCAAGCACACCCAGCACAAGGTGACCCAGTACAAGGCTGGCAAGGCCTCCTTGTTTGCGCAGGGTAAGAGACGGTACGACCGCAAGCAGTCCGGTTACGGTGGTCAGACCAAGCAGGTGTTCCACAAGAAGGCCAAGACCACCAAGAAGGTGGTGCTCAAGTTGGAGTGTGTTGTGTGCAAGACCCGCGCTCAGCTCCCCCTCAAGAGATGCAAGCACTTCGAGTTGGGTGGTGACAAGAAGCAGAAGGGTGCCGCTTTGCAGTTCTAA</t>
  </si>
  <si>
    <t>ATGCCGATTTTCCTGCGCGGTGTGCGACGGCGGCAGCTGGAGGGGGGGCTGCCGCAGCAGTTCCAACCACCACCCCGGCTGCCGCCACGGCCTGAGCTGACAAGGACAGCCCTGGCCCAGGAGGTGCCCCGCCGCAGCTCGTCCTCCGATAGTCTTCTTACGTTGCTCAACGATTTTGACGAGGGGCTTGCGCCGGAGAGGCTTGCGCCGGAGGGGCTTGCGCCGGAGGGGATGGCTGCAGAGCCGCCCCTGGCTATTCCGCGCTACATGCTCGCAGCAGTGCACGATGCAACGGCGTCGCCCATTTCACCAACCACATCTGGCGACACGGTCACCGACCGGGTGTTTGGCCACGATCCGAGCCAGTACAACAGCAGCCGCAACCTTATGGTGGTGCTGCTGTTCATGAAGACGGGAGTGGTTGTGTTCCCGTCGCACAAACTGCTTCGGTTCCACCGATACCTCCGTCAGCACGAGAAAGACCCGCCCCCGGCAGCCGCACGCTTGACCCAGCTCGGCGTAGGGTTCCCCGTGTTCCACACTCTGGTGAGCCTCATGCTGATCTTCAAGCGGGACCTGCCCTACATGGTCATTCACCAGTACGAGCCTCCCGGGCGGAGCGCTGGAGAGGGGGTCGCCGGCGCCCCTGCTGCAGGAAAACTGGTTGACCTGTCGCTCCCCAAGTTTGAGTACTGCCGCGTGTACTACCGCCTGTTGTCCGACCTCACGGTGGCGCAGGTTCTCGAGTTTGACCCACACGGCTACGACCGAGCAGATCCGCTGCGAGACCGGTTCCGCGTGCTTCTTTTGCTGAGTCCGGCCCGGGCCCACGCAGACGCCGTGTTCAAGGGCACGCGGATGCGGTTTTTGGGAGTCACCTCCACGACGCTGATGTTTGGAAGCCGCAACATCCGGATGCATGTGGCCAGCGACGGCGAGCCGATCTTGCACGACTATGCCATTGGCGATTTGGAGCAGTACATGGTGCTGCACGGGAAGCTGAAGTTGGAGATCGACCGCGCCTCACCGTTGATCCGGCTGGGGCCCAACAACCCGTTTTTGCACTTTATGCGGCGGGTGCGTGCGAGCACGAGTCAGGGCAACGGCGCAGGCAAGTTTGGCCAGTATGCCGATGCAACCGAGCAAGGCCTGACCCCCCGCAGCAAGGTGGAGGGGGTTTTGGCTCTCCGGGAGAATCCGTCGGAAGTGGAGTCGTTGGCGACGGTCGAGCAGCAGGCGGATGCCAACGACCGGTTGCTTGGTACGGCCGACGGCACGGACATTTCGGGCGACGCAGTGTTCCGGGACACCATGCAGCTGGTGGTGGAGAACGAAACGACGCTGGTGGTGCTGTGCATGTTTCTTGTGCTCCGAGAGTTGGAGCGGCGCAAGAACCGGGGCGAGCGGCGGAATAGTTTTGGGGGCAACGGGTTGGGTTCGGGGTACGCGGCCGTGTTCATTAACGTGCCGAAGGTTAGAAAGACTTACTGCAAGGGCAAGCAGTGCCGCAAGCACACCCAGCACAAGGTGACCCAGTACAAGGCTGGCAAGGCCTCCTTGTTTGCCCAGGGTAAGAGACGTTACGACCGCAAGCAGTCCGGTTACGGTGGTCAGACCAAGCAGGTGTTCCACAAGAAGGCCAAGACCACCAAGAAGGTGGTGCTCAAGTTGGAGTGTGTTGTGTGCAAGACCCGCGCCCAGCTCCCCCTCAAGAGATGCAAGCACTTTGAGTTGGGTGGTGACAAGAAGCAGAAGGGTGCCGCTTTGCAGTTCTAA</t>
  </si>
  <si>
    <t>ATGGTTAACGTTCCAAAGCTTAGAAGAACCTTCTGTAAGGGTAAGGAATGCCGCAAGCACACCCAACACAAGGTCACCCAATACAAGGCTGGTAAGGCTTCTTTGTTTGCCCAAGGTAAGAGAAGATACGACCGTAAGCAGTCCGGTTACGGTGGTCAGACCAAGCAGATTTTCCACAAGAAGGCCAAGACCACCAAGAAGGTTGTCTTGAAGTTGGAGTGTGTCACCTGCAAGACCAAGGCCCAGCTCTCCTTGAAGAGATGTAAGCACTTTGAGTTGGGTGGTGACAAGAAGCAAAAGGGTCAAGCTTTGCAATTTTAA</t>
  </si>
  <si>
    <t>ATGGTTTCATCATCGCTGGAGCTGATCTACTCCCTGCAAACGCTTGCATCGCAGGCTCACGGGGGTCAAGCTCTGTCGATTTTCACTGGTGATGTTTCCACAGACGCACAGTCTCTTTTTTCCGGCGAAACGCTTGCTGCGAGCACCACGCCAGTGTTTGGAGTTCCGTTGGCACGATACACACGCATTGTCGTCTTGCCTCTTGCCGAGGGCCATCTTACGAAAGAAATGACAGTTTTTCGTGCTGCCGCCTCCGGTACGGGCCTGGAGCCGCTCCTTCTGGTCCAAGCTCACAAGCTCCACTTTCTTACCAAAAACGCCCCGCTTTTGACGACCTACATCCACGAAAACGGCCAGAAGCGTGAGTTTTGCAAGGTTTACTTCCGTATTCTTCATAACAACCTTACATGTCATGTGCTCGAGTTCGAGCTGGGGCTACAATTGGCTGTGTACAACAATGCCCTAGGTCCGTACTCTGATCTCATTTACAAGGGCACAAAGCTACGAGTCGCTGGCGCTGCGGGAGCTGCTTCTACTTTTGGAACTGCTTCTGCACGCATCGATATTTTGGGTGAGAATACAGTGACTTTGGCTGATGGAGCGGTGGTTGAGGCCGACCGCGGACGGAAAGTGCGGTTGCAACCCGAAAATGCTCTCTTCACGGCGGTCCGCAGCAGAGACCGCTTGCTGATGGGTCGATTGTTGGCAGCGGCGACGGCCGTGGTGAATGTGCCGGTGGCATCTTTTACGGAGACTGAACGAGGCGGGGAGTTCCGGATTTACGAAGTGGGCAGTGCAGAGGATGGTGCAGAAGCTGAATCATCAAATGGACCAGAAGCCAACCCCGAGGGAGTTTCCTACGACACTTTGGTGCTTGCCACTGTTCTACTAGTGATGGTGGAGCCCGAAACTCTCAACGTTCCTAAGCTTAGAAAAACTTTCTGCAAGGGTAAGCAGTGCAGAAAGCACACACAGCACAAGGTCACCCAGTACAAGGCCGGTAAGGCTTCTCTCTTCGCCCAGGGTAAGAGAAGATACGACCGTAAGCAGTCCGGTTACGGTGGTCAGACCAAGCAGATTTTCCACAAGAAGGCTAAGACCACCAAGAAGGTTGTGTTGAAGTTGGAGTGTGTCAGCTGCAAGACCAAGGCTCAGTTGTCGTTGAAGAGATGTAAGCACTTTGAGTTGGGTGGTGACAAGAAGCAGAAGGGCCAGGCCTTGCAGTTCTAA</t>
  </si>
  <si>
    <t>ATGGTGAACGTTCCTAAGACTCGCCGTACCTATTGCAAAGGTAAGGACTGCCGCCGTCACACCCAGCACAAGGTGACCCAGTACAAGGCTGGTAAGGCATCTCTCTATGCCCAGGGTAAGAGACGATACGACCGTAAGCAGAGAGGTTACGGTGGTCAGACCAGGCCTATCTTCCACAAGAAGGCTAAGACCACCAAGAAGATTGTGTTGCGTCTTGAGTGCGTCAAGTGCAAGTGCAAGGCTCAGCTCTCCCTTAAGCGTACCAAGCACTTCGAGCTTGGTGGTGAGAAGAAGCAGAAGGGCCAGGCTCTCCAGTTCTAA</t>
  </si>
  <si>
    <t>ATGGTCAACATCCCGAAGACTCGCCGGACCTATTGCAAAGGCAAGGAGTGCCGCCGTCACACCCAGCACAAGGTGACCCAGTATAAGGCTGGCAAGGCCTCCCTCTACGCGCAGGGTAAGAGACGATACGACCGTAAGCAGCGTGGTTACGGTGGTCAGACCCGTCCCATCTTCCACAAGAAGGCTAAGACCACGAAGAAGATCGTGATCCGTCTCGAGTGCGTCAAGTGCAAGACGAAGGCGCAGCTCTCTCTCAAGCGCACCAAGCACTTCGAGCTTGGCGGTGAGAAGAAGCAGAAGGGCCAGGCTCTCCAGTTCTAA</t>
  </si>
  <si>
    <t>ATGGTGAACGTCCCGAAGACCCGTCGCACGTACTGCAAAGGCAAGGAGTGCCGCCGTCACACGCAGCACAAGGTGACCCAGTACAAGGCCGGCAAGGCCTCGCTCTACGCTCAGGGCAAGAGGCGGTACGACCGTAAGCAGAAGGGTTACGGTGGTCAGACTAGGCCTATCTTCCACAAGAAGGCCAAGACCACGAAGAAGATTGTGCTTCGTCTCGAGTGCGTTAAGTGCAAGACCAAGGGCCAGCTTTCTCTGAAGCGCACGAAGCACTTCGAGCTCGGCGGCGAGAAGAAGCAGAAGGGCCAGGCTCTGCAGTTCTAA</t>
  </si>
  <si>
    <t>ATGGTGAACGTCCCGAAGACCCGTCGCACGTACTGCAAAGGCAAGGAGTGCCGCCGTCACACGCAGCACAAGGTGACCCAGTACAAGGCCGGCAAGGCTTCGCTCTATGCACAGGGCAAGAGGCGGTACGACCGTAAGCAGAAGGGTTACGGTGGCCAGACTAGGCCTATCTTCCACAAGAAGGCTAAGACCACGAAGAAGATTGTGCTCCGTCTTGAGTGCGTTAAGTGCAAGACCAAGGGCCAGCTTTCTCTGAAGCGTACGAAGCACTTCGAGCTCGGCGGTGAGAAGAAGCAGAAGGGCCAGGCTCTGCAGTTCTAA</t>
  </si>
  <si>
    <t>ATGGTGAACGTCCCGAAGACCCGTCGCACGTACTGCAAAGGCAAGGAGTGCCGCCGTCACACGCAGCACAAGGTGACCCAGTACAAGGCCGGCAAGGCCTCGCTCTACGCGCAGGGCAAGAGGCGGTACGACCGTAAGCAGAAGGGTTACGGTGGTCAGACCAGGCCTATCTTCCACAAGAAGGCCAAGACCACGAAGAAGATCGTACTGCGTCTCGAGTGCGTCAAGTGCAAGACCAAGGGCCAGCTCTCTCTGAAGCGCACGAAGCACTTCGAGCTTGGCGGTGAGAAGAAGCAGAAGGGCCAGGCTCTGCAGTTCTAA</t>
  </si>
  <si>
    <t>ATGGTGAACGTCCCGAAGACCCGTCGCACGTACTGCAAAGGCAAGGAGTGCCGCCGTCACACGCAGCACAAGGTGACCCAGTACAAGGCCGGCAAGGCCTCGCTCTACGCGCAGGGCAAGAGGCGGTACGACCGTAAGCAGAAGGGCTACGGTGGCCAGACGAGGCCTATCTTCCACAAGAAGGCCAAGACCACGAAGAAGATTGTGCTGCGTCTCGAGTGCGTCAAGTGCAAGACCAAGGGCCAGCTTTCGCTGAAGCGCACGAAGCACTTCGAGCTCGGCGGTGAGAAGAAGCAGAAGGGCCAGGCTCTGCAGTTCTAA</t>
  </si>
  <si>
    <t>ATGGTGAACGTCCCGAAGACCCGTCGCACGTACTGCAAAGGCAAGGAGTGCCGCCGTCACACGCAGCACAAGGTGACCCAGTACAAGGCCGGCAAGGCCTCGCTCTACGCGCAGGGCAAGAGGCGGTACGACCGTAAGCAGAAGGGTTACGGTGGCCAGACCAGGCCTATCTTCCACAAGAAGGCCAAGACCACGAAGAAGATTGTGCTGCGCCTCGAGTGCGTCAAGTGCAAGACCAAGGGCCAGCTTTCCCTGAAGCGCACGAAGCACTTCGAGCTTGGCGGCGAGAAGAAGCAGAAGGGCCAGGCTCTGCAGTTCTAA</t>
  </si>
  <si>
    <t>ATGGTGAACGTCCCGAAGACCCGTCGTACGTACTGCAAAGGCAAGGAGTGCCGCCGTCACACGCAGCACAAGGTGACTCAGTACAAGGCCGGCAAGGCCTCCCTGTACGCGCAGGGTAAGAGGCGGTACGACCGTAAGCAGAAGGGCTACGGTGGTCAGACGAGGCCTATCTTCCACAAGAAGGCGAAGACCACGAAGAAGATCGTGCTCCGTCTCGAGTGCGTCAAGTGCAAGACCAAGGGCCAGCTCTCTCTGAAGCGCACGAAGCACTTCGAGCTCGGCGGTGAGAAGAAGCAGAAGGGCCAGGCTCTGCAGTTCTAA</t>
  </si>
  <si>
    <t>ATGGTGAACGTCCCGAAGACCCGTCGCACGTACTGCAAAGGCAAGGAGTGCCGCAAACACACGCAGCACAAGGTGACCCAGTACAAGGCCGGCAAGGCCTCGCTCTACGCGCAGGGTAAGAGGCGGTACGACCGCAAGCAGAAGGGCTACGGTGGTCAGACGAGGCCTATCTTCCACAAGAAGGCGAAGACCACGAAGAAGATTGTTCTCCGCCTTGAGTGCGTCAAGTGCAAGACCAAGGCTCAGCTCTCCCTGAAGCGCACCAAGCACTTCGAGCTCGGCGGTGAGAAGAAGCAGAAGGGCCAGGCTCTGCAGTTCTAA</t>
  </si>
  <si>
    <t>ATGGTGAACGTCCCGAAGACCCGTCGCACGTACTGCAAAGGCAAGGAGTGCCGCCGTCACACCCAGCACAAGGTGACCCAGTACAAGGCTGGCAAGGCCTCGCTTTACGCGCAGGGTAAGAGGCGGTACGACCGTAAGCAGAGGGGTTACGGTGGTCAGACGAGGCCTGTCTTCCACAAGAAGGCCAAGACCACGAAGAAGATCGTGCTGCGTCTCGAGTGCGTCAAGTGCAAGACGAAGGGCCAGCTCGCTCTGAAGCGCACGAAGCACTTCGAGCTTGGTGGCGAGAAGAAGCAGAAGGGCCAGGCTCTGCAGTTCTAA</t>
  </si>
  <si>
    <t>ATGGTGAACGTCCCGAAGACCCGTCGCACGTACTGCAAAGGCAAGGAGTGCCGCCGTCACACGCAGCACAAGGTGAGCCAGTACAAGGCCGGCAAGGCCTCGCTCTACGCGCAGGGCAAGAGGCGGTACGACCGTAAGCAGAGGGGCTACGGTGGTCAGACGAGGCCTGTCTTCCACAAGAAGGCCAAGACCACGAAGAAGATTGTGCTGCGCCTCGAGTGCGTCCAGTGCAAGACGAAGGCCCAGCTCTCCCTGAAGCGCACGAAGCACTTCGAGCTTGGCGGCGAGAAGAAGCAGAAGGGCCAGGCTCTGCAGTTCTAA</t>
  </si>
  <si>
    <t>ATGGTGAACGTTCCCAAGACCCGCCGTACCTATTGCAAAGGCAAGGAGTGCCGCCGTCATACGCAGCACAAGGTGACCCAGTACAAGGCTGGCAAGGCCTCTGAATTCGCCCAGGGTAAGCGACGATACGACCGTAAGCAGAAGGGTTACGGTGGTCAGACCAAGCCTGTCTTCCACAAGAAGGCCAAGACCACCAAGAAGGTCGTCCTGCGTCTCGAGTGCGTCAAGTGCAAGACCAAGGCTCAGCTCTCGCTCAAGCGTACTAAGCACTTCGAGCTCGGTGGTGAGAAGAAGCAGAAGGGCCAGGCTCTCCAGTTCTAA</t>
  </si>
  <si>
    <t>ATGGTGAACGTTCCCAAGACTCGCCGCACCTACTGCAAAGGCAAGGAGTGCCGCCGCCACACCCAGCACAAGGTTACCCAGTACAAGGCTGGCAAGGCCTCTGAATTCGCACAGGGTAAGCGACGATACGACCGTAAGCAGAAGGGTTACGGTGGTCAGACTAAGCCCGTTTTCCACAAGAAGGCTAAGACTACCAAGAAGGTTGTGCTGCGTCTCGAGTGTGTTAAGTGCAAGACTAAGGCTCAGCTCTCTCTCAAGCGTACTAAGCACTTCGAGCTCGGCGGTGAGAAGAAGCAGAAGGGCCAGGCTCTCCAGTTCTAA</t>
  </si>
  <si>
    <t>ATGGTGAACGTTCCCAAGACCCGTCGCACCTACTGCAAAGGCAAGGAGTGCCGTCGTCACACCCAGCACAAGGTCACTCAGTACAAGGCCGGCAAGGCCTCGGAATTCGCGCAGGGAAAGAGACGATACGACCGTAAGCAGAAGGGTTACGGTGGTCAGACGAAGCCTGTCTTCCACAAGAAGGCCAAAACCACGAAGAAGGTCGTTCTCCGTCTTGAGTGCGTGAAGTGCAAGACGAAGGCTCAGCTGTCGCTGAAGCGCACGAAGCACTTCGAGCTTGGCGGCGAGAAGAAGCAGAAGGGCCAGGCTCTCCAGTTCTAA</t>
  </si>
  <si>
    <t>ATGGTCAACATCCCGAAGACCCGCCGCACTTACTGCAAAGGCAAGGAATGCCGTCGTCACACCCAGCACAAGGTGACTCAGTACAAGGCTGGCAAGGCCTCTGAATACGCCCAGGGTAAGCGACGATACGACCGTAAGCAGAAGGGTTACGGTGGTCAGACGAAGCCCGTCTTCCACAAGAAGGCTAAGACCACCAAGAAGATCGTTATCCGTCTTGAGTGCGTCAAGTGCAAGACTAAGGGCCAGCTCTCGCTCAAGCGCACTAAGCACTTCGAGCTTGGTGGTGAGAAGAAGCAGAAGGGCCAGGCCCTCCAGTTCTAA</t>
  </si>
  <si>
    <t>ATGGTCAACATCCCGAAGACCCGCCGCACTTACTGCAAAGGCAAGGAATGCCGTCGTCACACCCAGCACAAGGTGACCCAGTACAAGGCTGGTAAGGCCTCCGAATACGCCCAGGGTAAGCGACGATACGACCGCAAGCAGAAGGGTTACGGTGGTCAGACGAAGCCTGTCTTCCACAAGAAGGCTAAGACCACCAAGAAGATTGTTATCCGTCTCGAGTGCGTCAAGTGCAAGACCAAGGGCCAGCTCTCGCTCAAGCGCACCAAGCACTTCGAGCTTGGCGGTGAGAAGAAGCAGAAGGGCCAGGCCCTTCAGTTCTAA</t>
  </si>
  <si>
    <t>ATGGTCAACATCCCGAAGACCCGCCGCACTTACTGCAAAGGTAAGGAGTGCCGCCGTCACACTCAGCACAAGGTGACCCAGTACAAAGCTGGTAAGGCCTCCGAATACGCCCAGGGTAAGCGACGATACGACCGTAAGCAGAAAGGTTACGGTGGTCAGACCAAGCCCGTCTTCCATAAGAAGGCTAAGACCACCAAGAAGATCGTCATCCGTCTTGAGTGTGTCAAGTGCAAGACCAAGGCTCAGCTCTCGCTCAAGCGTACCAAGCACTTCGAGCTTGGTGGTGAGAAGAAGCAGAAGGGCCAGGCTCTCCAGTTCTAA</t>
  </si>
  <si>
    <t>ATGGTCAACGTTCCTAAGACCCGCCGCACCTATTGCAAAGGCAAGGAGTGCCGCCGCCACACCCAGCACAAGGTGACCCAGTACAAGGCTGGCAAGGCCTCTGAATACGCCCAGGGTAAGCGACGATACGACCGTAAGCAGAAGGGATACGGTGGTCAGACTAAGCCCGTTTTCCACAAGAAAGCTAAGACTACCAAGAAGGTCGTTATCCGTCTCGAGTGCGTCAAGTGCAAGACCAAGGCTCAGCTCTCTCTCAAGCGCACTAAGCACTTCGAGCTCGGTGGTGAAAAGAAGCAGAAGGGCCAGGCTCTCCAATTCTAA</t>
  </si>
  <si>
    <t>ATGGTCAATATTCCCAAGACTCGTCGCACTTACTGCAAAGGCAAGGAGTGCCGTCGTCACACTCAGCACAAGGTGACTCAGTATAAGGCCGGCAAGGCCTCCCTGTACGCCCAGGGTAAGCGACGATACGACCGTAAACAGCGTGGTTATGGTGGTCAGACCAAGCAGGTTTTCCACAAGAAGGCCAAGACTACCAAGAAGGTTGTCATCCGTCTTGAGTGTGTCAAGTGCAAGACCAAGGCTCAGCTCCCCTTGAAGCGTACCAAGCACTTCGAGCTCGGTGGTGAGAAGAAGCAGAAGGGCCAGGCTCTCCAGTTCTAA</t>
  </si>
  <si>
    <t>ATGGTCAATATTCCCAAGACTCGTCGCACTTACTGCAAAGGCAAGGAGTGCCGCCGTCACACCCAGCACAAGGTGACCCAGTATAAGGCCGGCAAGGCCTCCCTTTACGCCCAGGGTAAGAGACGATACGACCGTAAGCAGCGTGGTTATGGTGGTCAGACCAAGCAGGTTTTCCACAAGAAGGCCAAGACCACCAAGAAGATCGTGATCCGTCTCGAGTGCGTGAAGTGCAAGACCAAGGCTCAGCTGCCCTTGAAGCGTACCAAGCACTTCGAGCTTGGTGGTGAGAAGAAGCAGAAGGGCCAGGCTCTCCAGTTCTAA</t>
  </si>
  <si>
    <t>ATGGTTAACGTCCCGAAGACTCGTCGTACCTACTGCAAAGGTAAGGAGTGCCGCAAGCACACCCAGCACAAAGTAACCCAGTACAAGGCCGGTAAGGCTTCTTTATACGCCCAGGGTAAGAGACGATACGACCGTAAACAGAAAGGTTATGGTGGACAGACCAAACAGATCTTCCACAAGAAGGCCAAGACTACCAAGAAGGTTGTTATCCGTCTTGAGTGTGTCAAATGCAAGACCAAGGCTCAGCTCCCGCTCAAGCGTACCAAGCACTTCGAGCTCGGTGGTGAGAAGAAGCAGAAGGGCCAGGCTCTTCAGTTCTAA</t>
  </si>
  <si>
    <t>ATGGTCAACATCCCCAAGACTCGCCGCACGTACTGCAAAGGCAAGGAGTGCCGCAAGCACACCCAGCACAAGGTGACCCAGTATAAGGCCGGCAAGGCTTCGCTTTACGCGCAAGGTAAGCGACGATACGACCGTAAGCAGCAGGGTTACGGTGGTCAGACCAAGCAGGTCTTCCACAAGAAGGCTAAGACCACCAAGAAGGTTGTTATCCGTCTGGAGTGCGTCAAGTGCAAGACCAAGGCTCAACTGCCCCTCAAGCGTACCAAGCACTTCGAGCTCGGTGGTGAGAAGAAGCAGAAGGGCCAGGCTCTCCAGTTCTAA</t>
  </si>
  <si>
    <t>ATGGTGAACGTCCCCAAGACTCGTCGCACCTACTGCAAAGGCAAGGAGTGCCGCAAGCACACCCAGCACAAGGTGACTCAGTACAAGGCCGGTAAGGCTTCTCTTTTCGCCCAGGGTAAGAGACGATACGACCGTAAGCAGAAGGGTTACGGTGGTCAGACCAAGCAGATCTTCCACAAGAAGGCCAAGACCACCAAGAAGGTTGTTCTCCGTCTTGAGTGCGTCAAGTGCAAGACCAAGGCTCAGCTCTCGCTCAAGCGCACCAAGCACTTCGAGCTCGGTGGTGAGAAGAAACAGAAGGGCCAGGCTCTCCAGTTCTAA</t>
  </si>
  <si>
    <t>ATGGTCAACATTCCGAAGACTCGTCGCACGTATTGCAAGGGCAAAGAGTGCCGTCGTCACACCCAGCACAAGGTGACCCAGTACAAGGCTGGCAAGGCCTCGCTCTACACCCAGGGTAAGAGGCGTTACGACCGTAAGCAGCGTGGTTACGGTGGCCAGACCAAGCCGGTCTTCCACAAGAAGGCAAAGACCACCAAGAAGATCGTGCTCCGTCTCGAGTGCGTTAAGTGCAAGACCAAGCTTCAGCTCTCGCTCAAGCGCACCAAGCACTTCGAGCTTGGCGGTGAGAAGAAGCAGAAGGGCCAGGCCCTCCAGTTCTAA</t>
  </si>
  <si>
    <t>ATGGTCAACGTCCCGAAGACCCGCCGCACCTACTGCAAAGGCTCCGAGTGCCGTAAACACACCCAGCACAAGGTGACCCAGTACAAGGCCGGTAAAGCTTCTAACTACGCCCAGGGTAAGAGAAGATACGACCGTAAACAGAAGGGTTACGGTGGACAGACTAAGCCCGTTTTCCATAAGAAGGCTAAGACTACAAAGAAGGTCGTCCTCCGTCTCGAGTGCGTCGCCTGCAAGACCAAGGCTCAGCTCTCGTTGAAGCGTACCAAGCACTTCGAGCTCGGTGGTGAGAAGAAACAGAAGGGCCAGGCTCTCCAGTTCTAA</t>
  </si>
  <si>
    <t>ATGGTAAACATTCCTAAGACCCGTCGTACATACTGCAAAGGTTCTGAGTGCCGCAAGCATACTCAACACAAGGTTACCCAGTACAAAGCTGGTAAGGCCAGTAACTACGCCCAGGGTAAGAGAAGATACGACCGTAAACAGAAAGGTTACGGTGGACAGACCAAGCCCGTTTTCCACAAGAAGGCTAAGACCACTAAGAAGGTTGTTCTTCGTTTGGAGTGCGTTCAGTGCAAGACCAAGGCTCAGCTTAGCTTGAAGCGTACCAAGCACTTCGAGTTGGGTGGCGAGAAGAAACAGAAGGGACAGGCTTTGCAGTTCTAA</t>
  </si>
  <si>
    <t>ATGGTCAACGTTCCGAAGACCCGCCGCACATACTGCAAAGGCTCTGAGTGCCGCAAGCACACCCAGCACAAGGTGACCCAGTACAAGGCCGGTAAGGCCTCGAACTACGCCCAGGGTAAGAGGAGATACGACCGCAAGCAGAAGGGTTACGGTGGACAGACGAAGCCCGTGTTCCATAAGAAGGCAAAGACCACAAAGAAGGTCGTCCTCCGTCTCGAGTGCGTCCAGTGCAAGACCAAGGCGCAGCTCTCCCTGAAGCGCACCAAGCACTTCGAACTTGGTGGTGAGAAGAAACAGAAGGGCCAGGCTCTCCAGTTCTAA</t>
  </si>
  <si>
    <t>ATGGTCAATATTCCTAAGACCCGTCGCACATACTGCAAAGGCAAGGAGTGCCGCAAGCACACCCAGCACAAGGTCACTCAGTACAAGGCCGGTAAGGCTTCCCTCTTCGCCCAGGGTAAGCGTCGTTATGACCGTAAGCAGAAGGGTTACGGTGGTCAGACCAAGCCCGTTTTCCACAAGAAAGCCAAGACCACCAAGAAGGTCGTTCTCCGTCTTGAGTGCGTCTCCTGCAAGACCAAGGCTCAGCTCACCCTTAAGCGTACCAAGCACTTCGAGCTCGGTGGTGACAAGAAGCAGAAGGGCCAGGCTCTTCAGTTCTAA</t>
  </si>
  <si>
    <t>ATGGTGAACATTCCGAAGACCCGCCGGACGTACTGCAAAGGCAAGGACTGCCGTTGCCACACTCAGCACAAGGTGACTCAGTATAAGGCCGGCAAGGCCTCGCTGTACGCGCAAGGTAAGAGACGATACGACCGTAAGCAGCGTGGTTACGGTGGCCAGACCCGTCCGATTTTCCACAAGAAGGCGAAGACCACGAAGAAGATCGTGATCCGTCTCGAGTGCGTCAAGTGCAAGACGAAGGCCCAGCTCTCCCTCAAGCGCACGAAGCACTTCGAGCTTGGTGGCGACAAGAAGCAGAAGGGCGCTGCTCTTCAGTTCTAA</t>
  </si>
  <si>
    <t>ATGGTTAACGTTCCAAAGACCAGAAGAACCTATTGTAAGGGTAAAGAATGTCGTAGCCATCAACAACATAAGGTTACTCAATACAAAGCTGGTAAGGCTTCCTTGTTTGCTCAAGGTAAGAGACGTTATGACCGTAAACAATCTGGTTTCGGTGGTCAAACCAAGCAAATTTTCCACAAGAAAGCAAAGACTACCAAGAAGGTTGTCTTGAGATTGGAATGTGTCAAGTGTAAGACCAAGTCTCAATTATCTTTGAAGAGATGTAAGCATTTTGAATTGGGTGGTGAAAAGAAACAAAAGGGTCAAGCTTTGCAATTCTAA</t>
  </si>
  <si>
    <t>ATGGTGGAGCCCAGCCCAGGAGACGAGTGTTACGCCCATTCGGCGCCAGCTGGGCAGAGGCTGCTTAGACCAGGCTTTCTACTCAGACAGAGTTGGTCGCACCAGGAGCAATGGAGGCCTGTTGGTACCGAGCACTGCGGCAGTAAGAGCAGCAATCCAGAGTTTGGGCAAATGGTGAGACAGGTGGAATCAGCAGCAGGCATTATTGTCAGTTTGACGAAATTACATCTCTTGCGAGTGGGTATTAAAAAAAAGTGGAACTTGAACTTTACGAATCTGGAGGCAGAGGCCATTCGAATAGAGGATGAATTTGATGCAATTAATGGGTTGGAGAGAGCGAAACGTGCTAAGACATCCCAGAGTGGATATGACATTGGTCGGGCTGAATGGGAGGAGAACGCAGCTGTTACAGAATCCCGAAGAAGACCGGAGGCACAATTCAAGGTCAATACAATGATTAACGTTCCAAAGACCAGAAGGACCTATTGTAAAGGTAAAGAATGCCGTAGTCACCAACAGCACAAGGTTACCCAATACAAAGCTGGTAAGGCTTCCTTGTTTGCTCAAGGTAAGAGACGTTATGACCGTAAACAATCCGGTTTCGGTGGTCAAACCAAGCAAATTTTCCACAAAAAGGCAAAGACTACCAAGAAAGTTGTCTTGAGATTGGAATGTGTTAAATGTAAGACCAAGTCTCAACTATCCTTGAAGAGATGTAAGCACTTTGAATTGGGTGGTGAAAGAAAACAAAAGGGTCAAGCTCTACAATTTTAA</t>
  </si>
  <si>
    <t>ATGAGGCGGCGTACTGAAGCCTGCTATGGTAAAGGTGAACATGGATTACCCATCAGTCTTCGTTATTTGAGTAAGAAACACTCGGCCGAACATAAGTGGGGATTAATGCCGAAATTGGTGTGGATATTTAACGTTCCAAAGACCAGAAGGACCTACTGTAAGGGTAGAGAATGTCGTAGACACGAACAACACAAGGTTACCCAATACAAAGCTGGTAAGGCTTCCTTGTTTGCCCAAGGTAAGAGACGTTATGACCGTAAACAATCTGGTTTCGGTGGTCAAACCAAGCAAATTTTCCACAAGAAGGCTAAGACTACCAAGAAGGTTGTCTTGAGATTGGAATGTGTCAAATGTAAGACCAAGTCTCAATTGTCCTTGAAGAGATGTAAGCATTTTGAATTAGGTGGTGAAAAGAAACAAAAGGGTCAAGCTTTGCAATTTTAA</t>
  </si>
  <si>
    <t>ATGAACGTCGATATTAATGTGGATATCGTGGATCCGCATGGGGCCATTTTCATGAGCTTTAACGTTCCAAAGACCAGAAGGACCTATTGTAAGGGTAAGGAGTGTCGTAGACACGAACAACACAAGGTTACCCAATACAAAGCTGGTAAGGCTTCCTTGTTCGCCCAAGGTAAGAGACGTTATGACCGTAAACAATCTGGTTTCGGTGGTCAAACCAAACAAATTTTCCACAAGAAGGCTAAGACCACCAAGAAGGTTGTCTTGAGATTGGAATGTGTCAAATGTAAGACCAAGTCTCAATTGTCTTTGAAGAGATGTAAGCACTTTGAATTGGGTGGTGAAAAGAAACAAAAGGGTCAAGCTTTGCAATTTTAA</t>
  </si>
  <si>
    <t>ATGATCCCAGTACTGCAGACGTTTGATATTGGACTTAACGTTCCAAAGACCAGAAGGACCTACTGTAAGGGTAGAGAATGTCGTAGACACGAACAACACAAGGTTACCCAATACAAAGCTGGTAAGGCTTCCTTGTTTGCCCAAGGTAAGAGACGTTATGACCGTAAACAATCCGGTTTCGGTGGTCAAACCAAGCAAATTTTCCACAAGAAAGCAAAGACCACCAAGAAGGTTGTCTTGAGATTGGAATGTGTTAAATGTAAGACCAAGTCTCAATTGTCTTTGAAAAGATGTAAGCATTTTGAATTGGGTGGTGAAAAGAAACAAAAGGGTCAAGCTCTACAATTTTAA</t>
  </si>
  <si>
    <t>ATGGTTAATATTCCAAAGACTAGAAAAACCTTTTGCAAGAATAAGCAATGCCGTAGACATACACAACATAAGGTAACTCAATACAAAGCTGGCAAGGCTTCACTAGTTGCACAAGGTAAGAGAAGATATGATAGGAAGCAAAGTGGATATGGAGGGCAAACCAAGCAAGTGTTTCACAAGAAAGCTAAAACTACCAAAAAGATTGTTTTGAAGTTAGAATGTGTTGTTTGCAAAACCAAGTCTCAGTTGGCACTTAAAAGATGTAAACATTTTGAATTAGGTGGTGACAAGAAGCAAAAGGGACAGGCTTTACAATTTTAA</t>
  </si>
  <si>
    <t>ATGGTTAACATTCCAAAGACTAGAAAGACTTTCTGCAAGAACAAACAATGCCGTAGACATACACAACATAAGGTAACTCAGTATAAAGCTGGTAAAGCATCATTAGTTGCCCAAGGTAAGAGAAGATATGATAGGAAACAAAGTGGTTATGGTGGACAAACTAAACAAGTGTTTCACAAGAAGGCTAAAACCACCAAGAAGGTTGTATTGAAGTTGGAATGTGTTGTTTGTAAAACTAAATCCCAATTGGCACTTAAAAGATGTAAACACTTTGAATTGGGTGGGGACAAGAAACAAAAGGGACAAGCCTTACAGTTTTAA</t>
  </si>
  <si>
    <t>ATGGTTAATATTCCGAAGACTAGAAAAACCTTCTGCAAGAATAAACAATGCCGTAGACATACACAACATAAGGTAACTCAATACAAAGCTGGTAAGGCTTCATTAGTTGCTCAAGGTAAACGAAGATATGATAGGAAGCAAAGTGGATATGGTGGACAAACCAAGCAAGTGTTTCACAAGAAAGCTAAAACCACAAAAAAAGTTGTTTTGAAGTTAGAATGTGTTGTTTGCAAAACCAAATCTCAATTGGCACTCAAGAGGTGTAAACATTTTGAATTAGGTGGTGACAAGAAACAGAAGGGACAGGCTTTACAATTTTAA</t>
  </si>
  <si>
    <t>ATGGTTAATATTCCAAAGACAAGAAAGACTTTTTGCAAGAACAAGCAATGTCGTAAACACACACAGCATAAGGTAACTCAATACAAGGCTGGTAAGGCCTCTTTGGTTGCTCAGGGTAAGAGAAGATACGACCGTAAACAAAGTGGATATGGTGGCCAAACCAAACAAGTCTTCCATAAGAAAGCCAAAACCACTAAGAAGGTTGTGTTGAAATTGGAATGTGTTGTATGCAAAACCAAATCTCAATTGGCACTCAAAAGATGTAAACACTTTGAGTTAGGTGGCGACAAGAAACAAAAGGGACAAGCATTGCAGTTTTAG</t>
  </si>
  <si>
    <t>ATGACTAATTTGCTAGCTGTAAAAAGCCAAATATACAACTACCGTACTGCTTTTCACTTGGGGTTTTTGATATCGAAAACACACCAAGAGAGAATAGATATGGTTAATATTCCAAAGACTAGAAAGACTTTTTGCAAGAACAAACAATGTCGTAAACACACTCAGCATAAGGTAACTCAATACAAAGCTGGTAAAGCATCTTTGGTTGCCCAGGGTAAGAGAAGATACGATCGTAAACAAAGTGGATATGGTGGTCAAACAAAACAAGTTTTCCATAAGAAAGCCAAAACTACTAAGAAGGTTGTGTTGAAATTGGAATGTGTTGTATGTAAAACCAAATCTCAATTGGCACTCAAGAGATGTAAACACTTTGAATTAGGCGGTGATAAGAAACAAAAGGGACAAGCATTGCAGTTTTAA</t>
  </si>
  <si>
    <t>ATGGTTAACATTCCAAAGACGAGAAACACCTTCTGCAAGGGCAAGCAATGCCGTAAGCACACCCAGCACAAGGTGACCCAGTACAAGGCAGGCAAGGCATCCTTGGTTGCTCAGGGTAAGAGAAGATACGACCGGAAACAGAGTGGTTACGGTGGGCAAACCAAGCAGGTGTTCCACAAGAAAGCCAAGACTACAAAGAAGGTGGTGTTGAAGTTGGAATGTGTTGTTTGCAAGACAAAGACCCAGTTGGCTCTTAAGAGATGTAAGCACTTTGAGTTGGGTGGTGATAAGAAGCAAAAGGGACAAGCGTTGCAGTTCTAG</t>
  </si>
  <si>
    <t>ATGGTTAACATTCCAAAGACGAGAAACACCTTCTGCAAGGGCAAGCAATGCCGCAAACACACCCAGCACAAGGTGACCCAGTACAAGGCAGGCAAGGCATCCTTGGTTGCTCAGGGTAAGAGAAGATACGATCGGAAGCAGAGTGGTTACGGTGGACAAACCAAGCAGGTGTTCCACAAGAAAGCCAAGACTACAAAGAAGGTGGTGTTGAAGTTGGAATGTGTTGTTTGCAAGACAAAGACCCAGTTGGCTCTTAAGAGATGTAAGCACTTTGAGTTGGGTGGTGACAAAAAGCAGAAGGGGCAAGCGTTGCAGTTCTAA</t>
  </si>
  <si>
    <t>ATGGGTATGTGGCTATCCATAATAGTTAACGTTCCAAAGACAAGAAATACGTTCTGTAAAGGCAAGCAGTGTCGTAAACATACTCAGCATAAGGTAACTCAATACAAAGCTGGTAAGGCATCATTGGTTGCTCAAGGTAAGAGAAGATACGATAGAAAGCAATCTGGTTATGGTGGACAGACTAAGCAAGTCTTCCACAAGAAAGCTAAAACCACTAAAAAGGTTGTCTTGAAGTTGGAATGTGTTGTTTGTAAAACCAAAACCCAGTTGGCTCTCAAGAGATGTAAACATTTCGAATTGGGTGGTGATAAAAAGCAAAAGGGCCAAGCATTACAATTTTAG</t>
  </si>
  <si>
    <t>ATGGAAGTGAACAGCCAAGACAGCGTACGCATTGTGGATACCGACTCTAGGCGCCAAGAAGGATATAATAGAAGCTTTAAACAACACCAACAGGCCACATTTACCACAAGAGGACACATTAACGTTCCAAAGACCAGAAAGACTTACTGCAAGGGCAAGCAGTGCCGTAAGCACACTCAGCACAAGGTCACCCAGTACAAGGCCGGTAAGGCTTCCCTCTTTGCCCAGGGTAAGCGTCGTTACGACCGTAAGCAGTCCGGTTACGGTGGTCAGACCAAGCAGATTTTCCACAAGAAGGCTAAGACCACCAAGAAGGTTGTCCTCCGTCTCGAGTGTGTTGCTTGCAAGGCTAAGACTCAGTTGGCTCTCAAGCGTTGTAAGCACTTTGAGTTGGGTGGTGACAAGAAGCAGAAGGGCCAGGCTCTCCAGTTCTAA</t>
  </si>
  <si>
    <t>ATGGTTAACGTTCCAAAAACTAGAAACACCTACTGTAAAGGTAAAAACTGCAGAAAACACACTCAACACAAGGTCACCCAATACAAAGCCGGTAAAGCTTCTTTATTTGCTCAAGGTAAAAGACGTTATGATCGTAAACAATCTGGTTTTGGTGGTCAAACCAAACAAATTTTCCACAAAAAGGCTAAGACCACTAAGAAGGTCGTCTTACGTTTAGAATGTGTCAAATGTAAAACCAAGAGTCAATTACCTTTGAAACGTTGTAAACATTTTGAATTAGGTGGTGATAAAAAACAAAAAGGTCAAGCTTTACAATTTTAA</t>
  </si>
  <si>
    <t>ATGGTTAACGTTCCAAAAGTCAGAAACACCTACTGCAAGGGTAAGAACTGCAGAAAGCACACTCAACACAAGGTTACCCAATACAAAGCCGGTAAAGCTTCTTTGTTTGCCCAGGGTAAAAGACGTTATGATCGTAAACAATCTGGTTACGGTGGTCAAACCAAGCAAATTTTTCACAAAAAGGCCAAGACCACCAAGAAAGTTGTCTTGCGTTTAGAATGTGTTAAATGCAAGACCAAGTGTCAATTGCCATTGAAGCGTTGTAAACATTTCGAATTGGGTGGTGACAAGAAACAAAAGGGTCAAGCTTTGCAATTTTAA</t>
  </si>
  <si>
    <t>ATGATCATGGAATATTTTAACGTTCCAAAAGTCAGAAACACCTACTGTAAGGGTAAGAACTGCAGAAAGCACACCCAACACAAGGTTACCCAATACAAAGCCGGTAAAGCTTCTTTGTTTGCTCAAGGTAAAAGACGTTATGATCGTAAACAATCCGGTTATGGTGGTCAAACCAAACAAATTTTCCACAAGAAAGCCAAGACTACCAAGAAGGTTGTTTTGCGTTTAGAATGTGTTAAGTGCAAGACCAAATGTCAATTGCCTTTGAAACGTTGTAAACATTTCGAATTAGGTGGTGATAAGAAACAAAAGGGTCAAGCTTTACAATTTTAA</t>
  </si>
  <si>
    <t>ATGGTCAACATCCCCAAGACTAGAAACACTTACTGCAAGGGCAAGGAGTGCCGAAAGCACACCCAGCACAAGGTGACCCAGTACAAGGCCGGCAAGGCTTCTCTGTACGCTCAGGGTAAGCGACGATACGACCGAAAGCAGTCCGGTTACGGTGGTCAGACCAAGCAGATTTTCCACAAGAAGGCCAAGACCACCAAGAAGGTGGTTCTCCGACTTGAGTGCATCAAGTGCAAGGTCAAGCACCAGCTTGCCCTCAAGCGATGCAAGCACTTCGAGCTTGGTGGAGACAAGAAGCAGAAGGGCCAGGCCCTTCAGTTCTAA</t>
  </si>
  <si>
    <t>ATGGTCAACATCCCCAAGACTAGAAACACTTACTGCAAGGGCAAGGAGTGCCGAAAGCACACCCAGCACAAGGTGACCCAGTACAAGGCCGGCAAGGCTTCTCTGTACGCCCAGGGTAAGCGACGATACGACCGAAAGCAGTCCGGTTACGGAGGTCAGACCAAGCAGATTTTCCACAAGAAGGCCAAGACCACCAAGAAGGTGGTTCTGCGACTCGAGTGTGTCAAGTGCAAGGTCAAGATGCAGCTGGCTCTCAAGCGATGCAAGCACTTTGAGCTTGGTGGAGACAAGAAGCAGAAGGGCCAGGCCCTCCAGTTCTAA</t>
  </si>
  <si>
    <t>ATGGTCAACATCCCCAAGACTAGAAACACTTACTGCAAGGGCAAGGAGTGCCGAAAGCACACCCAGCACAAGGTGACCCAGTACAAGGCCGGTAAGGCTTCTCTGTACGCTCAGGGTAAGCGACGATACGACCGAAAGCAGTCCGGTTACGGAGGTCAGACCAAGCAGATTTTCCACAAGAAGGCCAAGACCACCAAGAAGGTTGTCCTGCGACTCGAGTGTGTCAAGTGCAAGGTCAAGATGCAGCTTGCTCTCAAGCGATGCAAGCACTTCGAGCTTGGTGGAGACAAGAAGCAGAAGGGCCAGGCCCTCCAGTTCTAA</t>
  </si>
  <si>
    <t>ATGGTCAACATCCCCAAGACTAGAAACACTTACTGCAAGGGCAAGGAGTGCCGAAAGCACACCCAGCACAAGGTGACCCAGTACAAGGCCGGCAAGGCTTCTCTGTACGCTCAGGGTAAGCGACGATACGACCGAAAGCAGTCCGGTTACGGAGGTCAGACCAAGCAGATTTTCCACAAGAAGGCCAAGACCACCAAGAAGGTTGTTCTGCGACTCGAGTGTGTCAAGTGCAAGGTCAAGATGCAGCTTGCTCTCAAGCGATGCAAGCACTTTGAGCTTGGTGGAGACAAGAAGCAGAAGGGCCAGGCCCTCCAGTTCTAA</t>
  </si>
  <si>
    <t>ATGGTCAACATCCCCAAGACTAGAAACACCTACTGCAAGGGCAAGGAGTGCCGAAAGCACACCCAGCACAAGGTGACCCAGTACAAGGCCGGTAAGGCTTCTCTGTACGCTCAGGGTAAGCGACGATACGACAGAAAGCAGTCCGGTTACGGTGGTCAGACCAAGCAGATTTTCCACAAGAAGGCTAAGACCACCAAGAAGGTTGTTCTCCGACTTGAGTGTGTTAAGTGCAAGGTCAAGATGCAGCTTGCTCTCAAGCGATGCAAGCACTTCGAGCTTGGTGGTGACAAGAAGCAGAAGGGCCAGGCTCTCCAGTTCTAA</t>
  </si>
  <si>
    <t>ATGGTCAACATCCCCAAGACTAGAAACACTTACTGCAAGGGCAAGGAGTGCCGAAAGCACACCCAGCACAAGGTGACCCAGTACAAGGCCGGAAAGGCTTCTCTGTACGCTCAGGGTAAGCGACGATACGACCGAAAGCAGTCCGGTTACGGAGGTCAGACCAAGCAGATTTTCCACAAGAAGGCCAAGACCACCAAGAAGGTGGTTCTGCGACTCGAGTGTGTCAAGTGCAAGGTCAAGATGCAGCTTGCTCTTAAGCGATGCAAGCACTTCGAGCTTGGTGGAGACAAGAAGCAGAAGGGCCAGGCCCTCCAGTTCTAA</t>
  </si>
  <si>
    <t>ATGGTCAACATCCCCAAGACTAGAAACACTTACTGCAAGGGCAAGGAGTGCCGAAAGCACACCCAGCACAAGGTGACCCAGTACAAGGCCGGCAAGGCTTCTCTGTACGCCCAGGGTAAGCGACGATACGACCGAAAGCAGTCCGGTTACGGAGGTCAGACCAAGCAGATTTTCCACAAGAAGGCCAAGACCACCAAGAAGGTTGTTCTGCGACTCGAGTGTGTCAAGTGCAAGGTCAAGATGCAGCTCGCCCTCAAGCGATGCAAGCACTTCGAGCTTGGTGGAGACAAGAAGCAGAAGGGCCAGGCCCTCCAGTTCTAA</t>
  </si>
  <si>
    <t>ATGGTCAACATCCCCAAGACTAGAAACACTTACTGCAAGGGCAAGGAGTGCCGAAAGCACACCCAGCACAAGGTGACCCAGTACAAGGCCGGTAAGGCTTCTCTGTACGCTCAGGGTAAGCGACGATACGACCGAAAGCAGTCCGGTTACGGAGGTCAGACCAAGCAGATTTTCCACAAGAAGGCCAAGACCACCAAGAAGGTGGTTCTGCGACTCGAGTGTGTCAAGTGCAAGGTCAAGATGCAGCTTGCTCTCAAGCGATGCAAGCACTTCGAGCTTGGTGGAGACAAGAAGCAGAAGGGCCAGGCCCTCCAGTTCTAA</t>
  </si>
  <si>
    <t>ATGGTCAACATCCCCAAGACTAGAAACACTTACTGCAAGGGCAAGGAGTGCCGAAAGCACACCCAGCACAAGGTGACCCAGTACAAGGCCGGAAAGGCTTCTCTGTACGCTCAGGGTAAGCGACGATACGACCGAAAGCAGTCCGGTTACGGAGGTCAGACCAAGCAGATTTTCCACAAGAAGGCTAAGACCACCAAGAAGGTTGTCCTGCGACTCGAGTGTGTCAAGTGCAAGGTCAAGATGCAGCTTGCTCTCAAGCGATGCAAGCACTTCGAGCTTGGTGGAGACAAGAAGCAGAAGGGCCAGGCCCTCCAGTTCTAA</t>
  </si>
  <si>
    <t>ATGGTCAACATCCCCAAGACTAGAAACACTTACTGCAAGGGCAAGGAGTGCCGAAAGCACACCCAGCACAAGGTGACCCAGTACAAGGCCGGCAAGGCTTCTCTGTACGCCCAGGGTAAGCGACGATACGACCGAAAGCAGTCCGGTTACGGAGGTCAGACCAAGCAGATTTTCCACAAGAAGGCCAAGACCACCAAGAAGGTTGTCCTGCGACTCGAGTGTGTCAAGTGCAAGGTCAAGATGCAGCTTGCTCTCAAGCGATGCAAGCACTTTGAGCTTGGTGGAGACAAGAAGCAGAAGGGCCAGGCCCTCCAGTTCTAA</t>
  </si>
  <si>
    <t>ATGGTCAACATCCCCAAGACTAGAAACACTTACTGCAAGGGCAAGGAGTGCCGAAAGCACACCCAGCACAAGGTGACCCAGTACAAGGCCGGTAAGGCTTCTCTGTACGCTCAGGGTAAGCGACGATACGACCGAAAGCAGTCCGGTTACGGAGGTCAGACCAAGCAGATTTTCCACAAGAAGGCCAAGACCACCAAGAAGGTTGTCCTGCGACTCGAGTGTGTCAAGTGCAAGTCCAAGATGCAGCTTGCTCTCAAGCGATGCAAGCACTTCGAGCTTGGTGGAGACAAGAAGCAGAAGGGCCAGGCCCTCCAGTTCTAA</t>
  </si>
  <si>
    <t>ATGGTCAATATTCCCAAGACTCGAAACACCTACTGCAAGGGCAAGGAGTGCCGAAAACACACCCAGCACAAGGTGACCCAGTACAAGAGTGGAAAGGCCTCCCTCTACGCTCAGGGTAAGCGACGATACGACCGAAAACAGAGAGGTTATGGTGGTCAAACCAGACAGATCTTCCGAAAGAAGGCTAAGACTACTAAGAAGGTTGTTTTGCGACTCGAGTGTGTCAAGTGCAAGGTTAAGACCCAGTTGGCTCTTAAGCGATGCAAGCACTTTGAGCTCGGTGGTGACAAGAAGCAGAAGGGCCAGGCTCTCCAGTTCTAA</t>
  </si>
  <si>
    <t>ATGGTTAATATTCCAAAAACTAGAAAAACTTACTGTAAAGGTAAGGAATGTCGTAAACACACCCAACATAAAGTTACCCAATACAAAGCCGGTAAAGCTTCATTATTCGCTCAAGGTAAAAGAAGATATGACCGTAAACAAAGTGGTTTTGGTGGTCAAACAAAACCAGTTTTCAAGAAAAAAGCAAAAACTACCAAAAAAGTTGTTTTAAGATTAGAATGTGTTAACTGTAAAACCAAATTACAATTATCATTAAAGAGATGTAAACATTTCGAATTAGGTGGTAACAAAAAACAAAAAGGTCAAGCTTTACAATTTTAG</t>
  </si>
  <si>
    <t>ATGGTTAATATTCCAAAAACTAGAAAGACCTACTGTAAAGGTAAGGAATGTCGTAAACACACTCAACACAAGGTTACCCAGTACAAGGCTGGTAAGGCTTCTTTGTTCGCTCAAGGTAAGAGAAGATATGACCGTAAACAAAGTGGTTTCGGTGGTCAAACCAAGCCAGTTTTCAAGAAGAAGGCTAAGACTACCAAGAAGGTTGTTTTGAGATTGGAATGTGTTAACTGTAAGACCAAGTTGCAATTGTCTTTGAAGAGATGTAAGCACTTCGAATTGGGTGGTAACAAGAAACAAAAAGGTCAAGCTTTACAATTTTAG</t>
  </si>
  <si>
    <t>ATGGTTAATATTCCAAAAACTAGAAAGACCTACTGTAAAGGTAAAGAATGTCGTAAACACACTCAACATAAAGTTACCCAATATAAAGCTGGTAAAGCTTCATTATTTGCCCAAGGTAAAAGAAGATATGACAGAAAACAAAGTGGTTTTGGTGGTCAAACCAAACCAGTTTTCAAAAAGAAAGCTAAAACTACCAAAAAAGTTGTTTTAAGATTAGAATGTGTTAACTGTAAAACTAAATTACAATTATCTTTAAAGAGATGTAAACATTTTGAATTAGGTGGTAACAAAAAACAAAAAGGTCAAGCTTTACAATTTTAG</t>
  </si>
  <si>
    <t>ATGGTTAATATTCCAAAAACTAGAAAAACCTACTGTAAAGGTAAGGAATGTCGTAAACATACTCAACACAAAGTTACCCAATACAAAGCTGGTAAAGCTTCTTTGTACGCTCAAGGTAAGAGAAGATATGACCGTAAACAAAGTGGTTTCGGTGGTCAAACCAAACCAGTTTTCAAAAAGAAAGCTAAAACTACCAAAAAGGTTGTTTTGAGATTGGAATGTGTTAACTGTAAAACCAAGTTGCAATTATCTTTGAAGAGATGTAAGCACTTTGAATTAGGTGGTAACAAAAAACAAAAAGGTCAAGCTTTACAATTCTAA</t>
  </si>
  <si>
    <t>ATGGTTAATATTCCAAAAACTAGAAAGACCTACTGTAAAGGTAAAGAATGTCGTAAACACACTCAACACAAAGTTACCCAATACAAGGCCGGTAAAGCTTCTTTATACGCTCAAGGTAAAAGAAGATATGACCGTAAACAAAGTGGTTACGGTGGTCAAACCAAACCAGTTTTCAAGAAAAAAGCTAAAACTACCAAAAAAGTTGTTTTAAGATTAGAATGTGTTAACTGTAAAACCAAATTACAATTATCTTTGAAGAGATGTAAACACTTTGAATTAGGTGGTAACAAAAAACAAAAAGGTCAAGCTTTACAATTTTAA</t>
  </si>
  <si>
    <t>ATGGTTAATATTCCAAAGACTAGAAAGACCTACTGTAAGGGTAAGGAATGTCGTAAGCACACCCAACACAAAGTTACCCAATACAAGGCTGGTAAGGCTTCTTTATACGCTCAAGGTAAGAGAAGATATGACCGTAAACAAAGTGGTTACGGTGGTCAAACCAAGCCAGTTTTCAAGAAGAAAGCTAAGACTACCAAGAAGGTTGTCTTGAGATTGGAATGTGTTAACTGTAAGACCAAATTGCAATTATCCTTAAAGAGATGTAAGCACTTCGAATTAGGTGGTAACAAGAAACAAAAAGGTCAAGCTTTACAATTTTAA</t>
  </si>
  <si>
    <t>ATGGTTAATATTCCAAAGACTAGAAAGACCTACTGTAAGGGTAAGGAATGTCGTAAACACACCCAACACAAAGTTACCCAATACAAGGCTGGTAAAGCTTCTTTATACGCTCAAGGTAAGAGAAGATATGACCGTAAACAAAGTGGTTACGGTGGTCAAACCAAGCCAGTTTTCAAAAAGAAAGCTAAGACTACCAAGAAGGTTGTCTTAAGATTGGAATGTGTTAACTGTAAGACCAAATTGCAACTTTCCTTAAAGAGATGTAAGCACTTCGAATTAGGTGGAAACAAGAAACAAAAAGGTCAAGCTTTACAATTTTAA</t>
  </si>
  <si>
    <t>ATGGTTAACGTCCCAAAAACTAGAAAAACCTACTGTAAGGGTAAAGAATGTCGTAAGCACACCCAACACAAAGTTACCCAATACAAGGCCGGTAAAGCTTCCTTGTTCGCCCAGGGTAAGAGAAGATATGACCGTAAACAAAGTGGTTACGGTGGTCAAACCAAACCAGTTTTCAAAAAGAAGGCCAAGACTACCAAAAAGGTTGTTTTAAGATTAGAATGTGTCAACTGTAAAACCAAGTTACAATTGTCTTTGAAGAGATGTAAGCACTTCGAATTAGGTGGAAACAAGAAACAAAAAGGTCAAGCTTTACAATTTTAA</t>
  </si>
  <si>
    <t>ATGGTTAACGTTCCAAAAACTAGAAAGACCTACTGTAAGGGTAAAGAATGTCGTAAACACACTCAACACAAAGTTACTCAATACAAGGCTGGTAAAGCTTCTTTATTTGCCCAAGGTAAAAGAAGATATGACCGTAAACAAAGTGGTTACGGTGGTCAAACCAAACCAGTTTTCAAAAAGAAGGCTAAAACTACCAAGAAGGTTGTTTTGAGATTAGAATGTGTTAACTGTAAAACTAAGTTACAATTATCTTTGAAGAGATGTAAGCACTTCGAATTAGGTGGAAACAAGAAACAAAAAGGTCAAGCTTTACAATTTTAA</t>
  </si>
  <si>
    <t>ATGGTTAATGTTCCAAAGACTAGAAAGACCTACTGTAAGGGTAAGGAATGCCGCAAACACACCCAGCACAAGGTTACCCAATACAAGGCTGGTAAGGCTTCTTTGTTCGCTCAAGGTAAGAGAAGATATGACCGTAAGCAAAGTGGTTACGGTGGTCAGACCAAGCCTGTCTTTAAGAAGAAGGCCAAGACTACCAAGAAGGTTGTCTTGAGATTGGAATGTGTCAACTGTAAGACTAAGTTACAATTGTCTTTGAAGAGATGCAAGCACTTCGAATTGGGTGGAAACAAGAAACAAAAAGGTCAAGCTTTACAATTTTAA</t>
  </si>
  <si>
    <t>ATGGTTAATGTTCCAAAAACTAGAAAGACCTACTGTAAGGGTAAGGAGTGCAGAAAGCACACCCAGCACAAAGTCACCCAATACAAGGCTGGTAAAGCTTCCTTATTCGCTCAAGGTAAGAGAAGATATGACCGTAAACAAAGTGGTTACGGTGGTCAAACCAAGCCAGTTTTCAAGAAGAAGGCTAAGACTACCAAGAAGGTTGTCTTAAGATTGGAATGTGTTAACTGTAAGACCAAGTTACAATTATCATTAAAGAGATGTAAGCACTTCGAATTAGGTGGTAACAAGAAACAAAAAGGTCAAGCTTTACAATTTTAA</t>
  </si>
  <si>
    <t>ATGGTTAACGTCCCAAAAACTAGAAAAACCTACTGTAAGGGTAAAGAATGTCGTAAGCACACCCAACACAAAGTTACCCAATACAAAGCCGGTAAAGCTTCTTTGTTCGCCCAGGGTAAGAGAAGATATGACCGTAAACAGAGTGGTTACGGTGGTCAAACCAAGCCAGTTTTCAAAAAGAAGGCTAAGACTACCAAGAAGGTTGTTTTAAGATTGGAATGTGTCAACTGTAAAACCAAGTTACAATTGTCTTTGAAGAGATGTAAGCACTTCGAATTAGGTGGAAACAAGAAACAAAAAGGTCAAGCTTTACAATTTTAA</t>
  </si>
  <si>
    <t>ATGGTTAACGTTCCAAAAACTAGAAAAACCTACTGTAAGGGTAAAGAATGTCGTAAACACACTCAACACAAAGTTACTCAATACAAAGCCGGTAAAGCTTCCCTTTTCGCCCAAGGTAAAAGAAGATATGACCGTAAACAAAGTGGTTATGGTGGTCAAACCAAACCAGTTTTCAAAAAGAAAGCTAAGACTACCAAAAAAGTTGTTTTAAGATTAGAATGTGTTAACTGTAAGACCAAATTACAATTATCTTTGAAGAGATGTAAGCACTTTGAATTAGGTGGAAACAAGAAACAAAAAGGTCAAGCTTTACAATTTTAA</t>
  </si>
  <si>
    <t>ATGGTTAACGTTCCAAAAACTAGAAAAACCTACTGTAAGGGTAAAGAATGTCGTAAACACACTCAACACAAAGTTACCCAATACAAAGCTGGTAAAGCTTCTTTATTCGCCCAAGGTAAGAGAAGATATGACCGTAAACAAAGTGGTTACGGTGGTCAAACCAAGCCAGTTTTCAAAAAGAAAGCTAAGACTACCAAGAAGGTTGTTTTAAGATTAGAATGTGTTAACTGTAAAACCAAATTACAATTATCTTTAAAGAGATGTAAGCACTTCGAATTAGGTGGAAACAAGAAACAAAAAGGTCAAGCTTTACAATTTTAA</t>
  </si>
  <si>
    <t>ATGGTCAATATCCCAAAGACTAGAAAAACCTACTGTAAAGGTAAAGAGTGTAGAAAGCACACCCAACACAAAGTCACTCAATACAAGGCTGGTAAGGCTTCTCTTTTCGCCCAAGGTAAGAGAAGATATGACCGTAAACAAAGTGGTTACGGTGGTCAAACCAAGCCAGTCTTTAAAAAGAAGGCCAAGACTACCAAGAAGGTTGTCTTAAGATTGGAATGTGTTAACTGTAAGACCAAGTTACAATTATCTTTAAAGAGATGTAAGCACTTTGAATTAGGTGGAAACAAGAAACAAAAGGGTCAAGCTTTACAATTTTAA</t>
  </si>
  <si>
    <t>ATGGTTAATATTCCAAAAACTAGAAAAACTTACTGTAAGGGTAAAGAATGCAGAAAACATACTCAGCACAAAGTTACTCAATATAAAGCTGGTAAAGCTTCCTTGTTTGCTCAAGGTAAAAGAAGATATGACCGTAAACAAAGTGGTTATGGTGGTCAAACCAAACCAGTTTTCAAAAAGAAAGCCAAGACTACCAAGAAAGTTGTTTTAAGATTGGAATGTGTCAACTGTAAAACTAAATTACAGTTATCGTTAAAGAGATGTAAACATTTTGAATTAGGTGGAAACAAGAAACAAAAAGGTCAAGCTTTACAATTTTAG</t>
  </si>
  <si>
    <t>ATGGTTAATATTCCAAAAACTAGAAAAACCTACTGTAAAGGTAAGGAATGTAGAAAACACACTCAACATAAAGTTACTCAATATAAAGCTGGTAAAGCTTCCTTATTCGCTCAAGGTAAGAGAAGATATGACCGTAAACAAAGTGGTTACGGTGGTCAAACCAAACCAGTTTTTAAAAAGAAAGCTAAAACTACCAAGAAAGTTGTTTTAAGATTAGAATGTGTTAACTGTAAAACCAAATTACAATTATCATTAAAGAGATGTAAACATTTCGAATTAGGTGGAAACAAGAAACAAAAAGGTCAAGCTTTACAATTTTAG</t>
  </si>
  <si>
    <t>ATGGTTAATATTCCAAAGACTAGAAAGACCTACTGTAAGGGTAAAGAGTGCCGTAAGCACACCCAACACAAAGTCACCCAATACAAGGCTGGTAAGGCTTCTCTTTTCGCCCAAGGTAAGAGAAGATATGACCGTAAACAATCCGGTTACGGTGGTCAAACTAAGCCAGTTTTCAAAAAGAAGGCTAAAACTACCAAGAAAGTTGTTTTGAGATTGGAATGTGTCAACTGTAAGACTAAGTTACAATTATCTTTAAAGAGATGTAAGCACTTTGAATTAGGTGGAAACAAGAAACAAAAGGGTCAAGCTTTACAATTTTAA</t>
  </si>
  <si>
    <t>ATGGTTAATATTCCAAAGACTAGAAAAACCTACTGTAAGGGTAAGGAATGCCGTAAGCACACCCAACACAAGGTCACCCAATACAAGGCTGGTAAGGCTTCTCTTTTCGCCCAAGGTAAGAGAAGATATGACCGTAAACAATCCGGTTACGGTGGTCAAACCAAGCCAGTTTTCAAAAAGAAGGCTAAGACTACCAAGAAAGTTGTCTTGAGATTAGAATGTGTCAACTGTAAGACCAAGTTACAATTATCCTTGAAGAGATGTAAGCACTTTGAATTGGGTGGAAACAAGAAACAAAAGGGACAAGCTTTACAGTTTTAG</t>
  </si>
  <si>
    <t>ATGGTTAACATTCCAAAGACTAGAAAAACCTACTGTAAGGGTAAAGAATGTCGTAAGCACACCCAACACAAGGTCACTCAATACAAGGCTGGTAAAGCTTCTTTATTCGCCCAAGGTAAGAGAAGATATGACCGTAAACAAAGTGGTTACGGTGGTCAAACCAAGCCAGTTTTCAAAAAGAAAGCTAAGACTACCAAGAAGGTTGTTTTGAGATTAGAATGTGTTAACTGTAAAACTAAATTACAATTATCTTTGAAGAGATGTAAGCACTTCGAATTAGGTGGAAACAAGAAACAAAAAGGTCAAGCTTTGCAATTTTAA</t>
  </si>
  <si>
    <t>ATGGTCAATATTCCAAAGACTAGAAAAACCTACTGTAAAGGTAAAGAGTGTAGAAAGCACACCCAACACAAGGTCACCCAATACAAGGCCGGTAAGGCTTCTCTTTTCGCCCAAGGTAAGAGAAGATATGACCGTAAACAAAGTGGTTACGGTGGTCAAACCAAGCCAGTTTTCAAGAAAAAGGCTAAGACCACCAAGAAAGTCGTTTTAAGATTAGAATGTGTTAACTGTAAGACCAAGTTACAATTGTCTTTGAAGAGATGTAAGCACTTTGAATTAGGTGGAAACAAGAAACAAAAGGGTCAAGCTTTGCAATTTTAA</t>
  </si>
  <si>
    <t>ATGGTTAATATTCCAAAAACTAGAAAGACCTACTGTAAGGGTAAAGAATGTCGTAAACACACTCAACACAAAGTTACCCAATACAAAGCTGGTAAAGCTTCTTTATTCGCTCAAGGTAAAAGAAGATATGACCGTAAACAATCCGGTTATGGTGGTCAAACCAAACCAGTTTTCAAAAAGAAAGCTAAAACCACCAAAAAAGTCGTTTTAAGATTAGAATGTGTTAACTGTAAAACCAAGTTACAATTATCATTAAAGAGATGTAAACACTTTGAATTAGGTGGTAACAAGAAACAAAAAGGTCAAGCTTTACAATTTTAA</t>
  </si>
  <si>
    <t>ATGGTTAATATTCCAAAAACTAGAAAGACCTACTGTAAAGGTAAAGAATGTCGTAAACACACTCAACACAAAGTTACCCAATACAAGGCAGGTAAAGCTTCTTTATTCGCTCAAGGTAAAAGAAGATATGACCGTAAACAATCTGGTTATGGTGGTCAAACTAAACCAGTTTTCAAAAAGAAAGCTAAAACCACCAAAAAAGTCGTTTTGAGATTGGAATGTGTTAACTGTAAAACCAAATTGCAATTATCATTAAAGAGATGTAAACACTTTGAATTAGGTGGTAACAAGAAACAAAAAGGTCAAGCTTTACAATTTTAA</t>
  </si>
  <si>
    <t>ATGGTTAATATTCCAAAGACTAGAAAAACCTACTGTAAGGGTAAGGAATGCCGTAAGCATACCCAACACAAAGTCACCCAATACAAGGCTGGTAAGGCTTCTCTTTTCGCCCAAGGTAAGAGAAGATATGACCGTAAACAATCCGGTTACGGTGGTCAAACCAAGCCAGTTTTCAAAAAGAAGGCTAAGACTACCAAGAAAGTTGTCTTGAGATTAGAATGTGTCAACTGTAAGACCAAGTTACAATTATCCTTGAAGAGATGTAAGCACTTTGAATTGGGTGGAAACAAGAAACAAAAGGGACAAGCTTTACAGTTTTAG</t>
  </si>
  <si>
    <t>ATGGTTAATATTCCAAAAACTAGAAAAACCTACTGTAAAGGTAAGGAATGTAGAAAACACACCCAACATAAAGTTACTCAATATAAAGCTGGTAAAGCTTCCTTATTCGCCCAAGGTAAAAGAAGATATGACCGTAAACAAAGTGGTTACGGTGGTCAAACCAAACCAGTTTTCAAAAAGAAAGCTAAAACTACCAAGAAAGTTGTTTTAAGATTAGAATGTGTTAACTGTAAAACCAAATTACAATTATCATTAAAGAGATGTAAACATTTCGAATTAGGTGGAAACAAGAAACAAAAAGGTCAAGCTTTACAATTTTAG</t>
  </si>
  <si>
    <t>ATGGTTAATATTCCAAAGACTAGAAAGACCTACTGTAAAGGTAAGGAATGTCGTAAACACACCCAGCACAAGGTCACTCAATACAAGGCTGGTAAGGCTTCCTTGTTTGCTCAAGGTAAGAGAAGATATGACCGTAAGCAAAGTGGTTACGGTGGTCAAACCAAGCCTGTGTTTAAGAAGAAGGCCAAGACTACCAAGAAGGTTGTGTTGAGATTGGAATGTGTCAACTGTAAGACCAAGTTGCAATTGTCATTGAAGAGATGTAAGCACTTTGAATTGGGTGGAAACAAGAAACAAAAAGGTCAAGCTTTGCAATTTTAA</t>
  </si>
  <si>
    <t>ATGGTTAATATTCCAAAAACTAGAAAGACCTACTGTAAAGGTAAGGAATGTAGAAAACACACTCAACATAAAGTTACTCAATACAAAGCTGGTAAAGCTTCTTTATTCGCTCAAGGTAAAAGAAGATATGACCGTAAACAAAGTGGTTACGGTGGTCAAACCAAACCAGTTTTCAAAAAGAAAGCTAAAACTACCAAAAAAGTTGTTTTAAGATTAGAATGTGTTAACTGTAAAACCAAATTACAATTATCATTAAAGAGATGTAAACATTTCGAATTAGGTGGAAACAAAAAACAAAAAGGTCAAGCTTTACAATTTTAG</t>
  </si>
  <si>
    <t>ATGGTTAATATTCCAAAAACTAGAAAAACCTACTGTAAAGGTAAGGAATGTAGAAAACACACTCAACATAAAGTTACTCAATATAAAGCTGGTAAAGCTTCCTTATTCGCTCAAGGTAAGAGAAGATATGACCGTAAACAAAGTGGTTACGGTGGTCAAACCAAACCAGTTTTCAAAAAGAAAGCTAAAACTACCAAGAAAGTTGTTTTAAGATTGGAATGTGTTAACTGTAAAACCAAATTACAATTATCATTAAAGAGATGTAAGCATTTCGAATTAGGTGGAAACAAGAAACAAAAAGGTCAAGCTTTACAATTTTAG</t>
  </si>
  <si>
    <t>ATGTTCAATCAAGACCAACAGATGAAATCACAAATCCATAAATCATCACACAATATTCATCTTCCTCAAACAATAAACGATTTTTCAATGAACAAATTACTAACAATTTTAGTTAATATTCCAAAAACTAGAAAAACCTACTGTAAAGGTAAGGAATGTAGAAAACACACTCAACATAAAGTTACTCAATATAAAGCTGGTAAAGCTTCCTTATTTGCTCAAGGTAAAAGAAGATATGACCGTAAACAAAGTGGTTACGGTGGTCAAACCAAACCAGTTTTCAAAAAGAAAGCTAAAACTACCAAGAAAGTTGTTTTAAGATTAGAATGTGTTAACTGTAAAACCAAATTACAATTATCATTAAAGAGATGTAAACATTTCGAATTAGGTGGAAACAAAAAACAAAAAGGTCAAGCTTTACAATTTTAG</t>
  </si>
  <si>
    <t>ATGGTCAATATTCCAAAGACTAGAAAAACTTACTGTAAGGGTAAAGAATGCAGAAAGCACACCCAACACAAAGTCACCCAATACAAGGCCGGTAAGGCTTCCCTTTTCGCCCAAGGTAAGAGAAGATATGACCGTAAACAAAGTGGTTACGGTGGTCAAACCAAGCCTGTTTTCAAAAAGAAGGCCAAGACCACCAAGAAGGTTGTGTTGAGATTGGAATGTGTCAACTGTAAGACCAAGTTGCAATTGGCTTTGAAGAGATGTAAGCACTTCGAATTGGGTGGAAACAAGAAACAAAAGGGTCAAGCTTTGCAATTTTAA</t>
  </si>
  <si>
    <t>ATGGTTAATATTCCAAAGACTAGAAAAACTTACTGTAAAGGTAAGGAATGTAGAAAACACACCCAACACAAAGTTACCCAATATAAAGCTGGTAAAGCTTCTTTATTCGCTCAAGGTAAAAGAAGATATGACCGTAAACAAAGTGGTTACGGTGGTCAAACCAAACCAGTTTTCAAAAAGAAAGCTAAAACTACTAAAAAAGTTGTTTTAAGATTAGAATGTGTTAACTGTAAAACTAAATTACAATTGGCTTTAAAGAGATGTAAACACTTTGAATTAGGTGGTAACAAGAAACAAAAAGGTCAAGCTTTACAATTTTAA</t>
  </si>
  <si>
    <t>ATGGTTAATATTCCAAAAACTAGAAAGACCTACTGTAAAGGTAAAGAATGTCGTAAACACACCCAACACAAGGTTACCCAATACAAAGCCGGTAAAGCTTCATTATTCGCTCAAGGTAAAAGAAGATATGACCGTAAACAAAGTGGTTATGGTGGTCAAACTAAACCAGTTTTCAAAAAGAAAGCTAAAACTACCAAAAAAGTTGTTTTAAGATTAGAATGTGTTAACTGTAAAACTAAATTACAATTAGCTTTAAAAAGATGTAAACACTTTGAATTAGGTGGTAACAAAAAACAAAAAGGTCAAGCTTTACAATTTTAG</t>
  </si>
  <si>
    <t>ATGCTTGGGGCCAGAGTCGAGTCTTTCCCTCCCAAATTCTCAATTACTAACAGTTTAGTTAATATTCCAAAGACTAGAAAGACCTACTGTAAAGGTAAGGAATGTCGTAAACACACCCAACACAAAGTCACCCAATACAAAGCCGGTAAAGCTTCTTTATTCGCTCAAGGTAAGAGAAGATATGACCGTAAACAAAGTGGTTATGGTGGTCAAACCAAGCCAGTTTTCAAGAAGAAAGCTAAGACCACCAAGAAGGTTGTTTTAAGATTGGAATGTGTTAACTGTAAAACCAAATTGCAATTGGCTTTGAAGAGATGTAAGCACTTCGAGTTAGGTGGAAACAAGAAACAAAAGGGTCAAGCTTTACAATTTTAA</t>
  </si>
  <si>
    <t>ATGGTTAATATTCCAAAAACTAGAAAAACCTACTGTAAAGGTAAGGAATGTCGTAAACACACCCAACACAAAGTTACCCAATACAAAGCCGGTAAAGCTTCATTATTCGCTCAAGGTAAAAGAAGATATGACAGAAAACAAAGTGGTTACGGTGGTCAAACTAAACCAGTTTTCAAGAAAAAAGCTAAAACTACCAAAAAAGTTGTTTTAAGATTAGAATGTGTTAACTGTAAAACTAAATTACAATTATCATTAAAAAGATGTAAACATTTCGAATTAGGTGGTAACAAGAAACAAAAAGGTGCTGCTTTACAATTTTAG</t>
  </si>
  <si>
    <t>ATGAATAGTAGCAATGTGAACATGTTGAAAAGTATTGATGAACCATCGAATTTTTTATGTGAAATAAAGCAATCATCACAGAATCATCATATTGGTGAACAGTTATCACTTGCAATCAATAAATCATCAATCAGTAACTCCAGAATCGTACTGAATTTTATACTAACAATTTTAGTTAATATTCCAAAAACTAGAAAAACCTACTGTAAAGGTAAGGAATGTCGTAAACACACCCAACACAAAGTTACCCAATACAAAGCCGGTAAAGCTTCCTTATTCGCTCAAGGTAAAAGAAGATATGACAGAAAACAAAGTGGTTACGGTGGTCAAACTAAGCCAGTTTTCAAGAAGAAAGCTAAAACTACCAAAAAAGTTGTTTTAAGATTAGAATGTGTTAACTGTAAAACCAAATTACAATTATCATTAAAAAGATGTAAACATTTCGAATTAGGTGGTAACAAAAAACAAAAAGGTGCTGCTTTACAATTTTAG</t>
  </si>
  <si>
    <t>ATGGACATAGAACATATCAGACACGTCAAATCCGACTACCTGGATTCCTTGAGTTTGCAGAACATTAGACCACACAACAATTGCGATCATTCAACATTCAGTTTACTCAATATTCCAAAAACTAGAAAAACCTACTGTAAAGGTAGAGAATGCCGTAAACACACTCAACACAAAGTGACCCAATACAAAGCCGGTAAAGCTTCTTTATTCGCTCAAGGTAAAAGAAGATATGACCGTAAACAAAGTGGTTACGGTGGTCAAACCAAACCAGTTTTCAAGAAAAAAGCTAAAACTACCAAAAAAGTTGTTTTAAGATTAGAATGTGTCAACTGTAAAACCAAATTACAATTATCTTTGAAGAGATGTAAACACTTTGAATTAGGTGGTAACAAAAAACAAAAAGGTCAAGCTTTACAATTTTAG</t>
  </si>
  <si>
    <t>ATGGTCAATATTCCAAAAACTAGAAAAACCTACTGTAAGGGTAAGGAATGCCGTAAGCATACCCAACACAAAGTCACCCAATACAAGGCTGGTAAAGCTTCCTTATACGCTCAAGGTAAGAGAAGATATGACCGTAAACAAAGTGGTTACGGTGGTCAAACCAAGCCAGTTTTCAAGAAGAAAGCTAAGACTACCAAGAAGGTTGTCTTGAGATTAGAATGTGTTGCCTGTAAGACCAAATTGCAATTATCTTTAAAGAGATGTAAGCACTTTGAATTAGGTGGAAACAAGAAACAAAAAGGTCAAGCTTTACAATTTTAA</t>
  </si>
  <si>
    <t>ATGACAATTAATATTCCAAAAACTAGAAAGACCTACTGTAAAGGTAAAGAATGTCGTAAACACACCCAACACAAGGTTACCCAATACAAAGCCGGTAAAGCTTCTTTATACGCTCAAGGTAAGAGAAGATATGACCGTAAACAAAGTGGTTATGGTGGTCAAACCAAGCCAGTTTTCAAAAAGAAAGCTAAGACTACCAAGAAAGTTGTTTTAAGATTAGAATGTGTTAACTGTAAAACCAAATTACAATTATCCTTAAAGAGATGTAAGCACTTCGAATTAGGTGGAAACAAGAAACAAAAAGGTCAAGCTTTACAATTTTAA</t>
  </si>
  <si>
    <t>ATGGGTATGTTTAATATAGTAGTTGGGTCATATATGTACCTATATATGGCCATGTGTGAATTCAGATTATATGATACAAAGTGGACATGTGTGTTTGATAAGAAGAATGTACCCTTGTTAAACAAACAGTGGACTGATATATTGGTGGATGCATCTAATAAATTGAATATTTCCATTAATATTCCAAAAACTAGAAAAACCTACTGTAAAGGTAAGGAATGTCGTAAGCATACCCAACACAAAGTTACCCAATATAAAGCTGGTAAAGCTTCTTTATTCGCTCAAGGTAAAAGAAGATATGACCGTAAACAAAGTGGTTATGGTGGTCAAACCAAACCAGTTTTCAAAAAGAAAGCTAAAACTACCAAAAAAGTTGTTTTAAGATTGGAATGTGTTAATTGTAAGACCAAATTACAATTATCATTAAAAAGATGTAAACATTTTGAATTAGGTGGAAACAAAAAACAAAAAGGTCAAGCTTTACAATTTTAA</t>
  </si>
  <si>
    <t>ATGGAAATCGTATCGTTTCAAGATGAAGAAATACCAATATCAAATATCATTGAATTTTCAACACCCCAATCGCCTATATTTTACCATTTTTTATCTACAATTTATTATCGGTTCGAGTGCATTAATATTCCAAAGACTAGAAAAACCTACTGTAAGGGTAAGGAATGCCGTAAGCACACCCAACACAAAGTCACCCAATACAAGGCTGGTAAAGCTTCCTTATTCGCTCAAGGTAAGAGAAGATATGACCGTAAACAAAGTGGTTATGGTGGTCAAACTAAGCCAGTTTTCAAAAAGAAAGCTAAGACTACCAAAAAGGTTGTCTTAAGATTGGAATGTGTTAACTGTAAGACCAAGTTACAATTATCCTTGAAGAGATGTAAGCACTTCGAATTAGGTGGTAACAAGAAACAAAAAGGTCAAGCTTTACAATTTTAA</t>
  </si>
  <si>
    <t>ATGAAAGCTTATTCAAAGAAAGATTTTAATAGAATTAATATTCCAAAAACTAGAAAGACCTACTGTAAAGGTAAGGAATGCCGTAAACACACTCAACACAAAGTTACCCAATATAAAGCTGGTAAAGCTTCTTTATTCGCTCAAGGTAAAAGAAGATATGACCGTAAACAAAGTGGTTACGGTGGTCAAACCAAACCAGTTTTCAAAAAGAAAGCTAAAACTACTAAAAAAGTTGTTTTAAGATTAGAATGTGTTAACTGTAAAACCAAATTACAATTATCCTTAAAAAGATGTAAACATTTTGAATTAGGTGGTAACAGAAAACAAAAAGGTCAAGCTTTACAATTTTAG</t>
  </si>
  <si>
    <t>ATGGTTAATGTTCCAAAAACTAGAAAAACCTATTGTAAAGGTAAAGAATGTCGTAAACACACCCAACACAAAGTAACTCAATACAAAGCCGGTAAAGCTTCTTTATACGCTCAAGGTAAAAGAAGATATGACCGTAAACAAAGAGGTTACGGGGGTCAAACCAAACCAGTTTTCAAAAAGAAAGCTAAGACCACCAAGAAAGTTGTTTTAAGATTAGAATGTGTCAACTGTAAGACCAAATTACAATTATCTTTGAAGAGATGTAAGCACTTTGAATTAGGTGGAAACAAAAAACAAAAAGGTCAAGCTTTACAATTTTAA</t>
  </si>
  <si>
    <t>ATGGTTAACGTTCCAAAAACTAGAAAAACCTATTGTAAAGGTAAAGAGTGTCGTAAACACACCCAACACAAAGTGACCCAATACAAAGCCGGTAAAGCTTCTTTATACGCTCAAGGTAAGAGAAGATATGACCGTAAACAAAGAGGTTACGGGGGTCAAACCAAGCCAGTTTTCAAAAAGAAGGCTAAGACCACTAAGAAGGTTGTGTTAAGATTAGAATGTGTTAACTGTAAGACCAAATTGCAATTGTCTTTGAAGAGATGTAAGCACTTTGAATTGGGAGGAAACAAGAAACAAAAGGGTCAAGCCTTACAATTTTAA</t>
  </si>
  <si>
    <t>ATGGTTAATGTTCCAAAAACTAGAAAAACCTATTGTAAGGGTAAAGAATGTCGTAAACACACCCAACACAAAGTAACCCAATACAAAGCCGGTAAAGCTTCTTTATACGCTCAAGGTAAAAGAAGATATGACCGTAAACAAAGAGGTTACGGGGGTCAAACCAAACCAGTTTTCAAAAAGAAAGCTAAGACCACCAAAAAAGTTGTGTTGAGATTAGAATGTGTTAACTGTAAAACCAAATTACAATTGTCTTTGAAGAGATGTAAGCACTTTGAATTAGGTGGAAACAAGAAACAAAAAGGTCAAGCTTTACAATTTTAA</t>
  </si>
  <si>
    <t>ATGGTTAATGTTCCAAAAACTAGAAAAACCTACTGTAAGGGTAAAGAATGTCGTAAACACACCCAACACAAAGTAACCCAATACAAAGCTGGTAAAGCTTCTTTATACGCTCAAGGTAAAAGAAGATATGACCGTAAACAAAGAGGTTACGGGGGTCAAACCAAACCAGTTTTCAAAAAGAAAGCTAAGACCACCAAGAAAGTTGTTTTAAGATTAGAATGTGTTAACTGTAAAACCAAATTGCAATTAGCTTTAAAGAGATGTAAGCACTTTGAATTAGGTGGTAACAAGAAACAAAAAGGTCAAGCTTTACAATTTTAA</t>
  </si>
  <si>
    <t>ATGGTTAATGTTCCAAAAACTAGAAAAACCTACTGTAAGGGTAAAGAATGTCGTAAACATACCCAACACAAAGTAACCCAATATAAAGCTGGTAAAGCTTCTTTATACGCTCAAGGTAAAAGAAGATATGACCGTAAACAAAGAGGTTACGGGGGTCAAACCAAACCAGTTTTCAAAAAGAAAGCTAAGACCACTAAAAAAGTTGTTTTAAGATTAGAATGTGTTAACTGTAAAACCAAATTACAATTAGCTTTAAAGAGATGTAAACACTTTGAATTAGGTGGAAACAAAAAACAAAAAGGTCAAGCTTTACAATTTTAA</t>
  </si>
  <si>
    <t>ATGAGCAAAATTTCCAAGGTGATGAAAAGTGACAATTTATGTTTAGAATATAGTCAAGAGAAGAAAGATAGTATTCAATTACCTATTAATATTCCAAAAACTAGAAAGACCTACTGTAAAGGTAAAGAATGTCGTAAACACACTCAACATAAAGTTACCCAATATAAAGCTGGTAAAGCTTCATTATTTGCCCAAGGTAAAAGAAGATATGACAGAAAACAAAGTGGTTTTGGTGGTCAAACTAAACCAGTTTTCAAAAAGAAAGCTAAAACTACCAAAAAAGTTGTTTTAAGATTAGAATGTGTTAACTGTAAAACCAAATTACAATTATCCTTAAAAAGATGTAAACATTTTGAATTAGGTGGTAACAAAAAACAAAAAGGTCAAGCTTTACAATTTTAG</t>
  </si>
  <si>
    <t>ATGGTTAATATTCCAAAAACTAGAAAGACCTACTGTAAAGGTAAACAGTGTAGAAAACACACTCAACACAAAGTTACCCAATACAAGGCTGGTAAAGCTTCTTTATTCGCTCAAGGTAAGAGAAGATATGACCGTAAACAATCCGGTTATGGTGGTCAAACCAAACCAGTTTTCAAAAAGAAAGCTAAAACTACCAAAAAAGTTGTCTTAAGATTAGAATGTGTTGACTGTAAAACTAAATTACAATTAGCTTTAAAGAGATGTAAGCACTTCGAATTAGGTGGTAACAAGAAACAAAAAGGTCAAGCTTTACAATTTTAA</t>
  </si>
  <si>
    <t>ATGACAAATGAAGAATTTTTCAATTTGATGTCAATATCTACCAGTAGTTTGGTTAATATTCCAAAAACTAGAAAAACCTACTGTAAAGGTAAGGAATGTCGTAAACACACTCAACACAAAGTTACCCAATACAAAGCCGGTAAAGCTTCTTTGTTCGCTCAAGGTAAAAGAAGATATGACCGTAAACAAAGTGGTTACGGTGGTCAAACCAAACCAGTTTTCAAGAAAAAAGCTAAAACTACCAAAAAAGTTGTTTTAAGATTAGAATGTGTTAAATGTAAAGCTAAATTACAATTATCCTTAAAGAGATGTAAGCACTTCGAATTAGGTGGTAACAAAAAACAAAAAGGTCAAGCTTTACAATTTTAG</t>
  </si>
  <si>
    <t>ATGGTTAATATTCCAAAAACTAGAAAAACCTACTGTAAGGGTAAAAACTGTCGTAAACACACCCAACACAAAGTTACCCAATACAAAGCCGGTAAAGCTTCTTTATACGCTCAAGGTAAAAGAAGATATGACCGTAAACAAAGTGGTTTCGGTGGTCAAACTAAACCAGTTTTCAAAAAGAAAGCTAAAACTACCAAAAAAGTTGTTTTAAGATTAGAATGTGTTGACTGTAAAACTAAATTACAATTATCTTTAAAGAGATGTAAACACTTTGAATTAGGTGGTAACAAGAAACAAAAAGGTCAAGCTTTACAATTCTAA</t>
  </si>
  <si>
    <t>ATGGTTAATATTCCAAAAACTAGAAAAACTTACTGTAAAGGTAAGGAATGTCGTAAACACACCCAACACAAAGTTACCCAATATAAAGCTGGTAAAGCTTCTTTATACGCTCAAGGTAAAAGAAGATATGACCGTAAACAAAGTGGTTATGGTGGTCAAACCAAACAAATTTTCAGAAAGAAAGCTAAAACTACCAAAAAAGTTGTTTTAAGATTAGAATGTGTTAACTGTAAAACCAAATTACAATTAGCTTTAAAAAGATGTAAACACTTTGAATTAGGTGGTAACAAAAAACAAAAAGGTCAAGCTTTACAATTTTAA</t>
  </si>
  <si>
    <t>ATGGTTAACATTCCAAAAACTAGAAAGACTTACTGTAAGGGTAAGGAGTGTCGTAAGCACACCCAACACAAAGTTACCCAATACAAGGCTGGTAAAGCTTCCTTGTACGCTCAAGGTAAGAGAAGATATGACCGTAAACAAAGTGGTTATGGTGGTCAAACCAAGCAAATTTTCAGAAAGAAAGCTAAGACTACCAAGAAAGTTGTGTTGAGATTAGAATGTGTTAACTGTAAGACCAAACTTCAATTACCATTAAAGAGATGTAAGCACTTCGAATTGGGTGGTAACAAGAAACAAAAGGGTCAAGCTTTACAATTTTGA</t>
  </si>
  <si>
    <t>ATGGTTAATATTCCAAAGACTAGAAAAACTTACTGTAAGGGTAAGCAATGTCGTAAGCACACCCAACACAAAGTTACCCAATATAAAGCTGGTAAAGCTTCTTTATACGCTCAAGGTAAAAGAAGATATGACCGTAAACAAAGAGGTTACGGTGGTCAAACCAGACCTATTTTCAGAAGAAAAGCTAAGACTACCAAGAAGGTTGTTTTAAGATTAGAATGTGTCAACTGTAAAACCAAATTACAATTGCCATTAAAGAGATGTAAGCACTTCGAATTAGGTGGTAACAAGAAACAAAAAGGTCAAGCTTTACAATTTTAA</t>
  </si>
  <si>
    <t>ATGGTTAATATTCCAAAGACTAGAAAAACTTACTGTAAGGGTAAGCAATGTCGTAAGCACACCCAACACAAAGTTACCCAATATAAAGCTGGTAAAGCTTCTTTATACGCTCAAGGTAAAAGAAGATATGACCGTAAACAAAGAGGTTACGGTGGTCAAACCAGACCTATTTTCAGAAGAAAAGCTAAGACTACCAAGAAGGTTGTTTTAAGATTAGAATGTGTCAACTGTAAAACTAAATTACAATTGCCATTAAAGAGATGTAAGCACTTCGAATTAGGTGGTAACAAGAAACAAAAAGGTCAAGCTTTACAATTTTAA</t>
  </si>
  <si>
    <t>ATGAGAATCCACTACATCGATCAACAATCACCAGTACAAGTCAATATTCCAAAAACTAGAAAGACCTATTGTAAAGGTAGGGAATGTCGTAAGCACACCCAACACAAAGTTACCCAATACAAGGCCGGTAAAGCTTCGTTATTTGCCCAAGGTAAAAGAAGATATGACCGTAAACAACGTGGTTATGGTGGTCAAACTAAACAAATTTTCAGAAAGAAAGCTAAAACTACCAAAAAAGTTGTCTTAAGATTGGAATGTGTCAGCTGCAAGACCAAATTACAATTGCCTTTGAAGAGATGTAAACACTTTGAATTAGGTGGTAACAAGAAACAAAAAGGTCAAGCTTTACAATTTTAG</t>
  </si>
  <si>
    <t>ATGGCCATAATGATTTCATCAAATGAAGTAATAAAGTACTACTTCATCTATGACATTCTAATTCATTGTCGTTCTATACTAACAATAGTTAATATTCCAAAAACTAGAAAGACCTACTGTAAAGGTAAAACTTGTCGTAAACACACTCAACACAAGGTTACTCAATACAAAGCTGGTAAAGCTTCCCTTTTCGCTCAAGGTAAAAGAAGATATGACCGTAAACAAAGAGGTTATGGTGGTCAAACCAAACAAATTTTCAGAAAGAAAGCTAAAACTACCAAGAAAGTTGTTTTAAGATTAGAATGTCTTGATTGTAAAACTAAATTACAATTACCATTGAAAAGATGTAAACATTTTGAATTAGGTGGTAACAAGAAACAAAAAGGTCAAGCTTTACAATTTTAG</t>
  </si>
  <si>
    <t>ATGGTTAACGTTCCAAAGACCAGAAAGACCTACTGCAAGGGTAAGGACTGCCGTAAGCACACCCAACACAAGGTTACTCAGTACAAGGCTGGTAAGGCTTCCTTGTACGCTCAAGGTAAGAGACGTTATGACCGTAAGCAAAGTGGTTTCGGTGGTCAAACCAAGCCTATTTTCCGTAGAAAGGCAAAGACCACTAAGAAGATTGTTTTGAGACTGGAATGTGTCCATTGTAAGACCAGAGCCCAATTAAGTTTGAAGAGATGCAAGCACTTCGAATTGGGTGGTGAAAAGAAACAAAAGGGCCAAGCTTTGCAATTCTAA</t>
  </si>
  <si>
    <t>ATGGACCCTATAGATAGACTTATTTTAATTGGCGTTACATTTTCGCGTCTTCCCTCTGGTGTCGGTCTGGAAACTGTATCCAGTAACTCTGCTTGCCCGGCCTACCCCAGTCAAGCTAAACTATCGCTATGGGTATGTGCAGATGATACAATAGAGTTTAACGTTCCAAAGACCAGAAAGACCTACTGCAAGGGTAAGAACTGCCGTAAGCACACCCAACACAAGGTTACTCAGTACAAGGCTGGTAAGGCTTCCTTGTACGCTCAAGGTAAGAGACGTTATGACCGTAAGCAAAGTGGTTTCGGTGGTCAAACCAAGCCTATTTTCCGTAGAAAGGCAAAGACCACTAAGAAGATTGTTTTGAGACTGGAATGTGTCCATTGTAAGACTAGAGCCCAATTAAGTTTGAAGAGATGCAAGCACTTCGAATTGGGTGGTGAAAAGAAACAAAAGGGCCAAGCTTTGCAATTCTAA</t>
  </si>
  <si>
    <t>ATGGTTAACGTTCCAAAGACCAGAAAGACCTACTGCAAGGGTAAGACCTGCCGTAAGCACACCCAACACAAGGTTACTCAGTACAAGGCTGGTAAGGCTTCCTTGTTCGCTCAAGGTAAGAGACGTTATGACCGTAAGCAAAGAGGTTTCGGTGGTCAAACCAAACCTATCTTCCGTAGAAAGGCAAAGACTACTAAGAAGGTCGTTTTGAGACTGGAGTGTGTCCAATGTAAGACCAGAGCCCAATTGAGTTTGAAGAGATGCAAGCACTTCGAATTGGGTGGTGAAAAGAAACAAAAGGGCCAAGCTTTGCAATTCTAA</t>
  </si>
  <si>
    <t>ATGGTTAACGTTCCAAAGACCAGAAAGACCTATTGCAAGGGTAAGAACTGCCGTAAGCACACCCAACACAAGGTTACTCAGTACAAGGCTGGTAAGGCTTCCTTGTTCGCTCAAGGTAAGAGACGTTATGACCGTAAGCAGAGAGGTTTCGGTGGTCAAACCAAACCTATCTTCCGTAGAAAGGCAAAGACTACTAAGAAGGTCGTTTTGAGACTGGAGTGTGTCCAATGTAAGACCAGAGCCCAATTAAGTTTGAAGAGATGCAAGCACTTCGAATTGGGTGGTGAAAAGAAACAAAAGGGCCAAGCTTTGCAATTCTAA</t>
  </si>
  <si>
    <t>ATGGTTAACGTTCCAAAGACCAGAAGAACTTACTGCAAGGGCAAGGCCTGCCGTAAGCACACCCAACACAAGGTCACTCAGTACAAGGCTGGTAAGGCCTCCTTGTTTGCCCAGGGTAAGAGACGTTATGACCGTAAGCAGAAGGGTTTCGGTGGTCAGACCAAACCTATCTTCCGTAGAAAGGCCAAGACCACCAAGAAGGTTGTGTTGAGGTTGGAGTGCGTGAGCTGCAAGACCAGAGCCCAGCTATCTTTGAAGAGATGTAAGCACTTCGAATTGGGTGGTGAAAGGAAGCAGAAGGGCCAAGCTTTGCAATTTTAA</t>
  </si>
  <si>
    <t>ATGGTTAACGTTCCAAAGACCAGAAGAACCTATTGCAAGGGTAAGGCCTGCCGTAAGCACACCCAACACAAGGTTACTCAATACAAGGCTGGTAAGGCCTCCTTGTTTGCCCAGGGTAAGAGACGTTATGACCGTAAGCAGAGAGGTTTCGGTGGTCAGACTAAGCCTATCTTCCGTAGAAAGGCTAAGACTACCAAGAAGGTTGTGTTGAGATTGGAGTGCGTTAACTGCAAGACCAGAGCCCAGCTATCTTTGAAGAGATGTAAGCACTTCGAATTGGGTGGTGAAAAGAAGCAGAAGGGCCAAGCTTTGCAATTTTAA</t>
  </si>
  <si>
    <t>ATGGTTAACGTTCCAAAGACCAGAAGAACCTACTGCAAGGGTAAGGCTTGCCGCAAGCACACCCAACACAAGGTCACTCAGTACAAGGCCGGTAAGGCTTCCTTGTTTGCTCAGGGTAAGAGACGTTATGACCGTAAACAGAGGGGTTTCGGTGGTCAGACGAAGCCTATCTTCCGCAGAAAGGCCAAGACTACCAAGAAGGTTGTGTTGAGACTGGAATGTGTTAACTGCAAGACCAGAGCCCAGCTATCTTTGAAGAGATGCAAGCACTTCGAATTGGGTGGTGAAAAGAAGCAGAAGGGCCAAGCTTTGCAATTCTAA</t>
  </si>
  <si>
    <t>ATGTCCTTCGTGTTCTCCTCAGTAGCAGCCTTTAACGTTCCAAAGACCAGAAGAACCTACTGCAAGGGTAAGGCTTGCCGCAAGCACACCCAACACAAGGTCACTCAGTACAAGGCCGGTAAGGCTTCCTTGTTTGCTCAGGGTAAGAGACGCTATGACCGTAAACAGAGGGGTTTCGGTGGTCAGACGAAGCCTATCTTCCGCAGAAAGGCCAAGACTACCAAGAAGGTTGTGTTGAGACTGGAATGTGTTAACTGCAAGACCAGAGCCCAGCTATCTTTGAAGAGATGCAAGCACTTCGAATTGGGTGGTGAAAAGAAGCAGAAGGGCCAAGCTTTGCAATTCTAA</t>
  </si>
  <si>
    <t>ATGTCCTTCGGGTCCTCCTCAGTAGCAGCGTTTAACGTTCCAAAGACCAGAAGAACCTACTGCAAGGGTAAGGCTTGCCGCAAGCACACCCAACACAAGGTCACTCAGTACAAGGCTGGTAAGGCTTCCTTGTTCGCTCAGGGTAAGAGACGTTATGACCGTAAACAGAAGGGTTTCGGTGGTCAGACAAAGCCTATCTTCCGCAGAAAGGCCAAGACCACGAAGAAGGTTGTGTTGAGACTGGAATGTGTTAGCTGCAAGACCAGAGCCCAGCTATCTTTGAAGAGATGCAAGCACTTCGAATTGGGTGGTGAAAAGAAGCAGAAGGGCCAAGCTTTGCAATTCTAA</t>
  </si>
  <si>
    <t>ATGGGTATGTGGAATTTATTTAACGTTCCAAAGACCAGAAGAACCTACTGCAAGGGTAAGACCTGCCGTAAGCACACCCAGCACAAGGTCACTCAGTACAAGGCTGGTAAGGCCTCCTTGTTTGCCCAGGGTAAGAGACGTTATGACCGTAAGCAGAAGGGTTTCGGTGGTCAGACCAAACCTATCTTCCGTAGAAAGGCTAAGACCACCAAGAAGGTTGTGTTGAGGTTGGAGTGCGTGAGCTGCAAGACCAGAGCCCAGCTATCTTTGAAGAGATGTAAGCACTTCGAATTGGGTGGTGAAAGGAAGCAGAAGGGTCAAGCTTTGCAATTTTAA</t>
  </si>
  <si>
    <t>ATGGTTAACGTCCCAAAGACTAGAAAGACCTACTGTAAGGGTAAGAACTGCCGTAAGCACACTGTGCACAAGGTCACTCAATACAAGACCGGTAAGGCTTCATTGTTTGCTCAAGGTAAGAGAAGATATGACCGTAAACAAAGAGGTTATGGTGGTCAAACCAAGCCTATTTTCCACAAGAGAGCTAAGACTACCAAGAAGGTTGTCTTGAGATTGGAGTGTGTTGCTTGTAAGACTAAGGCTCAATTGTCTTTGAAGAGATGTAAGCACTTCGAGTTGGGTGGTGAAAAGAAACAAAAGGGTCAAGCCTTACAATTTTAA</t>
  </si>
  <si>
    <t>ATGGTTAACGTCCCAAAGACTAGAAAGACCTATTGTAAGGGTAAGAACTGCCGTAAGCACACTGTGCACAAGGTCACTCAATACAAGACCGGTAAGGCTTCATTGTTCGCTCAAGGTAAGAGAAGATATGACCGTAAGCAAAGAGGTTATGGTGGTCAAACCAAGCCTATTTTCCACAAGAGAGCTAAGACCACCAAGAAGGTTGTCTTAAGATTGGAATGTGTTGCTTGTAAAACTAAGGCTCAATTGTCTTTGAAGAGATGTAAGCACTTCGAATTGGGTGGTGAAAAGAAACAAAAGGGTCAAGCCTTACAATTTTAA</t>
  </si>
  <si>
    <t>ATGGTTAACGTTCCAAAGACTAGAAAAACCTACTGTAAGGGTAAGGAATGCCGTAAACACACTTTGCACAAGGTCTCTCAATACAAGACCGGTAAGGCTTCCTTATTTGCCCAAGGTAAGAGAAGATATGACCGTAAACAAAGAGGTTACGGTGGTCAAACCAAACCTGTCTTCCACAAGAGAGCTAAAACTACTAAGAAGGTTGTCTTGAGATTGGAATGTACCAAGTGTAAGACCAAGGCTCAATTGTCCTTAAAGAGATGTAAGCACTTCGAGTTGGGTGGTGAAAAGAAACAAAAGGGTCAAGCCTTACAATTTTAA</t>
  </si>
  <si>
    <t>ATGGTGAACGTCCCAAAGACCAGAAAGACCTACTGCAAGGGTAAGAACTGCCGCAAGCATACCCAACACAGGGTTACCCAATACAAGGCTGGTAAGGCTTCTCTCTTCGCTCAAGGTAAGAGAAGATACGACCGTAAGCAAAGAGGTTACGGTGGTCAAACCAAGCCAGTTTTCCACAAGAAGGCTAAGGTTACCAAGAAGGTCGTGTTGAGATTGGAGTGTGTTGTTTGCAAGACCAAGGCTCAATTGGCTTTGAAGAGATGTAAGCACTTTGAGTTGGGTGGTGACAAGAAGAAGAAGGGTCAAGCTTTGCAATTTTAA</t>
  </si>
  <si>
    <t>ATGGGATACACGGGTGTGGATAGGAAATGGTGCTATTCGAGATATGTTTGGGGTCTACTTAACGTCCCAAAGACCAGAAAGACCTATTGCAAGGGTAAGAACTGCCGTAAACACACCCAACACAGGGTTACCCAATACAAGGCTGGTAAGGCTTCTCTTTTTGCCCAAGGTAAGAGAAGATATGACCGTAAGCAAAGAGGTTACGGTGGTCAAACTAAGCCAGTTTTCCACAAGAAAGCCAAGGTTACCAAGAAGGTTGTTTTGAGATTGGAGTGTGTTGTCTGCAAGACCAAGGCTCAATTGGCGTTGAAGAGATGTAAGCACTTTGAGTTGGGTGGTGACAAGAAGAAGAAGGGTCAAGCTTTGCAATTTTAA</t>
  </si>
  <si>
    <t>ATGTTCAAATCGATTGTGAATTGGATAAAGACGATATTTTTGAAGGATGTCGAAGCTGAGTACAACTGGGAGAATGAATTCAACTTGGCTCCGTCTATTAACGTCCCAAAGACCAGAAAGACCTATTGCAAGGGTAAGAACTGCCGTAAACACACCCAACACAGGGTTACCCAATACAAGGCTGGTAAGGCTTCTCTCTTCGCTCAAGGTAAGAGAAGATATGACCGTAAGCAAAGAGGTTACGGTGGTCAAACCAAGCCAGTTTTCCACAAGAAAGCCAAGGTTACCAAGAAGGTCGTTTTGAGATTGGAGTGTGTCGTCTGCAAGACCAAGGCTCAATTGGCTTTGAAGAGATGTAAGCACTTTGAGTTGGGTGGTGACAAGAAGAAGAAGGGTCAAGCTTTGCAATTTTAA</t>
  </si>
  <si>
    <t>ATGGTTAACGTTCCAAAGACCAGAAAGACTTACTGCAAGGGCAAGAAGTGCAGAAAGCACACCCAGCACAGAGTGACACAATACAAGGCTGGTAAGGCTTCCTTGTACGCTCAGGGTAAGAGAAGATATGACAGAAAGCAAGCTGGTTTCGGTGGTCAGACTAAGCAGGTTTTCAGAAAGAAGGCCAAGACTACCAAGAAGGTTGTGTTGAGATTGGAATGTGTTGTTTGCAAGACTAAGATGCAGCTTCCATTGAAGAGATGCAAGCACTTTGAGCTTGGTGGTGATAAGAAGGAGAAGGGTGCTGCTTTGCAGTTCTAA</t>
  </si>
  <si>
    <t>ATGCCATGGTCATCGTCAAATGAACAGCTAGAGAACATGGATGAAATGAAAAGACATAGTGCAATTATTGAACTAAAAGCTCGAGGATACATTAACGTTCCAAAGACCAGAAAGACTTACTGCAAGGGCAAGAAGTGCAGAAAGCACACCCAGCACAGAGTGACACAATACAAGGCTGGTAAGGCTTCCTTGTACGCTCAGGGTAAGAGAAGATATGACAGAAAGCAAGCTGGTTTCGGTGGTCAGACTAAGCAGGTTTTCAGAAAGAAGGCCAAGACTACCAAGAAGGTTGTGTTGAGATTGGAATGTGTTGTTTGCAAGACTAAGATGCAGCTTCCATTGAAGAGATGCAAGCACTTTGAGCTTGGTGGTGATAAGAAGGAGAAGGGTGCTGCTTTGCAGTTCTAA</t>
  </si>
  <si>
    <t>ATGGTTGAAATTGGTGAAGCGGGAATGGACATCAACTCTATGGATGAAGCAGATAAAAGGAGATTCTCAAAGTTTAACGTTCCAAAGACCAGAAAGACTTACTGCAAGAGCAAGAAGTGCAGAAAGCACACCCAGCACAGAGTTACACAATACAAGGCTGGTAAGGCTTCCTTGTACGCTCAGGGTAAGAGAAGATATGACAGAAAGCAAGCTGGTTTCGGTGGTCAGACTAAGCAGGTTTTCAGAAAGAAGGCCAAGACTACCAAGAAGGTTGTGTTGAGATTGGAGTGTGTTGTTTGCAAGGCTAAGATGCAGCTTCCATTGAAGAGATGCAAGCACTTTGAGCTTGGTGGTGATAAGAAGGAGAAGGGTGCTGCTTTGCAGTTCTAA</t>
  </si>
  <si>
    <t>ATGGTTAACGTTCCAAAGACCAGAAAGACTTACTGTAAGGGTAAGCAATGCAGAAAGCACACTCAACACAGAGTTACTCAATACAAGGCTGGTAAGGCTTCCCTTTTCTCCCAAGGTAAGAGAAGATATGACAGAAAGCAATCTGGTTATGGTGGTCAAACCAAGCCAGTTTTCCACAAGAAAGCTAAGACCACTAAGAAGGTTGTTTTAAGATTGGAATGTGTTGTCTGTAAGACCAAGTTGCAATTATCTTTGAAGAGATGTAAGCATTTCGAATTGGGTGGTGACAAGAAGCAAAAGGGTGCCGCTTTGCAATTCTGA</t>
  </si>
  <si>
    <t>ATGGTTAACGTTCCAAAGACCAGAAAGACTTACTGTAAAGGTAAGCAATGTAGAAAGCATACTCAACATAGAGTTACCCAATACAAAGCTGGTAAAGCTTCACTTTTCTCCCAAGGTAAAAGAAGATATGATAGAAAACAATCAGGTTATGGTGGTCAAACTAAACCAGTTTTCCATAAGAAAGCAAAGACTACTAAAAAAGTTGTTTTAAGATTAGAATGTGTTGTTTGTAAAACAAAACTTCAATTATCATTAAAGAGATGTAAGCATTTCGAATTAGGTGGTGATAAGAAACAAAAGGGTGCTGCTTTACAATTTTAA</t>
  </si>
  <si>
    <t>ATGGTTAACGTCCCAAAGACCAGAAAGACTTACTGTAAAGGTAAGCAATGTAGAAGACATACTCAACACAGAGTTACCCAATACAAGGCCGGTAAGGCTTCCCTTTTCTCCCAAGGTAAGAGAAGATATGACAGAAAGCAATCCGGTTACGGTGGTCAAACCAAGCCAGTTTTCCACAAGAAAGCTAAGACTACTAAGAAGGTTGTTTTAAGACTTGAATGTGTTGTCTGTAAGACCAAGTTGCAATTATCACTTAAGAGATGTAAGCATTTCGAATTAGGTGGTGACAAGAAGCAAAAGGGTGCTGCCTTGCAATTCTGA</t>
  </si>
  <si>
    <t>ATGGTTAACGTTCCAAAGACCAGAAAGACTTACTGTAAGGGTAAGCAATGCAGAAAGCACACTCAACACAGAGTTACTCAATACAAGGCTGGTAAGGCTTCCCTTTTCTCCCAAGGTAAGAGAAGATATGACAGAAAGCAATCTGGTTACGGTGGTCAAACCAAGCCAGTTTTCCACAAGAAAGCTAAGACTACTAAGAAGGTTGTCTTGAGATTGGAATGTGTTGTCTGTAAGACCAAGTTGCAATTAGCTTTGAAGAGATGTAAGCACTTCGAATTGGGTGGTGACAAGAAGCAAAAGGGTGCCGCTTTGCAATTCTGA</t>
  </si>
  <si>
    <t>ATGGTTAACGTTCCAAAGACCAGAAAGACTTACTGTAAGGGTAAGCAATGCAGAAAGCACACTCAACACAGAGTTACTCAATACAAGGCTGGTAAGGCTTCCCTTTTCTCCCAAGGTAAGAGAAGATATGACAGAAAGCAATCTGGTTATGGTGGTCAAACTAAGCCAGTTTTCCACAAGAAAGCTAAGACTACTAAGAAGGTTGTTTTAAGATTGGAATGTGTTGTCTGTAAGACCAAGTTGCAATTAGCTTTGAAGAGATGTAAGCATTTCGAATTAGGTGGTGACAAGAAGCAAAAGGGTGCCGCTTTGCAATTCTGA</t>
  </si>
  <si>
    <t>ATGGTTAACGTTCCAAAGACCAGAAAGACTTACTGTAAGGGTAAGCAATGTAGAAAGCACACTCAACACAGAGTTACCCAATACAAGGCTGGTAAGGCTTCCCTTTTCTCCCAAGGTAAGAGAAGATATGACAGAAAGCAATCTGGTTATGGTGGTCAAACCAAGCCAGTTTTCCACAAGAAAGCTAAGACTACCAAGAAGGTTGTTTTGAGATTGGAATGTGTTGTCTGTAAGACCAAGTTGCAATTGGCCTTGAAGAGATGTAAGCACTTCGAATTGGGTGGTGACAAGAAGCAAAAGGGTGCCGCTTTGCAATTCTGA</t>
  </si>
  <si>
    <t>ATGGTTAACGTTCCAAAGACCAGAAAGACTTACTGTAAGGGTAAGCAATGTAGAAAGCACACTCAACACAGAGTTACTCAATACAAGGCCGGTAAGGCTTCTCTCTTCTCCCAAGGTAAGAGAAGATATGACAGAAAGCAATCCGGTTACGGTGGTCAAACCAAGCCTGTCTTCCACAAGAAGGCCAAGACCACCAAGAAGGTTGTTTTGAGATTGGAATGTGTCGTCTGCAAGACCAAGCTCCAATTGGCCTTGAAGAGATGTAAGCACTTCGAATTGGGTGGTGACAAGAAGCAAAAGGGTGCTGCCTTGCAATTCTGA</t>
  </si>
  <si>
    <t>ATGCAACAACAATATACTAACATTTCTTTGTTTCTTTTAGTTAACGTTCCAAAGACCAGAAAGACTTACTGTAAGGGTAAGCAATGCAGAAAGCACACTCAACACAGAGTTACTCAATACAAGGCTGGTAAGGCTTCCCTTTTCTCCCAAGGTAAGAGAAGATATGACAGAAAGCAATCTGGTTACGGTGGTCAAACCAAGCCAGTTTTCCACAAGAAAGCTAAGACTACCAAGAAGGTTGTTTTGAGATTGGAATGTGTTGTCTGTAAGACCAAGTTGCAATTAGCTTTGAAGAGATGTAAGCACTTCGAATTGGGTGGTGACAAAAAGCAAAAGGGTGCCGCTTTGCAATTCTGA</t>
  </si>
  <si>
    <t>ATGCCGGATGGAACAGTGATTATGCTTAACGTTCCAAAGACCAGAAAGACTTACTGTAAGGGTAAGCAATGCAGAAAGCACACTCAACACAGAGTTACTCAATACAAGGCTGGTAAGGCTTCCCTTTTCTCCCAAGGTAAGAGAAGATATGACAGAAAGCAATCTGGTTACGGTGGTCAAACCAAGCCAGTTTTCCACAAGAAAGCTAAGACTACCAAAAAGGTTGTCTTGAGATTGGAATGTGTTGTCTGTAAGACCAAGTTGCAATTAGCTTTGAAGAGATGTAAGCACTTCGAATTGGGTGGTGACAAGAAGCAAAAGGGTGCCGCTTTGCAATTCTGA</t>
  </si>
  <si>
    <t>ATGGTTAACGTTCCAAAAACTAGAAAGACCTACTGTAAGGGTAAACAATGTAGAAAACATACTCAACACAGAGTTACCCAATATAAAGCAGGTAAAGCTTCATTATACTCTCAAGGTAAGAGAAGATATGACAGAAAACAATCCGGTTACGGTGGTCAAACTAAACCAGTTTTCCACAAAAAAGCAAAGACTACTAAAAAAGTTGTTTTAAGATTAGAATGTGTTGTCTGTAAAACCAAATTACAATTAGCTTTAAAGAGATGTAAGCATTTCGAATTAGGTGGTGACAAGAAACAAAAGGGTGCTGCATTACAATTCTAA</t>
  </si>
  <si>
    <t>ATGGTTAACGTTCCAAAGACCAGAAAGACCTACTGTAAAGGTAAGCAATGTAGAAAGCATACTCAACACAGAGTTACTCAATACAAAGCTGGTAAAGCTTCCTTATACAGTCAAGGTAAGAGAAGATATGACAGAAAGCAATCCGGTTATGGTGGTCAAACTAAACCAGTTTTCCATAAAAAGGCTAAAACTACCAAGAAAGTTGTTTTAAGATTAGAATGTGTTTCTTGTAAGACTAAATTACAATTATCTTTAAAGAGATGTAAGCATTTCGAATTAGGTGGTGATAAGAAACAAAAGGGTGCTGCTTTACAATTTTAA</t>
  </si>
  <si>
    <t>ATGGTTAACGTTCCAAAGACCAGAAAGACCTACTGTAAAGGTAAACAATGCAGAAAGCACACTCAACACAGAGTTACCCAATACAAGGCTGGTAAAGCTTCCTTATATACTCAAGGTAAGAGAAGATATGACAGAAAACAATCTGGTTATGGTGGTCAAACTAAACCAGTTTTCCACAAGAAAGCAAAGACTACTAAAAAAGTTGTTTTAAGATTAGAATGTGTTGCTTGTAAAACTAAGCTTCAATTATCATTAAAGAGATGTAAGCATTTCGAATTAGGTGGTGATAAGAAGCAAAAGGGTGCTGCATTACAATTCTAG</t>
  </si>
  <si>
    <t>ATGGTTAACATTCCAAAGACCAGAAAAACCTACTGTAAAGGTAAACAATGCAGAAAGCACACTCAACACAGAGTTACCCAATACAAGGCTGGTAAAGCTTCCTTATATACTCAAGGTAAGAGAAGATATGACAGAAAACAATCTGGTTATGGTGGTCAAACTAAACCAGTTTTCCACAAGAAAGCAAAGACTACTAAAAAAGTTGTTTTAAGATTAGAATGTGTTGCTTGTAAAACTAAGCTTCAATTATCATTAAAGAGATGTAAGCATTTCGAATTAGGTGGTGATAAGAAGCAAAAGGGTGCTGCATTACAATTCTAG</t>
  </si>
  <si>
    <t>ATGGTTAACGTTCCAAAGACCAGAAAGACCTACTGTAAGGGTAAGCAATGTAGAAAGCACACTCAACACAGAGTTACTCAATACAAGGCAGGTAAGGCTTCCTTATACAGTCAAGGTAAGAGAAGATATGACAGAAAGCAATCCGGTTATGGTGGTCAAACTAAGCCAGTTTTCCACAAGAAAGCAAAGACTACTAAAAAGGTTGTCTTAAGATTAGAATGTGTTGCTTGTAAGACTAAGTTACAATTATCTTTGAAGAGATGTAAGCACTTCGAATTAGGTGGTGATAAGAAACAAAAGGGTGCTGCTTTACAATTCTAA</t>
  </si>
  <si>
    <t>ATGGTTAACGTTCCAAAGACCAGAAAGACCTACTGTAAGGGTAAGCAATGTAGAAAGCACACTCAACACAGAGTTACCCAATACAAGGCTGGTAAGGCTTCCTTATACAGTCAAGGTAAGAGAAGATATGACAGAAAACAATCCGGTTATGGTGGTCAAACTAAGCCAGTTTTCCACAAGAAAGCAAAGACTACCAAGAAGGTCGTCTTAAGATTAGAATGTGTTGCTTGTAAGACTAAGCTTCAATTATCATTAAAGAGATGTAAGCATTTCGAATTAGGTGGTGATAAGAAGCAAAAGGGTGCTGCATTACAATTCTAA</t>
  </si>
  <si>
    <t>ATGGTTAACGTTCCAAAGACCAGAAAGACCTACTGTAAGGGTAAGCAATGTAGAAAGCACACTCAACACAGAGTTACTCAATACAAAGCAGGTAAAGCTTCCTTATACAGTCAAGGTAAGAGAAGATATGACAGAAAGCAATCCGGTTATGGTGGTCAAACTAAGCCAGTTTTCCATAAAAAGGCAAAGACTACTAAAAAAGTTGTCTTAAGATTAGAATGTGTTGCTTGTAAGACTAAATTACAATTATCTTTAAAGAGATGTAAGCATTTCGAATTAGGTGGTGATAAGAAACAAAAGGGTGCAGCTTTACAATTCTAA</t>
  </si>
  <si>
    <t>ATGGTTAACGTTCCAAAGACAAGAAAGACCTACTGTAAGGGTAAGCAATGTAGAAAGCACACTCAACACAGAGTTACTCAATACAAAGCAGGTAAAGCTTCCTTATACAGTCAAGGTAAGAGAAGATATGACAGAAAGCAATCCGGTTATGGTGGTCAAACTAAGCCAGTTTTCCATAAAAAGGCAAAGACTACTAAAAAAGTTGTCTTGAGATTAGAATGTGTTGCTTGTAAGACTAAATTACAATTATCTTTAAAGAGATGTAAGCATTTCGAATTAGGTGGTGATAAGAAACAAAAGGGTGCTGCTTTACAATTCTAA</t>
  </si>
  <si>
    <t>ATGGTTAACGTCCCAAAAACCAGAAAGACCTACTGTAAAGGTAAGCAATGTAGAAAGCACACTCAACACAGAGTTACTCAATACAAAGCTGGTAAAGCTTCTTTATACAGTCAAGGTAAGAGAAGATATGACAGAAAACAATCCGGTTATGGTGGTCAAACTAAGCCAGTTTTCCATAAAAAAGCTAAGACTACCAAAAAAGTTGTTTTAAGATTAGAATGTGTTACCTGTAAGACAAAGCTTCAATTAGCTTTAAAGAGATGTAAGCATTTCGAATTAGGTGGTGATAAGAAACAAAAGGGTGCTGCTTTACAATTCTAG</t>
  </si>
  <si>
    <t>ATGGTTAACGTTCCAAAAACCAGAAAGACCTACTGTAAAGGTAAGCAATGCAGAAAGCACACTCAACACAGAGTGACCCAATACAAGGCTGGTAAGGCTTCTTTGTACACCCAAGGTAAGAGAAGATACGACAGAAAGCAATCCGGTTACGGTGGTCAAACCAAGCCAGTTTTCCACAAGAAGGCCAAGACCACTAAGAAGGTTGTCTTGAGACTGGAATGTGTCACCTGCAAGACCAAGCTTCAATTAGCCTTGAAGAGATGTAAGCACTTCGAATTGGGTGGTGATAAGAAGCAAAAGGGTGCTGCATTGCAATTCTAG</t>
  </si>
  <si>
    <t>ATGGTTAACGTTCCAAAGACCAGAAAGACCTACTGTAAGGGTAAGCAATGCAGAAAGCACACTCAACACAGAGTTACCCAATACAAGGCTGGTAAGGCTTCTTTGTACACCCAAGGTAAGAGAAGATATGACCGGAAGCAATCCGGTTACGGTGGTCAAACCAAGCCAGTTTTCCACAAGAAAGCCAAGACCACCAAGAAGGTCGTCTTGAGACTGGAATGTGTCAGCTGTAAGACAAAGCTTCAATTAGCTTTGAAGAGATGTAAGCACTTCGAGTTGGGTGGTGATAAGAAGCAAAAGGGTGCTGCATTACAATTCTAG</t>
  </si>
  <si>
    <t>ATGGTTAACGTTCCAAAGACCAGAAAGACCTACTGTAAGGGTAAGCAATGCAGAAAGCACACTCAACACAGAGTGACCCAATACAAGGCTGGTAAGGCTTCTTTGTACACCCAAGGTAAGAGAAGATATGACAGAAAGCAATCCGGTTACGGTGGTCAAACCAAGCCAGTTTTCCACAAGAAAGCTAAGACCACCAAGAAGGTTGTCTTGAGACTGGAATGTGTCAGCTGTAAGACAAAGCTTCAATTAGCTTTGAAGAGATGTAAGCACTTTGAATTGGGTGGTGATAAGAAGCAAAAGGGTGCTGCATTACAATTCTAG</t>
  </si>
  <si>
    <t>ATGGTTAACGTTCCAAAAACCAGAAAGACCTACTGTAAGGGTAAGCAATGTAGAAAGCACACTCAACACAGAGTTACTCAATACAAAGCTGGTAAAGCTTCTTTATACAGTCAAGGTAAGAGAAGATATGACAGAAAGCAATCCGGTTATGGTGGTCAAACTAAGCCAGTTTTCCATAAAAAGGCAAAGACTACTAAGAAAGTTGTTTTAAGATTAGAATGTGTTGCTTGTAAGACAAAGCTTCAATTAGCTTTAAAGAGATGTAAGCATTTCGAATTAGGTGGTGATAAGAAACAAAAGGGTGCTGCTTTACAATTCTAG</t>
  </si>
  <si>
    <t>ATGGTTAACGTTCCAAAGACCAGAAAGACCTACTGTAAAGGTAAACAATGCAGAAAGCACACTCAACACAGAGTTACCCAATACAAGGCTGGTAAAGCTTCTTTATACACTCAAGGTAAGAGAAGATATGACAGAAAGCAATCCGGTTATGGTGGTCAAACCAAGCCAGTTTTCCATAAGAAAGCTAAGACTACTAAAAAAGTTGTCCTTAGATTAGAATGTGTTGCTTGTAAGACTAAACTTCAATTAGCATTAAAGAGATGTAAGCATTTCGAATTAGGTGGTGATAAGAAGCAAAAGGGTGCTGCATTACAATTCTAG</t>
  </si>
  <si>
    <t>ATGATTAACGTTCCAAAGACCAGAAAGACCTACTGTAAAGGTAAGCAATGCAGAAAGCACACTCAACACAGAGTTACCCAATACAAGGCTGGTAAGGCTTCCTTATACACTCAAGGTAAGAGAAGATATGACAGAAAGCAATCCGGTTATGGTGGTCAAACCAAGCCAGTTTTCCACAAGAAAGCTAAGACTACCAAGAAGGTCGTTTTAAGATTAGAATGTGTTGCTTGTAAGACCAAGCTTCAATTAGCATTAAAGAGATGTAAGCACTTCGAATTAGGTGGTGATAAGAAGCAAAAGGGTGCTGCATTACAATTCTAG</t>
  </si>
  <si>
    <t>ATGGTTAACGTTCCAAAGACCAGAAAGACTTACTGTAAGGGTAAGCAATGCAGAAAGCACACTCAACACAGAGTTACTCAATACAAAGCTGGTAAGGCTTCTTTGTATACTCAAGGTAAGAGAAGATATGACCGTAAGCAATCTGGTTACGGTGGTCAAACTAAACCAGTTTTCCACAAGAAAGCTAAGACCACCAAGAAAGTTGTTCTAAGATTAGAATGTGTTGTCTGTAAGACTAAAATGCAATTAGCATTAAAGAGATGTAAGCACTTTGAATTAGGTGGTGATAAGAAACAAAAGGGTGCTGCTTTACAATTCTAA</t>
  </si>
  <si>
    <t>ATGGTTAACGTTCCAAAGACCAGAAAGACTTACTGTAAGGGTAAGCAATGCAGAAAGCACACTCAACACAGAGTTACTCAATACAAAGCTGGTAAGGCTTCTTTGTACACTCAAGGTAAGAGAAGATATGACCGTAAGCAATCTGGTTATGGTGGTCAAACTAAACCAGTTTTCCACAAGAAAGCTAAGACTACCAAGAAAGTTGTTTTAAGATTAGAATGTGTTGTCTGTAAGACTAAAATGCAATTAGCATTAAAGAGATGTAAGCACTTTGAATTAGGTGGTGATAAGAAACAAAAGGGTGCTGCTTTACAATTCTAA</t>
  </si>
  <si>
    <t>ATGGTTAACGTTCCAAAGACCAGAAAGACTTACTGTAAGGGTAAGCAATGCAGAAAGCACACTCAACACAGAGTTACTCAATACAAAGCTGGTAAGGCTTCTTTGTACACTCAAGGTAAGAGAAGATATGACCGTAAGCAATCTGGTTATGGTGGTCAAACTAAACCAGTTTTCCACAAGAAAGCTAAGACTACTAAGAAAGTTGTTTTAAGATTAGAATGTGTTGTCTGTAAGACTAAAATGCAATTATCATTAAAGAGATGTAAGCACTTTGAATTAGGTGGTGATAAGAAGCAAAAGGGTGCTGCTTTACAATTCTAA</t>
  </si>
  <si>
    <t>ATGGTTAACGTTCCAAAGACCAGAAAGACCTACTGTAAGGGTAAGCAATGTAGAAAGCACACTCAACACAGAGTTACTCAATACAAGGCTGGTAAGGCTTCTTTATACACTCAAGGTAAGAGAAGATATGACAGAAAGCAATCCGGTTATGGTGGTCAAACTAAGCCAGTTTTCCACAAGAAAGCTAAGACTACTAAGAAAGTTGTTTTAAGATTAGAATGTGTTGCTTGTAAGACTAAGCTTCAATTACCATTAAAGAGATGTAAGCATTTCGAATTAGGTGGTGATAAGAAACAAAAGGGTGCTGCTTTACAATTCTAG</t>
  </si>
  <si>
    <t>ATGGTTAACGTTCCAAAGACCAGAAAGACCTACTGTAAAGGTAAGCAATGCAGAAAGCACACTCAACACAGAGTTACCCAATACAAGGCTGGTAAGGCTTCTTTATACACCCAAGGTAAGAGAAGATATGACAGAAAGCAATCCGGTTATGGTGGTCAAACCAAGCCAGTTTTCCACAAGAAAGCTAAGACCACCAAGAAGGTCGTTTTGAGATTAGAATGTGTCGCATGTAAGACCAAGCTTCAATTGCCATTAAAGAGATGTAAGCATTTCGAATTAGGTGGTGACAAGAAACAAAAGGGTGCTGCTTTACAATTCTAG</t>
  </si>
  <si>
    <t>ATGGTTAACGTTCCAAAGACTAGAAAGACCTACTGTAAGGGTAAGCAATGTAGAAAGCACACTCAACACAGAGTTACTCAATACAAGGCTGGTAAAGCTTCTCTTTACACTCAAGGTAAGAGAAGATATGATAGAAAACAATCCGGTTACGGTGGTCAAACTAAGCCAGTTTTCCACAAAAAGGCAAAGACTACCAAGAAAGTTGTTTTAAGATTGGAATGTGTTGCATGTAAGACTAAGCTTCAATTACCATTAAAGAGATGTAAGCATTTCGAATTAGGTGGTGATAAGAAACAAAAGGGTGCTGCTTTACAATTCTAA</t>
  </si>
  <si>
    <t>ATGGTTAACGTTCCAAAGACTAGAAAGACCTACTGTAAGGGTAAACAATGTAGAAAACATACTCAACATAGAGTTACTCAATATAAAGCAGGTAAAGCTTCATTATATACTCAAGGTAAGAGAAGATATGATAGAAAACAATCTGGTTATGGTGGTCAAACAAAGCCAGTTTTCCATAAAAAGGCAAAGACTACAAAGAAAGTTGTTTTAAGATTAGAATGTGTTGCTTGTAAAACTAAGCTTCAATTACCATTAAAGAGATGTAAGCATTTCGAATTAGGTGGTGATAAAAAACAAAAGGGTGCTGCTTTACAATTCTAA</t>
  </si>
  <si>
    <t>ATGGTTAACGTTCCAAAGACTAGAAAGACCTACTGTAAGGGTAAGCAATGTAGAAAACATACTCAACATAGAGTTACTCAATATAAAGCAGGTAAAGCTTCATTATATACTCAAGGTAAGAGAAGATATGATAGAAAACAATCTGGTTATGGTGGTCAAACAAAGCCAGTTTTCCATAAAAAGGCAAAGACTACAAAGAAAGTTGTTTTAAGATTAGAATGTGTTGCTTGTAAAACTAAGCTTCAATTACCATTAAAGAGATGTAAGCATTTCGAATTAGGTGGTGATAAAAAACAAAAGGGTGCAGCTTTACAATTCTAA</t>
  </si>
  <si>
    <t>ATGGTTAACGTTCCAAAAACCAGAAAGACCTACTGTAAGGGTAAGCAATGTAGAAAGCACACTCAACACAGAGTCACCCAATACAAGGCCGGTAAAGCATCATTATACACCCAAGGTAAGAGAAGATATGACAGAAAACAATCCGGTTACGGTGGTCAAACCAAGCCAGTTTTCCACAAAAAGGCCAAGACCACCAAGAAGGTCGTCTTAAGATTAGAATGTGTCGCTTGTAAGACTAAGCTTCAATTACCATTAAAGAGATGTAAGCATTTCGAATTAGGTGGTGATAAGAAACAAAAGGGTGCTGCTTTACAATTCTAA</t>
  </si>
  <si>
    <t>ATGGTTAACGTTCCAAAGACTAGAAAGACCTACTGTAAGGGTAAACAATGTAAAAAACATACTCAACATAGAGTTACTCAATATAAAGCAGGTAAAGCTTCATTATATACTCAAGGTAAGAGAAGATATGATAGAAAACAATCTGGTTATGGTGGTCAAACAAAGCCAGTTTTCCATAAAAAGGCAAAGACTACAAAGAAAGTTGTTTTAAGATTAGAATGTGTTGCTTGTAAAACTAAGCTTCAATTACCATTAAAGAGATGTAAGCATTTCGAATTAGGTGGTGATAAAAAACAAAAGGGTGCTGCTTTACAATTCTAA</t>
  </si>
  <si>
    <t>ATGGTTAACGTTCCAAAAACTAGAAAGACCTACTGTAAAGGTAAGCAATGTAGAAAGCACACTCAACACAGAGTTACTCAATACAAAGCAGGTAAAGCATCCCTTTACACTCAAGGTAAGAGAAGATATGATAGAAAACAATCCGGTTATGGTGGTCAAACTAAACCAGTTTTCCATAAAAAGGCAAAGACTACTAAAAAAGTTGTTTTAAGATTAGAATGTGTTGTTTGTAAAACTAAACTTCAATTACCATTAAAGAGATGTAAACATTTCGAATTAGGTGGTGATAAGAAACAAAAGGGTGCTGCTTTACAATTCTAA</t>
  </si>
  <si>
    <t>ATGGGTACATTAATAAGAATACTAACATTTAAAACTCCTTTCATATTCAATTTTATTATAGTTAACGTTCCAAAAACCAGAAAGACCTACTGTAAAGGTAAGCAATGTAGAAAGCACTCTCAACACAGAGTTACTCAATACAAAGCTGGTAAAGCTTCTTTATACAGTCAAGGTAAGAGAAGATATGACAGAAAGCAATCCGGTTATGGTGGTCAAACTAAGCCAGTTTTCCATAAAAAGGCAAAGACTACTAAGAAAGTTGTTTTAAGATTAGAATGTGTTGTTTGTAAGACCAAGCTTCAATTAGCATTAAAGAGATGTAAGCATTTCGAATTAGGTGGTGATAAGAAACAAAAGGGTGCTGCTTTACAATTCTAG</t>
  </si>
  <si>
    <t>ATGCGTTCACTGAGAAACATCTCATCCAAACAAACATTCTCCTTCTCGAGAAATGTCTCGTCGTCCTCTCCTTCAAACAATCAATACACTCATCAATTTTTCAATCCAAGTTACATACCTCCAAAGGATCTTATAAAACTGGATGAAGTCGGTTATAAACATAATAACTCATCCAAGAAAAACGCTAATAAAAGTATCTTTCAATATGTTGCTCCTGCTTTGAGTGTTACTAAAAATTATGTCATCTTTGATACGTCAAATAAAGACCCTAACTCTGATTCCTCAGTTGAAAAAGCAAAAGCTTCTCAAAGTACAAAACCTCCAATATACCATATTAATTACACATTTGATGATAAAATTTTGCTGAGAAATCTGAAATTCATCGGTAATAAGAACAATCACATCAATATATCTATTCATTCAATTAACTCAAATCATACAGTCTTAAACATTAGAAGAGCAAATTCAAATCAAATTAAAAAAATCGCAATTCCAAATATAAAAAGAAATTACTCAACGAAAAATCTAACTGATGATTTCTCCAAATTGCTTATCAAATCATCTAAAAACACCAATGAGAATCCGAAAATCGTCGAACTGGAAAATGAACCAGTTCAAAAATTCAATTCAATAGATCAAACCCTTGACACTTTCTTGTACAATGACCCATTAACAGTGCAAGAAAATATCATTGATAAATATATCAAATTAAACAAAAATAACGAAATATTCCCAGTTTTTAATAGACTAAGAAACAATAACTTGATTCCAAATATCTCAATATATAATAAAGTTCTTAAATCAATAACTTTAAGAGATACTGATGAATCATTGGAAATTCAGTTGACACATTTATTGAACACCTATTCCGATATGTTATCCAATAATTTAAAACCAAATAACTTGACTTATGAAATAGTCATTGGATCTTTAATTGATGGATCAATCAAATCTTATGAAATTTCAAACTTTAAAAATGGATATGAGTTTTTTAAAATTGCAATGGAATTATTTCTCATTAACCAACAATCTTCAAATATTTTTACAAATAACACCATCTACATAAATCTGCTTAAATGCCTTAATAATTTCAAAATAAAAGACTCACTTACACCTGAAAAATTGTATGATCTATTACATTCCAAAATTAATGAAAAAAATAAATTGCAGTTTTACATTGAAATAATCAAATTTGCTTCTTTATTCAAAGACATCACTTTCATAGAATCAATCTATAATAATGAAATCAAATCTCTCAACACATCATCTCATAACCTCATCTATCAAACTATAATTGAATCCTATAATTTATGCAATGAAATCAAGAAAAGTTCACTATTATTGGATACAATTATAAACAATTTACCACACAAAGAATCAAGTGAAACACAATCTTTAATTAAAAATTATTTATCAATCTATATCAAATCTTTAAGTTTGATTGATCCATTAACAACTTATAACATGGTGATAAAATTTAATAATACTCATTGGTTACCTAATTTATCAATTGATTCATTATTACTACTATCATATTCATTCTTGAAATGTAACAATCTTAAATTTGCTTTGAAAATTTGGAATATGCTTTTATTGAGAAGTGATTTTGATTTAGGCTTCAAAAATTTGAAAAATGATGAATATTCAATCTACTTATCAAACTATCACAACTTATTACTTGATTCAATCTTGGTCAATGGTGATTTAAATATGGTATTGAAATTCACTAGAATCTTTTTATTAAAGAATGTATTAACAATTGATGATATTTCATTAATTAACCTCATTAAATATTTAAAATCATCAAACAATCCAGCTTATGATTCCATCATCATCAAATTAATTATCAATCATGGCTACAAGAAAATAATAAACAAGAACAATACTTCATCTACCACTTCTGCATCATTAAATAATTATTTATCATTAATAATTGACTTTATACCACGTTCCGAACTCCTCACATTATTTTCAATTAACGTTCCAAAAACCAGAAAGACCTACTGTAAAGGTAAGCAATGTAGAAAGCACACTCAACACAGAGTTACTCAATACAAGGCAGGTAAGGCTTCCTTATACAGTCAAGGTAAGAGAAGATATGACAGAAAGCAATCCGGTTATGGTGGTCAAACTAAGCCAGTTTTCCATAAAAAGGCAAAGACTACCAAGAAAGTTGTTTTAAGATTAGAATGTGTTGCTTGTAAGACAAAGCTTCAATTAGCTTTAAAGAGATGTAAGCATTTCGAATTAGGTGGTGATAAGAAACAAAAGGGTGCTGCTTTACAATTCTAG</t>
  </si>
  <si>
    <t>ATGCGTCCACTTAGAAACATCTCGTCAAAGCAAACGTTCTCCTTTTCGAGAAACGTGTCTTCAACCCCATCTGCAAATAACCAATACACGCATCAATTTTTCAATCCAAGTTACATACCTCCAAAGGATCTTATCAAACTAGATGAGGTTGGATATAAACAAAACAATACGTCAAATAAAAACTCAAACAAAGGTATCTTCAAATACGTTGCTCCTGCTTTAAGTGTTACCAAAAATTATGTCATTTTTGATACTTGCAATAATAATAATGACAACCATATTATTATAAATAATACCAACATCACAAATAACGAATTAAGTCATCTCTCACATTCATTCGACGATAAAATCTTATTAAGAAACCTAAATTATGTGGGTAATAAAAACAGTCATATCAATATATCAATACATTCTATTAATCAAAACCATACAATTTTAAACATTAGAAGGGCAAATTCAAATCAAATTAAAAAAGTACTTGTTTCTAATAAAGTGTTTAGTAAGAGAAATTATTCAACTGATAATTTAAACAACGATTTATCCAAGTTAACCCTTGAATCAAATGAAAAGGAACAACATAAAGAAACTGAAAAAATTCAGGAAATTCATTCTGTTAATGAAGAACCAATTCAAAATTTCACTTCAGTCGATCAAGCTCTTGATACATTTGCTTATACTGACCCAATATCATTACAAGAAAAGGTTATTGATTCATACATGAAATTAAATAAATACAACGAAATACTGCCAGTATTTAATAGACTAAGAAATAACAATTTAATTCCAAATATCTCAATTTATAACAAGGTTTTGAAATCTATTACATTAAGACAAACTGATGAATCTTTAGAAACCCAACTAACACATTTATTAAATACCTATTCTGATATGTTATCTAATAATTTAAAACCAAATAATTTAACATATGAAGTGGTTATTGAAAGTCTAATCAATGGTTCTATTAAGTCTTATAACACTTCAAACTTCAAAAATGGTTATGATTTTTTCAGAATTGCCATGGAACTGTTTTTAATTAATCAATCAAATCAGAAAAATATATTCTCAAATAACACTATCTATCTTAACTTAATCAAATGTCTTAATAATTATAAAATTAAAGATTTAGTTAAATCTGAACAACTGTTTACTTTATTAAATGCAAAAATTAATGATAAAAACAAACCTCAATTTTTCATTGAACTTATTAAATTTGCAACTTTATTCAAAGACTTAAACTTAATTGAATCAATTTATAATACAGAAATCAAAAAGCTAAACAATATATCACATGATTTAATATATCAAACAATAATTGAATCTTATAATTTATGTAATGAAACCAAGAAAAGTTCATTAATGTTAGATACCATTATTAATAATTTACCAAACAAACAATCAAATGAAACTCAATTACTTATCAAAGATTATCTATCAATTTACACCAAATCTTTAAGTTTAGTTGATCCAACTACTAGTTACAAAATGCTTTACAAATTTAACAATATTGAATGGTTACCTAGTGTATCAATTGATTCATTATTAGTATTATCATATTCTTTCTTAAAATTGAATAATTTAAATTTATCATTGAAAGTTTGGAATTTTGCAGTCATGAGAAATGATTTTGATATAAGTGTTAAAAACTTGAAAACAGATGAATATTTAATTTATTTATCAATTTATCTTAACTTATTATGTCAGTCAATTTTAATTAATGGCGATAAAAATTCAATATTACAATTTGTTAGAACTCTATTATTGAAAAATGTTCTAGTAATTGATGATTTATCATTAATCAATATTATCAAATATTTAAAATCTCAAAATGATTCTAAGTACAATTCAATGATAATCAAGTTAATTTTAAATCATGGCTATAAGAAATTAATCAACAAATCAGATCCATCTTTATCTCCTTCACCTTCCTTAAACAATTATTTATCACACATCATTGATTTTATACCAAGTTCTGAAATTTTAACATTATTTTCAAGTTCATTATTTAAAAGAATTGTTGAAGAATATAGATTGATAAACGATAACATTTACGGTATCTTGAAGTTATTTAATTTAATAAATGTTGATGATTTGTCCCATAGCAACTTACTAAAATTGAAATATTATTCAAAAGTTTTAAACTACGAATTCAATGATAATGTTGATAATTGTTATGTTCAACTCCCTATTGAAATCACTGAGTTTAAAAATAAACTGAATACTAACATTTACACATTCCATATTCTTTTTAATACAGTTAACGTTCCAAAAACCAGAAAGACCTACTGTAAGGGTAAGCAATGTAGAAAGCACACTCAACACAGAGTTACTCAATACAAAGCTGGTAAAGCTTCTTTATACAGTCAAGGTAAGAGAAGATATGACAGAAAGCAATCCGGTTATGGTGGTCAAACTAAGCCAGTTTTCCATAAAAAGGCAAAGACTACTAAGAAAGTTGTTTTAAGATTAGAATGTGTTGCTTGTAAGACAAAGCTTCAATTAGCTTTAAAGAGATGTAAGCATTTCGAATTAGGTGGTGATAAGAAACAAAAGGGTGCTGCTTTACAATTCTAG</t>
  </si>
  <si>
    <t>ATGCTAAAGGAGAAACTGGTCATACCAGTAAGACAGTTTACTAACTATTTTCTTCCGTCCTTCACTTCTAATTCAGTTAACGTTCCAAAGACCAGAAAGACCTACTGTAAGGGTAAGCAATGTAAGAAGCACACTCAACACAGAGTTACTCAATACAAGGCTGGTAAGGCTTCTCTATACAGTCAAGGTAAGAGAAGATATGACAGAAAGCAATCCGGTTACGGTGGTCAAACCAAGCCAGTTTTCCACAAAAAGGCAAAGACTACCAAGAAGGTTGTTTTGAGATTAGAATGTGTTGCTTGTAAAACCAAGCTTCAATTATCCCTAAAGAGATGTAAGCATTTCGAATTAGGTGGTGATAAGAAACAAAAGGGTGCTGCTTTACAATTCTAA</t>
  </si>
  <si>
    <t>ATGGAGAGAAGAACACCACCATTTAAGACATATATTGAATTTATCGTTTATTATTTCCTCCATCCAACTGAAATTATTTATTCAAAGAAAGACAAGTTACTAACAGTATATTTAACAGTTAACGTTCCAAAGACCAGAAAGACTTACTGTAAGGGTAAGCAATGTAGAAAACACACTCAACACAGAGTTACCCAATACAAGGCTGGTAAGGCTTCCCTTTTCTCCCAAGGTAAGAGAAGATATGACAGAAAGCAATCCGGTTACGGTGGTCAAACCAAGCCAGTTTTCCACAAGAAAGCTAAGACTACCAAGAAGGTTGTCCTTAGATTGGAATGTGTTGTTTGTAAGACCAAGCTTCAATTATCCCTTAAGAGATGTAAGCATTTCGAATTAGGTGGTGACAAGAAGCAAAAGGGTGCTGCCTTACAATTCTGA</t>
  </si>
  <si>
    <t>ATGGATATTTTATCAACAGGGAGAAGATTGATCATAAGACCAATTATCACATCAAACTCATTAAATACCATAAAGTCAACAACACTTAACGTCCCAAAGACCAGAAAGACTTACTGTAAGGGTAAGCAATGTAGAAAACACACTCAACACAGAGTTACCCAATACAAGGCTGGTAAGGCTTCCCTCTTCTCCCAAGGTAAGAGAAGATATGACAGAAAGCAATCCGGTTATGGTGGTCAAACCAAGCCAGTTTTCCACAAGAAAGCTAAGACCACCAAGAAGGTTGTCTTAAGATTGGAATGTGTTGTCTGCAAGACCAAGTTGCAATTGTCCCTCAAGAGATGTAAGCATTTCGAATTGGGTGGTGACAAGAAGCAAAAGGGTGCTGCCTTGCAATTCTGA</t>
  </si>
  <si>
    <t>ATGGTGTTTTCACCTTATTTTGGTAAATGCGGGCTTCCGTTTTCCAAACGAGCTGCCTCGCACACTGCAAAGGTTTCTTCACAAACTGCGAAGCAACAACAACCACGCTCAAATATTAAGTTCTTCAATCCGAGTTACATTCCGCCAAATGAACTTATTGACATCACAGCCAAATCAAAGTCAAACTCAAATAACAAGAAGACATTCAAGCATGTGGTTCCTCTAGTTTCTATTACCAAAAACTATATCATATTCAAATCTAATGAAAAAGAAGATACTAGTAGCGCTCCGATTATTGTCAAGTTGTCTTCATCAAAAACAAAAAATAAGAATTCCCATTTGACCATTAAAATCCAATCTAATTCCACTTTGGTTTACAGAAGGAGCAACTCTGCTAATTTTAAGACATTCAATATTCAAAGAAGACACCTTTCAACTCAACAAAAGAATCAAATAGATGAAATCGTCGAGGAAATTTCATCACTGGAAATTGAAAATCAAAAGGAAGAAGAGGAAGTGGTATTGTCGGAACAAATGGAAATCGACCCTGATTTAAAGTTTATTTCCAACTTGTTATCTTTAGGCAAATACAACGAAATTTTACCAGTTTTCAACCGTATTAGATCAAACGAATGCACACCATCCATTGAAATTTATAATCTTGTTCTGAAATCAATCTCCTTAAGAACCAATAATGAGTCTGTCGAACAGAGATTAACTCATCTTCTCAATATTTATTCCGACATGTTGTCTAATGATCTCAAACCAAATAATGAAACATACGAAACTGTCATTTCTTCATTGTTCAAAGGATCGCAAATGGCTTTCAGTGATACCAAGTTTCAAAATGGGTTTGACTTCTTCAAGATTGGTACCGAGTTGATGTTGATTAGCCACGGGAACAATTTGGAGTTGGAATTCGCAAACAAAGATATTTATTTGGACATGATTACTGGTTTGATTAATTATAAAATCAGAGATAGTGTTTCACCAGAGAAAATTTATCACCAATTTGGTCCACATTTGAAGTCCACAGAGCTGTACAACGAGTTCTTACATAAATTAATGGTATTTGGAGGTTTGTTTAACCAAAATGCATTTGTTGATTCAATTTACGAAGAAGTCCAGTCTTTGGGTGTTCAAAACGAGGATCAACAGCATAGTGTTTACTTACATCTTATTCAAGCACTCAACTTAACTAGCAGATTCCATTCTTCTAAGCAAGTTCTATGGCAAGCTCTTGCAAACGTCAACGATAATAAACTTATTCAACAATACATTTCAATTTATCTTCAATCACAAGCAATGGTTTCACCACAAGAAGCATACGTGTCCCTAGTCGAATTCAACAATAATACATGGCTACCAGATGTGAACATTGAATCCTTAGTTTATCTTTGTTCCATGTTCCTTCAGCTGAACGATTTGGAAACTTGCAACAAGATCATCAACTTTACTTTAATCAGATCGGATTTTGCCAAGGAATACAACCATCTTGAGCCAAACATGTATTATCCAAATCAAACCACAATGTTGAGTCAATACATTGAACAAAGCATGAACATGACACAGCATGTTGATCAAATGTTCAAAGTCGTGCGTGAACTAATCACCAAACAAATCAAGATTTCAAGCACCGTTCTAATCAAGTTGGTTTCGTATTTGAACAAGGTTGACCAAAATACAACTGTCAAACTTTTACTCACCCAAGGACCATTAAATGAAAATGTGAACTATTTCTTGAGCTCCATTGTTGATTCCATCGACACCAACCAAATGGTTACTTTATTCAAATCTAATTTTTTCAAATCTTGTATTGAACAATACAGATTAATTACAGACAATGTTTATGGCATTATGAAAATCATTAAACATGTCCAAGAACACCAAACTCAAAATCACACTGATGATTGCGAACTTAATTTATCTTACTACGCCAAAGTTCTCAATTACGAATTTGAAGACTTCGATAATTGTTATGTTACTTTGCCTAATGAATTACGTGTTTACCCCGGTTTTCCAGCGTCTATTTGCCACCGTTACCACTCTATTTCAAAGTCTTCATACAAATCTCGTGACAAGTTTACTAACACTCCGCGTCCAGTTAACGTTCCAAAGACCAGAAAGACTTACTGTAAGGGTAAGCAATGTAGAAAACACACTCAACACAGAGTCACCCAATACAAGGCCGGTAAGGCTTCCCTTTTCTCCCAAGGTAAGAGAAGATACGACCGTAAGCAATCCGGTTACGGTGGTCAAACCAAGCCAGTTTTCCACAAGAAAGCCAAGACTACCAAGAAGGTTGTCTTAAGATTGGAATGTGTTGTCTGCAAGACCAAGTTACAACTTTCTCTTAAGAGATGTAAGCACTTCGAATTGGGTGGTGACAAGAAACAAAAGGGTGCTGCCTTGCAATTCTGA</t>
  </si>
  <si>
    <t>ATGGTTTTAAGATCGTTTTCTAATTTCACCAAGGCCAAGACCACCTTCAGTTCAAATAAAGGATCATACAAGTTTTTTAACCCCAGTTATATCCCACCAAATGAGTTGATGGACATAACAAGGAACCCAAAGGGGAAGAAGAATCCATTCAAATACCTAACTTCCGGGTTGTCGGTAACAAAGAATTATGTTGTGCTGAATAATAACAACGATGATAGAAAGATTATGCTCAAGAAGACAAAAAGTTGCAATAAAAACAACCATTTGAATTTGAAGATTGAGTTGAAAACTCCAAATTATACGGTGATCAATGTTAGAAGATCCAACTCCTCAAATGTCAAGAGAATTACAGTGCAGAATACGAGAAACTATTCAACAAGTGGGAATCCAGTTTCCACATTGGAGAAGGATTTGATGAATTTGAAATTAGATCAAGAACAAGAGGTTATTGATAATTCATTGGACGAATTTCTTTATAAGGATGGATTGGATTCGAAATTTTCAATCATTGATGAATTATTGACGAATGGTAAGCAAAATGAAGTCTTGCCAGTCTTCAAAAATTTGAGAGCTAATGAATTAATACCATCGATTGATACGTATAATAAAGTTTTGAGATCAATCCAATTAAGATCGACAGATGAATCAAGTGAGGAGAAATTGACACATTTGTTGGATATTTATTCGGACATGCTATCGAATAACTTAAAGCCTAATGAATTGACATATGAATTGGTGATTTCTTCGTTGTTTAAGGGAACGAGAAAGTCGTTCATTGGTAACAATTTCCAAAATGGATATGATTTCTTCAAAATCGGATTGGAATTATTCCTGATCAGTCATGGCAAGGAAACGATGAAGTTTCAAAACCAACAACTTTATTTGGACCTTATCAATGGATTGATCAATTATAACATCACAAATGTCATCCAAAGTGAACAACTATTCAATAAATTAAAAGGAAAGATCGACTCGGAAAACTGGATCATGTTCAATTTAGGGATGATGCAATTTGCTGCAATCGAAAAAAACCTTGATTTTGTCAAACACATTTATTCCCATTTGCAGAAGCTACCCAAGGAGGAACAGTTTATTAATCAGGATTTGATCTATATAACGGTTATTGAAAGTTTGAATTTATGTGGAGAATTTGACTCTTCCTATCAAATGTTGGAAAGCGTGATATCCCAATCTGATAACGACATTTCAAATGATAACCAGGAAATAATTTCAAATTATCTTTCAATTTATTTGAAATCTCAAGCAAGTTGTAACCCCAACCTGGCATTCCAAACATTAGTCAATTTCAATTCCAAGACTTGGTTGCCTGATGTGTCGATTGATTCCTTAATTTATCTAATGTCGAGGTTCTTAAAACTACAACAATTGGACCAAGTGAATAAGATTTGGGATTTCACAATAATTAGAAAGGATTTCGATGACGGGTTCCATAATTTGAATCAATTCAACCAATACTATCCATCTACGTTCATGGTTTTTGATCAATATATGGAATTATCGTTAATGTCAAATGATAAGAATCAGATCCTGAAATCAACAAGAGAGTTGATTTTGAAGAAATCATTGATTCTCAATGATTCTACCTTGGTAAAGGTCTTCCAATATTTGAGATCCATCAAAGCTATTGATTTATCTACAAGGTTACTTATTAATCAAGGAATGAAAAGAGAGAAGAATCTCAACAATTATCTTTCCACGATTGTTGACCAATTGACAGTTGAACAATATGCCGATTTAGTCACCACCAAATTTTTCAGGAAGGTTGTTGAACAGTATAGATTAATCAATGACAACATCTATGGTCTCATGAAGATAATCAAGAGTCTATACACTCAACCTGATTTGGATCACGATTTAAAGTTGACTCTCATTTATTATGCAAAGGTTTTAAACTATGAGTTCAATGATTTGGACAATTGTTATGTTCAATTGCCTTCTGATCTTATCACCCTCAAGTCGGTTAGGACCTTAGTCAATTTTACAGAGATGGGTATGTTTAAATCGTCGCTAGATGCGGTGAGTGGTTTGAACAGCAAGATGCACGTTATTAATAGTGGCACAACCAGGGTGGCTGCAAATTCTGGGTCAAAAAAGCGGCATAAACACTCTTACATCAGGTTGAATAAAATTCATTTGAAAAGTCATGTTCAGGTTAACGTTCCAAAGACCAGAAAGACTTACTGTAAGGGTAAGCAATGTAGAAAGCACACTCAACACAGAGTTACTCAATACAAGGCCGGTAAGGCTTCTCTCTTCTCCCAAGGTAAGAGAAGATATGACAGAAAGCAATCCGGTTACGGTGGTCAAACCAAGCCTGTCTTCCACAAGAAGGCCAAGACCACCAAGAAGGTTGTTTTGAGATTGGAATGTGTCGTCTGTAAGACCAAGCTTCAATTGGCCTTGAAGAGATGTAAGCACTTCGAATTGGGTGGTGACAAGAAGCAAAAGGGTGCTGCCTTGCAATTCTGA</t>
  </si>
  <si>
    <t>ATGGGTATGTTTAAATCGTTACTAGATGCAGTGGATATTAACGTTCCAAAGACCAGAAAGACTTACTGTAAGGGTAAGCAATGTAGAAAGCACACTCAACACAGAGTTACTCAATACAAGGCCGGTAAGGCTTCTCTCTTCTCTCAAGGTAAGAGAAGATATGACAGAAAGCAATCCGGTTACGGTGGTCAAACCAAGCCTGTCTTCCACAAGAAAGCCAAGACCACCAAGAAGGTTGTTTTGAGATTGGAATGTGTTGTCTGCAAGACCAAGCTCCAATTGGCCTTGAAGAGATGTAAGCACTTCGAATTGGGTGGTGACAAGAAGCAAAAGGGTGCTGCCTTGCAATTCTGA</t>
  </si>
  <si>
    <t>ATGGGTATGTACTTGAGGCTTAACGTTCCAAAGACCAGAAAGACTTACTGTAAGGGTAAGCAATGCAGAAAGCACACTCAACACAGAGTTACTCAATACAAGGCTGGTAAGGCTTCCCTTTTCTCCCAAGGTAAGAGAAGATATGACAGAAAGCAATCTGGTTACGGTGGTCAAACTAAGCCAGTTTTCCACAAGAAAGCTAAGACTACCAAGAAGGTCGTCTTGAGATTGGAATGTGTTGTCTGTAAGACCAAGTTGCAATTAGCTTTGAAGAGATGTAAGCACTTCGAATTGGGTGGTGACAAGAAGCAAAAGGGTGCCGCTTTGCAATTCTGA</t>
  </si>
  <si>
    <t>ATGGGTATGTACTTGAGGCTTAACGTTCCAAAGACCAGAAAGACTTACTGTAAGGGTAAGCAATGCAGAAAGCACACTCAACACAGAGTTACTCAATACAAGGCTGGTAAGGCTTCCCTTTTCTCCCAAGGTAAGAGAAGATATGACAGAAAGCAATCTGGTTACGGTGGTCAAACTAAGCCAGTTTTCCACAAGAAAGCTAAGACTACCAAGAAGGTTGTCTTGAGATTGGAATGTGTTGTCTGTAAGACCAAGTTGCAATTAGCTTTGAAGAGATGTAAGCACTTCGAATTGGGTGGTGACAAGAAGCAAAAGGGTGCCGCTTTGCAATTCTGA</t>
  </si>
  <si>
    <t>ATGGGTATGTGCTTTAAGTTTAACGTTCCAAAGACCAGAAAGACTTACTGTAAGGGTAAGCAATGCAGAAAGCACACTCAACACAGAGTTACTCAATACAAGGCTGGTAAGGCTTCCCTTTTCTCCCAAGGTAAGAGAAGATATGACAGAAAGCAATCTGGTTATGGTGGTCAAACCAAGCCAGTTTTCCACAAGAAAGCTAAGACCACTAAGAAGGTTGTTTTAAGATTGGAATGTGTTGTCTGTAAGACCAAGTTGCAATTATCTTTGAAGAGATGTAAGCATTTCGAATTAGGTGGTGACAAGAAGCAAAAGGGTGCCGCTTTGCAATTCTGA</t>
  </si>
  <si>
    <t>ATGGTTAACGTCCCAAAGACCAGAAAGACTTACTGTAAGGGTAAGCAATGTAAGAAGCACACTCAACACAGAGTTACTCAATACAAGGCTGGTAAGGCTTCCCTTTTCTCCCAAGGTAAGAGAAGATATGACAGAAAGCAATCCGGTTATGGTGGTCAAACCAAGCCAGTTTTCCACAAGAAGGCTAAGACTACCAAGAAGGTTGTCTTGAGATTGGAATGTGTCGTTTGTAAGACCAAGCTTCAACTTCCATTGAAGAGATGTAAGCACTTTGAATTGGGTGGTGACAAGAAGCAAAAGGGTGCTGCTTTGCAATTCTGA</t>
  </si>
  <si>
    <t>ATGGTGCTCCGTTCATTTTCCAATTTGACTAAATGCAAAGGTCGTAGCTTTTCCTTCTCAAGAAAAGCCTCTGCAAGACCTAGCCATCTCAAGTTTTTCAATCCAAGTTACACCTCACCAAATGAGCTGGTGGACGCTTCGTTCAACGCCCAAAGAAATAGCGGTAGTGGGGGCAAGAAATCAGCTTTCAAATATGTCGCCCCAGGCCTAGCGGTGACCAAGAACTACGTTGTGGTCGCTGATCCTAACAATTACAACAACGAGAATGAACTTGAAGAAGACAAGAGGATTGTCCTAAAGAAGTGCAGTTCCGTTGGCAACAAAAATTCCCACATTAACCTAAAGGTGGAATCAAAAACCGATACGCACACTACAATCAATATCAGGAGATCAAATTCCTCTACGGTGAAAAAGATTGTGTTGCAGAACAACAGCCAGGCGACCAGGAACTATTCCACAACGCATCAAATCGAAAACGATCTTTCAAACCTGAACATCGCCGACGAAGAAGTGAAGTCAAAACAAATCAATGACTCACTTGACGAATTCTTGTATACGAAGGAACTGGGCGACCCAGATTCGATTGTCATTGATAACTTAATCAGTTTAGGCAAAACCAATGAGGTCCTACCAGTGTTCCATAGAATGAGAAACAACAATGTTGTCCCATCAATTGATATTTACAACAAAGTTTTGCAATCCATTGCTTTAAGAACCACGGATGAATCAAGCGAAATTAAACTGACCCACTTGTTGAATACTTACTCCGATATGTTGTCAAATGGGTTGAAGCCTGATCAGTTAACTTATGAGCTAGTGATTGAACCACTTCTCATGGGTTCCATGGAGTCGTTCCAATCGAACAATTTCCAGAATGGATACGATTTCTTCAAGATTGCCCTTGAACTATTTCTGATCAGCCAAAACAACTCAAGTATCAAATTTCAAAACAATGGCATCTACTCTTATTTAGTGAAAGGTCTAGTTCATTATAGAGTCATTGATGTCATCAAGCCAGAGCAACTTTTTGAACAATTCAAAGACAAGATCGATAAGGAACACCAAATTGAATTCTATCTTTCAATCATCCAATTTGCTGCTTTGTTCAAGAGCTCAAAGTTTGTTAATGAGGTTTACTCGCTGATTCAATCTTTACCAAAGTCTGAAATTTACTCAAAACAAAATTCAATCTATTTGACTATTATTGAATCTTTGAATCTCTGCGGTGAATTTGATTCATCTTATAAAATTCTCGAACAGGTGATATCAAAGCATGACAATGAAATCAACAAGGAAACACAGTCTTTAATTTCCAAATACCTTTCGTTGTATTTGAAATCTCAGGCCTCCTTGGATCCATTTTCTGCTTTTAAAACTTTGTACAACCTGAACTTAAAGACATGGTTACCTGATGTATCAGTTGGTTCACTACTTTACTTGACGGCAATGTTTTTACAAATCAATAACTTGCAAATGGCAAACAAAGTATGGGATTTTGTCATTATTAGAAAGGACTTTGATTCAAGTTTCAAGAAACTTAATAAAACTGAAAATCACTATTACCCATTGATTTCGCTGGTGTTTGACCAATACGCTGAATTGAGCTTGATTTCCAATGACAGAGACCAGATCTTGAAATGCTCTAGAGAAATGCTGATAAAGAAATCACTTTCATTGAATGATTCTACGTTAGTCAAACTTTTGCACTATTTACAGTCAATCGAGGCTTATGATTTGTCAGTGAAAATTGTTTTAGATCAAGGTGCTAAGCGTGAAAAGAATTTGAACAATTTTCTTTCCACTATCGTAGACAGCTTGAACTCCAACCAATATGTACCGATTGTTCAGTCTAAATTTTTCAAAAATGCTGTTGAACAGTACAGATTAATTAACGATAACATCTACGGTATCATGAAGATGTTGACCAATTTACCTTCTTCTGCTTTCAATGAAGAGCAATTCAAATTGAAAATTAGCTACTATTCCAAGGTCTTGGACTACGAGTTCAATGATTTAGATAACTGTTATGTTAAGCTACCTCATGATTTGGTCAACTTCAAATCCAGATTTATTGCAAATTGGTTTAACGTTCCAAAGACCAGAAAGACTTACTGTAAGGGTAAGCAATGCAGAAAGCACACTCAACACAGAGTTACTCAATACAAGGCTGGTAAGGCTTCCCTTTTCTCCCAAGGTAAGAGAAGATATGACAGAAAGCAATCTGGTTACGGTGGTCAAACTAAGCCAGTTTTCCACAAGAAAGCTAAGACTACCAAGAAGGTTGTCTTGAGATTGGAATGTGTTGTCTGTAAGACCAAGTTGCAATTAGCTTTGAAGAGATGTAAGCACTTCGAATTGGGTGGTGACAAGAAGCAAAAGGGTGCCGCTTTGCAATTCTGA</t>
  </si>
  <si>
    <t>ATGGTGATGCGTCCTTTGAGAAATATTACAATCACAAAACAGAAGCCGGGGTTCTCGTTCTCGAGAAATGTGTCGACGAACTCGTACACCCACCAGTTCTTCAACCCGAGCTACATCAGTCCGAAGGACCTGATCAAGGTGGACGAAATCGGCTTCAACAGCAACACGTCGTCCAACGACGCCAACAGGAGCATCTTCAAGTACGTTGCGCCGGCGCTCTCGGTGACGAAAAACTACGTGATCTTCAACACCTCCAACACCTCCAACACCGAGCACATCAACTCGCACGGCAACAGAAACAACTATCTGCTGCAGCAGGAGGCGTCCGCCTTCGAAGGCTCGGAGGACACCAACGACTATGCCAGAATCCTCTTGCGCAAGCTGAACCACAGGGGCAACAAAAACGGCCGTCTGAACATCAGCGTCGAATCCGTCTCGCAGAACCACACCATCCTGAACATCAGGAGGGCCAACTCAAACAACGTCAGAACGGTGGCGATCCCAAACAAGTCTCTCGTGGCAGCCAGAAACTACTCGACCGACAACCTCGAAAAGAAGTTTGAGCACCTGCAGATCAAAGACGTGACGGATGCCGTCGCCGAGGAAAACAGCAAGGAGCAGCCAGAAAATCCAGAGGTGCCGATCAGTGAGAACCATGTGAAGTTCCAGCAGCTCAACGATCGGGCCAACTACAAGTTCAAGTCCGTGGACGACGCCCTCGACACCTTCTTGTACACAGATCCGGTCAAGTCCCAGGAGCTCATTATAGATTCCATGATGTCTCTGGGAAAGTTCAACGAGGTGCTACCGATTTTCATCAGAATGAGAAACAACGAAATCATCCCCTCCATAGAAATCTACAACAAGGTCTTGAAATCGATCCAGCTGAGAGAAACGGATGAAACCTTGGAAGTCAAGTTGACCCATTTGCTAAACACATATTCGGATATGTTGTCAAATAATCTCAAGCCAAACAACGTCACCTACGAATTGATCATAGACAATCTTGTGAAAGGCTCAATCAAGTCGTACCAGCTCTCCAACTTCAAGAACGGTTACGAATTTTTCAAAATCGCTCTTGAATTATTCCTGATCAACCACAAAGAGTCCAACTCGCTTTCAAACACTTTCAAAAATAACAGCATCTATATCAACCTGTTGACCTGTCTGAACTACTACAAGATGAAGGACGTAATTACACCGGAAAAACTGTACAGCATCCTCCACAAGAGAATCATTTCTCAAAACCTGCAGGATTTCTACATCCAAATGATCAAATTCGCAACACTATTCAAAGATTTGCAGTTCATTGAGGGCCTCTATAACACTGAAATTAAAGGCATGAAGGCAAACTACTCAAAACAAGACAAGATCCATCAACAATTGGTCGAGTCCTACAACCTTTGCATTGCCTTCCAGAAGAGCACACTACTATTGGACACTATAGTCAACAATATCCCAGACAAGGATTCCGTTGCATCACAGCACTTGATTTCCGAATATCTTTCGGTTTTCTTGAGATCGCAGAGTTTGGTAGATCCAACCATGGCATTCAAGTCTCTCTACAAATTCAACAACCTTAAATGGCTACCCGACGTCAGTATCGAAAGTTTGCTGGTATTATCATATTCCTTCCTTCGACTGAACGATTTGCAGATGGCCTTGAAGGTCTGGGATTTCGCCCTTCTCAGAAGCGACTTCGATTATCAGAACAGTAACTTGTGCAACGGCAAGTACTGCGATGAATATTCGATCTACATCAGCAACTTCCACAATCAATTGGTTTCTGCTGTTTTGAATACCGGAGATAAGAACCTCATCTTGAAGTCTGTCAGAGAGGTATTATGCAAGAATTCACTCGTTTTGGATGACGTGGTGCTGATAAATCTGATCAGATACCTCAACTTGCTGGACGGCAACAACAATCTCGTTATTAAGTTGGTCCTGAATCAGGGCTACAAGAGAATCATGAGAAACTCCAAATCTCCGGCAAGCTCGGAACGCTCCTTGAGCAACTACCTGTCACTAGTTGTCGATTTCCTATCCGTCGATGGTATGCACACTATTTTCAACAGCAGCTTCTTCAAGAGAGTTGTCGAAGAATATAGATTATTGAACGACAACATCTACGGTATCCTGAAGATGTTCGAAACTGTGCAAAAGCAGCCTTCCTCGGCTAGCGATGTCGACAACCTTGATGGCAACACTCACTTGAAGTTGAAATACTACTCCAAGGTGTTGGACTATGAGTTCAACGATGTGGACAACTGCTATGTGCAGATTCCAGAGGAGATCTCGAACTTCAGGAAGAATATACAACAGTACATTGAAGCAAACAAGCCAACAGTTCATACGGGAACGGATGATTTGAAGACTGAAATCAAGCACAAGTGGAAATTGAACTTAATATCCTTCAATAAGTGGAAATCGGAAAACGATGAAGAAGCATTAGTTTTGGATGCAGCATTGCTGATTTTTCAATCTCAGGATAAACATGAAAGACTTGACTTTTTTGTAACCGTTCACTTGGTTGAAACATGCATTAACGTTCCAAAGACCAGAAAGACCTACTGTAAAGGTAAGCAATGCAGAAAGCACACTCAACACAGAGTGACCCAATACAAGGCTGGTAAGGCATCTTTGTACACCCAAGGTAAGAGAAGATATGACAGAAAGCAATCCGGTTACGGTGGTCAAACCAAGCCAGTTTTCCACAAGAAAGCTAAGACCACCAAGAAGGTCGTCTTGAGACTTGAATGTGTCACCTGTAAGACCAAGCTTCAATTGGCTTTGAAGAGATGTAAGCACTTCGAATTGGGTGGTGACAAGAAGCAAAAGGGTGCTGCATTACAATTCTAG</t>
  </si>
  <si>
    <t>ATGGGTATGTACAGGCTAAATGCAAGAATAGAAATTAACGTTCCAAAGACCAGAAAGACCTACTGTAAGGGTAAGCAATGTAGAAAGCACACTCAACACAGAGTTACCCAATACAAGGCAGGTAAGGCTTCCTTATACACTCAAGGTAAGAGAAGATATGACAGAAAGCAATCCGGTTATGGTGGTCAAACCAAGCCAGTTTTCCACAAGAAAGCTAAGACTACCAAGAAAGTTGTCTTAAGATTAGAATGTGTCACTTGTAAGACCAAGTTACAATTACCTTTAAAGAGATGTAAGCATTTCGAATTAGGTGGTGATAAGAAACAAAAGGGTGCTGCTTTACAATTCTAA</t>
  </si>
  <si>
    <t>ATGAATGGTGCCTTCGTCAAATTTTCCACCAACGTTAATGTCGTCTCAAACCTTAACGTTCCAAAGACCAGAAAGACCTACTGTAAGGGTAAGCAATGCAGAAAGCACACTCAACACAGAGTTACCCAATACAAGGCTGGTAAGGCTTCCCTTTACACCCAAGGTAAGAGAAGATATGACAGAAAGCAATCCGGTTACGGTGGTCAAACCAAGCCAGTTTTCCACAAGAAGGCAAAGACCACTAAGAAGGTTGTCCTTAGATTGGAATGTGTTGCTTGTAAGACCAAGCTTCAATTATCCTTAAAGAGATGTAAGCATTTCGAATTAGGTGGTGATAAGAAGCAAAAGGGTGCTGCATTACAATTCTAA</t>
  </si>
  <si>
    <t>ATGGGTACTCCCCCTACTATCAACTGCAAACAATATACTAACAACTCCCTCCTCCATTCAACAGTTAACGTTCCAAAGACTAGAAAGACCTACTGTAAGGGTAAGCAATGTAGAAAGCACACTCAACACAGAGTTACTCAATACAAGGCAGGTAAGGCTTCCTTATACAGTCAAGGTAAGAGAAGATATGACAGAAAGCAATCCGGTTATGGTGGTCAAACTAAACCAGTTTTCCATAAAAAGGCAAAGACTACAAAGAAGGTTGTCTTAAGATTAGAATGTGTTGCTTGTAAGACTAAGTTACAATTATCTTTAAAGAGATGTAAGCATTTCGAATTAGGTGGTGATAAGAAACAAAAGGGTGCTGCATTACAATTTTAA</t>
  </si>
  <si>
    <t>ATGTTCAACACTTCCAATATCACCTGGAAAAACTTTAGTGAAAAAAAAATGGAAATTTTTTACATTAACGTTCCAAAGACCAGAAAGACCTACTGTAAGGGTAAGCAATGTAAGAAGCACACTCAACACAGAGTTACTCAATACAAGGCTGGTAAGGCTTCTCTATACAGTCAAGGTAAGAGAAGATATGACAGAAAGCAATCCGGTTACGGTGGTCAAACCAAGCCAGTTTTCCACAAAAAGGCAAAGACTACCAAGAAGGTTGTTTTGAGATTAGAATGTGTTGCTTGTAAAACCAAGCTTCAATTATCCCTAAAGAGATGTAAGCATTTCGAATTAGGTGGTGATAAGAAACAAAAGGGTGCTGCTTTACAATTCTAA</t>
  </si>
  <si>
    <t>ATGAATACCATACAGTTTGCATTTAACGTTCCAAAGACTAGAAAGACCTACTGTAAGGGTAAGCAATGTCAAAAACACACTCAACACAGAGTTACCCAATACAAGGCTGGTAAGGCTTCCTTATTCTCCCAAGGTAAGAGAAGATATGACAGAAAGCAATCCGGTTACGGTGGTCAAACCAAGCCTGTTTTCCACAAGAAAGCTAAGACTACCAAGAAGGTCGTTTTAAGATTAGAATGTGTCGTCTGTAAGACCAAGATGCAATTATCCTTAAAGAGATGTAAGCACTTCGAATTAGGTGGTGACAAGAAACAAAAGGGTGCTGCCTTACAATTCTAG</t>
  </si>
  <si>
    <t>ATGCCATGCAACACCTTGATTAATCATTTAAACTCAATATTGATGCGTCTGAAACAGCTTAACGTCCCAAAGACCAGAAAGACTTTCTGTAAGGGTAAGCAGTGCAGAAAGCACACCCAACACAGAGTTACCCAATACAAGGCTGGTAAGGCTTCCCTTTTCTCCCAAGGTAAGAGAAGATATGACAGAAAGCAATCCGGTTATGGTGGTCAAACCAAGCCAGTTTTCCACAAGAAAGCTAAGACCACCAAGAAGGTTGTTTTGAGATTGGAATGTGTTGTCTGCAAGACCAAGTTGCAACTCTCCCTCAAGAGATGTAAGCACTTCGAATTGGGTGGTGACAAGAAGCAAAAGGGTGCCGCCTTGCAATTCTAA</t>
  </si>
  <si>
    <t>ATGGCAGTTAACGTTCCAAAGACCAGAAAGACCTACTGTAAGGGTAAGAAGTGCAGAAAGCACACACAACACAGAGTTACTCAGTACAAGGCTGGTAAGGCTTCCCTTTACACTCAAGGTAAGAGAAGATACGACCGTAAGCAATCTGGTTACGGTGGTCAAACCAAGCCAGTCTTCCACAGAAAGGCTAAGACTACCAAGAAGGTTGTCCTCAGACTCGAGTGTGTCAAGTGCAAGACTAAGATGCAACTCTCTCTTAAGAGATGTAAGCACTTTGAGCTTGGTGGTGACAAGAAGCAGAAGGGTGCTGCCTTGCAGTTCTAG</t>
  </si>
  <si>
    <t>ATGGCGGAGCAACCAGTGGAGAGTTTTACTAACATGGATATAGTTAACGTTCCAAAGACCAGAAAGACCTACTGCAAGGGTAAGAAGTGTAGAAAGCACACTCAACACAGAGTTACCCAATACAAAGCTGGTAAGGCTTCTTTGTACACTCAAGGTAAGAGAAGATATGACAGAAAGCAATCTGGTTACGGTGGTCAAACCAAGCCTATTTTCCACAAGAAGGCTAAGACTACCAAGAAGATTGTGTTAAGATTGGAATGTGTCCGTTGTAAGACCAAGATGCAACTTTCTTTGAAGAGATGTAAGCACTTCGAGTTGGGTGGTGATAAGAAGCAAAAGGGTGCTGCTTTACAATTCTAA</t>
  </si>
  <si>
    <t>ATGGTTAACGTTCCAAAGACCAGAAAGACCTACTGTAGAGGTAAAGAATGTAGAAAGCATACTCAACACAGAGTTACCCAATACAAGGCAGGTAAAGCTTCATTATACACTCAAGGTAAAAGAAGATATGACAGAAAGCAATCCGGTTATGGTGGTCAAACTAAGCCAGTTTTCCACAAAAAGGCAAAGACCACCAAGAAGGTTGTCTTAAGATTAGAATGTATCCAATGTAAGACCAAGCTTCAATTAGCATTAAAGAGATGTAAGCACTTCGAATTAGGTGGTGATAAGAAACAAAAGGGTGCAGCATTACAATTTTAA</t>
  </si>
  <si>
    <t>ATGGTTAACGTTCCAAAGACTAGAAAGACCTACTGCAAGGGCAAGAAGTGCAAGAAGCACACCCAGCACAGAGTTACCCAGTACAAGGCTGGCAAGGCCTCCCTGTACACCCAGGGTAAGAGACGTTACGACCGGAAGCAGTCCGGTTTCGGTGGTCAGACCAAGCCAGTTTTCCACAGAAAGGCAAAGACCACCAAGAAGGTTGTGCTGAGACTCGAGTGCATCGTCTGCAAGACCAAGATGCAGCTTCCTCTCAAGAGATGCAAGCACTTCGAGCTCGGTGGTGACAAGAAGCAGAAGGGTGCTGCTCTGCAGTTCTAA</t>
  </si>
  <si>
    <t>ATGACGAGTGCCAGTTGGAGACAGAACGAGATTAACGTTCCAAAGACCAGAAAGACCTACTGTAAGGGTAAGCAATGTAAGAAGCACACTCAACACAGAGTTACCCAATACAAGGCTGGTAAGGCTTCCTTATACGCTCAAGGTAAGAGAAGATATGACAGAAAGCAATCCGGTTACGGTGGTCAAACCAAGCAAGTTTTCCACAAGAAGGCTAAGACCACCAAGAAGGTTGTCTTGAGATTGGAGTGTATCGTCTGTAAGACCAAGATGCAATTGCCATTGAAGAGATGTAAGCACTTTGAATTGGGTGGTGACAAGAAGCAAAAGGGTCAAGCTTTGCAATTTTAA</t>
  </si>
  <si>
    <t>ATGGTTATTAATGAATTGCACGTTAAAGGTCCTGATACTAATAAAATCATATTGTTAAATATAGTTAATATTCCAAAAACTAGAAAGACATACTGTAAGGCCAAAGAATGCCGTAAACACACACAGCACAAAGTTACTCAATATAAAGCTGGTAAAGCTTCATTGTTTGCTCAAGGTAAACGTCGTTATGATCGTAAACAAGCTGGTTATGGTGGTCAAACAAAACCAGTTTTCCACAAAAAAGCCAAAACTACCAAAAAAGTTGTTTTACGTTTAGAATGTCTTGTCTGCAAAGCTAAATCTCAATTGGCTTTAAAACGTTGCAAGCATTTTGAATTGGGTGGTGATAAAAAACAAAAAGGTCAAGCTTTACAATTTTAA</t>
  </si>
  <si>
    <t>ATGGCTAAAGACAAAGCAAATAAAAAAAGAAAGATAGCAGAAGTTTCTCAAGAACATTTGGAAATCAAGACAACCAAAATTTTAAAAGAAAAAAGCGACAATTCTGACATTCCTAGCAACAAGAAGGCCACCAAAAAATTGAAAAAACAAATTAGAGAGGATATCAAGAAAGCTAAAATATCATCAAAGAAAAAAAAAAGATTTGAAAAATATGTTCAACATCAGTTACACAAAGCCGAATCCAAAAAATTGCTTGAAAAGTTAGCTGTACAACAAAATGAATTGGAAAAATTGCAAGAAACTTCAGAAAAAAACAATAACCAAGATAGCTCCGATGCTGAGGAAAACAAGCTAGAAAATGCTAGAAAAAGAAGAAACAAAAGAAGAAATGCCAAAAAAAGAGCATTGAAAACTTCTATTTCAGACTTAACCGAACCAAATTTAGAAGAAAGTGATCAACCAAAATCATCATTTGTTGATTTCAGACCAGTTAATGGCTCCTTTGGTTTCAAAAACTTACCTGCAATAGCAAAAGGTTTAAAAGCTCCAAAGAAAACATGGAGAGAAAGATTGGAAAAAAATGTCGAGATTGATCAAGAAGATGATCATGACAGTGATAGTGAGACCAATGTTGAGCTTGACTCTGATGCTGAATGCGCTCTGTCTGGTGAAGAGGAAGAGAACATAACGAGAATTGAGGATAATAACAGTAATGTTGAGAATAGTAATAACGGTAGTGACAGCGATAGTGACAGTGACAATGACGATGATAGTGACAGTCAAAGTGATAATGAGAAAAAAGAAAATAACCATATATACAATATGGATGCAAAAACTCAATTTAAAGAGTTTGTTGATTCAATGAATAAACCCAAGTCAACCAATATTGAACAATTGCCTGAGATTGATTCTTCAGTTTTGAAAAGTCTTCAACACCAAAATGGCAATGACTTAGATTCATCCGATGATGAAAACAACGCTATTCATGAAAAAGAAGAAGAGCCACCAGAACTAAAGTATCAAAAAGCCAAGTATTTTACAATAGATAGAGATCCTGAGATTCAGAAAATAAGGGAAATTTTACCTGTTTATGAAAATGAATTCGAAATCATGGAAAAAATCAATAACAGTGACTGTGTTGTCATATCTGGATCGACAGGTTCTGGAAAGACTACTCAATTACCACAATTTTTATATGAATCAGGCTATACGCTCAAAGGAATGATAGGAATTACTCAACCAAGACGTGTTGCTACTGTTTCTATGTCAAAAAGAGTTGCAGCAGAGTTAGGCTCTGAAAATGGTAAATTGGTTGGCTATCAAATTCGTTTTGATTCTAAAGTTTCTGATTCCACAAAAATAAAATTTATGACTGATGGTGTTTTGCTAAGAGAAATGATGTCAGATTTTTTATTGACAAAATATTCGGCCATAATAATTGACGAAGCTCATGAAAGAAATATCAATACCGACATTTTAATTGGAATGCTTAGTAGAGTAATCAAGTTGAGAAGAAAAAAGTATGTCAATGATCCTAATAGTTTCCAGCCTTTAAAATTGATTATTATGTCTGCCACTTTAAGAGTCTCAGATTTCACTGAAAACAAAAAGCTATTTAAAACCCCCCCTCCTACTTTCAATGTTGATTCTAGAACTTATCCTGTGGCTGTTCATTTTAATAAAAGAACTGCGTTTAACTATTTAGATGAAACATTCAGAAAAGTTTGCAAAATCCATCGAAAATTACCTAAAGGTGGAATATTAATATTTCTTACTGGTCAACAAGAGATCCATGATATGGTAAAACGTTTAAGAAAAGAATTTCCATTTCCAAAAGATCAGAATAACACACAAGCTAGTAAAAAAAATAAAGGTGGAAAAGATTTTCCTGAAGTAAGGGTCAGTTCTAAATATACTAACATTGAAGTTGAAGAAATTGATTTTGGAGTGACAAGAAATAACTACAAAAAAATTTTAGAGATTGAAGATGAAGAGTTTAATGATGATTATGAGGAGGAAGATGAAGAAGGTTTTGAAGAAAGTTTGGAAAGTGACCAAACAGTTAGTGATCCAATTCATGTCTTGCCGTTATATTCTCTTCTTCCAACAGCCCAACAAATGCAAGTTTTCATGGATCCCCCAGAAGGATCCAGAGTCTGTATCGTTGCTACTAACATTGCTGAAACGTCCATTACTATACCAAATATAAAATATGTGGTTGATTGTGGTAGAGAAAAGCAGCTCAAGTACAATGAGGAAAACGATGTAACAAGCTACGAAGTTGGATTCATAAGTAAAGCCAGTGCTGATCAAAGATCTGGTAGAGCTGGCAGAACTGGGCCAGGACATTGTTATCGATTGTATTCATCAGCTCTTTTTGAAAGCGAATTTGAACAGTTTTCCAAACCCGAAATTTTAAGGATGCCAGCTGTTAGCACTATTCTTCAAATGAAAAGTATGGGAATTGATAATATTTTAAATTTTCCTTTTCCCAGCCCAATCTCTCACAAATCATTATTTAAGGCTGAACAACTATTAAAATATCTAGGAGCCATAGATAATCAAGGGATGATAACCGAATTAGGGAAGAAAATGAGTTTATTCCCTATTAGTCCCAGATTTGCAAAAATGTTAATTCTTTCAAATCAATTGGACTGCATGCCGTTTATCGTGGCAATTGTTAGTGGATTAACCACAGGAAGCCCTTTTTTTAAAGAGCAGGAACTATCATTTTTAAACCGAAATAAGGATTACAACAATAGTGATGATGATAAAATTGATTTTGACGAGACTTTTGGTGAGAGACCTGATAATCAATTGAGAACCCAATATTACAAATCACAAAAATTGTTTTGCAAGTATGATCAAAATTCTGATGTTTTCAAGTTATTGACAGCAGTTTGTGCTTCTGACCATGTTTCAAAACTAGAAAAAAAAGAGTTTTTCAAAAGACATTTTCTAAGAGAAAAAACCATGGAAGAAATAAGTAAACTACGGAAACAGCTATTGTATATTGTTAAATCAATCACATCAAAAGAAGATATTGCTGTTACTATTCAATCAGAATATTCAAAGGAATTCAAGTTGAGTCCACCAAGCAAAAAACAGATCAATGCTTTGAAACAAATGATTACAGCCGGTTTTATCGATCAAATTGCCATTAGAGGTGATTTAGCATCTTCTGATGTTCAATTTACAAACAAAAGTCGAATAATGAGTATTCCTTATAAGACGCTATTTTCTACGAAATTTGATTCTGATGACAATGCTTACGTTTATATTCACCCAAGCAGTTTATTAATGAACTGCGGAGAACTACCACCTCCCTACTTAGTTTACCAAACAGTGAATTTATCATCGTCCAAATCCTCTTTGGAGGACAATAGAAATAGAAAAAAGAGAATCAGTGTGCTATGTGACATAGATGGAAAAGCTTTGACTAATATAGGTAAATTAAGCAGCTTAGTCACCTATTCAAAGCCTTTGGGTCCTCCATACGAACCAAAGTACTCTGAAAACAATATGAACGAAAGAACATGTTACGTTGTTCCACGGTTTGGAGCTGCGATTGGCAGTGGTGGAGTAGGATGGGACTTGCCTGTGGTGAAAGTCACTCAAGAGAGAATCAATGTTAATATTCCAAAAACTAGAAAGACCTACTGTAAGGCCAAAGAATGCCGTAAGCACACACAGCACAAAGTTACTCAATATAAAGCTGGTAAAGCTTCATTGTTTGCTCAAGGTAAACGTCGTTATGATCGTAAACAAGCTGGTTACGGTGGTCAAACAAAACCAGTTTTCCACAAAAAAGCTAAAACCACTAAAAAAGTTGTTTTACGTTTAGAATGTCTTGTCTGCAAAGCTAAATCTCAATTAGCTTTAAAACGTTGCAAGCATTTTGAATTGGGTGGTGATAAAAAACAAAAAGGTCAAGCTTTACAATTTTAA</t>
  </si>
  <si>
    <t>ATGAGAAAAGTGGAATTATTAGAAGGAATGAAGAAACACAAATTGAATATGAAATTTATCAACATGGTAAATGCAGTTAACGTTCCAAAAACCAGAAAAACCTATTGCAAAGGTAAAACATGTAGAAAACATACTCAACACAAAGTTACCCAATACAAAGCTGGTAAAGCTTCTTTGTTTGCTCAAGGTAAAAGAAGATATGACAGAAAACAACAAGGTTTCGGTGGTCAAACTAAACCAGTTTTCCACAAGAAAGCTAAGACTACCAAAAAAGTTGTTTTAAGATTGGAATGTGTCGTCTGTAAAGCTAAATCTCAATTAGTCTTGAAAAGATGTAAACATTTTGAATTGGGTGGTGAAAGAAAACAAAAAGGTCAAGCTTTACAATTTTGA</t>
  </si>
  <si>
    <t>ATGAAAGCGAATGGAGAATATGACTTGCCCATAATTTGCAAAGATCTGAGAGATCTGTTACGTCAAAAACACATGAAGTTGAGAATTACAGAATTTGTTGAACTTAACGTTCCAAAAACCAGAAAAACTTTTTGCAAAGGTAAAACCTGTAAGAAACACACTCAACACAAAGTTACCCAATACAAAGCTGGTAAAGCTTCTTTATTTGCTCAAGGTAAAAGAAGATATGACAGAAAACAACAAGGTTTCGGTGGTCAAACTAAACCAGTCTTTCACAAGAAAGCTAAGACCACTAAAAAAGTTGTTTTAAGATTGGAATGTGTCGTCTGTAAAGCTAAATCTCAATTAGTTTTGAAAAGATGTAAACATTTTGAATTGGGTGGTGAAAGAAAACAAAAAGGTCAAGCTTTACAATTTTGA</t>
  </si>
  <si>
    <t>ATGGTTAACATCCCCAAGACCCGTCGTACCTTTTGCAAGGGCAAGGAGTGCCGCAAGCACACCCAGCACAAGGTCACCCAGTACAAGGCCGGTAAGGCGTCCCTTTACGCCCAGGGTAAGCGTCGTTACGACCGTAAGATGCGTGGTTACGGTGGTCAGGCCAAGCCCGTTTTCCACAAGAAAGCCAAGACCACCAAGAAGGTCGTTCTCCGTCTCGAGTGCACTTCCTGCAAGACCAAGGCTCAGCTCTCCCTGAAGCGCTGCAAGCACTTCGAGCTTGGTGGTGAGAAGAAGCAGAAGGGCCAGGCTCTCCAGTTCTAA</t>
  </si>
  <si>
    <t>ATGGTTAACGTTCCAAAGACCAGAAAGACTTACTGTAAGAACAAGGAGTGCCGTAAGCACACCCAGCACAAGGTTACCCAATACAAAGCTGGTAAGGCTTCCTTGTACACTCAAGGTAAGAGAAGATATGACCGTAAGCAATCTGGTTTCGGTGGTCAAACTAAGCCAATTTTCCACAAGAAGGCTAAGACTACCAAGAAGGTTGTCTTGAGATTGGAATGTGTTGCTTGTAAGTCCAAGAGTCAACTATCCTTGAAGAGATGTAAGCACTTCGAATTGGGTGGTGAAAAGAAGCAAAAGGGTCAAGCTTTGCAATTCTGA</t>
  </si>
  <si>
    <t>ATGTTTATCTTCATGCTTAGACATGTTAACGTTCCAAAGACCAGAAAGACTTACTGTAAGAATAAGGAGTGCCGTAAGCACACCCAGCACAAGGTTACCCAATACAAAGCTGGTAAGGCCTCTTTGTACACTCAAGGTAAGAGAAGATATGACCGTAAGCAATCTGGTTTCGGTGGTCAAACCAAGCCAATTTTCCACAAGAAGGCTAAGACTACCAAGAAGGTTGTCTTGAGATTGGAATGTATCACTTGTAAGGCCAAGAGTCAATTGTCCTTGAAGAGATGTAAGCACTTCGAATTGGGTGGTGAAAAGAAGCAAAAGGGTCAAGCTTTGCAATTCTGA</t>
  </si>
  <si>
    <t>ATGTTCAGAGGGGAAAGACTTAACGTTCCAAAGACCAGAAAGACTTACTGTAAGAATAAGGAGTGCCGTAAGCACACCCAGCACAAGGTTACCCAATACAAAGCTGGTAAGGCCTCTTTGTACACTCAAGGTAAGAGAAGATATGACCGTAAGCAATCTGGTTTCGGTGGTCAAACCAAGCCAATTTTCCACAAGAAGGCTAAGACTACCAAGAAGGTTGTCTTGAGATTGGAATGTATCACTTGTAAGGCCAAGAGTCAATTGTCCTTGAAGAGATGTAAGCACTTCGAATTGGGTGGTGAAAAGAAGCAAAAGGGTCAAGCTTTGCAATTCTGA</t>
  </si>
  <si>
    <t>ATGGAAAAGACGTATTTCAACTATGGACTGGATTTTACTGTGGAATTTAACGTTCCAAAGACCAGAAAGACTTACTGTAAGAATAAGGAGTGCCGTAAGCACACCCAGCACAAGGTTACCCAATACAAAGCTGGTAAGGCCTCTTTGTACACTCAAGGTAAGAGAAGATATGACCGTAAGCAATCTGGTTTCGGTGGTCAAACCAAGCCAATTTTCCACAAGAAGGCTAAGACTACCAAGAAGGTTGTCTTGAGATTGGAATGTATCACTTGTAAGGCTAAGAGTCAATTGTCCTTGAAGAGATGTAAGCACTTTGAATTGGGTGGTGAAAAGAAGCAAAAGGGTCAAGCTTTGCAATTCTGA</t>
  </si>
  <si>
    <t>ATGGTCAACGTCCCAAAGACTAGAAGAACTTTCTGCAAGGGCAAGGATTGCCGTAAGCACACTCAACACAAGGTCACTCAATACAAGGCCGGCAAGGCTTCTCTCTGGACCCAAGGTAAGAGAAGATACGACCGTAAGCAATCTGGTTATGGTGGTCAAACTAAGCCTGTTTTCCACAAGAAGGCTAAGACCACTAAGAAGGTGGTTCTCCGTCTTGAATGTGTCTCCTGCAAGACCAAGGCTCAGTTGCCTCTTAAGAGATGTAAGCACTTCGAGCTCGGTGGTGAGAAGAAGCAAAAGGGCCAAGCTCTTCAATTCTAA</t>
  </si>
  <si>
    <t>ATGCTTTCCCAGGTGATTTACTTTCTTTTCGCAGCCGTGGCGCTCGCCGATGTTGTGGTTGTGAAATTGACCCAAACCGTGGACAACACCGTTACCCACACCAACGTCGTGGAGGGCTCCATGCAAACGTTCACGAGCTACAGCACGAGCGCAACCACCACCACGACCACTGTGTACACCTCGACGTACACGCTGACCATTTTCGGACACCCATACACTTATGTGAGTGTCATGACCCTTCAGCCCGGGCAGCAACCCCAGGGTGCCCAAAACAACGGAGGGTCTACTCCAAAACCCGCTTTGTCCACTGAGACTCCTGCGGTCTCGCCCGATGCACCCAATGCGGCTCTGTCAATTGCTGCAAATTCGGCCCCAGGCGCCAATACTGCATCCACACCGGTGCAGAACACCCCGGCGCAAACCACCCTGGCAGAGCCGCAGGCGTCTCAGCAGACAGCACAGCCCGTGAATTCGAGTCCCAGCACCCCAGTCACCAACACCCCGAGCACGAGCCCAACAACCAGCTCCCCCACCTCGGCCCAGCCTCTCACAACGACAGCCCTGGCGCTGTATGTGGACATTGGCCCGAGTGCAAGCGAGCTGGGCTGGATCCTCGACTCGGTTCTGACCAATGTTGTGTCGGGGGTTTGCATAGTGGACTACCAGTACTACCAGAGCGGAGTCACAGAGACTGTCACATCCACGTCGACGTTGTACAAGACTGTGACCGGCGCCTTCTGGGCAGCACTAACCATAGTTAACGTTCCGAAGCTCAGAAAGACCTTTTGCAAGGGCAAGGACTGCCAGAAGCACACACAGCACAAGGTGACGCAGTACAAGGCCGGCAAGGCTTCTCTTTTCGCGCAGGGTAAGAGAAGATATGACCGTAAGCAGAGAGGTTACGGTGGTCAGACCAAGCAGGTTTTCCACAAGAAGGCCAAGACGACCAAGAAGGTTGTGTTGCGTTTGGAGTGCGTGGTTTGCAAGACCAAGATGCAGTTGCCCTTGAAGAGATGCAAGCACTTTGAGTTAGGTGGTGACAAGAAGCAGAAGGGCCAGGCTTTGCAGTTCTAA</t>
  </si>
  <si>
    <t>ATGGTTAACGTCCCCAAGACCAGACGAACTTATTGCAAGGGCAAGGAATGCCGAAAGCACACCCAGCACAAGGTCTCTCAGTACAAGACCGGTAAGGCCTCCCTTTATGCTGCTGGTAAGCGACGATACGACCGAAAGCAGCGAGGTTACGGTGGTCAGACCAAGCCCATCTTGCACAAGAAGGCCAAGACTACCAAGAAGATCGTTCTGCGATTGGAGTGCACTGTCTGCAAGACCAAGTGCCAGCTTTCTTTGAAGCGATGCAAGCACTTTGAACTTGGTGGTGACAAGAAGCAGAAGGGCCAGGCCATTCAGTTCTAA</t>
  </si>
  <si>
    <t>ATGGTTAACGTCCCCAAGACCAGACGAACTTACTGCAAGGGCAAGGAATGCCGAAAGCACACCCAGCACAAGGTCTCACAGTACAAGACCGGTAAGGCCTCTCTTTACGCTGCCGGTAAGAGACGATACGACCGAAAGCAGCGAGGTTACGGTGGTCAGACCAAGCCCATCTTGCACAAGAAGGCTAAGACTACCAAGAAGATCGTTTTGCGATTGGAATGCACTGTCTGCAAGACCAAGTGTCAGCTTTCTTTGAAGCGATGCAAGCACTTTGAGCTTGGTGGTGACAAGAAGCAGAAGGGCCAGGCCATCCAGTTCTAA</t>
  </si>
  <si>
    <t>ATGGTTAACGTCCCCAAGACCAGACGAACTTACTGCAAGGGCAAGGAATGCCGAAAGCACACCCAGCACAAGGTCTCACAGTACAAGACCGGTAAGGCTTCTCTTTACGCTGCCGGTAAGAGACGATACGACCGAAAGCAGCGAGGTTACGGTGGTCAGACCAAGCCCATCTTGCACAAGAAGGCCAAGACCACCAAGAAGATCGTTTTGCGATTGGAATGCACTGTCTGCAAGACCAAGTGCCAGCTTTCCTTGAAGCGATGCAAGCACTTTGAGCTTGGTGGTGACAAGAAGCAGAAGGGCCAGGCCATCCAGTTCTAA</t>
  </si>
  <si>
    <t>ATGGTTAACGTCCCCAAGACCAGACGAACTTACTGCAAGGGCAAGGAATGCCGAAAGCACACCCAGCACAAGGTCTCCCAGTACAAGACCGGTAAGGCCTCTCTTTATGCTGCCGGTAAGCGACGATACGACCGAAAGCAGCGAGGTTATGGTGGTCAGACCAAGCCCATTCTGCACAAGAAGGCTAAGACCACCAAGAAGATCGTTCTGCGATTGGAGTGCACTGTCTGCAAGACCAAGTGCCAGCTCTCCTTGAAGCGATGCAAGCACTTTGAGCTTGGTGGTGACAAGAAGCAGAAGGGCCAGGCCATTCAGTTCTAA</t>
  </si>
  <si>
    <t>ATGGTTAACGTGCCTAAGACCAGACGAACCTACTGCAAGGGCAAAGAATGCCGAAAGCACACTCAGCACAAGGTCACCCAGTACAAGACCGGTAAGGCCTCTCTTTATGCTGCTGGTAAGCGACGATACGACCGAAAGCAGCGAGGTTACGGTGGTCAGACCAAGCCTATCTTGCACAAGAAGGCTAAGACCACCAAGAAGATTGTTTTGCGACTTGAGTGCACTTCTTGCAAGACCAAGTGTCAGCTTTCTTTGAAGCGATGCAAGCACTTTGAGCTTGGTGGTGACAAGAAGCAGAAGGGTCAGGCCATTCAGTTTTAA</t>
  </si>
  <si>
    <t>ATGGTTAACGTGCCTAAGACCAGACGAACCTACTGCAAGGGCAAAGAATGCCGAAAGCACACTCAGCACAAGGTCACCCAGTACAAGACCGGTAAGGCCTCTCTTTATGCTGCTGGTAAGCGACGATACGACCGAAAGCAGCGAGGTTACGGTGGTCAGACCAAGCCCATCTTGCACAAGAAGGCTAAGACTACCAAGAAGATTGTTTTGCGACTTGAGTGCACTTCTTGCAAGACCAAGTGCCAGCTTTCTTTGAAGCGATGCAAGCACTTTGAGCTTGGTGGTGACAAGAAGCAGAAGGGCCAGGCTATCCAGTTCTAA</t>
  </si>
  <si>
    <t>ATGGTTAACGTGCCTAAGACTAGAAGAACTTACTGCAAGGGCAAAGAATGCCGAAAGCACACTCAGCATAAGGTTTCCCAGTACAAGGCTGGTAAGGCATCTCTTTACGCTGCTGGTAAGAGACGATACGACCGAAAGCAACGAGGTTATGGTGGTCAGACCAAGCCCATTCTCGCAAAGAAGGCTAAGACCACCAAGAAGATTGTTCTTCGACTCGAGTGCACTGCTTGCAAGACCAAGTGCCAGCTCCGAATCAAGCGATGCAAGCACTTCGAGCTCGGTGGTGACAAGAAGCAGAAGGGTCAAGCCATCCAGTTCTAA</t>
  </si>
  <si>
    <t>ATGGTTAACGTGCCAAAGACCAGAAGAACTTACTGCAAGGGCAAGGAATGCCGAAAGCACACTCAGCATAAGGTCACCCAGTACAAGGCTGGTAAGGCTTCTCTTTACGCTGCCGGTAAGAGAAGATACGACCGAAAGCAAAAGGGTTATGGTGGTCAGACTAAGCCTATTCTCGCAAAGAAGGCCAAGACTACCAAGAAGGTTGTTCTCAGACTTGAGTGCACCACTTGCAAGACCAAGTGCCAGCTCCAAATCAAGCGATGCAAGCACTTCGAACTTGGTGGTGACAAGAAGCAGAAGGGTCAAGCCATCCAGTTCTAA</t>
  </si>
  <si>
    <t>ATGGTTAACGTACCAAAGACACGACGAACTTATTGCAAGGGTAAAAAGTGCAAGAAGCACACCCAGCACAAGGTTACTCAGTACAAGTCCGGTAAGGCATCGCTGTACGCCGCCGGTAAGCGACGATACGACCGAAAGCAGCGAGGTTATGGTGGTCAAACCAAGCAGATTTTCCACAAGAAAGCCAAGACTACCAAGAAGGTTGCACTTCGATTGGAATGCACTGAGTGCAAGACGAAATGTCAGCTTCCTTTGAAGCGATGCAAGCACTTTGAGCTTGGAGGAGACAAGAAGCAGAAGGGCCAGGCCATTCAGTTCTAA</t>
  </si>
  <si>
    <t>ATGGTTAACATACCAAAGACACGACGAACTTATTGCAAGGGTAAAAAGTGCAAGAAGCACACCCAGCACAAGGTCACTCAGTACAAGGCCGGCAAGGCTTCGCTGTACGCCGCCGGTAAGAGACGATACGACCGAAAGCAGCGAGGTTATGGTGGTCAGACGAAGCAGATTTTCCACAAGAAAGCCAAGACTACCAAGAAGGTTGCGCTTCGATTGGAATGCACCGAGTGCAAGACGAAATGCCAGCTTCCTTTGAAGCGATGCAAGCACTTTGAGCTTGGAGGAGACAAGAAGCAGAAGGGCCAGGCCATTCAGTTCTAA</t>
  </si>
  <si>
    <t>ATGGTCAACGTACCTAAGACACGACGAACTTATTGCAAGGGCAAGCAGTGCAAGAAGCACACCCAGCACAAGGTCACTCAGTACAAGGCCGGCAAGGCTTCGCTGTACGCACAAGGTAAACGACGATACGACCGAAAGCAGCGAGGTTACGGTGGTCAGACCAAGCAGGTTTTCCACAAGAAAGCTAAGACGACCAAAAAGGTTTCCCTCCGATTGGAATGCACCGTGTGCAAGACGAAATGCCAGCTCGCTCTCAAGCGATGCAAGCACTTTGAGCTTGGTGGAGACAAGAAGCAGAAGGGCCAGGCCATTCAGTTCTAA</t>
  </si>
  <si>
    <t>ATGGTTAACATTCCAAAGACTAGAAAGACCTACTGTAAGGGTAAGGAATGCCGTAAGCACACTGTGCACAGAGTCACCCAATACAAGGCTGGTAAAGCTTCCTTGGTTGCTCAAGGTAAGAGAAGATATGACCGTAAGCAAGAAGGTTATGGTGGTCAAACCAAGCAAATTTTCCACAAGAAAGCTAAGACCACCAAGAAGGTTGTCTTGAAGTTGGAATGTGTCACTTGTAAGACCAAGCACCAATTGGCATTGAAGAGATGTAAGCACTTCGAATTGGGTGGTGACAAGAAGAAGAAGGGTCAAGCCTTGCAATTTTAA</t>
  </si>
  <si>
    <t>ATGGTTAACATTCCAAAGACTAGAAAGACCTACTGTAAGGGTAAGGAATGCCGTAAGCACACTGTGCACAAGGTCACCCAATACAAGGCTGGTAAGGCTTCCTTGGTTGCTCAAGGTAAGAGAAGATATGACCGTAAACAACAAGGTTTCGGTGGTCAAACCAGACCAGTTTTCCACAAGAAAGCTAAGACTACCAAGAAGGTTGTCTTGAAGTTGGAGTGTGTCGCTTGTAAGACCAAGTCTCAATTGGCATTGAAGAGATGTAAGCACTTCGAATTGGGTGGTGATAAGAAGAAGAAGGGTCAAGCCTTACAATTTTAA</t>
  </si>
  <si>
    <t>ATGCAATTGAATTTCCTTGCCTATTTGATGCTTATCAGTTTGACCTCGGCTGCTGCCATTGGCAAAAAGAGAGATGTCACTGTTCATCTCAAAACTACCGTGCACAATGTTCACACAAACACTAAAGTGGTACAGGGAGAAGAGACTACATACACCAACTGGAACGTTCACACGTCCACCACCACAACCACCAGGTACACTGCTACCGTGACATCCACTATTTTCGGGAAACCTACCACCTACACCACCGTGGCAAACTCTCCAGTGGAACAATCCAGTGCCAATACTGAAGATGATGCTAAAGCAGCAACCTCCACCACGACGTCTCCAGGAAAGCCTAGCCCAGACACGACTACTGCTGCTGCTGCTGATGCTGATACTACGGCTACTACTGCTACCACGGCTACCACTTCTACTACCACTGGAGCTGCTGCTGCTGCTGCATCTCCTGCCTCTTCTTCCAAAAAGACCACCACCAGTCCAGCACCTGCAAAAACCACATCTTCGACATCCACCGCTACCCCCACCACCACTTCAAAGAAAGAAGGTCCAACTATCACCGATGCGGACAAAATCCCCACCTCTACTTCTTCTTGGATTATCACCAATGTCCAGACAAGCACTAATCTGAACGGTGTTTGTCGTGTCGACTACGACTACTATGAAGCTGTTAACATTCCAAAGACTAGAAAGACTTACTGTAAGGGTAAGGAATGCCGTAAGCACACTGTGCACAAGGTTACCCAATACAAGGCTGGTAAGGCTTCATTAGTTGCCCAGGGTAAGAGAAGATATGACCGTAAGCAACAAGGTTTTGGTGGTCAAACCAGACCAGTTTTCCACAAGAAAGCCAAGACTACCAAAAAGGTTGTCTTGAAGTTGGAGTGTGTTTCCTGTAAGACCAAGGCTCAATTGTCATTGAAGAGATGTAAGCACTTCGAGTTGGGTGGTGATAAGAAGAAGAAGGGTCAAGCCTTGCAATTTTAA</t>
  </si>
  <si>
    <t>ATGGTAAACGTTCCTAAAACTAGAAAAACTTTCTGCAAAGGAAAGGAGTGTAGGAAACATACAATTCATAAAGTTACCCAATATAAAGCAGGTAAAGCTAAACTTACTGCTCAAGGTAAAAGAAGGTATGATAGAAAACAGAAAGGTTATGGTGGTCAAACGAAACAAGTTTTCCATAAGAAAGCAAAGACAACGAAGAAAGTTGTTTTAAAATTGGAATGTGTTGTATGTAAAACAAAAGCTCAATTAGCTTTGAAGAGATGCAAGCATTTCGAATTGGGTGGAGATAGAAAACAAAAGGGGCAGGCATTACAATTTTAA</t>
  </si>
  <si>
    <t>ATGGTCAACGTCCCAAAAACAAGGAAAACGTTTTGTAAAGGTAAGGATTGTAGAAAACATACAATTCATAAGGTGACTCAGTATAAGGCTGGGAAAGCTAAACTTACTGCTCAAGGTAAGAGAAGGTATGATAGGAAACAAAAAGGATATGGTGGGCAAACGAAACAAGTGTTTCATAAGAAGGCCAAAACAACCAAAAAAGTTGTTTTGAAATTGGAATGTGTAGTTTGCAAGTCCAAGTCTCAATTGGCTTTGAAGAGGTGTAAGCACTTTGAGTTGGGTGGAGATAAGAAACAAAAGGGGCAAGCATTACAGTTCTGA</t>
  </si>
  <si>
    <t>ATGCTTCACCCGCTGGCAATACGATTGCCACATACCAGAAAGACCTACTGCAAGGGTAAGGAATGTCGTAAACACACCCAACACAAGGTTACCCAATACAAGGCCGGTAAGTCGTCCCTCTTTGCCCAAGGTAAGAGAAGATATGACCGTAAGCAAGCCGGTTTCGGTGGTCAAACCAAGCCAGTTTTCCACAAGAAGGCCAAGACCACCAAGAAGGTTGTCTTGAGATTGGAATGTGTTGTTTGCAAGACCAAGGCTCAATTGTCCTTGAAGAGATGTAAGCACTTTGAATTGGGTGGTGATAAGAAACAAAAGGGTCAAGCTTTGCAATTCTAG</t>
  </si>
  <si>
    <t>ATGGTTAACGTTCCAAAGACTAGAAAGACCTACTGTAAGAGATGCAAGCACCACAGTCAGCACAAGGTCACCCAATACAAGGCTGGTAAGGCTTCCTTGTTCGCCCAGGGTAAGAGACGTTATGACCGTAAGCAAGCCGGTTACGGTGGTCAAACCAAGCCAGTTTTCCATAAGAAGGCTAAGACTACCAAGAAGGTTGTCTTGCGTTTGGAGTGTGTTGTCTGCAAGGCCAGATCTCAATTGGCTTTGAAGCGTTGTAAGCACTTTGAGCTAGGTGGTGACAAGAAGCAAAAGGGTCAAGCTCTGCAATTCTAA</t>
  </si>
  <si>
    <t>ATGGTAAGTGCTCTTACACTTCCTTTCCAAGAGAATATAAAACGTGATGATGATGTGGTCCACCTTACAAAGACCCAAACGGATATGCACACAAACACTCATGTTGTCCCGGGAACGCCTACCACAACGACAAAACCAAATGTGAACACCAGAACGTCGACAGTCATGCATTATACTTCAACAAAGATGGAAACAATCACAGGAAAGCCTCAACAGGGTGCGGCAACAAACTCGCCGCTGTCTCAAACCCAAGCGCCTTCACCTTCGAAAAACAGCGAGTCAAGCCTGCCTTCTATAACGTCCACATCTTCTCAAAGCAGTCTGGATGTGAACGTTCCAAAGACAAGAAGAACTTTCTGTAAGGGAAAGGACTGCCGTAAGCACACTCAACACAAGGTAACTCAATACAAGGCAGGTAAGGCATCCTTGTATGCTCAAGGTAAGAGAAGATATGACCGTAAGCAAAGAGGTTATGGTGGTCAAACTAAGCCTATTTTCCACAGAAATGCAAAGACAACCAAGAAAGTTGTTTTAAGATTGGAATGTGTTGCGTGTAAGACCAAGCAACAGTTAGCCTTGAAGAGATGCAAGCACTTTGAATTGGGTGGTGACAAGAAGCAAAAGGGACAAGCTTTGCAATTTTAA</t>
  </si>
  <si>
    <t>ATGGTAAGTGCCCTTACGGTCCCTTTCCAAGATAATATAAAACGTGATGATGTGGTCCACCTTACCAAGACCAAGACAGATATGCACACCAACACACATGTCGTCACGGGAACTCCCACCACAACGACAGAGGCAAACGAGAACACTAGAACCTCGACCGTTATGCATTATACATCAACAAAAATGCAGACAATCACGGGAAAACCTGACCAAGGTGCGGAATCGGACTCGTCACCAATAATTTCGAAGGAGCGAAAATTGAAGCTTGTTTTTTGGTGTCATATTCCTGTGTTCCTCTGTGTTACTTTTGTAACAACAGAAAATACTAACATTAAAGTGAACGTTCCAAAGACCAGAAGAACTTTCTGTAAAGGAAAGGACTGCCGTAAGCACACTCAACACAAGGTCACTCAATACAAGGCAGGTAAGGCTTCCTTATACGCTCAAGGTAAGAGAAGATATGACCGTAAGCAAAGAGGTTATGGTGGTCAAACTAAGCCTATTTTCCACAGAAACGCAAAGACAACCAAGAAAGTTGTTTTGAGATTGGAATGTGTTGCGTGTAAGACCAAGCAACAGTTAGCCTTGAAGAGATGCAAACACTTTGAATTGGGTGGTGACAAGAAGCAAAAGGGACAAGCTTTGCAATTTTAA</t>
  </si>
  <si>
    <t>ATGGTCAACATTCCAAAGACTCGACGTACCTACTGTCCAGGTGAATGCAAGAAACACACCCAACACAAGGTCACACAATACAAGGCCGGTAAGGCCTCTCTGTACGCTCAAGGTAAGCGACGATACGACCGAAAGCAACGAGGTTATGGTGGTCAAACCAAGCAAGTTTTCCACAAGAAGGCTAAGACCACCAAGAAGGTTGTTTTGCGATTGGAATGCGTCAAGTGCAAGACCAAGCTTCAATTGCCATTGAAGCGATGCAAGCACTTCGAATTGGGTGGTGACAAGAAGCAAAAGGGCCAAGCTATTCAGTTCTAA</t>
  </si>
  <si>
    <t>ATGGTCAATATTCCAAAGACTCGAAAGACTTACTGTGCTTCCAAGCAATGTAAGAAGCACACTCAACACAAGGTATCACAATACAAGCAAGGTAAAGCCAGTTTGTACGCTCAAGGTAAAAGACGATACGACCGAAAGCAACGAGGTTATGGTGGTCAAACCAAGCAAGTTTTCCACAAAAAGGCAAAGACTACCAAGAAGGTTGTTCTTCGATTAGAATGTGTTAAATGCAAGGCTAAACTTCAATTGCCACTTAAGCGATGTAAGCACTTTGAATTGGGTGGTGACAAGAAACAAAAGGGTCAAGCTCTTCAATTTTAA</t>
  </si>
  <si>
    <t>ATGGTTAACGTTCCAAAGACAAGAAAGACCTACTGTGCAGCTAAGCTCTGCAGAAAGCACTCTCTGCACAGAGTGACCCAGTACAAGGCTGGTAAGGCTTCTCTGTACGCCCAGGGAAAGAGAAGATATGACAGAAAGCAGTCCGGTTACGGTGGTCAGACCAAGCAGGTTTTCCACAAGAAGGCCAAGACAACCAAGAAGGTTGTGCTGAGACTTGAGTGCATGGAGTGCAAGACCAAGATGCAGCTGCCACTGAAGAGATGTAAGCACTTTGAGCTTGGTGGTGACAAGAAGCAGAAGGGACAGGCCCTCCAGTTCTAA</t>
  </si>
  <si>
    <t>ATGGTTAATATTCCAAAGACAAGAAAAACTTATTGCAAGAAGTGCAATTCTCATACCGTTCACAAGGTCACTCAATACAAAGCCGGTAAAGCTTCACTTTTTGCCCAGGGAAAAAGAAGATATGACCGTAAACAAGCCGGTTATGGTGGTCAAACAAAGCCAGTCTTCCACAAGAAAGCCAAAACTACAAAGAAGATTGTTTTACGTCTTGAATGTACCAAGTGCAAATCTAAGGCACAACTTGCTTTAAAGAGATGTAAGCATTTCGAACTTGGTGGTGACAAGAAACAAAAAGGTCAAGCCTTACAATTTTAA</t>
  </si>
  <si>
    <t>ATGTTGTGTTGTATAGTCTATAGGGCCAAGCCCTACATTTACATTCCACTTTGGGAAACACGGGACAAATATCATCAAACCCCCTTCGTTTGCATCACAAAAGCCCTTGCCTACAAGACAGTATTAGGGACAACAAAAATGGTTAATATTCCAAAGACAAGAAAAACTTATTGCAAGAAGTGCAATTCTCATACCGTTCACAAGGTCACTCAATACAAAGCCGGTAAAGCTTCACTTTTTGCCCAGGGAAAAAGAAGATATGACCGTAAACAAGCCGGTTATGGTGGTCAAACAAAGCCAGTCTTCCACAAGAAAGCCAAAACTACAAAGAAGATTGTTTTACGTCTTGAATGTACCAAGTGCAAATCTAAGGCACAACTTGCTTTAAAGAGATGTAAGCATTTCGAACTTGGTGGTGACAAGAAACAAAAAGGTCAAGCCTTACAATTTTAA</t>
  </si>
  <si>
    <t>ATGGTCAATATTCCAAAGACACGAAGAACCTACTGCAAAAAGTGCAACCAGCACACTGTCCACAAAGTCACCCAGTACAAGGCTGGCAAGGCATCACTTTTCGCACAGGGAAAGAGAAGATACGACCGTAAACAATCAGGATATGGTGGTCAAACCAAGCCCGTTTTCCACAAGAAGGCCAAGACGACAAAGAAGATTGTTCTGCGTCTGGAATGTACCAAATGTAAGAGCAAGGCTCAATTGGCTCTTAAGAGATGTAAGCACTTTGAACTCGGTGGTGATAAGAAACAAAAGGGACAGGCTCTACAGTTTTAA</t>
  </si>
  <si>
    <t>ATGGTTAATATCCCTAAGACAAGAAGAACGTACTGCAAGAAGTGCAACCAGCACACCGTCCACAAGGTCACTCAATACAAGGCCGGTAAAGCTTCTCTTTTTGCTCAGGGTAAAAGAAGATACGACCGCAAACAGTCTGGTTATGGTGGTCAAACTAAACCCGTTTTCCACAAGAAGGCCAAGACCACAAAGAAGATTGTCCTTCGTCTAGAGTGCACCAAATGTAAGAGCAAGGCTCAGTTAGCCCTCAAGAGATGCAAACACTTTGAACTTGGTGGTGATAAGAAACAAAAGGGTCAAGCTCTGCAGTTTTAA</t>
  </si>
  <si>
    <t>ATGGTTAACGTTCCCAAGACTAGAAGAACCTACTGTAAGAAGTGTAAGGTTCACACCCAACACAAGGTCACTCAATACAAGGCTGGTAAGGCTTCTCTTTTCGCCCAAGGTAAGAGACGTTATGACCGTAAGCAATCCGGTTTCGGTGGTCAAACCAAGCCCGTTTTCCACAAGAAGGCTAAGACTACCAAGAAGGTTGTCTTAAGACTTGAATGTGTCGTCTGTAAGACCAAGGCCCAATTATCCCTCAAGAGATGTAAGTCTTTCGAACTTGGTGGTGATAAGAAGCAAAAGGGTCAAGCCTTACAATTCTAA</t>
  </si>
  <si>
    <t>ATGGTTAACGTTCCCAAGACTAGAAGAACCTACTGTAAGAAGTGTAAGGTCCACACCCAACACAAGGTCACTCAGTACAAGGCTGGTAAGGCTTCTCTTTTCGCTCAAGGTAAGAGACGTTATGACCGTAAGCAATCCGGTTTCGGTGGTCAAACCAAGCCCGTTTTCCACAAGAAGGCTAAGACTACCAAGAAGGTTGTTTTAAGACTTGAATGTGTCGTCTGTAAGACCAAGGCTCAACTCTCCCTTAAGAGATGTAAGTCTTTCGAACTTGGTGGTGACAAGAAGCAAAAGGGTCAAGCCTTGCAATTCTAA</t>
  </si>
  <si>
    <t>ATGGTTAACGTTCCCAAGACTAGAAGAACCTACTGTAAGAAGTGTAAGGTTCACACCCAACACAAGGTCACTCAATACAAGGCTGGTAAGGCTTCTCTTTTTGCCCAAGGTAAGAGACGTTATGACCGTAAGCAATCCGGTTTCGGTGGTCAAACCAAGCCCGTTTTCCACAAGAAGGCTAAGACTACCAAGAAGGTTGTCTTAAGACTTGAATGTGTCGTCTGTAAGACCAAGGCCCAATTATCCCTTAAGAGATGTAAGTCTTTCGAACTTGGTGGTGATAAGAAGCAAAAGGGTCAAGCCTTACAATTCTAA</t>
  </si>
  <si>
    <t>ATGGTCAACATCCCCAAGACCCGTCGCACATACTGCAAGAACTGCAAGAAGCACACCGTGCACAAGGTGACCCAGTACAAGGCCGGTAAGGCTTCGCTGTACGCACAGGGTAAGCGTCGTTACGACCGTAAGATGAAGGGTTACGGTGGTCAGGCCAAGCCTGTCTTCCACAAGAAGGCTAAGACCACCAAGAAGGTTGTCCTTCGTCTTGAGTGCACTATCTGCAAGACCAAGGCTCAGCTCGCTCTTAAGCGCACCAAGCACTTCGAGCTCGGTGGTGAGAAGAAGCAGAAGGGCCAGGCTCTCCAGTTTTAA</t>
  </si>
  <si>
    <t>ATGGTCAACATTCCCAAGACCCGTCGCACATACTGCAAGAACTGCAAGAAGCACACCGTGCACAAGGTGACCCAGTACAAGGCCGGTAAGGCTTCGCTGTACGCACAGGGTAAGCGTCGTTACGACCGTAAGATGCGTGGTTACGGTGGTCAGGCCAAGCCTGTCTTCCACAAGAAGGCCAAGACCACCAAGAAGGTTGTCCTTCGTCTGGAGTGCACCATCTGCAAGACCAAGGCTCAGCTTGCTCTTAAGCGCACCAAGCACTTCGAGCTCGGCGGTGAGAAGAAGCAGAAGGGCCAGGCTCTCCAGTTTTAA</t>
  </si>
  <si>
    <t>ATGGTCAACATCCCCAAGACCCGTCGCACGTACTGCAAGAACTGCAAGAAGCACACCGTGCACAAGGTGACCCAGTACAAGGCCGGCAAGGCCTCGCTGTACGCACAGGGTAAGCGTCGTTACGACCGTAAGATGCGTGGTTACGGTGGTCAGGCCAAGCCTGTCTTCCACAAGAAGGCCAAGACCACCAAGAAGGTTGTGCTGCGTCTGGAGTGCACTATTTGCAAGACCAAGGCTCAGCTGGCCCTTAAACGTACCAAGCACTTCGAGCTGGGCGGTGAGAAGAAGCAGAAGGGCCAGGCTCTCCAGTTCTAA</t>
  </si>
  <si>
    <t>ATGGTCAACATTCCCAAGACCCGTCGCACATACTGCAAGAACTGCAAGAAGCACACCGTGCACAAGGTGACCCAGTACAAGGCTGGTAAGGCTTCGCTGTACGCACAGGGTAAGCGTCGTTACGACCGTAAGATGCGTGGTTACGGTGGTCAGGCCAAGCCTGTCTTCCACAAGAAGGCTAAGACCACCAAGAAGGTTGTCCTTCGTCTGGAGTGCACCATCTGCAAGACCAAGGCTCAGCTTGCTCTTAAGCGCACCAAGCACTTCGAGCTCGGTGGTGAGAAGAAGCAGAAGGGCCAGGCTCTCCAGTTTTAA</t>
  </si>
  <si>
    <t>ATGACAATTACCAGAAAGACCTACTGTAAGGGTAAGCAATGTCGTAAGCACACTCAACACAAAGTTACCCAATACAAAGCTGGTAAGGCCTCTTTGTTTGCTCAAGGTAAGAGACGTTATGACCGTAAACAATCTGGTTTCGGTGGTCAAACTAAGCCAGTTTTCCACAAGAAAGCTAAGACTACAAAGAAGGTTGTTTTAAGATTGGAATGTGTTGCTTGTAAGACCAAGGCTCAATTGACTTTGAAGAGATGTAAGCACTTCGAATTAGGTGGTGAAAAGAAGCAAAAGGGTCAAGCTCTACAATTTTAA</t>
  </si>
  <si>
    <t>ATGCTCACTACCAGAAAGACATACTGTAAGGGTAAGAACTGTAGAAAGCACACTCAACACAAGGTTACCCAATACAAAGCTGGTAAGGCCTCTTTGTTCGCTCAAGGTAAGAGACGTTATGACCGTAAACAATCTGGTTTCGGTGGTCAAACTAAGCCAGTTTTCCACAAGAAAGCTAAGACTACCAAGAAAGTTGTTTTAAGATTAGAATGTGTCGCTTGTAAGACCAAGGCTCAATTAACCTTAAAGAGATGTAAGCACTTCGAATTAGGTGGTGAAAAGAAGCAAAAGGGTCAAGCTTTACAATTTTAA</t>
  </si>
  <si>
    <t>ATGAACTATCTTAAATATCTTTTGCATCATTTTTCAAGCGCGCCGACGCGAGACGGTACTTTCGTGCTAGGCAGAGTACTGGGCAGGTGGCTGGGCAGGTTCCAGGAAAGAGCTAGGCAGAGAGCTAGGCAGACAGATGGATTGTCTTCCTCTAGCAGGCTGGAGCTCGCTAGTGCCAGCCCACTGGCTCCTCTGTCTAGCATCTCGACCAGAAAGACCTACTGTAAGGGTAAGGCCTGCCGTAAGCACACTCAACACAAGGTTACCCAATACAAGGCCGGTAAGGCTTCCTTGTTCGCTCAAGGTAAGAGACGTTATGACCGTAAACAATCCGGTTTCGGTGGTCAAACCAAGCCTGTCTTCCACAAGAAAGCTAAGACTACCAAGAAGGTCGTCTTGAGATTGGAATGTGTTGCTTGTAAGACTAGAGCTCAATTGACTTTGAAGAGATGTAAGCACTTCGAATTGGGTGGTGAAAAGAAGCAAAAGGGTCAAGCTTTGCAATTCTAA</t>
  </si>
  <si>
    <t>ATGGATGTAACTAGAACTAGAAAGACCTACTGTAAGGGTAAGACCTGTCGTAAGCACACTCAACATAAGGTTACTCAATACAAAGCTGGTAAGGCTTCCTTATTTGCTCAAGGTAAGAGACGTTATGACCGTAAACAATCTGGTTTCGGTGGTCAAACAAAGCCAGTTTTCCACAAGAAAGCTAAGACTACCAAGAAGGTTGTTTTAAGATTGGAATGTGTTGCTTGTAAGACCAAGGCCCAATTAGTCTTAAAGAGATGTAAGCACTTCGAATTAGGTGGTGAAAAGAAACAAAAAGGTGCTGCTTTACAATTTTAA</t>
  </si>
  <si>
    <t>ATGAATCAAAAAACCAGAAAAACCTACTGTAAGGGTAAGGCCTGTCGTAAGCACACTCAACACAAGGTTACTCAATACAAAGCTGGTAAGGCCTCCTTGTTTGCCCAAGGTAAGAGACGTTATGACCGTAAACAAGCCGGTTTCGGTGGTCAAACTAAGCCTGTTTTCCACAAGAAAGCTAAGACTACCAAGAAGGTTGTTTTGAGATTGGAATGTGTTAAATGTAAGACCAGAGCTCAATTGACTTTGAAGAGATGTAAGCATTTCGAATTGGGTGGTGAAAAGAAGCAAAAGGGCCAAGCCTTGCAATTCTGA</t>
  </si>
  <si>
    <t>ATGATAATTGATTTTACCAGAAAGACCTATTGTAAGGGTAAGCAATGTAGAAAGCACACTCAACACAAAGTTACCCAATACAAAGCTGGTAAGGCTTCTTTATACGCTCAAGGTAAGAGAAGATATGACAGAAAGCAATCCGGTTTCGGTGGTCAAACCAAGCAAATTTTCCACAAGAAAGCTAAAACTACCAAGAAGGTTGTTTTGAAGTTAGAATGTGTTGAATGTAAGACAAAGGCTCAATTAGCTTTGAAGAGATGTAAGCACTTCGAATTAGGTGGTGAAAGAAAGCAAAAGGGTCAAGCTTTACAATTCTAA</t>
  </si>
  <si>
    <t>ATGGTGAATATTCCTAAGACCAAGAGGACTTTTTGTAAAGGCAAAAATTGCCGCAAGCATACACAGCATAAGGTGACTCAATACAAAGCCGGAAAGCCGTCTCCTACCGCCTTAGGCAAGAGAAGATACGATCGCAAACAGACCGGATACGGCGGACAGACAAAGCAAATTTTCCGTAAGAAGGCAAAGACGACGAAAAAAATTGTGATTAAGTTGGAGTGTGTTGAATGCAAGACCAAAGCGCAATTGGCACTCAAGCGGTGCAAGCATTTCGAGCTAGGGGGCGACAAAAAGCAGAAGGGCCAAGCTTTACAATTTTGA</t>
  </si>
  <si>
    <t>ATGGTGAATATTCCTAAAACCAAGAGGACTTTTTGTAAAGGGAAGAACTGCCGCAAGCATACACAGCATAAGGTAACCCAATACAAAGCAGGCAAGCCGTCTCCTACCGCCCTAGGCAAGAGAAGATACGATCGCAAACAGAAAGGTTACGGCGGCCAGACTAAACAGATTTTCCGCAAAAAGGCAAAGACGACGAAAAAAATCGTGATCAAGTTGGAGTGTGTTGAATGCAAGACCAAAGCTCAATTGGCGCTCAAGAGGTGTAAGCATTTCGAGCTAGGTGGCGACAAAAAGCAGAAGGGCCAAGCATTGCAATTTTGA</t>
  </si>
  <si>
    <t>ATGGTGAATATTCCTAAAACCAAGAGGACTTTTTGTAAAGGGAAGAACTGCCGCAAGCATACACAGCATAAGGTAACCCAATACAAAGCAGGCAAGCCGTCTCCTACCGCCCTAGGCAAGAGAAGATACGATCGCAAACAGAAGGGTTACGGCGGCCAGACTAAACAGATTTTCCGCAAAAAGGCAAAGACGACGAAAAAAATCGTGATCAAGTTGGAGTGTGTTGAATGCAAGACCAAAGCTCAATTGGCGCTCAAGAGGTGTAAGCATTTCGAGCTAGGTGGCGACAAAAAGCAGAAGGGCCAAGCATTGCAATTTTGA</t>
  </si>
  <si>
    <t>ATGGTGAATATTCCTAAAACCAAAAGGACTTTTTGTAAAGGGAAGAATTGCCGCAAGCATACACAGCACAAGGTAACCCAATACAAAGCAGGCAAGCCGTCTCCTACCGCGTTAGGCAAGAGAAGATACGATCGCAAACAGAAGGGTTACGGCGGCCAGACTAAACAGATTTTCCGCAAAAAGGCAAAGACGACGAAAAAAATCGTGATCAAGTTGGAGTGTGTTGAATGCAAGACCAAAGCTCAATTGGCGCTCAAGAGGTGTAAGCATTTCGAGCTAGGGGGCGATAAAAAGCAGAAGGGGCAAGCATTGCAATTTTGA</t>
  </si>
  <si>
    <t>ATGGTGAATATTCCTAAAACCAAAAGGACTTTCTGTAAAGGGAAGAATTGCCGCAAGCATACACAGCACAAGGTAACCCAATACAAAGCAGGCAAGCCGTCTCCTACCGCGTTAGGCAAGAGAAGATACGATCGCAAACAGAAGGGTTACGGCGGCCAGACTAAACAGATTTTCCGCAAAAAGGCAAAGACAACGAAAAAAATCGTGATCAAGTTGGAGTGTGTTGAATGCAAGACCAAAGCTCAATTGGCGCTCAAGAGGTGTAAGCATTTCGAGCTAGGTGGTGATAAAAAGCAGAAGGGCCAAGCTTTGCAGTTTTGA</t>
  </si>
  <si>
    <t>ATGGTGAATATTCCTAAGACCAAGAGAACTTTTTGTAAAGGGAAGAATTGCCGCAAGCATACACAGCACAAGGTAACCCAATACAAAGCAGGCAAGCCGTCTCCTACCGCGTTAGGCAAGAGAAGATACGATCGCAAACAGAAGGGTTACGGCGGCCAGACAAAGCAGATTTTTCGCAAGAAGGCAAAGACGACGAAAAAAATCGTGATAAAGTTGGAGTGTGTTGAATGCAAGACCAAAGCTCAATTGGCGCTCAAGAGGTGTAAGCATTTCGAGCTAGGGGGCGACAAAAAGCAGAAGGGGCAAGCATTGCAATTTTGA</t>
  </si>
  <si>
    <t>ATGGTGAATATTCCTAAAACCAAAAGGACTTTCTGTAAAGGGAAGAATTGCCGCAAGCATACACAGCACAAGGTAACCCAATACAAAGCAGGCAAGCCGTCTCCTACCGCGTTAGGCAAGAGAAGATACGATCGCAAACAGAAGGGTTACGGCGGCCAGACAAAGCAGATTTTTCGCAAGAAGGCAAAGACGACGAAAAAAATCGTGATAAAGTTGGAGTGTGTTGAATGCAAGACCAAAGCTCAATTGGCGCTCAAGAGGTGTAAGCATTTCGAGCTAGGGGGCGACAAAAAGCAGAAGGGGCAAGCATTGCAATTTTGA</t>
  </si>
  <si>
    <t>ATGGTGAATATTCCTAAAACCAAGAGGACTTTTTGTAAAGGGAAGAATTGCCGCAAGCATACACAGCATAAGGTAACCCAATACAAAGCAGGCAAGCCGTCTCCTACCGCCCTAGGCAAGAGAAGATACGATCGCAAACAGAAGGGTTACGGCGGCCAGACTAAACAGATTTTCCGCAAAAAGGCAAAGACGACGAAAAAAATCGTGATCAAGTTGGAGTGTGTTGAATGCAAGACCAAAGCTCAATTGGCGCTCAAGAGGTGTAAGCATTTCGAGCTAGGTGGCGACAAAAAGCAGAAGGGCCAAGCTTTGCAATTTTGA</t>
  </si>
  <si>
    <t>ATGGTGAATATTCCTAAAACCAAGAGGACTTTTTGTAAAGGGAAGAATTGCCGCAAGCATACACAGCACAAGGTAACCCAATACAAAGCAGGCAAGCCGTCTCCTTCCGCCTTAGGCAAGAGAAGATACGATCGCAAACAGAAGGGTTACGGTGGCCAGACTAAACAGATTTTCCGCAAAAAGGCAAAGACGACGAAAAAAATCGTGATCAAGTTGGAGTGTGTTGAATGCAAGACCAAAGCTCAATTGGCACTCAAGAGGTGTAAGCATTTCGAGCTAGGGGGCGACAAAAAGCAAAAGGGCCAAGCTTTGCAATTTTGA</t>
  </si>
  <si>
    <t>ATGGTGAATATTCCGAAGACCAAAAGGACGTTTTGTAAAGGAAAAAGCTGCCGGAAACACACCCAGCATAAGATCACGCAATACAAAGCTGGTAAACCTCTCCCAACTGCATTGGGAAAGAGGAGGTACGATCGCAAACAAAAGGGCTACGGTGGGCAAACGAAGCAAATTTTTCGCAAAAAAGCCAAGACTACCAAAAAGGTCGTCTTGAAGTTGGAGTGTGTGGAGTGTAAGACCAAGGCCCAACAAGTATTGAAGAGGTGCAAGCATTTTGAGTTGGGAGGTGACAAAAAACAAAAGGGCCAGGCCTTACAGTTCTAA</t>
  </si>
  <si>
    <t>ATGGTCAACATCCCGAAAACAAGAAAAACCTTCTGTAAAGGAAAACAATGTCGCAAGCACACACAACATAAAGTGACGCAATACAAAGCAGGAAAACCTTCTTTAGTGGCTCAGGGTAAACGCAGATACGATCGAAAACAGTCGGGATACGGTGGGCAAACCAAGCAGATTTTCCGCAAAAAGGCCAAGACTACAAAAAAGGTTGTTTTGAAGTTAGAGTGTGTGGATTGTAAGTGCAAGTCACAAGTAGTGTTGAAAAGGTGTAAGCACTTTGAGTTGGGAGGTGATAAAAAACAGAAGGGCCAGGCATTGCAATTCTAG</t>
  </si>
  <si>
    <t>ATGGTGAACATCCCGAAAACAAGAAAAACATTCTGTAAAGGCAAACAATGTCGCAAGCACACACAACATAAAGTGACGCAATACAAAGCAGGAAAGCCTTCTTTGGTGGCTCAGGGTAAACGAAGATACGATCGAAAGCAATCTGGATATGGGGGGCAAACCAAGCAGATTTTCCGCAAAAAGGCCAAGACGACAAAAAAGGTTGTTTTGAAGCTAGAGTGTGTGGATTGTAAGTGCAAGTCACAAGTAGTGTTGAAGAGGTGTAAGCACTTTGAGTTGGGAGGAGATAAGAAGCAGAAGGGCCAGGCGTTGCAGTTCTAG</t>
  </si>
  <si>
    <t>ATGGTGAACATCCCAAAAACCAAAAGAACCTTTTGTAAGGGCAAGCAATGCCGCAAACACACCCAGCATAAAGTGACACAATACAAATCAGGCAAGCCATCATTGGTGGCGCAAGGAAAAAGACGTTACGATAGAAAGCAGTCTGGGTACGGTGGACAAACCAAGCAAATTTTCCGTAAGAAGGCAAAAACCACGAAGAAGGTGGTGTTGAAATTGGAGTGTGTGGAATGCAAGACGAAGGCTCAAATAACGTTGAAACGGTGCAAGCATTTTGAGTTGGGAGGCGATAAGAAACAAAAAGGACAAGCACTTCAATTTTAA</t>
  </si>
  <si>
    <t>ATGGTTAATATTCCAAAGACCAGGCGAACCTTTTGTAAGGGTAAAGACTGCCGGAAGCACACCCAACATAAAATCACACAATATAAGTCAGGTAAGCCTTCTTTATTTGCACTCGGGAAGAGACGGTACGATCGGAAACAGTCGGGTTACGGTGGCCAGACCAAACAGATTTTCAGAAAGAAAGCCAAGACTACGAAAAAGGTGGTTTTGAAAATGGAGTGTGTGGATTGCAAGACCAAAGCTCAAGTGGTGTTGAAGAGATGTAAACACTTTGAGTTAGGTGGTGACAGAAAACAAAAGGGTCAAGCGTTGCAGTTCTAA</t>
  </si>
  <si>
    <t>ATGGTGAACGTTCCAAAAACCAGAAGGACGTTTTGCAAGGGCAAAAATTGCCGCAAACATACCCAGCATAAAGTGACGCAATACAAGTCGGGGAAACCTTCCTTGACTGCCTTGGGGAAGAGAAGATATGACAGAAAGCAAAGTGGTTATGGAGGGCAAACAAAGCAGGTTTTTCACAAAAAGGCCAAGACGACCAAGAAAGTCGTTTTGAAATTAGAGTGTGTCGACTGCAAGTCCAAATCGCAGGTGGTATTGAAGAGATGTAAACATTTTGAGTTGGGTGGAGAGAAGAAACAGAAAGGACAGGCTTTACAATTTTAA</t>
  </si>
  <si>
    <t>ATGGTGAACGTTCCAAAAACCAGAAGGACGTTTTGTAAGGGCAAAAATTGCCGCAAACATACCCAACATAAAGTGACACAATACAAGTCGGGGAAACCTTCCTTGACTGCTTTGGGGAAGAGAAGATACGACAGAAAGCAAAGTGGTTATGGTGGTCAAACAAAGCAAGTTTTTCACAAAAAGGCCAAGACGACCAAGAAAGTTGTTTTGAAATTAGAGTGTGTGGACTGCAAGTCCAAATCGCAGGTGGTATTGAAGAGATGTAAACATTTTGAGTTGGGTGGAGAAAAGAAACAGAAAGGCCAGGCGTTACAATTTTAA</t>
  </si>
  <si>
    <t>ATGGTCAACATTCCGAAGATGCGCCGGACGTTCTGCCCGGGCGAGTGCAAGTCGCACACCCAGCACAAGGTAACTCAATACAAGAAAGGCAAGGACTCTCTTGTCGCTCAGGGAAAGCGTCGGTACGATCGCAAGCAGCGCGGTTACGGTGGTCAGACGCGCCCTATTTTCCACAAAAAGGCCAAGACCACTAAGAAGATTGTTCTCCGCCTTGAGTGCGTAAAGTGCAAGGCCAAGCTCCAGCTCCCGCTCAAGCGCACTAAGCACTTCGAGCTCGGCGGTGAGAAGAAGCAAAAGGGCGCGGCTCTGCAGTTCTAA</t>
  </si>
  <si>
    <t>ATGGTGAACATTCCGAAGACTCGCCGTACTTTCTGCCCCGGCAAGGAGTGCCGCCGGCACACGCAGCACAAGGTTACCCAATACAAGAAGGGCAAGGACTCCATTGTCGCCCAGGGTAAGCGTCGTTACGACCGGAAGCAGCGTGGTTACGGTGGTCAGACCCGTCCCATTTTCCACAAGAAAGCTAAGACTACCAAGAAGATTGTGCTGCGGCTCGAGTGCACCAAGTGCAAGACGAAGATTCAGCTGCCCATCAAGCGCACCAAGCACTTCGAGCTGGGTGGTGAGAAGAAGCAGAAGGGCCAGGCTCTGCAGTTCTAA</t>
  </si>
  <si>
    <t>ATGGTGAACATTCCCAAGACTCGCCGTACCTACTGCAAGGGCAAAGAGTGCCGTTGTCACACTCAGCACAAGGTCACTCAGTACAAGAAGGGCAAGGACTCTTTGAAGGCCCAGGGTAAGCGCCGTTACGACCGCAAGCAGCGTGGTTACGGTGGTCAGACTCGTCCCGTGTTCCACAAGAAGGCCAAGACTACCAAGAAGGTTGTGCTTCGGTTGGAGTGCGTCAAGTGCAAGACCAAGCTCCAGCTTTCTCTTAAGCGCACCAAGCACTTCGAGCTCGGTGGTGACAAGAAGCAGAAGGGCCAGGCTCTCCAGTTCTAA</t>
  </si>
  <si>
    <t>ATGGTTAACGTCCCGAAGTCGCGTAACACCTTTTGCAAAGGCAAGGACTGTCGCCGCCACACTCCTCACAAGGTGACCCAGTACAAGGCTGGTAAGGCATCTTTGTATGCTCAGGGTAAGAGGCGGTACGACCGCAAGCAGCGTGGTTATGGTGGTCAGACCCGTCCTATCTTCCACAGAAAGGCGAAGACCACCAAGAAGGTAGTCTTGCGTCTCGAGTGCACCAAGTGCAAGACGAAGGCTCAGCTCTCTCTCAAGCGTACCAAGCACTTCGAGCTCGGTGGTGAAAAGAAGGTCAAGGGCGCTGCTCTACAGTTCTAA</t>
  </si>
  <si>
    <t>ATGGTCAACATCCCTAAGACGCGCCGGACGTTCTGCAAGGGCAAAGAGTGCCGCAGACACGAGGTCCACAAGGTCACACAGTACAAGGCCGGCAAGGCCTCGCTTTACAGCCAGGGTAAGCGCCGTTATGACCGGAAGCAGCGCGGTTACGGTGGTCAGACCAAGCCCGTCTTCCACAAGAAGGCCAAGACCACCAAGAAGATTGTGCTGCGTCTGGAGTGCGTCAAGTGCCACAACAAGGGCATGATGCCGCTGAAGCGCTGCAAGCACTTTGAGCTCGGCGGCGAGAAGAAGAAGAAGGGCCAGGCTCTCCAGTTCTAA</t>
  </si>
  <si>
    <t>ATGGTCAACATCCCGAAGACGCGCCGGACGTTTTGCAAGGGCAAGGAGTGCCGCCGCCACGAGGTGCACAAGGTCACACAGTACAAGGCCGGTAAGGCTTCGCTGTACGCCCAGGGTAAGCGCCGTTACGACCGCAAGCAGCGTGGTTACGGTGGTCAGACCAAGCAGGTCTTCCACAAGAAGGCCAAGACCACCAAGAAGATCGTCCTGCGTCTCGAGTGCGTCAAGTGCCACACCAAGGGCATGATGCCCCTGAAGCGTTGCAAGCACTTCGAGCTTGGTGGCGAGAAGAAGAAGAAGGGCCAGGCTCTCCAGTTCTAA</t>
  </si>
  <si>
    <t>ATGGTTAATATTCCAAAAACAAGAAATACTTATTGTAAAGGAAAAGGGTGTCGTAAACATACGATTCACAAGGTGACTCAATACAAATCAGGTAGAGCTTCCTTATTTGCTCAAGGTAAAAGAAGATACGATAGGAAACAATCTGGGTATGGTGGTCAAACAAAGCAAGTTTTCCATAAGAAGGCTAAAACGACTAAGAAGATTGTGTTGAAGTTGGAATGTACTGTTTGTAAAACCAAGAAACAATTGCCATTGAAAAGATGTAAACATATTGAATTGGGTGGTGAAAAAAAACAAAAAGGTCAAGCATTACAGTTCTAG</t>
  </si>
  <si>
    <t>ATGGTTAACGTTCCAAAGACTAGAAACACCTACTGCAAGAGTAAGAAGTGTAAGAGACACACTAAGCACAGAGTGACACAATACAAGGCAGGTAAGGCTTCTTTGTACGCTCAGGGTAAGAGAAGATATGACCGGAAGCAGGCCGGTTTCGGTGGTCAGACCAAGCAAGTTTTCAGAAAGAAAGCTAAGACTACCAAGAAGGTCGTCTTGCGTTTGGAATGTGTTAAATGTAAGGCCAAGATGCAGTTGCCATTGAAAAGATGTAAGCACTTTGAGTTGGGTGGTGACAGAAAGCAAAAGGGTGCTGCATTGCAGTTCTAA</t>
  </si>
  <si>
    <t>ATGAGTGCAGAGCATAAGTCGATTAACGATATTAGTAGAAATAACAACAGTCAGAGGGAAGATGAATCTAAGAAGGATACAAATCATAATAACAATGGTAATAGCGATGGTGATATGACCAAGTGTCCAGATTGTGGGACTCCATTACAGAAATGCCTGATACAACAGAATTATGCCATGGTTTTATGTCCTAATGAGACATGTGGATATCCATTCAACCAACACGATAATATAGAAAATATGACTAGAAAGACTTTCTGTAAGGGTAAGAAGTGTAGAAAGCACACTCAACACAAGGTTACCCAATACAAGGCTGGTAAGGCTTCTTTATACGCTCAAGGTAAGAGACGTTATGACCGTAAACAATCTGGTTTCGGTGGTCAAACCAAGCAAATTTTCCACAAGAAAGCTAAGACTACCAAGAAGGTCGTTTTAAGATTAGAATGTGTCGTTTGTAAGACTAAGGCTCAATTACCATTAAAGAGATGTAAGCATTTCGAATTAGGTGGTGAAAAGAAGCAAAAGGGTGCTGCTTTACAATTCTAA</t>
  </si>
  <si>
    <t>ATGGTGAATGTTCCAAAGACAAGGAAAACTTTTTGCAAAGGTAAAAGCTGTCGCAAGCATACCATGCACAAAGTGACTCAATATAAAGCTGGAAAGAGATCGCTGAGGGCTCAGGGCCAGAGAAGATATGAGCGTAAGCAATCTGGGTATGGTGGTCAAACAAAACAGGTTTTCCACAAGAAAGCCAAGACTACCAAGAAAGTCGTGCTTAGATTGGAGTGCAATGCTTGCAAAACTAAGAAGTTGTTAAAGTTGAAGAGATGCAAGCACTTTGAGTTGGGTGGTGATAAGAAGCAGAAGGGTCAAGCTTTGCAATTCTAG</t>
  </si>
  <si>
    <t>ATGGTCAATATCCCCAAAACCCGACGAACCTTCTGCCCCGGTAAACAGTGCCGCAAGCACACGCAGCACCGAGTGACCCAGTACAAGGCTGGCAAGGCTTCACCCAGACCTCAGGGAGCCCGTCGATACAAGCGCAAGCAGAGCGGTTATGGTGGTCAGACGAAGCCTGTGTTCCACAAGAAGGCCAAGACTACCAAGAAGATTGTGCTGCGTCTGGAGTGCACTTCTTGCAAATACAAACTACAGCTCTGCTTGAAGCGATGCAAGCATTTCGAACTTGGAGGTGACAAGAAGCAGAAGGGTCAAGCTCTGCAGTTCTAG</t>
  </si>
  <si>
    <t>ATGGTTAATATTCCTAAGACCAGACGTACATTTTGCCCTGGAAAGCAGTGCCGTAAACACACTCAGCACCGTGTTACTCAATACAAGGCAGGCAAGGCCTCACCTCGACCTCAAGGTGCTCGTCGATACAAGCGCAAACAGAGCGGTTATGGTGGTCAAACCAAGCCTGTTTTCCACAAGAAGGCTAAGACAACCAAGAAGATTGTCCTTCGTTTAGAATGCACCAGCTGCAAGTACAAACTCCAACTATGCTTGAAGCGTTGCAAGCATTTCGAGCTTGGTGGTGACAAGAAGCAGAAGGGTCAAGCTCTGCAATTCTAA</t>
  </si>
  <si>
    <t>ATGGTTAATATTCCTAAAACCAGACGTACATTCTGCCCTGGAAAGCAGTGCCGTAAACACACTCAGCACCGTGTTACTCAATACAAGGCAGGCAAGGCCTCGCCCCGACCTCAAGGTGCTCGTCGATACAAGCGCAAACAGAGTGGTTATGGTGGTCAAACCAAGCCTGTTTTCCACAAGAAGGCTAAGACAACTAAGAAGATTGTCCTTCGTTTAGAATGCACCAGCTGCAAGTACAAACTCCAACTATGCTTGAAGCGTTGCAAACATTTCGAGCTTGGTGGTGACAAGAAGCAGAAGGGTCAAGCTCTGCAATTCTAA</t>
  </si>
  <si>
    <t>ATGGTTAATATTCCTAAGACGAGACGTACATTTTGCCCTGGAAAGCAGTGCCGTAAACACACTCAGCACCGTGTTACTCAATACAAGGCAGGCAAGGCATCACCCCGACCTCAAGGTGCTCGTCGATACAAGCGCAAACAGAGTGGTTATGGTGGTCAAACCAAGCCTGTTTTCCACAAGAAGGCTAAGACAACCAAGAAGATCGTCCTTCGTTTAGAATGCACCAGTTGCAAGTACAAACTCCAGTTATGCTTGAAGCGTTGCAAACATTTCGAGCTTGGTGGTGACAAGAAGCAGAAGGGTCAAGCTCTGCAATTCTAA</t>
  </si>
  <si>
    <t>ATGGTGAATATTCCTAAGACTCGTCGTACCTATTGCGCTGGTAAACAATGCAGAAAGCACACTCAACACCGTGTTACTCAATACAAGGCCGGTAAAGCATCACCTAGACCTCAAGGTGCTCGTCGTTATAAGCGCAAACAAAGTGGTTTCGGTGGTCAAACCAAGCCTGTTTTCCACAAGAAAGCTAAGACTACTAAGAAGGTTGTTTTACGTTTAGAATGCACTGAGTGCAAGTACAAGATGCAGTTGCCTTTGAAGAGATGTAAGCACTTCGAGCTTGGTGGTGACAAGAAACAAAAGGGACAAGCTCTCCAATTCTAA</t>
  </si>
  <si>
    <t>ATGGTCAATATCCCCAAAACTCGTCGTACCTACTGTGCCGGCAAGCAGTGCCGCAAGCACACACAACACCGTGTGACCCAGTACAAGGCCGGCAAGGCGTCGCCGCGTGCGCAGGGTGCCCGCCGTTACAAGCGCAAACAGTCCGGTTACGGAGGTCAGACCAAGCCTATTCTGCACAAGAAGGCCAAGACCACCAAGAAGATTGTGCTGCGTTTAGAGTGCACTTCGTGCAAGTACCAGATGCAGCTGCCGCTGAAGCGCTGCAAGCAGCTTGAGTTGGGTGGAGCCAAGAAACAGAAGGGCCAGGCCCTGCAGTTCTAA</t>
  </si>
  <si>
    <t>ATGGTCAATATCCCCAAAACTCGCCGTACCTACTGCGCAGGCAAACAGTGCCGCAAGCACACACAACACCGTGTGACTCAATACAAAGCCGGCAAGGCTTCTCCCCGTGCCCAGGGTGCTCGTCGTTATAAGCGCAAGCAGTCCGGTTATGGTGGTCAGACCAAGCCTATTCTGCACAAGAAGGCCAAGACCACCAAGAAGATTGTGTTGCGTTTGGAATGCACTTCCTGCAAGTACCAGATGCAGCTTCCTTTGAAGCGCTGCAAGCAGCTTGAGTTGGGTGGAGCCAAGAAACAGAAGGGCCAAGCCCTGCAGTTCTAA</t>
  </si>
  <si>
    <t>CLEAN</t>
  </si>
  <si>
    <t>Validate that every “N” really is A/C/G/T</t>
  </si>
  <si>
    <t>pick the earliest (first) of the two, or blank if neither found:</t>
  </si>
  <si>
    <t>CAG version:</t>
  </si>
  <si>
    <t>CAA version:</t>
  </si>
  <si>
    <t>are the N’s valid? (returns VALID/INVALID/blank)</t>
  </si>
  <si>
    <t>Add the amino acid name</t>
  </si>
  <si>
    <t>Proline</t>
  </si>
  <si>
    <t>Glutamine</t>
  </si>
  <si>
    <t>Glutamic acid</t>
  </si>
  <si>
    <t>Column1</t>
  </si>
  <si>
    <t>Other</t>
  </si>
  <si>
    <t>CAA version / Looking for sequence with CAA version</t>
  </si>
  <si>
    <t>CAG version / Looking for sequence with CAA version</t>
  </si>
  <si>
    <t>The ? wildcards, however, can match any character. You now want to ensure those wildcard positions are strictly A/C/G/T.</t>
  </si>
  <si>
    <t>The ? wildcards, however, can match any character. You now want to ensure those wildcard positions are strictly A/C/G/T.2</t>
  </si>
  <si>
    <t xml:space="preserve">Length Check </t>
  </si>
  <si>
    <t>Find 3 bases that follow the 15 base length sequence</t>
  </si>
  <si>
    <t>identifies the first valid start position of the motif (GGN GGN CAA/CAG + 6 bases) within each sequence.</t>
  </si>
  <si>
    <t>Amino acid</t>
  </si>
  <si>
    <t>CCA</t>
  </si>
  <si>
    <t>CCG</t>
  </si>
  <si>
    <t>CCT</t>
  </si>
  <si>
    <t>CCC</t>
  </si>
  <si>
    <t>CAA</t>
  </si>
  <si>
    <t>CAG</t>
  </si>
  <si>
    <t>GAA</t>
  </si>
  <si>
    <t>GAG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</si>
</sst>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2" fillId="0" borderId="0" xfId="0" applyFont="1"/>
  </cellXfs>
  <cellStyles count="1">
    <cellStyle name="Normal" xfId="0" builtinId="0"/>
  </cellStyles>
  <dxfs count="2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en-GB"/>
              <a:t>Number of Proline, Glutamine, Glutamic Acid in</a:t>
            </a:r>
            <a:r>
              <a:rPr lang="en-GB" baseline="0"/>
              <a:t> eL42 nucleic acid sequence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accent1"/>
                </a:gs>
                <a:gs pos="100000">
                  <a:schemeClr val="accent1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uL42_final!$N$1:$N$4</c:f>
              <c:strCache>
                <c:ptCount val="4"/>
                <c:pt idx="0">
                  <c:v>Proline</c:v>
                </c:pt>
                <c:pt idx="1">
                  <c:v>Glutamine</c:v>
                </c:pt>
                <c:pt idx="2">
                  <c:v>Glutamic acid</c:v>
                </c:pt>
                <c:pt idx="3">
                  <c:v>Other</c:v>
                </c:pt>
              </c:strCache>
            </c:strRef>
          </c:cat>
          <c:val>
            <c:numRef>
              <c:f>uL42_final!$O$1:$O$4</c:f>
              <c:numCache>
                <c:formatCode>General</c:formatCode>
                <c:ptCount val="4"/>
                <c:pt idx="0">
                  <c:v>777</c:v>
                </c:pt>
                <c:pt idx="1">
                  <c:v>477</c:v>
                </c:pt>
                <c:pt idx="2">
                  <c:v>3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DC-2447-A74B-2676C4D4D7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1500635295"/>
        <c:axId val="1500837423"/>
      </c:barChart>
      <c:catAx>
        <c:axId val="15006352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Amino acid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0837423"/>
        <c:crosses val="autoZero"/>
        <c:auto val="1"/>
        <c:lblAlgn val="ctr"/>
        <c:lblOffset val="100"/>
        <c:noMultiLvlLbl val="0"/>
      </c:catAx>
      <c:valAx>
        <c:axId val="1500837423"/>
        <c:scaling>
          <c:orientation val="minMax"/>
        </c:scaling>
        <c:delete val="1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crossAx val="15006352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GB"/>
              <a:t>Codon and</a:t>
            </a:r>
            <a:r>
              <a:rPr lang="en-GB" baseline="0"/>
              <a:t> Amino Acid in eL42 position 56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GB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uL42_final!$N$45</c:f>
              <c:strCache>
                <c:ptCount val="1"/>
                <c:pt idx="0">
                  <c:v>Proline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uL42_final!$O$44:$V$44</c:f>
              <c:strCache>
                <c:ptCount val="8"/>
                <c:pt idx="0">
                  <c:v>CCA</c:v>
                </c:pt>
                <c:pt idx="1">
                  <c:v>CCG</c:v>
                </c:pt>
                <c:pt idx="2">
                  <c:v>CCT</c:v>
                </c:pt>
                <c:pt idx="3">
                  <c:v>CCC</c:v>
                </c:pt>
                <c:pt idx="4">
                  <c:v>CAA</c:v>
                </c:pt>
                <c:pt idx="5">
                  <c:v>CAG</c:v>
                </c:pt>
                <c:pt idx="6">
                  <c:v>GAA</c:v>
                </c:pt>
                <c:pt idx="7">
                  <c:v>GAG</c:v>
                </c:pt>
              </c:strCache>
            </c:strRef>
          </c:cat>
          <c:val>
            <c:numRef>
              <c:f>uL42_final!$O$45:$V$45</c:f>
              <c:numCache>
                <c:formatCode>General</c:formatCode>
                <c:ptCount val="8"/>
                <c:pt idx="0">
                  <c:v>548</c:v>
                </c:pt>
                <c:pt idx="1">
                  <c:v>4</c:v>
                </c:pt>
                <c:pt idx="2">
                  <c:v>135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58-F248-8E05-269C8F0B5355}"/>
            </c:ext>
          </c:extLst>
        </c:ser>
        <c:ser>
          <c:idx val="1"/>
          <c:order val="1"/>
          <c:tx>
            <c:strRef>
              <c:f>uL42_final!$N$46</c:f>
              <c:strCache>
                <c:ptCount val="1"/>
                <c:pt idx="0">
                  <c:v>Glutamine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uL42_final!$O$44:$V$44</c:f>
              <c:strCache>
                <c:ptCount val="8"/>
                <c:pt idx="0">
                  <c:v>CCA</c:v>
                </c:pt>
                <c:pt idx="1">
                  <c:v>CCG</c:v>
                </c:pt>
                <c:pt idx="2">
                  <c:v>CCT</c:v>
                </c:pt>
                <c:pt idx="3">
                  <c:v>CCC</c:v>
                </c:pt>
                <c:pt idx="4">
                  <c:v>CAA</c:v>
                </c:pt>
                <c:pt idx="5">
                  <c:v>CAG</c:v>
                </c:pt>
                <c:pt idx="6">
                  <c:v>GAA</c:v>
                </c:pt>
                <c:pt idx="7">
                  <c:v>GAG</c:v>
                </c:pt>
              </c:strCache>
            </c:strRef>
          </c:cat>
          <c:val>
            <c:numRef>
              <c:f>uL42_final!$O$46:$V$46</c:f>
              <c:numCache>
                <c:formatCode>General</c:formatCode>
                <c:ptCount val="8"/>
                <c:pt idx="4">
                  <c:v>263</c:v>
                </c:pt>
                <c:pt idx="5">
                  <c:v>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58-F248-8E05-269C8F0B5355}"/>
            </c:ext>
          </c:extLst>
        </c:ser>
        <c:ser>
          <c:idx val="2"/>
          <c:order val="2"/>
          <c:tx>
            <c:strRef>
              <c:f>uL42_final!$N$47</c:f>
              <c:strCache>
                <c:ptCount val="1"/>
                <c:pt idx="0">
                  <c:v>Glutamic acid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uL42_final!$O$44:$V$44</c:f>
              <c:strCache>
                <c:ptCount val="8"/>
                <c:pt idx="0">
                  <c:v>CCA</c:v>
                </c:pt>
                <c:pt idx="1">
                  <c:v>CCG</c:v>
                </c:pt>
                <c:pt idx="2">
                  <c:v>CCT</c:v>
                </c:pt>
                <c:pt idx="3">
                  <c:v>CCC</c:v>
                </c:pt>
                <c:pt idx="4">
                  <c:v>CAA</c:v>
                </c:pt>
                <c:pt idx="5">
                  <c:v>CAG</c:v>
                </c:pt>
                <c:pt idx="6">
                  <c:v>GAA</c:v>
                </c:pt>
                <c:pt idx="7">
                  <c:v>GAG</c:v>
                </c:pt>
              </c:strCache>
            </c:strRef>
          </c:cat>
          <c:val>
            <c:numRef>
              <c:f>uL42_final!$O$47:$V$47</c:f>
              <c:numCache>
                <c:formatCode>General</c:formatCode>
                <c:ptCount val="8"/>
                <c:pt idx="6">
                  <c:v>2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58-F248-8E05-269C8F0B53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1089030687"/>
        <c:axId val="985703791"/>
      </c:barChart>
      <c:catAx>
        <c:axId val="10890306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5703791"/>
        <c:crosses val="autoZero"/>
        <c:auto val="1"/>
        <c:lblAlgn val="ctr"/>
        <c:lblOffset val="100"/>
        <c:noMultiLvlLbl val="0"/>
      </c:catAx>
      <c:valAx>
        <c:axId val="9857037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903068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82550</xdr:colOff>
      <xdr:row>6</xdr:row>
      <xdr:rowOff>19050</xdr:rowOff>
    </xdr:from>
    <xdr:to>
      <xdr:col>22</xdr:col>
      <xdr:colOff>165100</xdr:colOff>
      <xdr:row>24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5118818-1A24-EA9F-D1FD-9134DB9E28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336550</xdr:colOff>
      <xdr:row>50</xdr:row>
      <xdr:rowOff>177800</xdr:rowOff>
    </xdr:from>
    <xdr:to>
      <xdr:col>25</xdr:col>
      <xdr:colOff>215900</xdr:colOff>
      <xdr:row>75</xdr:row>
      <xdr:rowOff>114300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554FC6B1-840A-692C-4EBB-A9CC1EF001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beverley wingfield" id="{17715000-53D3-5B44-9318-822CD2FE3CEA}" userId="c7084d5f43c41426" providerId="Windows Live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4A1A5C8-1C05-8C43-ACB9-DF95AD8F78DB}" name="Table1" displayName="Table1" ref="A1:K1259" totalsRowShown="0" headerRowDxfId="0">
  <autoFilter ref="A1:K1259" xr:uid="{D4A1A5C8-1C05-8C43-ACB9-DF95AD8F78DB}"/>
  <tableColumns count="11">
    <tableColumn id="1" xr3:uid="{BC63300C-75ED-9B40-AA8A-DA685437F9C3}" name="ID"/>
    <tableColumn id="2" xr3:uid="{C3C58FA3-FF87-E04A-80A2-2F07DF5016E1}" name="Length_nt"/>
    <tableColumn id="3" xr3:uid="{0096BDEF-C2FB-FF4E-A6FA-6AD9655D5C03}" name="NA_sequence"/>
    <tableColumn id="4" xr3:uid="{48C7C1E7-55E2-8949-AF49-FC339B43067F}" name="CLEAN">
      <calculatedColumnFormula>UPPER(SUBSTITUTE(SUBSTITUTE(TRIM(C2)," ",""),CHAR(10),""))</calculatedColumnFormula>
    </tableColumn>
    <tableColumn id="5" xr3:uid="{4E1A1BC7-CAF8-D44C-8D7C-A3DDC8551575}" name="CAA version:">
      <calculatedColumnFormula>SEARCH("GG?GG?CAAAC?AA?",Table1[[#This Row],[CLEAN]])</calculatedColumnFormula>
    </tableColumn>
    <tableColumn id="6" xr3:uid="{1985C7E4-F5D5-8846-8D93-69AC5B045D10}" name="CAG version:">
      <calculatedColumnFormula>IFERROR(SEARCH("GG?GG?CAGAC?AA?", IF(D2="", C2, D2)), "")</calculatedColumnFormula>
    </tableColumn>
    <tableColumn id="7" xr3:uid="{E86EDF15-82D9-3C4B-B5BB-A3E5D3EF7B5B}" name="pick the earliest (first) of the two, or blank if neither found:">
      <calculatedColumnFormula>IF(AND(E2="",F2=""),"", IF(E2="",F2, IF(F2="",E2, MIN(E2,F2))))</calculatedColumnFormula>
    </tableColumn>
    <tableColumn id="8" xr3:uid="{E3A5CAB5-4CBD-6E47-B2F8-D2756BC67BFB}" name="Validate that every “N” really is A/C/G/T">
      <calculatedColumnFormula>IF(G2="","", MID(IF(D2="", C2, D2), G2, 15))</calculatedColumnFormula>
    </tableColumn>
    <tableColumn id="9" xr3:uid="{A4CBE8D4-0F8F-304B-8933-80497C208618}" name="are the N’s valid? (returns VALID/INVALID/blank)">
      <calculatedColumnFormula>IF(H2="","",
   IF(
     AND(
       ISNUMBER(FIND(MID(H2,3,1),"ACGT")),
       ISNUMBER(FIND(MID(H2,6,1),"ACGT")),
       ISNUMBER(FIND(MID(H2,12,1),"ACGT")),
       ISNUMBER(FIND(MID(H2,15,1),"ACGT"))
     ),
     "VALID",
     "INVALID"
   )
)</calculatedColumnFormula>
    </tableColumn>
    <tableColumn id="10" xr3:uid="{DAA7E4BF-EC44-564E-BFF7-388F372C41CB}" name="Column1">
      <calculatedColumnFormula>IF(I2&lt;&gt;"VALID","", MID(IF(D2="", C2, D2), G2+15, 3))</calculatedColumnFormula>
    </tableColumn>
    <tableColumn id="11" xr3:uid="{BF84EB6B-639E-4C47-B825-482F64AF366C}" name="Add the amino acid name">
      <calculatedColumnFormula array="1">IF(J2="","",_xlfn.IFS(
   OR(J2="CCA",J2="CCG",J2="CCT",J2="CCC"),"Proline",
   OR(J2="CAG",J2="CAA"),"Glutamine",
   OR(J2="GAA",J2="GAG"),"Glutamic acid",
   TRUE,"Other"
))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C00C9A5-7233-2247-9DD7-789C522238EB}" name="Table13" displayName="Table13" ref="A1:L1259" totalsRowShown="0" headerRowDxfId="1">
  <autoFilter ref="A1:L1259" xr:uid="{D4A1A5C8-1C05-8C43-ACB9-DF95AD8F78DB}"/>
  <tableColumns count="12">
    <tableColumn id="1" xr3:uid="{27A89DBE-D746-4F42-8A33-8DC5B2865826}" name="ID"/>
    <tableColumn id="2" xr3:uid="{EDB94F63-54F7-7845-B2D8-7CED53560E00}" name="Length_nt"/>
    <tableColumn id="3" xr3:uid="{0A7D4519-15A8-5B42-B4E6-840B9ADB952F}" name="NA_sequence"/>
    <tableColumn id="4" xr3:uid="{820F229E-DE97-074A-B154-8FCB2BEDC0BC}" name="CLEAN">
      <calculatedColumnFormula>UPPER(SUBSTITUTE(SUBSTITUTE(TRIM(C2)," ",""),CHAR(10),""))</calculatedColumnFormula>
    </tableColumn>
    <tableColumn id="5" xr3:uid="{2CAA39CB-572F-5F4B-8AE9-5F1D39C38CDB}" name="CAA version / Looking for sequence with CAA version">
      <calculatedColumnFormula>IFERROR(SEARCH("GG?GG?CAAAC?AA?", IF(D2="", C2, D2)), "")</calculatedColumnFormula>
    </tableColumn>
    <tableColumn id="6" xr3:uid="{70BB7718-954D-484B-AE7D-748008FCA6F7}" name="CAG version / Looking for sequence with CAA version">
      <calculatedColumnFormula>IFERROR(SEARCH("GG?GG?CAGAC?AA?", IF(D2="", C2, D2)), "")</calculatedColumnFormula>
    </tableColumn>
    <tableColumn id="7" xr3:uid="{F77F594D-8CAE-4749-B578-DFDF835D2BCD}" name="The ? wildcards, however, can match any character. You now want to ensure those wildcard positions are strictly A/C/G/T.">
      <calculatedColumnFormula>IF(E2="","",IF(
  AND(
    ISNUMBER(FIND(MID(D2,E2+2,1),"ACGT")),
    ISNUMBER(FIND(MID(D2,E2+5,1),"ACGT")),
    ISNUMBER(FIND(MID(D2,E2+9,1),"ACGT")),
    ISNUMBER(FIND(MID(D2,E2+10,1),"ACGT")),
    ISNUMBER(FIND(MID(D2,E2+11,1),"ACGT")),
    ISNUMBER(FIND(MID(D2,E2+12,1),"ACGT")),
    ISNUMBER(FIND(MID(D2,E2+13,1),"ACGT")),
    ISNUMBER(FIND(MID(D2,E2+14,1),"ACGT"))
  ),
  E2,
  ""
))</calculatedColumnFormula>
    </tableColumn>
    <tableColumn id="8" xr3:uid="{DCC82877-FAE0-844B-9AE9-8888C3346FDC}" name="The ? wildcards, however, can match any character. You now want to ensure those wildcard positions are strictly A/C/G/T.2">
      <calculatedColumnFormula>IF(F2="","",IF(
  AND(
    ISNUMBER(FIND(MID(D2,F2+2,1),"ACGT")),
    ISNUMBER(FIND(MID(D2,F2+5,1),"ACGT")),
    ISNUMBER(FIND(MID(D2,F2+9,1),"ACGT")),
    ISNUMBER(FIND(MID(D2,F2+10,1),"ACGT")),
    ISNUMBER(FIND(MID(D2,F2+11,1),"ACGT")),
    ISNUMBER(FIND(MID(D2,F2+12,1),"ACGT")),
    ISNUMBER(FIND(MID(D2,F2+13,1),"ACGT")),
    ISNUMBER(FIND(MID(D2,F2+14,1),"ACGT"))
  ),
  F2,
  ""
))</calculatedColumnFormula>
    </tableColumn>
    <tableColumn id="9" xr3:uid="{FA6524A4-9A6F-BF40-8AF5-FAB71AF929DF}" name="identifies the first valid start position of the motif (GGN GGN CAA/CAG + 6 bases) within each sequence.">
      <calculatedColumnFormula>IF(AND(G2="",H2=""),"", IF(G2="",H2, IF(H2="",G2, MIN(G2,H2))))</calculatedColumnFormula>
    </tableColumn>
    <tableColumn id="10" xr3:uid="{8B13D847-E13F-8841-8BD4-B73A5643D74E}" name="Find 3 bases that follow the 15 base length sequence">
      <calculatedColumnFormula>IF(I2="","", MID(D2, I2+15, 3))</calculatedColumnFormula>
    </tableColumn>
    <tableColumn id="11" xr3:uid="{0C56BA2E-1725-ED4E-A05F-E85A3563C76F}" name="Add the amino acid name">
      <calculatedColumnFormula array="1">IF(J2="","",_xlfn.IFS(
   OR(J2="CCA",J2="CCG",J2="CCT",J2="CCC"),"Proline",
   OR(J2="CAG",J2="CAA"),"Glutamine",
   OR(J2="GAA",J2="GAG"),"Glutamic acid",
   TRUE,"Other"
))</calculatedColumnFormula>
    </tableColumn>
    <tableColumn id="12" xr3:uid="{E3624376-4FA8-2842-97F7-F126C4F9CF83}" name="Length Check ">
      <calculatedColumnFormula>LEN(Table13[[#This Row],[NA_sequence]])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1" dT="2025-10-11T12:15:59.74" personId="{17715000-53D3-5B44-9318-822CD2FE3CEA}" id="{D96E827D-2E50-164C-91CF-FCAD69C19014}">
    <text>Motif structure: GG?GG?(CAA|CAG)AC?AA? (where ? = any single character)
start of the CAA version</text>
  </threadedComment>
  <threadedComment ref="G1" dT="2025-10-11T12:46:24.91" personId="{17715000-53D3-5B44-9318-822CD2FE3CEA}" id="{E32BA322-5BC0-B342-B097-57A0A86FDDE5}">
    <text>where the motif starts (first hit, anywhere in the sequence, any length)</text>
  </threadedComment>
  <threadedComment ref="H1" dT="2025-10-11T12:46:40.16" personId="{17715000-53D3-5B44-9318-822CD2FE3CEA}" id="{0E4F357B-4E85-DA43-BBE3-AF38A72EC642}">
    <text>the exact 15-mer that matched</text>
  </threadedComment>
  <threadedComment ref="I1" dT="2025-10-11T12:46:54.48" personId="{17715000-53D3-5B44-9318-822CD2FE3CEA}" id="{B43C4C7D-8CA2-954E-AAC8-873C14A1F140}">
    <text>confirms the N positions are strictly A/C/G/T</text>
  </threadedComment>
  <threadedComment ref="J1" dT="2025-10-11T12:47:15.89" personId="{17715000-53D3-5B44-9318-822CD2FE3CEA}" id="{ECF3A7C6-7785-D848-ABA3-D58EE69A1125}">
    <text>the next three bases after the motif (only when valid)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1" dT="2025-10-11T12:15:59.74" personId="{17715000-53D3-5B44-9318-822CD2FE3CEA}" id="{FA61B831-FB18-FF45-BF21-D307A117FA10}">
    <text>Motif structure: GG?GG?(CAA|CAG)AC?AA? (where ? = any single character)
start of the CAA version</text>
  </threadedComment>
  <threadedComment ref="J1" dT="2025-10-11T12:47:15.89" personId="{17715000-53D3-5B44-9318-822CD2FE3CEA}" id="{AFF38842-DD9B-2647-95A3-DFE4FE31C1BC}">
    <text>the next three bases after the motif (only when valid)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259"/>
  <sheetViews>
    <sheetView topLeftCell="A8" workbookViewId="0">
      <selection activeCell="E2" sqref="E2"/>
    </sheetView>
  </sheetViews>
  <sheetFormatPr baseColWidth="10" defaultColWidth="8.83203125" defaultRowHeight="15" x14ac:dyDescent="0.2"/>
  <cols>
    <col min="2" max="2" width="11.33203125" customWidth="1"/>
    <col min="3" max="3" width="31.6640625" customWidth="1"/>
    <col min="4" max="4" width="63.83203125" customWidth="1"/>
    <col min="5" max="6" width="13.33203125" customWidth="1"/>
    <col min="7" max="7" width="48.1640625" customWidth="1"/>
    <col min="8" max="8" width="39.6640625" bestFit="1" customWidth="1"/>
    <col min="9" max="9" width="41" customWidth="1"/>
    <col min="10" max="10" width="10.5" customWidth="1"/>
    <col min="11" max="11" width="23" customWidth="1"/>
  </cols>
  <sheetData>
    <row r="1" spans="1:15" x14ac:dyDescent="0.2">
      <c r="A1" s="1" t="s">
        <v>0</v>
      </c>
      <c r="B1" s="1" t="s">
        <v>1</v>
      </c>
      <c r="C1" s="1" t="s">
        <v>2</v>
      </c>
      <c r="D1" s="2" t="s">
        <v>2455</v>
      </c>
      <c r="E1" s="2" t="s">
        <v>2459</v>
      </c>
      <c r="F1" s="2" t="s">
        <v>2458</v>
      </c>
      <c r="G1" s="2" t="s">
        <v>2457</v>
      </c>
      <c r="H1" s="2" t="s">
        <v>2456</v>
      </c>
      <c r="I1" s="2" t="s">
        <v>2460</v>
      </c>
      <c r="J1" s="3" t="s">
        <v>2465</v>
      </c>
      <c r="K1" t="s">
        <v>2461</v>
      </c>
    </row>
    <row r="2" spans="1:15" x14ac:dyDescent="0.2">
      <c r="A2" t="s">
        <v>3</v>
      </c>
      <c r="B2">
        <v>4236</v>
      </c>
      <c r="C2" t="s">
        <v>4</v>
      </c>
      <c r="D2" t="str">
        <f>UPPER(SUBSTITUTE(SUBSTITUTE(TRIM(C2)," ",""),CHAR(10),""))</f>
        <v>ATGAGAAGATACAGTATACAGAGTGGGAACTCACTAGATAGTATCCAGGCATCTGGAACTACAAACAACACGCATCCAAAGAGACACTCTATATTGAGCAACTTGGCCATATACAGTGGGATGGACGATGTTGACACGGGAAATATAGATTTGATTAACGATAATGATAATGACAACGACGAGATAGAAGGTGAGGATGGTGTTGTGAATTGTAATCCCAGTGGCAGTAGTGGCGGCAATGAGAGTAGTGGCACTAATGATAGTAGTGGGAGTATAGATAGTATGCACAGCTCCAACACGACAGATCATGTACACGGTGTAGAACAAAGTGTTAAGATAGGGGATGTAGAAAGAGATGATGTGTCTTTTGTGTTGCCCTGTGTTCCTACAAGTGAGTCCAAGGATAGTATGGTCGAGGGAGTGTCCAGTATAACAATTAGTTCAGGTGAAACACAGTTAACAGACACGGATAGGGATATAAACTTAGAGAAAGAGGATAAAGAGAATATAGGTCTCCGCGGCAATGGTTTGGATCAGTTGGAAAAACCAGTGTTTAAAAAAATAAATTTTAGTACAAGGCTCCAAAGCAATTCTAAACTTATCACGTTGGAAAATGACAACAAAGAGCTGAGAGTTTCTCCAAAGAGAAAGAGATCATTGGGACAAGCGCAGATAGATAACAGTGGAGAGAATGAGAATGATAATCACAACAAAAAACAGGCACTGGACAAAACAGACAAGACAGACAATAGAAGGAACTCGGACCAGCTGGCGTCTGTGCCTCCTCAGTTTTTGGAGAAACTGATGAATTTTTCTCTTTTCCAGAATGCTCCAAAGACTTTTTATGTTGCGATTGCTAGACAGTTGAAACTGGTCATTTATCATGCACAGGAATACATATTGAAGTACGGTGCAGATGCCAGATCTATGTATTGGATTTTGAGGGGGTCTGTGAAAGTTACTTCCCCAGATGGAGAGATCATACATGCGACATTACATGAGGGTGCGTATTTTGGTGAGATTGGGATTTTGTTCAACAGACCGAGAACAGCTACTGTTATTGCGGAAACAAAAGTGCTTGTTGGGGTGTTGACTGCGGAAAACTTGAACCAGGTGCTTCCCGAGTTCCCCATCATTGAAAGACATATCAGAGACGAGGCACAGGAGAGATTGGCCATGCAGGAACAGAAAAGGAAAGTTGGGTTCTCCAACACTTTTAAGAAATACAAGGGGTCTTCTCTGAAAGACAAAGTCAACCTGGTAGCCAATGACAATGATTCCATAAACTCTTTGATTACAAATAGTAATACTACTAATAATGATAATAAAAATAATAGTGAGAGTAGTCAGAATAGTGAAAAAAGTGGTAATAATGAGAAATACGATCAAGTGTCTGACCTACAGGTGACACCAAATGTGTTTCCTCAACAAAATTCAAACACAGTACATAATTCTTCAGAAAATTATCATGACACCACTTCAGGAACAGGTATTGGTACTTTTGCAATGACGAGTTTTTCCACAGCGGACGGTATATACGAGGACTCGATCTCCACAAGACAGTTTTTGAAAAGTGTTCCCTTGTTTACCACGTTGCCTGTGGATATTATCCATGGGCTTGCTCTTAGTGTGGAACTGAGAAAATATGATCCATGCGAGTACATCTTACGGAAAGATGAAGTGGGGACAGATATTTTTTTCTTAGTTTCTGGTGAAGTGGAAGTTTTAGGGAACGCTTCTATCATCCCGTCTGTGACTACTTCAGGTTTGCCCGATAAGCAACTGTTTGCTGATCCAAACATAGAGATTCTTTTAGGTAGGATCGGACCGGGACAGTATTTTGGTGAGATGAGTTTCTTGCAGAGTATCATGGAGGACAACAAGCAGCCAACGCGGTCTGCGGACATCAGGACCATCTCCACGTGTCACATCTTGGTTTTGACTGGCGAGACGCTGAAAAGGTTTTGCGACGAGTACCCGCTCATCAAAAGAGAAATCATCAAGACAGCAGAGGAGAGAATCATGAAAAATAAAAGGAAATCAACCTCTTTGACCTCCGCGCATGACCAGATAGACACTGACCCTACTAACACTAGTACAGAAACACTGGAAATAGTGCCAACTTTTAATCAGCAAGTTGCTCACCAAGAAGAGCCCGTCATGGCGCACCCAAAACCAAAACACGGAAACCAGTACATCAGCCACCTGCTGGCGGACTCGAACTTCCCTGCCCCAAACTTCTCGTCGCGACTGGAGGAATCAAGGTCGCCATCGCCGCTGAACGTCGACTTGCCATACAAGTCCTTGTCTCCTACGTTTTCCTCCGTCTCGAACACCAAGCCCCACGTCAAGCCCGCTGTTGAAACGCGTGTGCCCTACCAGCAAAGCATGGAAACACTTCAAGCTGTAACACACCAGACGGGTCAGCAGGCTCAGCTGTCGCAACAGTGGCCTACAGTGGCTCAGCAGCTGCAGCCTCAGCCCTTGCCGGCGCAAAACAACATGCTCAACGCAAAGTTTTCCTTCAACAGCTCTGCCAAGGCTAGCAACCAGTTGGGAGGTCACCAAACGAAACAAGACGTTCGTCATGACCCACACGCCATTCCGGCTCAGCAGGCAAACATGGGCGTTAAGGGTTTCAATTCGAATTTTGGCTTTTCTGGAACAATGGGCCCTCCTGCGATCAACTCACACCAGGTCCGCCGTCAAAGTGTTTCGCCTTCTTCTCCTCAGCCCCAGTCTGCGGGCCAGTCGAATACCTGGAGTAACTACAATGGCTCAAGCAAGTTTAACAACGCGTTGTCCGCTTCCTCTAGCACAAGGAAACCAGTGCAGCCACTCGACCTGGACCCGCCCTCTACAAAAGCATCGTTCACCGTGAGACGTGGCTTTAGTCTGAGCCAGCCGGCCCAGGTCGCCTATATGCCCAGACACGCCAGAGTCAGGCTGTCCAGCATTGCTTCCAGAAGAAGGTCGTCGGTCCTGAGTGTTGGTCCACTGCCTGATCGTATTCTCCTGCACTGCTTTGAGTTTTTGAGTCTTCCTGAGCTGATGAAGCTGAGACTGGTCTGTAGAAGATGGAGACAGCTGCTATACGTAGCACCGCACTTGTTCAACAAACTGGATTTGACCCCCTGGAAAAACTCCATCGACGATAAATCATTGACACACATTACCAACTTCGTGGGCTCCAGACCAAAGAAAATTGACATTTCCAACTGTTACCACATCACCGATGAGGGGTTTTCCTACATGATCAATGAAATTGGCATTGGGGGCCAGTTGTTGGATATCAAAATGGTTGGGTGCTGGGAGATAAGTGCGATGGCCATCATGGACATTGCTGTTCCGTCTATCGGGAAAAATATTCTGGAGATGGATCTTTCCAATTGTAAAAAAGTGCAAGACGATGTTGTGCAAAGATTGCTAGGTTGGAAAGCAGAAAGAGGCTCTCAAGCATTGCCCAACTACCCAAACCCCGAGATGTTTTTGGATCCTTCTGGCCAGAACTCTCAAGGTAAGATTTTCGGAGAGGCTTCCTTGCTGGGCGAAGAGTATGAGAATCCATTGCAAACGAAAAACAACATTGGGTGTCCTAGTTTGCACAAGCTGGTTTTAAGGCATTGCAAAGGCGTTTCCGATTTGACTTTGAAACATATTTCGCAGTATGCCTTTGACAGGCTAACGCACTTGGACTTTACCAGATGTACTGGCATTACTGACAAGGGGTTCCAGTTCTGGAAAAACAACAGAGTGGTGCTGCCAAATTTGCATGTCTTGGTCTTGAGTGAGTGTGTTTTCTTAACGGACGAAGCTGTCTTCAACATCACATCAAGCTGTCCGAACTTGAGGGTGTTGAACATTTCTTTTTGTTTTTCCATCACGGATGCTGGGTTGGACGTTATCTGTTTTGGTTTGCCGTATTTAGAATGTCTAGACGTATCCTTTTGTGGGCGGGCTGTAAGCAACGCGTCGCTTTTGTCAGTCAGTGTCCATCTGCGTCACTTGCAGAGAATTCTGCTGAAGGGATGTCTGAGGGTCACAAGATCGGGTGTTGACTCTTTACTAAGTGGGTTTGCCCCATTGACTTTTCTAGACATCTCCCAATGCAAAAACGCACACCTGTACCAAAACGGAGTTATGGCTGAGCGGTTTCAAACTTTGGAAGACGGAGGCAAAGTCGCCCTTATCAAAGTAGAAAGCAATGGCGGAAGAGTCGTTGAAGTAGTTGTTTAA</v>
      </c>
      <c r="E2" t="e">
        <f>SEARCH("GG?GG?CAAAC?AA?",Table1[[#This Row],[CLEAN]])</f>
        <v>#VALUE!</v>
      </c>
      <c r="F2" t="str">
        <f>IFERROR(SEARCH("GG?GG?CAGAC?AA?", IF(D2="", C2, D2)), "")</f>
        <v/>
      </c>
      <c r="G2" t="e">
        <f>IF(AND(E2="",F2=""),"", IF(E2="",F2, IF(F2="",E2, MIN(E2,F2))))</f>
        <v>#VALUE!</v>
      </c>
      <c r="H2" t="e">
        <f>IF(G2="","", MID(IF(D2="", C2, D2), G2, 15))</f>
        <v>#VALUE!</v>
      </c>
      <c r="I2" t="e">
        <f>IF(H2="","",
   IF(
     AND(
       ISNUMBER(FIND(MID(H2,3,1),"ACGT")),
       ISNUMBER(FIND(MID(H2,6,1),"ACGT")),
       ISNUMBER(FIND(MID(H2,12,1),"ACGT")),
       ISNUMBER(FIND(MID(H2,15,1),"ACGT"))
     ),
     "VALID",
     "INVALID"
   )
)</f>
        <v>#VALUE!</v>
      </c>
      <c r="J2" t="e">
        <f>IF(I2&lt;&gt;"VALID","", MID(IF(D2="", C2, D2), G2+15, 3))</f>
        <v>#VALUE!</v>
      </c>
      <c r="K2" t="e" cm="1">
        <f t="array" ref="K2">IF(J2="","",_xlfn.IFS(
   OR(J2="CCA",J2="CCG",J2="CCT",J2="CCC"),"Proline",
   OR(J2="CAG",J2="CAA"),"Glutamine",
   OR(J2="GAA",J2="GAG"),"Glutamic acid",
   TRUE,"Other"
))</f>
        <v>#VALUE!</v>
      </c>
    </row>
    <row r="3" spans="1:15" x14ac:dyDescent="0.2">
      <c r="A3" t="s">
        <v>5</v>
      </c>
      <c r="B3">
        <v>4236</v>
      </c>
      <c r="C3" t="s">
        <v>1262</v>
      </c>
      <c r="D3" t="str">
        <f t="shared" ref="D3:D66" si="0">UPPER(SUBSTITUTE(SUBSTITUTE(TRIM(C3)," ",""),CHAR(10),""))</f>
        <v>ATGGTTAACGTTCCAAAGCTTAGAAGAACCTTCTGTAAGGGTAAGGAATGCCGCAAGCACACCCAACACAAGGTCACCCAATACAAGGCTGGTAAGGCTTCTTTGTTTGCCCAAGGTAAGAGAAGATACGACCGTAAGCAGTCCGGTTTCGGTGGTCAGACCAAGCCAGTTTTCCACAAAAAGGCCAAGACCACCAAGAAGGTTGTCTTGAGATTGGAGTGTGTCAACTGTAAGACCAAGGCCCAGCTCTCCTTGAAGAGATGTAAGCACTTCGAGTTGGGTGGTGACAAGAAGCAAAAGGGTCAAGCTTTGCAATTCTAA</v>
      </c>
      <c r="E3" t="e">
        <f>SEARCH("GG?GG?CAAAC?AA?",Table1[[#This Row],[CLEAN]])</f>
        <v>#VALUE!</v>
      </c>
      <c r="F3">
        <f t="shared" ref="F3:F66" si="1">IFERROR(SEARCH("GG?GG?CAGAC?AA?", IF(D3="", C3, D3)), "")</f>
        <v>151</v>
      </c>
      <c r="G3" t="e">
        <f t="shared" ref="G3:G66" si="2">IF(AND(E3="",F3=""),"", IF(E3="",F3, IF(F3="",E3, MIN(E3,F3))))</f>
        <v>#VALUE!</v>
      </c>
      <c r="H3" t="e">
        <f t="shared" ref="H3:H66" si="3">IF(G3="","", MID(IF(D3="", C3, D3), G3, 15))</f>
        <v>#VALUE!</v>
      </c>
      <c r="I3" t="e">
        <f t="shared" ref="I3:I66" si="4">IF(H3="","",
   IF(
     AND(
       ISNUMBER(FIND(MID(H3,3,1),"ACGT")),
       ISNUMBER(FIND(MID(H3,6,1),"ACGT")),
       ISNUMBER(FIND(MID(H3,12,1),"ACGT")),
       ISNUMBER(FIND(MID(H3,15,1),"ACGT"))
     ),
     "VALID",
     "INVALID"
   )
)</f>
        <v>#VALUE!</v>
      </c>
      <c r="J3" t="e">
        <f t="shared" ref="J3:J66" si="5">IF(I3&lt;&gt;"VALID","", MID(IF(D3="", C3, D3), G3+15, 3))</f>
        <v>#VALUE!</v>
      </c>
      <c r="K3" t="e" cm="1">
        <f t="array" ref="K3">IF(J3="","",_xlfn.IFS(
   OR(J3="CCA",J3="CCG",J3="CCT",J3="CCC"),"Proline",
   OR(J3="CAG",J3="CAA"),"Glutamine",
   OR(J3="GAA",J3="GAG"),"Glutamic acid",
   TRUE,"Other"
))</f>
        <v>#VALUE!</v>
      </c>
      <c r="N3" t="s">
        <v>2462</v>
      </c>
      <c r="O3">
        <f>COUNTIF(K3:K1465,"Proline")</f>
        <v>582</v>
      </c>
    </row>
    <row r="4" spans="1:15" x14ac:dyDescent="0.2">
      <c r="A4" t="s">
        <v>6</v>
      </c>
      <c r="B4">
        <v>4236</v>
      </c>
      <c r="C4" t="s">
        <v>1262</v>
      </c>
      <c r="D4" t="str">
        <f t="shared" si="0"/>
        <v>ATGGTTAACGTTCCAAAGCTTAGAAGAACCTTCTGTAAGGGTAAGGAATGCCGCAAGCACACCCAACACAAGGTCACCCAATACAAGGCTGGTAAGGCTTCTTTGTTTGCCCAAGGTAAGAGAAGATACGACCGTAAGCAGTCCGGTTTCGGTGGTCAGACCAAGCCAGTTTTCCACAAAAAGGCCAAGACCACCAAGAAGGTTGTCTTGAGATTGGAGTGTGTCAACTGTAAGACCAAGGCCCAGCTCTCCTTGAAGAGATGTAAGCACTTCGAGTTGGGTGGTGACAAGAAGCAAAAGGGTCAAGCTTTGCAATTCTAA</v>
      </c>
      <c r="E4" t="e">
        <f>SEARCH("GG?GG?CAAAC?AA?",Table1[[#This Row],[CLEAN]])</f>
        <v>#VALUE!</v>
      </c>
      <c r="F4">
        <f t="shared" si="1"/>
        <v>151</v>
      </c>
      <c r="G4" t="e">
        <f t="shared" si="2"/>
        <v>#VALUE!</v>
      </c>
      <c r="H4" t="e">
        <f t="shared" si="3"/>
        <v>#VALUE!</v>
      </c>
      <c r="I4" t="e">
        <f t="shared" si="4"/>
        <v>#VALUE!</v>
      </c>
      <c r="J4" t="e">
        <f t="shared" si="5"/>
        <v>#VALUE!</v>
      </c>
      <c r="K4" t="e" cm="1">
        <f t="array" ref="K4">IF(J4="","",_xlfn.IFS(
   OR(J4="CCA",J4="CCG",J4="CCT",J4="CCC"),"Proline",
   OR(J4="CAG",J4="CAA"),"Glutamine",
   OR(J4="GAA",J4="GAG"),"Glutamic acid",
   TRUE,"Other"
))</f>
        <v>#VALUE!</v>
      </c>
      <c r="N4" t="s">
        <v>2463</v>
      </c>
      <c r="O4">
        <f>COUNTIF(K2:K1465,"Glutamine")</f>
        <v>278</v>
      </c>
    </row>
    <row r="5" spans="1:15" x14ac:dyDescent="0.2">
      <c r="A5" t="s">
        <v>7</v>
      </c>
      <c r="B5">
        <v>4236</v>
      </c>
      <c r="C5" t="s">
        <v>1263</v>
      </c>
      <c r="D5" t="str">
        <f t="shared" si="0"/>
        <v>ATGGTTAACGTTCCAAAGACCAGAAAGACCTACTGTAAGGGTAAACAATGTCGTAAACACACCCAACACAAGGTTACTCAATACAAGGCTGGTAAGGCTTCCTTATTTGCTCAAGGTAAGAGAAGATATGACCGTAAACAATCCGGTTTCGGTGGTCAAACTAAACCAGTTTTCCACAAGAAAGCTAAGACTACCAAGAAAGTTGTCTTAAGATTAGAATGTGTTGTTTGCAAGACCAAGGCTCAATTATCCTTAAAGAGATGTAAGCATTTCGAATTAGGTGGTGACAAGAAGCAAAAGGGTCAAGCTTTACAATTTTAA</v>
      </c>
      <c r="E5">
        <f>SEARCH("GG?GG?CAAAC?AA?",Table1[[#This Row],[CLEAN]])</f>
        <v>151</v>
      </c>
      <c r="F5" t="str">
        <f t="shared" si="1"/>
        <v/>
      </c>
      <c r="G5">
        <f t="shared" si="2"/>
        <v>151</v>
      </c>
      <c r="H5" t="str">
        <f t="shared" si="3"/>
        <v>GGTGGTCAAACTAAA</v>
      </c>
      <c r="I5" t="str">
        <f t="shared" si="4"/>
        <v>VALID</v>
      </c>
      <c r="J5" t="str">
        <f t="shared" si="5"/>
        <v>CCA</v>
      </c>
      <c r="K5" t="str" cm="1">
        <f t="array" ref="K5">IF(J5="","",_xlfn.IFS(
   OR(J5="CCA",J5="CCG",J5="CCT",J5="CCC"),"Proline",
   OR(J5="CAG",J5="CAA"),"Glutamine",
   OR(J5="GAA",J5="GAG"),"Glutamic acid",
   TRUE,"Other"
))</f>
        <v>Proline</v>
      </c>
      <c r="N5" t="s">
        <v>2464</v>
      </c>
      <c r="O5">
        <f>COUNTIF(K2:K1465,"Glutamic acid")</f>
        <v>0</v>
      </c>
    </row>
    <row r="6" spans="1:15" x14ac:dyDescent="0.2">
      <c r="A6" t="s">
        <v>8</v>
      </c>
      <c r="B6">
        <v>4236</v>
      </c>
      <c r="C6" t="s">
        <v>1264</v>
      </c>
      <c r="D6" t="str">
        <f t="shared" si="0"/>
        <v>ATGGTTAACGTTCCAAAAACTAGAAAGACCTACTGTAAGGGTAAAGAATGTAAAAAACACACCCAACATAAAGTTACCCAATACAAGGCTGGTAAAGCTTCCTTATTTGCCCAAGGTAAAAGAAGATATGACCGTAAACAAAAAGGTTTCGGTGGTCAAACCAAACCAGTTTTCCATAAAAAAGCTAAAACCACCAAGAAGGTTGTTTTAAGATTGGAATGTGTTGTTTGCAAAACCAAAGCTCAATTATCATTAAAGAGATGTAAGCATTTCGAATTGGGTGGTGACAAAAAACAAAAAGGTCAAGCTTTACAATTTTAA</v>
      </c>
      <c r="E6">
        <f>SEARCH("GG?GG?CAAAC?AA?",Table1[[#This Row],[CLEAN]])</f>
        <v>151</v>
      </c>
      <c r="F6" t="str">
        <f t="shared" si="1"/>
        <v/>
      </c>
      <c r="G6">
        <f t="shared" si="2"/>
        <v>151</v>
      </c>
      <c r="H6" t="str">
        <f t="shared" si="3"/>
        <v>GGTGGTCAAACCAAA</v>
      </c>
      <c r="I6" t="str">
        <f t="shared" si="4"/>
        <v>VALID</v>
      </c>
      <c r="J6" t="str">
        <f t="shared" si="5"/>
        <v>CCA</v>
      </c>
      <c r="K6" t="str" cm="1">
        <f t="array" ref="K6">IF(J6="","",_xlfn.IFS(
   OR(J6="CCA",J6="CCG",J6="CCT",J6="CCC"),"Proline",
   OR(J6="CAG",J6="CAA"),"Glutamine",
   OR(J6="GAA",J6="GAG"),"Glutamic acid",
   TRUE,"Other"
))</f>
        <v>Proline</v>
      </c>
    </row>
    <row r="7" spans="1:15" x14ac:dyDescent="0.2">
      <c r="A7" t="s">
        <v>9</v>
      </c>
      <c r="B7">
        <v>4236</v>
      </c>
      <c r="C7" t="s">
        <v>1265</v>
      </c>
      <c r="D7" t="str">
        <f t="shared" si="0"/>
        <v>ATGGTAAACGTTCCAAAGACCAGAAAGACCTATTGTAAGGGTAAACAATGTAGAAAGCACACCCAACACAAAGTTACCCAATACAAGGCTGGTAAAGCTTCCTTATACGCTCAAGGTAAGAGAAGATATGACAGAAAGCAAGCCGGTTTCGGTGGTCAAACCAAGCAAATTTTCCACAAGAAAGCTAAAACTACCAAGAAGGTTGTTTTGAAATTGGAATGTGTTGAATGTAAGACAAAAGCCCAATTAGCCTTAAAGAGATGTAAGCACTTCGAATTAGGTGGTGAAAGAAAGCAAAAGGGTCAAGCTTTACAATTCTGA</v>
      </c>
      <c r="E7">
        <f>SEARCH("GG?GG?CAAAC?AA?",Table1[[#This Row],[CLEAN]])</f>
        <v>151</v>
      </c>
      <c r="F7" t="str">
        <f t="shared" si="1"/>
        <v/>
      </c>
      <c r="G7">
        <f t="shared" si="2"/>
        <v>151</v>
      </c>
      <c r="H7" t="str">
        <f t="shared" si="3"/>
        <v>GGTGGTCAAACCAAG</v>
      </c>
      <c r="I7" t="str">
        <f t="shared" si="4"/>
        <v>VALID</v>
      </c>
      <c r="J7" t="str">
        <f t="shared" si="5"/>
        <v>CAA</v>
      </c>
      <c r="K7" t="str" cm="1">
        <f t="array" ref="K7">IF(J7="","",_xlfn.IFS(
   OR(J7="CCA",J7="CCG",J7="CCT",J7="CCC"),"Proline",
   OR(J7="CAG",J7="CAA"),"Glutamine",
   OR(J7="GAA",J7="GAG"),"Glutamic acid",
   TRUE,"Other"
))</f>
        <v>Glutamine</v>
      </c>
    </row>
    <row r="8" spans="1:15" x14ac:dyDescent="0.2">
      <c r="A8" t="s">
        <v>10</v>
      </c>
      <c r="B8">
        <v>4236</v>
      </c>
      <c r="C8" t="s">
        <v>1266</v>
      </c>
      <c r="D8" t="str">
        <f t="shared" si="0"/>
        <v>ATGGTTAACATTCCCAAGACCCGACGAACATACTGCAAGTCTAAGGAGTGCCGCAAGCACACCCAGCACAAGGTCACTCAGTACAAGGCTGGCAAGGCTTCGCTATATGCCCAGGGAAAGCGTCGATACGACCGTAAACAGCGAGGTTATGGTGGTCAAACTAAGCAGGTTTTCCACAAGAAGGCTAAAACCACGAAGAAGGTTGTTCTTCGTCTCGAGTGCACCGTTTGTAAGACCAAGGCCCAGCTCCCATTGAAGCGATGCAAGCACTTTGAACTTGGTGGTGACAAGAAACAGAAGGGTCAGGCTCTACAGTTCTAA</v>
      </c>
      <c r="E8">
        <f>SEARCH("GG?GG?CAAAC?AA?",Table1[[#This Row],[CLEAN]])</f>
        <v>151</v>
      </c>
      <c r="F8" t="str">
        <f t="shared" si="1"/>
        <v/>
      </c>
      <c r="G8">
        <f t="shared" si="2"/>
        <v>151</v>
      </c>
      <c r="H8" t="str">
        <f t="shared" si="3"/>
        <v>GGTGGTCAAACTAAG</v>
      </c>
      <c r="I8" t="str">
        <f t="shared" si="4"/>
        <v>VALID</v>
      </c>
      <c r="J8" t="str">
        <f t="shared" si="5"/>
        <v>CAG</v>
      </c>
      <c r="K8" t="str" cm="1">
        <f t="array" ref="K8">IF(J8="","",_xlfn.IFS(
   OR(J8="CCA",J8="CCG",J8="CCT",J8="CCC"),"Proline",
   OR(J8="CAG",J8="CAA"),"Glutamine",
   OR(J8="GAA",J8="GAG"),"Glutamic acid",
   TRUE,"Other"
))</f>
        <v>Glutamine</v>
      </c>
    </row>
    <row r="9" spans="1:15" x14ac:dyDescent="0.2">
      <c r="A9" t="s">
        <v>11</v>
      </c>
      <c r="B9">
        <v>4236</v>
      </c>
      <c r="C9" t="s">
        <v>1267</v>
      </c>
      <c r="D9" t="str">
        <f t="shared" si="0"/>
        <v>ATGCTGCGGCTTCACAGCCTTTCACGGGCACTTGCCTGGTTTTTAATGCTGTTGAAGGTCCTGCAGGGTAGCAAGATGAAGCCGGATCTGCTGATGTCTCATCGCTTCAAGTTATCTGAAATTGAAAGTGCGAATGATATCTTTGTTAATATTCCCAAGACCCGACGAACGTACTGCAAGTCGAAGGAGTGCCGCAAGCACACCCAGCACAAGGTCACTCAGTACAAGGCCGGCAAAGCTTCGCTATATGCTCAGGGCAAGCGTCGATACGACCGTAAGCAGAGAGGTTATGGTGGTCAGACTAAGCAGGTTTTCCACAAGAAGGCTAAAACCACCAAGAAGGTTGTTCTTCGTCTCGAGTGCACCGTTTGCAAGACCAAGGCCCAGCTTCCATTGAAGCGATGCAAGCACTTCGAACTTGGTGGTGATAAGAAACAGAAGGGACAGGCTCTACAGTTCTAA</v>
      </c>
      <c r="E9" t="e">
        <f>SEARCH("GG?GG?CAAAC?AA?",Table1[[#This Row],[CLEAN]])</f>
        <v>#VALUE!</v>
      </c>
      <c r="F9">
        <f t="shared" si="1"/>
        <v>292</v>
      </c>
      <c r="G9" t="e">
        <f t="shared" si="2"/>
        <v>#VALUE!</v>
      </c>
      <c r="H9" t="e">
        <f t="shared" si="3"/>
        <v>#VALUE!</v>
      </c>
      <c r="I9" t="e">
        <f t="shared" si="4"/>
        <v>#VALUE!</v>
      </c>
      <c r="J9" t="e">
        <f t="shared" si="5"/>
        <v>#VALUE!</v>
      </c>
      <c r="K9" t="e" cm="1">
        <f t="array" ref="K9">IF(J9="","",_xlfn.IFS(
   OR(J9="CCA",J9="CCG",J9="CCT",J9="CCC"),"Proline",
   OR(J9="CAG",J9="CAA"),"Glutamine",
   OR(J9="GAA",J9="GAG"),"Glutamic acid",
   TRUE,"Other"
))</f>
        <v>#VALUE!</v>
      </c>
    </row>
    <row r="10" spans="1:15" x14ac:dyDescent="0.2">
      <c r="A10" t="s">
        <v>12</v>
      </c>
      <c r="B10">
        <v>4236</v>
      </c>
      <c r="C10" t="s">
        <v>1268</v>
      </c>
      <c r="D10" t="str">
        <f t="shared" si="0"/>
        <v>ATGGTTAACATTCCCAAGACCAGAAAGACTTACTGCAAGGGCAAGGAGTGCCGCAAGCACACCCAGCACAAGGTTACCCAGTACAAGGCCGGTAAGGCCTCCCTTTACGCCCAGGGTAAGCGTCGTTACGACAGAAAGCAGAGCGGTTACGGTGGTCAGACCAAGCAGATCTTCCACAAGAAGGCTAAGACCACCAAGAAGGTTGTCCTTAGACTGGAGTGCACTGTCTGCAAGGTCAAGGCTCAGCTCCCTCTCAAGAGATGCAAGCACTTTGAGCTTGGTGGTGACAAGAAGCAGAAGGGTCAGGCCCTGCAGTTCTAA</v>
      </c>
      <c r="E10" t="e">
        <f>SEARCH("GG?GG?CAAAC?AA?",Table1[[#This Row],[CLEAN]])</f>
        <v>#VALUE!</v>
      </c>
      <c r="F10">
        <f t="shared" si="1"/>
        <v>151</v>
      </c>
      <c r="G10" t="e">
        <f t="shared" si="2"/>
        <v>#VALUE!</v>
      </c>
      <c r="H10" t="e">
        <f t="shared" si="3"/>
        <v>#VALUE!</v>
      </c>
      <c r="I10" t="e">
        <f t="shared" si="4"/>
        <v>#VALUE!</v>
      </c>
      <c r="J10" t="e">
        <f t="shared" si="5"/>
        <v>#VALUE!</v>
      </c>
      <c r="K10" t="e" cm="1">
        <f t="array" ref="K10">IF(J10="","",_xlfn.IFS(
   OR(J10="CCA",J10="CCG",J10="CCT",J10="CCC"),"Proline",
   OR(J10="CAG",J10="CAA"),"Glutamine",
   OR(J10="GAA",J10="GAG"),"Glutamic acid",
   TRUE,"Other"
))</f>
        <v>#VALUE!</v>
      </c>
    </row>
    <row r="11" spans="1:15" x14ac:dyDescent="0.2">
      <c r="A11" t="s">
        <v>12</v>
      </c>
      <c r="B11">
        <v>4236</v>
      </c>
      <c r="C11" t="s">
        <v>1268</v>
      </c>
      <c r="D11" t="str">
        <f t="shared" si="0"/>
        <v>ATGGTTAACATTCCCAAGACCAGAAAGACTTACTGCAAGGGCAAGGAGTGCCGCAAGCACACCCAGCACAAGGTTACCCAGTACAAGGCCGGTAAGGCCTCCCTTTACGCCCAGGGTAAGCGTCGTTACGACAGAAAGCAGAGCGGTTACGGTGGTCAGACCAAGCAGATCTTCCACAAGAAGGCTAAGACCACCAAGAAGGTTGTCCTTAGACTGGAGTGCACTGTCTGCAAGGTCAAGGCTCAGCTCCCTCTCAAGAGATGCAAGCACTTTGAGCTTGGTGGTGACAAGAAGCAGAAGGGTCAGGCCCTGCAGTTCTAA</v>
      </c>
      <c r="E11" t="e">
        <f>SEARCH("GG?GG?CAAAC?AA?",Table1[[#This Row],[CLEAN]])</f>
        <v>#VALUE!</v>
      </c>
      <c r="F11">
        <f t="shared" si="1"/>
        <v>151</v>
      </c>
      <c r="G11" t="e">
        <f t="shared" si="2"/>
        <v>#VALUE!</v>
      </c>
      <c r="H11" t="e">
        <f t="shared" si="3"/>
        <v>#VALUE!</v>
      </c>
      <c r="I11" t="e">
        <f t="shared" si="4"/>
        <v>#VALUE!</v>
      </c>
      <c r="J11" t="e">
        <f t="shared" si="5"/>
        <v>#VALUE!</v>
      </c>
      <c r="K11" t="e" cm="1">
        <f t="array" ref="K11">IF(J11="","",_xlfn.IFS(
   OR(J11="CCA",J11="CCG",J11="CCT",J11="CCC"),"Proline",
   OR(J11="CAG",J11="CAA"),"Glutamine",
   OR(J11="GAA",J11="GAG"),"Glutamic acid",
   TRUE,"Other"
))</f>
        <v>#VALUE!</v>
      </c>
    </row>
    <row r="12" spans="1:15" x14ac:dyDescent="0.2">
      <c r="A12" t="s">
        <v>13</v>
      </c>
      <c r="B12">
        <v>4236</v>
      </c>
      <c r="C12" t="s">
        <v>1269</v>
      </c>
      <c r="D12" t="str">
        <f t="shared" si="0"/>
        <v>ATGGGTACGTTTGAAATTGCAACGGCTGCTATCTGGTTATTTGAGTGCATGAAGCTTGTCAAAATGGTTAAACAGAATGAAAGACGATTTGTTGTTATGTTTGCGACACCGAGAGAGCAAGAAATTAACATTCCCAAGACCAGAAAGACCTACTGCAAGGGTAAGGAGTGCCGCAAGCACACCCAACACAAGGTTACCCAGTACAAGGCCGGTAAGGCCTCCCTTTACGCCCAGGGTAAGCGTCGTTACGACCGTAAGCAGAGCGGTTACGGTGGTCAGACCAAGCAGATTTTCCACAAGAAGGCTAAGACCACCAAGAAGGTCGTTCTCCGTCTGGAATGCACTGTTTGCAAGGTCAAGGCTCAGCTCCCTCTCAAGAGATGCAAGCACTTCGAGCTTGGTGGTGACAAGAAGCAAAAGGGCCAGGCTCTCCAGTTCTAA</v>
      </c>
      <c r="E12" t="e">
        <f>SEARCH("GG?GG?CAAAC?AA?",Table1[[#This Row],[CLEAN]])</f>
        <v>#VALUE!</v>
      </c>
      <c r="F12">
        <f t="shared" si="1"/>
        <v>271</v>
      </c>
      <c r="G12" t="e">
        <f t="shared" si="2"/>
        <v>#VALUE!</v>
      </c>
      <c r="H12" t="e">
        <f t="shared" si="3"/>
        <v>#VALUE!</v>
      </c>
      <c r="I12" t="e">
        <f t="shared" si="4"/>
        <v>#VALUE!</v>
      </c>
      <c r="J12" t="e">
        <f t="shared" si="5"/>
        <v>#VALUE!</v>
      </c>
      <c r="K12" t="e" cm="1">
        <f t="array" ref="K12">IF(J12="","",_xlfn.IFS(
   OR(J12="CCA",J12="CCG",J12="CCT",J12="CCC"),"Proline",
   OR(J12="CAG",J12="CAA"),"Glutamine",
   OR(J12="GAA",J12="GAG"),"Glutamic acid",
   TRUE,"Other"
))</f>
        <v>#VALUE!</v>
      </c>
    </row>
    <row r="13" spans="1:15" x14ac:dyDescent="0.2">
      <c r="A13" t="s">
        <v>14</v>
      </c>
      <c r="B13">
        <v>4236</v>
      </c>
      <c r="C13" t="s">
        <v>1270</v>
      </c>
      <c r="D13" t="str">
        <f t="shared" si="0"/>
        <v>ATGGTTAACGTTCCAAAGACCAGAAAGACCTACTGCAAAGGTAAGGACTGCCGCAAGCACACCCAGCACAAGGTCACCCAGTACAAGGCTGGTAAGGCTTCCCTCTACGCTCAGGGTAAGCGTCGTTATGACCGTAAGCAATCCGGTTATGGTGGTCAGACCAAGCAGATTTTCCACAAGAAGGCTAAGACCACCAAGAAGGTCGTCCTCCGTCTTGAGTGCATTGTCTGTAAGACCAAGGCTCAGTTGGCTTTGAAGCGTTGTAAGCACTTCGAGTTGGGTGGTGACAAGAAGCAGAAGGGTCAGGCTCTCCAGTTCTAA</v>
      </c>
      <c r="E13" t="e">
        <f>SEARCH("GG?GG?CAAAC?AA?",Table1[[#This Row],[CLEAN]])</f>
        <v>#VALUE!</v>
      </c>
      <c r="F13">
        <f t="shared" si="1"/>
        <v>151</v>
      </c>
      <c r="G13" t="e">
        <f t="shared" si="2"/>
        <v>#VALUE!</v>
      </c>
      <c r="H13" t="e">
        <f t="shared" si="3"/>
        <v>#VALUE!</v>
      </c>
      <c r="I13" t="e">
        <f t="shared" si="4"/>
        <v>#VALUE!</v>
      </c>
      <c r="J13" t="e">
        <f t="shared" si="5"/>
        <v>#VALUE!</v>
      </c>
      <c r="K13" t="e" cm="1">
        <f t="array" ref="K13">IF(J13="","",_xlfn.IFS(
   OR(J13="CCA",J13="CCG",J13="CCT",J13="CCC"),"Proline",
   OR(J13="CAG",J13="CAA"),"Glutamine",
   OR(J13="GAA",J13="GAG"),"Glutamic acid",
   TRUE,"Other"
))</f>
        <v>#VALUE!</v>
      </c>
    </row>
    <row r="14" spans="1:15" x14ac:dyDescent="0.2">
      <c r="A14" t="s">
        <v>15</v>
      </c>
      <c r="B14">
        <v>4236</v>
      </c>
      <c r="C14" t="s">
        <v>1271</v>
      </c>
      <c r="D14" t="str">
        <f t="shared" si="0"/>
        <v>ATGGTTAACGTTCCAAAGACTAGAAAGACCTACTGTAAAGGTAAGGAGTGTAGAAAGCACACTCAACACAGAGTTACCCAATACAAGTCCGGTAAGGCTTCCTTATACGCTCAAGGTAAGAGAAGATATGACCGTAAGCAATCCGGTTACGGTGGTCAAACTAAGCAAGTTTTCCACAAGAAGGCTAAGACTACCAAGAAGGTTGTCTTAAGATTAGAATGTATCGTCTGTAAGACTAAGATGCAATTACCATTAAAGAGATGTAAGCATTTCGAATTAGGTGGTGATAAGAAACAAAAGGGTCAAGCCTTACAATTCTGA</v>
      </c>
      <c r="E14">
        <f>SEARCH("GG?GG?CAAAC?AA?",Table1[[#This Row],[CLEAN]])</f>
        <v>151</v>
      </c>
      <c r="F14" t="str">
        <f t="shared" si="1"/>
        <v/>
      </c>
      <c r="G14">
        <f t="shared" si="2"/>
        <v>151</v>
      </c>
      <c r="H14" t="str">
        <f t="shared" si="3"/>
        <v>GGTGGTCAAACTAAG</v>
      </c>
      <c r="I14" t="str">
        <f t="shared" si="4"/>
        <v>VALID</v>
      </c>
      <c r="J14" t="str">
        <f t="shared" si="5"/>
        <v>CAA</v>
      </c>
      <c r="K14" t="str" cm="1">
        <f t="array" ref="K14">IF(J14="","",_xlfn.IFS(
   OR(J14="CCA",J14="CCG",J14="CCT",J14="CCC"),"Proline",
   OR(J14="CAG",J14="CAA"),"Glutamine",
   OR(J14="GAA",J14="GAG"),"Glutamic acid",
   TRUE,"Other"
))</f>
        <v>Glutamine</v>
      </c>
    </row>
    <row r="15" spans="1:15" x14ac:dyDescent="0.2">
      <c r="A15" t="s">
        <v>16</v>
      </c>
      <c r="B15">
        <v>4236</v>
      </c>
      <c r="C15" t="s">
        <v>1272</v>
      </c>
      <c r="D15" t="str">
        <f t="shared" si="0"/>
        <v>ATGGTCAACATCCCCAAGACCCGCCGTACTTACTGCAAAGGCTCTCAGTGCCGTAAACACACTCAGCACAAGGTCACTCAGTACAAAGCTGGTAAGGCTTCCAACTACGCCCAAGGTAAGAGAAGATATGACCGTAAACAGAAGGGTTACGGTGGTCAGACCAAGCCCGTCTTCCATAAGAAGGCCAAGACTACAAAGAAGGTTGTCCTTCGTTTGGAGTGTGTCAGCTGTAAGACCAAGGCTCAGCTTTCTTTGAAACGTACTAAGCACTTCGAGCTCGGTGGTGAGAAGAAACAGAAGGGACAGGCTCTCCAGTTCTAA</v>
      </c>
      <c r="E15" t="e">
        <f>SEARCH("GG?GG?CAAAC?AA?",Table1[[#This Row],[CLEAN]])</f>
        <v>#VALUE!</v>
      </c>
      <c r="F15">
        <f t="shared" si="1"/>
        <v>151</v>
      </c>
      <c r="G15" t="e">
        <f t="shared" si="2"/>
        <v>#VALUE!</v>
      </c>
      <c r="H15" t="e">
        <f t="shared" si="3"/>
        <v>#VALUE!</v>
      </c>
      <c r="I15" t="e">
        <f t="shared" si="4"/>
        <v>#VALUE!</v>
      </c>
      <c r="J15" t="e">
        <f t="shared" si="5"/>
        <v>#VALUE!</v>
      </c>
      <c r="K15" t="e" cm="1">
        <f t="array" ref="K15">IF(J15="","",_xlfn.IFS(
   OR(J15="CCA",J15="CCG",J15="CCT",J15="CCC"),"Proline",
   OR(J15="CAG",J15="CAA"),"Glutamine",
   OR(J15="GAA",J15="GAG"),"Glutamic acid",
   TRUE,"Other"
))</f>
        <v>#VALUE!</v>
      </c>
    </row>
    <row r="16" spans="1:15" x14ac:dyDescent="0.2">
      <c r="A16" t="s">
        <v>17</v>
      </c>
      <c r="B16">
        <v>4236</v>
      </c>
      <c r="C16" t="s">
        <v>1273</v>
      </c>
      <c r="D16" t="str">
        <f t="shared" si="0"/>
        <v>ATGGTTAATATTCCAAAAACTAGAAAGACCTACTGTAAAGGTAAGGAATGTAGAAAACACACTCAACACAAAGTTACTCAATATAAAGCTGGTAAAGCTTCTTTATTTGCTCAAGGTAAAAGAAGATATGACCGTAAACAAAGTGGTTACGGTGGTCAAACTAAACCTGTTTTCAAAAAGAAAGCTAAAACTACCAAGAAAGTTGTTTTAAGATTGGAATGTGTTAACTGTAAAACCAAATTACAATTATCATTAAAGAGATGTAAACATTTCGAATTAGGTGGAAACAAGAAACAAAAAGGTCAAGCTTTACAATTTTAG</v>
      </c>
      <c r="E16">
        <f>SEARCH("GG?GG?CAAAC?AA?",Table1[[#This Row],[CLEAN]])</f>
        <v>151</v>
      </c>
      <c r="F16" t="str">
        <f t="shared" si="1"/>
        <v/>
      </c>
      <c r="G16">
        <f t="shared" si="2"/>
        <v>151</v>
      </c>
      <c r="H16" t="str">
        <f t="shared" si="3"/>
        <v>GGTGGTCAAACTAAA</v>
      </c>
      <c r="I16" t="str">
        <f t="shared" si="4"/>
        <v>VALID</v>
      </c>
      <c r="J16" t="str">
        <f t="shared" si="5"/>
        <v>CCT</v>
      </c>
      <c r="K16" t="str" cm="1">
        <f t="array" ref="K16">IF(J16="","",_xlfn.IFS(
   OR(J16="CCA",J16="CCG",J16="CCT",J16="CCC"),"Proline",
   OR(J16="CAG",J16="CAA"),"Glutamine",
   OR(J16="GAA",J16="GAG"),"Glutamic acid",
   TRUE,"Other"
))</f>
        <v>Proline</v>
      </c>
    </row>
    <row r="17" spans="1:11" x14ac:dyDescent="0.2">
      <c r="A17" t="s">
        <v>18</v>
      </c>
      <c r="B17">
        <v>4236</v>
      </c>
      <c r="C17" t="s">
        <v>1274</v>
      </c>
      <c r="D17" t="str">
        <f t="shared" si="0"/>
        <v>ATGGTTAACGTTCCCAAGACTAGAAGAACCTACTGTAAGAAGTGTAAGGTCCACACCCAACACAAGGTCACTCAGTACAAGGCTGGTAAGGCTTCTCTTTTCGCCCAAGGTAAGAGACGTTATGACCGTAAGCAATCCGGTTTCGGTGGTCAAACCAAGCCCGTTTTCCACAAGAAGGCTAAGACTACCAAGAAGGTTGTTTTAAGACTTGAATGTGTCGTCTGTAAGACCAAGGCTCAACTCTCCCTTAAGAGATGTAAGTCTTTCGAACTTGGTGGTGATAAGAAGCAAAAGGGTCAAGCCTTACAATTCTAA</v>
      </c>
      <c r="E17">
        <f>SEARCH("GG?GG?CAAAC?AA?",Table1[[#This Row],[CLEAN]])</f>
        <v>145</v>
      </c>
      <c r="F17" t="str">
        <f t="shared" si="1"/>
        <v/>
      </c>
      <c r="G17">
        <f t="shared" si="2"/>
        <v>145</v>
      </c>
      <c r="H17" t="str">
        <f t="shared" si="3"/>
        <v>GGTGGTCAAACCAAG</v>
      </c>
      <c r="I17" t="str">
        <f t="shared" si="4"/>
        <v>VALID</v>
      </c>
      <c r="J17" t="str">
        <f t="shared" si="5"/>
        <v>CCC</v>
      </c>
      <c r="K17" t="str" cm="1">
        <f t="array" ref="K17">IF(J17="","",_xlfn.IFS(
   OR(J17="CCA",J17="CCG",J17="CCT",J17="CCC"),"Proline",
   OR(J17="CAG",J17="CAA"),"Glutamine",
   OR(J17="GAA",J17="GAG"),"Glutamic acid",
   TRUE,"Other"
))</f>
        <v>Proline</v>
      </c>
    </row>
    <row r="18" spans="1:11" x14ac:dyDescent="0.2">
      <c r="A18" t="s">
        <v>19</v>
      </c>
      <c r="B18">
        <v>4236</v>
      </c>
      <c r="C18" t="s">
        <v>1275</v>
      </c>
      <c r="D18" t="str">
        <f t="shared" si="0"/>
        <v>ATGGTTAACGTTCCCAAGACTAGAAGAACCTACTGTAAGAAGTGTAAGGTTCACACCCAACACAAGGTCACTCAATACAAGGCCGGTAAGGCTTCTCTTTTCGCCCAAGGTAAGAGACGTTATGACCGTAAGCAATCCGGTTTCGGTGGTCAAACCAAGCCCGTTTTCCACAAGAAGGCTAAGACTACCAAGAAGGTTGTCTTAAGACTTGAATGTGTCGTCTGTAAGACCAAGGCCCAATTATCCCTCAAGAGATGTAAGTCTTTCGAACTTGGTGGTGATAAGAAGCAAAAGGGTCAAGCCTTACAATTCTAA</v>
      </c>
      <c r="E18">
        <f>SEARCH("GG?GG?CAAAC?AA?",Table1[[#This Row],[CLEAN]])</f>
        <v>145</v>
      </c>
      <c r="F18" t="str">
        <f t="shared" si="1"/>
        <v/>
      </c>
      <c r="G18">
        <f t="shared" si="2"/>
        <v>145</v>
      </c>
      <c r="H18" t="str">
        <f t="shared" si="3"/>
        <v>GGTGGTCAAACCAAG</v>
      </c>
      <c r="I18" t="str">
        <f t="shared" si="4"/>
        <v>VALID</v>
      </c>
      <c r="J18" t="str">
        <f t="shared" si="5"/>
        <v>CCC</v>
      </c>
      <c r="K18" t="str" cm="1">
        <f t="array" ref="K18">IF(J18="","",_xlfn.IFS(
   OR(J18="CCA",J18="CCG",J18="CCT",J18="CCC"),"Proline",
   OR(J18="CAG",J18="CAA"),"Glutamine",
   OR(J18="GAA",J18="GAG"),"Glutamic acid",
   TRUE,"Other"
))</f>
        <v>Proline</v>
      </c>
    </row>
    <row r="19" spans="1:11" x14ac:dyDescent="0.2">
      <c r="A19" t="s">
        <v>20</v>
      </c>
      <c r="B19">
        <v>4236</v>
      </c>
      <c r="C19" t="s">
        <v>1276</v>
      </c>
      <c r="D19" t="str">
        <f t="shared" si="0"/>
        <v>ATGATTATTGATTTTACCTATTGTAAGGGTAAGCAATGTAGAAAGCACACTCAACACAAAGTTACCCAATACAAAGCTGGTAAGGCTTCTTTATACGCTCAAGGTAAGAGAAGATATGACAGAAAGCAATCCGGTTTCGGTGGTCAAACCAAGCAAATTTTCCACAAGAAAGCTAAAACTACCAAGAAGGTTGTTTTGAAGTTAGAATGTGTTGAATGTAAGACAAAGGCTCAATTAGCTTTGAAGAGATGTAAGCACTTCGAATTAGGTGGTGAAAGAAAGCAAAAGGGTCAAGCTTTACAATTCTAA</v>
      </c>
      <c r="E19">
        <f>SEARCH("GG?GG?CAAAC?AA?",Table1[[#This Row],[CLEAN]])</f>
        <v>139</v>
      </c>
      <c r="F19" t="str">
        <f t="shared" si="1"/>
        <v/>
      </c>
      <c r="G19">
        <f t="shared" si="2"/>
        <v>139</v>
      </c>
      <c r="H19" t="str">
        <f t="shared" si="3"/>
        <v>GGTGGTCAAACCAAG</v>
      </c>
      <c r="I19" t="str">
        <f t="shared" si="4"/>
        <v>VALID</v>
      </c>
      <c r="J19" t="str">
        <f t="shared" si="5"/>
        <v>CAA</v>
      </c>
      <c r="K19" t="str" cm="1">
        <f t="array" ref="K19">IF(J19="","",_xlfn.IFS(
   OR(J19="CCA",J19="CCG",J19="CCT",J19="CCC"),"Proline",
   OR(J19="CAG",J19="CAA"),"Glutamine",
   OR(J19="GAA",J19="GAG"),"Glutamic acid",
   TRUE,"Other"
))</f>
        <v>Glutamine</v>
      </c>
    </row>
    <row r="20" spans="1:11" x14ac:dyDescent="0.2">
      <c r="A20" t="s">
        <v>21</v>
      </c>
      <c r="B20">
        <v>4236</v>
      </c>
      <c r="C20" t="s">
        <v>1277</v>
      </c>
      <c r="D20" t="str">
        <f t="shared" si="0"/>
        <v>ATGGTGAATATTCCTAAGACCAAGAGAACTTTTTGTAAAGGGAAGAATTGCCGCAAGCATACACAGCACAAGGTAACCCAATACAAAGCAGGCAAGCCGTCTCCTACCGCGTTAGGCAAGAGAAGATACGATCGCAAACAGACGGGATACGGCGGCCAAACTAAGCAGATTTTCCGCAAAAAGGCAAAGACGACGAAAAAAATCGTGATCAAGTTGGAGTGTGTTGAATGCAAGACCAAAGCTCAATTGGCGCTCAAGAGGTGTAAGCATTTCGAGCTAGGAGGCGACAAAAAGCAGAAGGGCCAAGCTTTGCAATTTTGA</v>
      </c>
      <c r="E20">
        <f>SEARCH("GG?GG?CAAAC?AA?",Table1[[#This Row],[CLEAN]])</f>
        <v>151</v>
      </c>
      <c r="F20" t="str">
        <f t="shared" si="1"/>
        <v/>
      </c>
      <c r="G20">
        <f t="shared" si="2"/>
        <v>151</v>
      </c>
      <c r="H20" t="str">
        <f t="shared" si="3"/>
        <v>GGCGGCCAAACTAAG</v>
      </c>
      <c r="I20" t="str">
        <f t="shared" si="4"/>
        <v>VALID</v>
      </c>
      <c r="J20" t="str">
        <f t="shared" si="5"/>
        <v>CAG</v>
      </c>
      <c r="K20" t="str" cm="1">
        <f t="array" ref="K20">IF(J20="","",_xlfn.IFS(
   OR(J20="CCA",J20="CCG",J20="CCT",J20="CCC"),"Proline",
   OR(J20="CAG",J20="CAA"),"Glutamine",
   OR(J20="GAA",J20="GAG"),"Glutamic acid",
   TRUE,"Other"
))</f>
        <v>Glutamine</v>
      </c>
    </row>
    <row r="21" spans="1:11" x14ac:dyDescent="0.2">
      <c r="A21" t="s">
        <v>22</v>
      </c>
      <c r="B21">
        <v>4236</v>
      </c>
      <c r="C21" t="s">
        <v>1278</v>
      </c>
      <c r="D21" t="str">
        <f t="shared" si="0"/>
        <v>ATGGTCAATATTCCTAAGACGAAGAGGACTTTTTGTAAGGGGAGGAATTGCCGCAAGCATACCCAGCACAAGGTGACCCAATACAAGGCAGGCAAGCCGTCTCCGACCGCCTTAGGCAAGAGAAGATACGATCGCAAACAGACGGGCTACGGCGGCCAGACAAAGCAGATTTTCCGCAAGAAGGCAAAGACGACGAAAAAAATCGTGATTAAGTTGGAGTGTGTTGAATGCAAGACCAAGGCGCAATTGGCGCTCAAGAGGTGTAAGCATTTCGAGCTAGGGGGCGACAAAAAGCAGAAGGGCCAAGCTTTGCAGTTTTGA</v>
      </c>
      <c r="E21" t="e">
        <f>SEARCH("GG?GG?CAAAC?AA?",Table1[[#This Row],[CLEAN]])</f>
        <v>#VALUE!</v>
      </c>
      <c r="F21">
        <f t="shared" si="1"/>
        <v>151</v>
      </c>
      <c r="G21" t="e">
        <f t="shared" si="2"/>
        <v>#VALUE!</v>
      </c>
      <c r="H21" t="e">
        <f t="shared" si="3"/>
        <v>#VALUE!</v>
      </c>
      <c r="I21" t="e">
        <f t="shared" si="4"/>
        <v>#VALUE!</v>
      </c>
      <c r="J21" t="e">
        <f t="shared" si="5"/>
        <v>#VALUE!</v>
      </c>
      <c r="K21" t="e" cm="1">
        <f t="array" ref="K21">IF(J21="","",_xlfn.IFS(
   OR(J21="CCA",J21="CCG",J21="CCT",J21="CCC"),"Proline",
   OR(J21="CAG",J21="CAA"),"Glutamine",
   OR(J21="GAA",J21="GAG"),"Glutamic acid",
   TRUE,"Other"
))</f>
        <v>#VALUE!</v>
      </c>
    </row>
    <row r="22" spans="1:11" x14ac:dyDescent="0.2">
      <c r="A22" t="s">
        <v>23</v>
      </c>
      <c r="B22">
        <v>4236</v>
      </c>
      <c r="C22" t="s">
        <v>1279</v>
      </c>
      <c r="D22" t="str">
        <f t="shared" si="0"/>
        <v>ATGTATTCAATAAACTCAACTATCCTACTTGAATCTAAAATCTATGATATGAATAATATACTAACAAGAACTATAGTCAACGTTCCAAAAACCAGAAAAACCTACTGTAAAGGTAAAGAGTGTAGAAAACACACTCAACACAAAGTTACCCAATACAAAGCTGGTAAAGCTTCTTTATTTGCTCAAGGTAAACGTCGTTATGACCGTAAACAATCCGGTTACGGTGGTCAAACCAAACCAGTTTTCCATAAAAAAGCTAAAACTACCAAAAAAGTTGTTTTACGTTTAGAATGTGTTGTTTGTAAAACCAAAGCTCAATTATCATTAAAACGTTGTAAACATTTCGAATTGGGTGGTGACAGAAAACAAAAAGGTCAAGCTTTACAATTCTAA</v>
      </c>
      <c r="E22">
        <f>SEARCH("GG?GG?CAAAC?AA?",Table1[[#This Row],[CLEAN]])</f>
        <v>223</v>
      </c>
      <c r="F22" t="str">
        <f t="shared" si="1"/>
        <v/>
      </c>
      <c r="G22">
        <f t="shared" si="2"/>
        <v>223</v>
      </c>
      <c r="H22" t="str">
        <f t="shared" si="3"/>
        <v>GGTGGTCAAACCAAA</v>
      </c>
      <c r="I22" t="str">
        <f t="shared" si="4"/>
        <v>VALID</v>
      </c>
      <c r="J22" t="str">
        <f t="shared" si="5"/>
        <v>CCA</v>
      </c>
      <c r="K22" t="str" cm="1">
        <f t="array" ref="K22">IF(J22="","",_xlfn.IFS(
   OR(J22="CCA",J22="CCG",J22="CCT",J22="CCC"),"Proline",
   OR(J22="CAG",J22="CAA"),"Glutamine",
   OR(J22="GAA",J22="GAG"),"Glutamic acid",
   TRUE,"Other"
))</f>
        <v>Proline</v>
      </c>
    </row>
    <row r="23" spans="1:11" x14ac:dyDescent="0.2">
      <c r="A23" t="s">
        <v>24</v>
      </c>
      <c r="B23">
        <v>4236</v>
      </c>
      <c r="C23" t="s">
        <v>1280</v>
      </c>
      <c r="D23" t="str">
        <f t="shared" si="0"/>
        <v>ATGTATTCAAACCACTCAACTATCCTACTTGAATCCAAAATCTATGATTTGAATAATATACTAACAAGAACTATAGTCAACGTTCCAAAAACCAGAAAAACCTACTGTAAAGGTAAAGAGTGTAGAAAACACACTCAACACAAAGTTACCCAATACAAAGCTGGTAAAGCTTCTTTATTTGCTCAAGGTAAACGTCGTTATGACCGTAAACAATCCGGTTACGGTGGTCAAACCAAACCAGTTTTCCATAAAAAAGCTAAAACTACCAAAAAAGTTGTTTTACGTTTAGAATGTGTTGTTTGTAAAACCAAAGCTCAATTATCATTAAAACGTTGTAAACATTTCGAATTAGGTGGTGACAGAAAACAAAAAGGTCAAGCTTTACAATTCTAA</v>
      </c>
      <c r="E23">
        <f>SEARCH("GG?GG?CAAAC?AA?",Table1[[#This Row],[CLEAN]])</f>
        <v>223</v>
      </c>
      <c r="F23" t="str">
        <f t="shared" si="1"/>
        <v/>
      </c>
      <c r="G23">
        <f t="shared" si="2"/>
        <v>223</v>
      </c>
      <c r="H23" t="str">
        <f t="shared" si="3"/>
        <v>GGTGGTCAAACCAAA</v>
      </c>
      <c r="I23" t="str">
        <f t="shared" si="4"/>
        <v>VALID</v>
      </c>
      <c r="J23" t="str">
        <f t="shared" si="5"/>
        <v>CCA</v>
      </c>
      <c r="K23" t="str" cm="1">
        <f t="array" ref="K23">IF(J23="","",_xlfn.IFS(
   OR(J23="CCA",J23="CCG",J23="CCT",J23="CCC"),"Proline",
   OR(J23="CAG",J23="CAA"),"Glutamine",
   OR(J23="GAA",J23="GAG"),"Glutamic acid",
   TRUE,"Other"
))</f>
        <v>Proline</v>
      </c>
    </row>
    <row r="24" spans="1:11" x14ac:dyDescent="0.2">
      <c r="A24" t="s">
        <v>25</v>
      </c>
      <c r="B24">
        <v>4236</v>
      </c>
      <c r="C24" t="s">
        <v>1281</v>
      </c>
      <c r="D24" t="str">
        <f t="shared" si="0"/>
        <v>ATGGTCAACGTTCCAAAAACCAGAAAAACCTACTGTAAAGGTAAAGAGTGTCGTAAGCACACCCAACACAAAGTTACCCAATACAAAGCTGGTAAAGCTTCTTTGTTCGCCCAAGGTAAACGTCGTTATGACCGTAAACAATCCGGTTACGGTGGTCAAACCAAACCAGTTTTCCACAAAAAGGCTAAAACCACCAAAAAGGTTGTCTTGAGATTGGAATGTGTTGTCTGTAAGACCAAGGCTCAATTATCTTTGAAACGTTGTAAGCACTTTGAATTAGGTGGTGACAGAAAACAAAAAGGTCAAGCTTTACAATTTTAA</v>
      </c>
      <c r="E24">
        <f>SEARCH("GG?GG?CAAAC?AA?",Table1[[#This Row],[CLEAN]])</f>
        <v>151</v>
      </c>
      <c r="F24" t="str">
        <f t="shared" si="1"/>
        <v/>
      </c>
      <c r="G24">
        <f t="shared" si="2"/>
        <v>151</v>
      </c>
      <c r="H24" t="str">
        <f t="shared" si="3"/>
        <v>GGTGGTCAAACCAAA</v>
      </c>
      <c r="I24" t="str">
        <f t="shared" si="4"/>
        <v>VALID</v>
      </c>
      <c r="J24" t="str">
        <f t="shared" si="5"/>
        <v>CCA</v>
      </c>
      <c r="K24" t="str" cm="1">
        <f t="array" ref="K24">IF(J24="","",_xlfn.IFS(
   OR(J24="CCA",J24="CCG",J24="CCT",J24="CCC"),"Proline",
   OR(J24="CAG",J24="CAA"),"Glutamine",
   OR(J24="GAA",J24="GAG"),"Glutamic acid",
   TRUE,"Other"
))</f>
        <v>Proline</v>
      </c>
    </row>
    <row r="25" spans="1:11" x14ac:dyDescent="0.2">
      <c r="A25" t="s">
        <v>26</v>
      </c>
      <c r="B25">
        <v>4236</v>
      </c>
      <c r="C25" t="s">
        <v>1282</v>
      </c>
      <c r="D25" t="str">
        <f t="shared" si="0"/>
        <v>ATGGTCAACGTTCCAAAAACCAGAAAAACCTACTGTAAAGGTAAAGAGTGTCGTAAACACACCCAACACAAAGTTACCCAATACAAAGCTGGTAAAGCTTCTTTGTTTGCTCAAGGTAAACGTCGTTATGACCGTAAACAATCCGGTTATGGTGGTCAAACCAAACCAGTCTTCCACAAAAAGGCTAAAACTACCAAGAAAGTTGTTTTACGTTTAGAATGTGTTGTCTGTAAGACCAAGGCTCAATTATCATTGAAACGTTGTAAACATTTCGAATTAGGTGGTGACAGAAAACAAAAAGGTCAAGCTTTACAATTCTAA</v>
      </c>
      <c r="E25">
        <f>SEARCH("GG?GG?CAAAC?AA?",Table1[[#This Row],[CLEAN]])</f>
        <v>151</v>
      </c>
      <c r="F25" t="str">
        <f t="shared" si="1"/>
        <v/>
      </c>
      <c r="G25">
        <f t="shared" si="2"/>
        <v>151</v>
      </c>
      <c r="H25" t="str">
        <f t="shared" si="3"/>
        <v>GGTGGTCAAACCAAA</v>
      </c>
      <c r="I25" t="str">
        <f t="shared" si="4"/>
        <v>VALID</v>
      </c>
      <c r="J25" t="str">
        <f t="shared" si="5"/>
        <v>CCA</v>
      </c>
      <c r="K25" t="str" cm="1">
        <f t="array" ref="K25">IF(J25="","",_xlfn.IFS(
   OR(J25="CCA",J25="CCG",J25="CCT",J25="CCC"),"Proline",
   OR(J25="CAG",J25="CAA"),"Glutamine",
   OR(J25="GAA",J25="GAG"),"Glutamic acid",
   TRUE,"Other"
))</f>
        <v>Proline</v>
      </c>
    </row>
    <row r="26" spans="1:11" x14ac:dyDescent="0.2">
      <c r="A26" t="s">
        <v>27</v>
      </c>
      <c r="B26">
        <v>4236</v>
      </c>
      <c r="C26" t="s">
        <v>1283</v>
      </c>
      <c r="D26" t="str">
        <f t="shared" si="0"/>
        <v>ATGGTTAACGTTCCAAAAACCAGAAAAACCTACTGTAAAGGTAAAGAATGTCGTAAGCACACTCAACACAAAGTTACCCAATACAAAGCTGGTAAAGCCTCATTATTTGCCCAAGGTAAAAGACGTTATGACCGTAAACAATCCGGTTACGGTGGTCAAACCAAACCAGTCTTCCACAAAAAGGCTAAAACCACCAAGAAAGTTGTTTTACGTTTAGAATGTGTTGTCTGTAAGACCAAAGCTCAATTATCATTGAAACGTTGTAAACATTTTGAATTAGGTGGTGACAGAAAACAAAAAGGTCAAGCTTTACAATTTTAG</v>
      </c>
      <c r="E26">
        <f>SEARCH("GG?GG?CAAAC?AA?",Table1[[#This Row],[CLEAN]])</f>
        <v>151</v>
      </c>
      <c r="F26" t="str">
        <f t="shared" si="1"/>
        <v/>
      </c>
      <c r="G26">
        <f t="shared" si="2"/>
        <v>151</v>
      </c>
      <c r="H26" t="str">
        <f t="shared" si="3"/>
        <v>GGTGGTCAAACCAAA</v>
      </c>
      <c r="I26" t="str">
        <f t="shared" si="4"/>
        <v>VALID</v>
      </c>
      <c r="J26" t="str">
        <f t="shared" si="5"/>
        <v>CCA</v>
      </c>
      <c r="K26" t="str" cm="1">
        <f t="array" ref="K26">IF(J26="","",_xlfn.IFS(
   OR(J26="CCA",J26="CCG",J26="CCT",J26="CCC"),"Proline",
   OR(J26="CAG",J26="CAA"),"Glutamine",
   OR(J26="GAA",J26="GAG"),"Glutamic acid",
   TRUE,"Other"
))</f>
        <v>Proline</v>
      </c>
    </row>
    <row r="27" spans="1:11" x14ac:dyDescent="0.2">
      <c r="A27" t="s">
        <v>28</v>
      </c>
      <c r="B27">
        <v>4236</v>
      </c>
      <c r="C27" t="s">
        <v>1284</v>
      </c>
      <c r="D27" t="str">
        <f t="shared" si="0"/>
        <v>ATGGTTAACGTTCCAAAAACTAGAAAGACCTACTGTAAGGGTAAAGAATGTCGTAAGCACACTCAACACAAAGTCACCCAATACAAAGCTGGTAAAGCTTCCTTATTTGCTCAAGGTAAACGTCGTTATGACCGTAAACAATCCGGTTACGGTGGTCAAACCAAACCAGTCTTCCACAAAAAGGCTAAAACTACCAAGAAGGTTGTCTTACGTTTAGAATGTGTTGTTTGCAAAACCAAAGCTCAATTATCATTGAAACGTTGTAAACACTTTGAATTAGGTGGTGACAGAAAACAAAAAGGTCAAGCTTTACAATTCTAA</v>
      </c>
      <c r="E27">
        <f>SEARCH("GG?GG?CAAAC?AA?",Table1[[#This Row],[CLEAN]])</f>
        <v>151</v>
      </c>
      <c r="F27" t="str">
        <f t="shared" si="1"/>
        <v/>
      </c>
      <c r="G27">
        <f t="shared" si="2"/>
        <v>151</v>
      </c>
      <c r="H27" t="str">
        <f t="shared" si="3"/>
        <v>GGTGGTCAAACCAAA</v>
      </c>
      <c r="I27" t="str">
        <f t="shared" si="4"/>
        <v>VALID</v>
      </c>
      <c r="J27" t="str">
        <f t="shared" si="5"/>
        <v>CCA</v>
      </c>
      <c r="K27" t="str" cm="1">
        <f t="array" ref="K27">IF(J27="","",_xlfn.IFS(
   OR(J27="CCA",J27="CCG",J27="CCT",J27="CCC"),"Proline",
   OR(J27="CAG",J27="CAA"),"Glutamine",
   OR(J27="GAA",J27="GAG"),"Glutamic acid",
   TRUE,"Other"
))</f>
        <v>Proline</v>
      </c>
    </row>
    <row r="28" spans="1:11" x14ac:dyDescent="0.2">
      <c r="A28" t="s">
        <v>29</v>
      </c>
      <c r="B28">
        <v>4236</v>
      </c>
      <c r="C28" t="s">
        <v>1285</v>
      </c>
      <c r="D28" t="str">
        <f t="shared" si="0"/>
        <v>ATGGTCAACGTTCCAAAAACCAGAAAAACCTACTGTAAAGGTAAGGAGTGTCGTAAACACACCCAACACAAAGTTACCCAATACAAAGCTGGTAAAGCTTCTTTGTTTGCTCAAGGTAAACGTCGTTATGACCGTAAACAATCCGGTTATGGTGGTCAAACCAAACCAGTCTTCCACAAAAAGGCTAAAACTACCAAAAAAGTTGTTTTACGTTTAGAATGTGTTGTCTGTAAGACCAAGGCTCAATTATCATTGAAACGTTGTAAACATTTCGAATTAGGTGGTGACAGAAAACAAAAAGGTCAAGCTTTACAATTCTAA</v>
      </c>
      <c r="E28">
        <f>SEARCH("GG?GG?CAAAC?AA?",Table1[[#This Row],[CLEAN]])</f>
        <v>151</v>
      </c>
      <c r="F28" t="str">
        <f t="shared" si="1"/>
        <v/>
      </c>
      <c r="G28">
        <f t="shared" si="2"/>
        <v>151</v>
      </c>
      <c r="H28" t="str">
        <f t="shared" si="3"/>
        <v>GGTGGTCAAACCAAA</v>
      </c>
      <c r="I28" t="str">
        <f t="shared" si="4"/>
        <v>VALID</v>
      </c>
      <c r="J28" t="str">
        <f t="shared" si="5"/>
        <v>CCA</v>
      </c>
      <c r="K28" t="str" cm="1">
        <f t="array" ref="K28">IF(J28="","",_xlfn.IFS(
   OR(J28="CCA",J28="CCG",J28="CCT",J28="CCC"),"Proline",
   OR(J28="CAG",J28="CAA"),"Glutamine",
   OR(J28="GAA",J28="GAG"),"Glutamic acid",
   TRUE,"Other"
))</f>
        <v>Proline</v>
      </c>
    </row>
    <row r="29" spans="1:11" x14ac:dyDescent="0.2">
      <c r="A29" t="s">
        <v>30</v>
      </c>
      <c r="B29">
        <v>4236</v>
      </c>
      <c r="C29" t="s">
        <v>1286</v>
      </c>
      <c r="D29" t="str">
        <f t="shared" si="0"/>
        <v>ATGGTTAACGTTCCAAAAACTAGAAAGACCTACTGTAAGGGTAAAGAATGTCGTAAGCACACTCAACACAAAGTCACCCAATACAAAGCTGGGAAGGCTTCCTTATTTGCTCAAGGTAAACGTCGTTATGACCGTAAACAATCCGGTTACGGTGGTCAAACCAAACCAGTCTTCCACAAAAAGGCTAAAACTACCAAAAAGGTTGTCTTACGTTTAGAATGTGTTGTTTGCAAAACCAAAGCTCAATTATCATTGAAACGTTGTAAACACTTTGAATTAGGTGGTGACAGAAAACAAAAAGGTCAAGCTTTACAATTCTAA</v>
      </c>
      <c r="E29">
        <f>SEARCH("GG?GG?CAAAC?AA?",Table1[[#This Row],[CLEAN]])</f>
        <v>151</v>
      </c>
      <c r="F29" t="str">
        <f t="shared" si="1"/>
        <v/>
      </c>
      <c r="G29">
        <f t="shared" si="2"/>
        <v>151</v>
      </c>
      <c r="H29" t="str">
        <f t="shared" si="3"/>
        <v>GGTGGTCAAACCAAA</v>
      </c>
      <c r="I29" t="str">
        <f t="shared" si="4"/>
        <v>VALID</v>
      </c>
      <c r="J29" t="str">
        <f t="shared" si="5"/>
        <v>CCA</v>
      </c>
      <c r="K29" t="str" cm="1">
        <f t="array" ref="K29">IF(J29="","",_xlfn.IFS(
   OR(J29="CCA",J29="CCG",J29="CCT",J29="CCC"),"Proline",
   OR(J29="CAG",J29="CAA"),"Glutamine",
   OR(J29="GAA",J29="GAG"),"Glutamic acid",
   TRUE,"Other"
))</f>
        <v>Proline</v>
      </c>
    </row>
    <row r="30" spans="1:11" x14ac:dyDescent="0.2">
      <c r="A30" t="s">
        <v>31</v>
      </c>
      <c r="B30">
        <v>4236</v>
      </c>
      <c r="C30" t="s">
        <v>1287</v>
      </c>
      <c r="D30" t="str">
        <f t="shared" si="0"/>
        <v>ATGGTCAACGTTCCAAAAACCAGAAAAACCTACTGTAAAGGTAAAGAGTGTAGAAAGCACACTCAACACAAAGTTACCCAATACAAAGCTGGTAAAGCTTCTTTATTCGCTCAAGGTAAACGTCGTTATGACCGTAAACAATCCGGTTACGGTGGTCAAACCAAACCAGTCTTCCACAAAAAGGCTAAAACTACCAAGAAAGTTGTTTTACGTTTAGAATGTGTTGTCTGTAAGACCAAGGCTCAATTATCTTTGAAACGTTGTAAACATTTCGAATTGGGTGGTGACAGAAAACAAAAAGGTCAAGCTTTACAATTCTAA</v>
      </c>
      <c r="E30">
        <f>SEARCH("GG?GG?CAAAC?AA?",Table1[[#This Row],[CLEAN]])</f>
        <v>151</v>
      </c>
      <c r="F30" t="str">
        <f t="shared" si="1"/>
        <v/>
      </c>
      <c r="G30">
        <f t="shared" si="2"/>
        <v>151</v>
      </c>
      <c r="H30" t="str">
        <f t="shared" si="3"/>
        <v>GGTGGTCAAACCAAA</v>
      </c>
      <c r="I30" t="str">
        <f t="shared" si="4"/>
        <v>VALID</v>
      </c>
      <c r="J30" t="str">
        <f t="shared" si="5"/>
        <v>CCA</v>
      </c>
      <c r="K30" t="str" cm="1">
        <f t="array" ref="K30">IF(J30="","",_xlfn.IFS(
   OR(J30="CCA",J30="CCG",J30="CCT",J30="CCC"),"Proline",
   OR(J30="CAG",J30="CAA"),"Glutamine",
   OR(J30="GAA",J30="GAG"),"Glutamic acid",
   TRUE,"Other"
))</f>
        <v>Proline</v>
      </c>
    </row>
    <row r="31" spans="1:11" x14ac:dyDescent="0.2">
      <c r="A31" t="s">
        <v>32</v>
      </c>
      <c r="B31">
        <v>4236</v>
      </c>
      <c r="C31" t="s">
        <v>1288</v>
      </c>
      <c r="D31" t="str">
        <f t="shared" si="0"/>
        <v>ATGGTCAACGTTCCAAAAACCAGAAAAACCTACTGTAAAGGTAAAGAGTGTAGAAAGCACACTCAACACAAAGTTACCCAATACAAAGCTGGTAAAGCTTCTTTATTCGCTCAAGGTAAACGTCGTTATGACCGTAAACAATCCGGTTACGGTGGTCAAACCAAACCAGTCTTCCATAAAAAGGCTAAAACTACCAAGAAAGTTGTTTTACGTTTAGAATGTGTTGTCTGTAAGACCAAAGCTCAATTATCTTTGAAACGTTGTAAACATTTCGAATTGGGTGGTGACAGAAAACAAAAAGGTCAAGCTTTACAATTCTAA</v>
      </c>
      <c r="E31">
        <f>SEARCH("GG?GG?CAAAC?AA?",Table1[[#This Row],[CLEAN]])</f>
        <v>151</v>
      </c>
      <c r="F31" t="str">
        <f t="shared" si="1"/>
        <v/>
      </c>
      <c r="G31">
        <f t="shared" si="2"/>
        <v>151</v>
      </c>
      <c r="H31" t="str">
        <f t="shared" si="3"/>
        <v>GGTGGTCAAACCAAA</v>
      </c>
      <c r="I31" t="str">
        <f t="shared" si="4"/>
        <v>VALID</v>
      </c>
      <c r="J31" t="str">
        <f t="shared" si="5"/>
        <v>CCA</v>
      </c>
      <c r="K31" t="str" cm="1">
        <f t="array" ref="K31">IF(J31="","",_xlfn.IFS(
   OR(J31="CCA",J31="CCG",J31="CCT",J31="CCC"),"Proline",
   OR(J31="CAG",J31="CAA"),"Glutamine",
   OR(J31="GAA",J31="GAG"),"Glutamic acid",
   TRUE,"Other"
))</f>
        <v>Proline</v>
      </c>
    </row>
    <row r="32" spans="1:11" x14ac:dyDescent="0.2">
      <c r="A32" t="s">
        <v>33</v>
      </c>
      <c r="B32">
        <v>4236</v>
      </c>
      <c r="C32" t="s">
        <v>1289</v>
      </c>
      <c r="D32" t="str">
        <f t="shared" si="0"/>
        <v>ATGGTTAACGTTCCAAAAACTAGAAAGACCTACTGTAAGGGTAAAGAATGTCGTAAGCACACTCAACACAAAGTTACCCAATACAAAGCCGGTAAAGCTTCCTTATTTGCTCAAGGTAAACGTCGTTATGACCGTAAACAATCCGGTTACGGTGGTCAAACCAAACCAGTCTTCCACAAAAAGGCTAAAACCACCAAAAAGGTTGTTTTACGTTTAGAATGTGTTGTTTGCAAAACCAAAGCTCAATTATCATTGAAACGTTGTAAACATTTTGAATTAGGTGGTGACAGAAAACAAAAAGGTCAAGCTTTACAATTCTAA</v>
      </c>
      <c r="E32">
        <f>SEARCH("GG?GG?CAAAC?AA?",Table1[[#This Row],[CLEAN]])</f>
        <v>151</v>
      </c>
      <c r="F32" t="str">
        <f t="shared" si="1"/>
        <v/>
      </c>
      <c r="G32">
        <f t="shared" si="2"/>
        <v>151</v>
      </c>
      <c r="H32" t="str">
        <f t="shared" si="3"/>
        <v>GGTGGTCAAACCAAA</v>
      </c>
      <c r="I32" t="str">
        <f t="shared" si="4"/>
        <v>VALID</v>
      </c>
      <c r="J32" t="str">
        <f t="shared" si="5"/>
        <v>CCA</v>
      </c>
      <c r="K32" t="str" cm="1">
        <f t="array" ref="K32">IF(J32="","",_xlfn.IFS(
   OR(J32="CCA",J32="CCG",J32="CCT",J32="CCC"),"Proline",
   OR(J32="CAG",J32="CAA"),"Glutamine",
   OR(J32="GAA",J32="GAG"),"Glutamic acid",
   TRUE,"Other"
))</f>
        <v>Proline</v>
      </c>
    </row>
    <row r="33" spans="1:11" x14ac:dyDescent="0.2">
      <c r="A33" t="s">
        <v>34</v>
      </c>
      <c r="B33">
        <v>4236</v>
      </c>
      <c r="C33" t="s">
        <v>1290</v>
      </c>
      <c r="D33" t="str">
        <f t="shared" si="0"/>
        <v>ATGGTTAACGTTCCAAAAACTAGAAAGACCTACTGTAAGGGTAAAGAATGTCGTAAGCACACTCAACACAAAGTCACCCAATACAAAGCTGGTAAAGCTTCCTTATTTGCCCAAGGTAAACGTCGTTATGACCGTAAACAATCCGGTTACGGTGGTCAAACCAAACCAGTCTTCCACAAAAAGGCTAAAACTACCAAAAAGGTTGTTTTACGTTTAGAATGTGTTGTTTGCAAAACCAAAGCTCAATTATCATTGAAACGTTGTAAGCACTTTGAATTAGGTGGTGACAGAAAACAAAAAGGTCAAGCTTTACAATTCTAA</v>
      </c>
      <c r="E33">
        <f>SEARCH("GG?GG?CAAAC?AA?",Table1[[#This Row],[CLEAN]])</f>
        <v>151</v>
      </c>
      <c r="F33" t="str">
        <f t="shared" si="1"/>
        <v/>
      </c>
      <c r="G33">
        <f t="shared" si="2"/>
        <v>151</v>
      </c>
      <c r="H33" t="str">
        <f t="shared" si="3"/>
        <v>GGTGGTCAAACCAAA</v>
      </c>
      <c r="I33" t="str">
        <f t="shared" si="4"/>
        <v>VALID</v>
      </c>
      <c r="J33" t="str">
        <f t="shared" si="5"/>
        <v>CCA</v>
      </c>
      <c r="K33" t="str" cm="1">
        <f t="array" ref="K33">IF(J33="","",_xlfn.IFS(
   OR(J33="CCA",J33="CCG",J33="CCT",J33="CCC"),"Proline",
   OR(J33="CAG",J33="CAA"),"Glutamine",
   OR(J33="GAA",J33="GAG"),"Glutamic acid",
   TRUE,"Other"
))</f>
        <v>Proline</v>
      </c>
    </row>
    <row r="34" spans="1:11" x14ac:dyDescent="0.2">
      <c r="A34" t="s">
        <v>35</v>
      </c>
      <c r="B34">
        <v>4236</v>
      </c>
      <c r="C34" t="s">
        <v>1291</v>
      </c>
      <c r="D34" t="str">
        <f t="shared" si="0"/>
        <v>ATGGTTAACGTTCCAAAAACTAGAAAGACCTACTGTAAAGGTAAAGAATGTCGTAAGCACACTCAACACAAAGTTACCCAATACAAAGCTGGTAAAGCTTCTTTATTTGCTCAAGGTAAACGTCGTTATGACCGTAAACAATCCGGTTATGGTGGTCAAACCAAACCAGTCTTCCACAAAAAGGCTAAAACTACCAAAAAAGTTGTTTTACGTTTAGAATGTGTTGTTTGCAAAACCAAAGCTCAATTATCATTGAAACGTTGTAAACATTTTGAATTAGGTGGTGACAGAAAACAAAAAGGTCAAGCTTTACAATTCTAA</v>
      </c>
      <c r="E34">
        <f>SEARCH("GG?GG?CAAAC?AA?",Table1[[#This Row],[CLEAN]])</f>
        <v>151</v>
      </c>
      <c r="F34" t="str">
        <f t="shared" si="1"/>
        <v/>
      </c>
      <c r="G34">
        <f t="shared" si="2"/>
        <v>151</v>
      </c>
      <c r="H34" t="str">
        <f t="shared" si="3"/>
        <v>GGTGGTCAAACCAAA</v>
      </c>
      <c r="I34" t="str">
        <f t="shared" si="4"/>
        <v>VALID</v>
      </c>
      <c r="J34" t="str">
        <f t="shared" si="5"/>
        <v>CCA</v>
      </c>
      <c r="K34" t="str" cm="1">
        <f t="array" ref="K34">IF(J34="","",_xlfn.IFS(
   OR(J34="CCA",J34="CCG",J34="CCT",J34="CCC"),"Proline",
   OR(J34="CAG",J34="CAA"),"Glutamine",
   OR(J34="GAA",J34="GAG"),"Glutamic acid",
   TRUE,"Other"
))</f>
        <v>Proline</v>
      </c>
    </row>
    <row r="35" spans="1:11" x14ac:dyDescent="0.2">
      <c r="A35" t="s">
        <v>36</v>
      </c>
      <c r="B35">
        <v>4236</v>
      </c>
      <c r="C35" t="s">
        <v>1292</v>
      </c>
      <c r="D35" t="str">
        <f t="shared" si="0"/>
        <v>ATGGTTAACGTTCCAAAAACTAGAAAGACCTACTGTAAGGGTAAAGAATGTCGTAAGCACACTCAACACAAAGTTACCCAATACAAAGCTGGTAAAGCTTCCTTATTTGCTCAAGGTAAACGTCGTTATGACCGTAAACAATCCGGTTACGGTGGTCAAACCAAACCAGTCTTCCACAAAAAGGCTAAAACCACCAAAAAGGTTGTCTTACGTTTAGAATGTGTTGTTTGCAAAACCAAAGCTCAATTATCATTGAAACGTTGTAAGCACTTTGAATTAGGTGGTGACAGAAAACAAAAAGGTCAAGCTTTACAATTCTAA</v>
      </c>
      <c r="E35">
        <f>SEARCH("GG?GG?CAAAC?AA?",Table1[[#This Row],[CLEAN]])</f>
        <v>151</v>
      </c>
      <c r="F35" t="str">
        <f t="shared" si="1"/>
        <v/>
      </c>
      <c r="G35">
        <f t="shared" si="2"/>
        <v>151</v>
      </c>
      <c r="H35" t="str">
        <f t="shared" si="3"/>
        <v>GGTGGTCAAACCAAA</v>
      </c>
      <c r="I35" t="str">
        <f t="shared" si="4"/>
        <v>VALID</v>
      </c>
      <c r="J35" t="str">
        <f t="shared" si="5"/>
        <v>CCA</v>
      </c>
      <c r="K35" t="str" cm="1">
        <f t="array" ref="K35">IF(J35="","",_xlfn.IFS(
   OR(J35="CCA",J35="CCG",J35="CCT",J35="CCC"),"Proline",
   OR(J35="CAG",J35="CAA"),"Glutamine",
   OR(J35="GAA",J35="GAG"),"Glutamic acid",
   TRUE,"Other"
))</f>
        <v>Proline</v>
      </c>
    </row>
    <row r="36" spans="1:11" x14ac:dyDescent="0.2">
      <c r="A36" t="s">
        <v>37</v>
      </c>
      <c r="B36">
        <v>4236</v>
      </c>
      <c r="C36" t="s">
        <v>1286</v>
      </c>
      <c r="D36" t="str">
        <f t="shared" si="0"/>
        <v>ATGGTTAACGTTCCAAAAACTAGAAAGACCTACTGTAAGGGTAAAGAATGTCGTAAGCACACTCAACACAAAGTCACCCAATACAAAGCTGGGAAGGCTTCCTTATTTGCTCAAGGTAAACGTCGTTATGACCGTAAACAATCCGGTTACGGTGGTCAAACCAAACCAGTCTTCCACAAAAAGGCTAAAACTACCAAAAAGGTTGTCTTACGTTTAGAATGTGTTGTTTGCAAAACCAAAGCTCAATTATCATTGAAACGTTGTAAACACTTTGAATTAGGTGGTGACAGAAAACAAAAAGGTCAAGCTTTACAATTCTAA</v>
      </c>
      <c r="E36">
        <f>SEARCH("GG?GG?CAAAC?AA?",Table1[[#This Row],[CLEAN]])</f>
        <v>151</v>
      </c>
      <c r="F36" t="str">
        <f t="shared" si="1"/>
        <v/>
      </c>
      <c r="G36">
        <f t="shared" si="2"/>
        <v>151</v>
      </c>
      <c r="H36" t="str">
        <f t="shared" si="3"/>
        <v>GGTGGTCAAACCAAA</v>
      </c>
      <c r="I36" t="str">
        <f t="shared" si="4"/>
        <v>VALID</v>
      </c>
      <c r="J36" t="str">
        <f t="shared" si="5"/>
        <v>CCA</v>
      </c>
      <c r="K36" t="str" cm="1">
        <f t="array" ref="K36">IF(J36="","",_xlfn.IFS(
   OR(J36="CCA",J36="CCG",J36="CCT",J36="CCC"),"Proline",
   OR(J36="CAG",J36="CAA"),"Glutamine",
   OR(J36="GAA",J36="GAG"),"Glutamic acid",
   TRUE,"Other"
))</f>
        <v>Proline</v>
      </c>
    </row>
    <row r="37" spans="1:11" x14ac:dyDescent="0.2">
      <c r="A37" t="s">
        <v>38</v>
      </c>
      <c r="B37">
        <v>4236</v>
      </c>
      <c r="C37" t="s">
        <v>1293</v>
      </c>
      <c r="D37" t="str">
        <f t="shared" si="0"/>
        <v>ATGGTTAACGTTCCAAAAACTAGAAAGACCTACTGTAAGGGTAAAGAATGTCGTAAGCACACTCAACACAAAGTCACCCAATACAAAGCTGGTAAGGCTTCCTTATTTGCTCAAGGTAAACGTCGTTATGACCGTAAACAATCCGGTTACGGTGGTCAAACCAAACCAGTCTTCCACAAAAAGGCTAAAACTACCAAAAAGGTTGTCTTACGTTTAGAATGTGTTGTTTGCAAAACCAAAGCTCAATTATCATTGAAACGTTGTAAACACTTTGAATTAGGTGGTGACAGAAAACAAAAAGGTCAAGCTTTACAATTCTAA</v>
      </c>
      <c r="E37">
        <f>SEARCH("GG?GG?CAAAC?AA?",Table1[[#This Row],[CLEAN]])</f>
        <v>151</v>
      </c>
      <c r="F37" t="str">
        <f t="shared" si="1"/>
        <v/>
      </c>
      <c r="G37">
        <f t="shared" si="2"/>
        <v>151</v>
      </c>
      <c r="H37" t="str">
        <f t="shared" si="3"/>
        <v>GGTGGTCAAACCAAA</v>
      </c>
      <c r="I37" t="str">
        <f t="shared" si="4"/>
        <v>VALID</v>
      </c>
      <c r="J37" t="str">
        <f t="shared" si="5"/>
        <v>CCA</v>
      </c>
      <c r="K37" t="str" cm="1">
        <f t="array" ref="K37">IF(J37="","",_xlfn.IFS(
   OR(J37="CCA",J37="CCG",J37="CCT",J37="CCC"),"Proline",
   OR(J37="CAG",J37="CAA"),"Glutamine",
   OR(J37="GAA",J37="GAG"),"Glutamic acid",
   TRUE,"Other"
))</f>
        <v>Proline</v>
      </c>
    </row>
    <row r="38" spans="1:11" x14ac:dyDescent="0.2">
      <c r="A38" t="s">
        <v>39</v>
      </c>
      <c r="B38">
        <v>4236</v>
      </c>
      <c r="C38" t="s">
        <v>1294</v>
      </c>
      <c r="D38" t="str">
        <f t="shared" si="0"/>
        <v>ATGGTTAACGTTCCAAAGACCAGAAAGACCTACTGCAAGGGTAAGGAGTGCCGTAAGCACACCCAACACAAGGTTACCCAATACAAGGCTGGTAAGGCCTCCTTGTTCGCCCAGGGTAAGAGACGTTACGACCGTAAGCAATCCGGTTACGGTGGTCAAACCAAGCCAGTTTTCCATAAGAAGGCTAAGACTACCAAGAAGGTTGTCTTGCGTTTGGAGTGTGTTGTCTGCAAGACCAGAGCCCAATTGTCCTTGAAGCGTTGTAAGCACTTTGAATTGGGTGGTGACAGAAAGCAAAAGGGTCAAGCTTTGCAATTCTAA</v>
      </c>
      <c r="E38">
        <f>SEARCH("GG?GG?CAAAC?AA?",Table1[[#This Row],[CLEAN]])</f>
        <v>151</v>
      </c>
      <c r="F38" t="str">
        <f t="shared" si="1"/>
        <v/>
      </c>
      <c r="G38">
        <f t="shared" si="2"/>
        <v>151</v>
      </c>
      <c r="H38" t="str">
        <f t="shared" si="3"/>
        <v>GGTGGTCAAACCAAG</v>
      </c>
      <c r="I38" t="str">
        <f t="shared" si="4"/>
        <v>VALID</v>
      </c>
      <c r="J38" t="str">
        <f t="shared" si="5"/>
        <v>CCA</v>
      </c>
      <c r="K38" t="str" cm="1">
        <f t="array" ref="K38">IF(J38="","",_xlfn.IFS(
   OR(J38="CCA",J38="CCG",J38="CCT",J38="CCC"),"Proline",
   OR(J38="CAG",J38="CAA"),"Glutamine",
   OR(J38="GAA",J38="GAG"),"Glutamic acid",
   TRUE,"Other"
))</f>
        <v>Proline</v>
      </c>
    </row>
    <row r="39" spans="1:11" x14ac:dyDescent="0.2">
      <c r="A39" t="s">
        <v>40</v>
      </c>
      <c r="B39">
        <v>4236</v>
      </c>
      <c r="C39" t="s">
        <v>1295</v>
      </c>
      <c r="D39" t="str">
        <f t="shared" si="0"/>
        <v>ATGGTTAACGTTCCAAAGACCAGAAAGACCTACTGCAAGGGTAAGGAGTGCCGTAAGCACACCCAACACAAGGTTACCCAGTACAAGGCTGGTAAGGCCTCTTTGTTCGCCCAAGGTAAGAGACGTTATGACCGTAAGCAATCCGGTTACGGTGGTCAAACCAAGCCAGTCTTCCACAAGAAAGCTAAGACTACCAAGAAGGTTGTTTTGCGTTTGGAGTGTGTTGTCTGCAAGACCAGAGCTCAATTGTCTTTGAAGCGTTGTAAGCACTTCGAATTGGGTGGTGACAGAAAGCAAAAGGGTCAAGCTTTGCAATTCTAA</v>
      </c>
      <c r="E39">
        <f>SEARCH("GG?GG?CAAAC?AA?",Table1[[#This Row],[CLEAN]])</f>
        <v>151</v>
      </c>
      <c r="F39" t="str">
        <f t="shared" si="1"/>
        <v/>
      </c>
      <c r="G39">
        <f t="shared" si="2"/>
        <v>151</v>
      </c>
      <c r="H39" t="str">
        <f t="shared" si="3"/>
        <v>GGTGGTCAAACCAAG</v>
      </c>
      <c r="I39" t="str">
        <f t="shared" si="4"/>
        <v>VALID</v>
      </c>
      <c r="J39" t="str">
        <f t="shared" si="5"/>
        <v>CCA</v>
      </c>
      <c r="K39" t="str" cm="1">
        <f t="array" ref="K39">IF(J39="","",_xlfn.IFS(
   OR(J39="CCA",J39="CCG",J39="CCT",J39="CCC"),"Proline",
   OR(J39="CAG",J39="CAA"),"Glutamine",
   OR(J39="GAA",J39="GAG"),"Glutamic acid",
   TRUE,"Other"
))</f>
        <v>Proline</v>
      </c>
    </row>
    <row r="40" spans="1:11" x14ac:dyDescent="0.2">
      <c r="A40" t="s">
        <v>41</v>
      </c>
      <c r="B40">
        <v>4236</v>
      </c>
      <c r="C40" t="s">
        <v>1296</v>
      </c>
      <c r="D40" t="str">
        <f t="shared" si="0"/>
        <v>ATGGTTAACGTTCCAAAGACCAGAAAGACCTACTGCAAGGGTAAGGAGTGCCGTAAGCACACCCAACACAAGGTTACCCAATACAAGGCTGGTAAGGCCTCCTTGTTCGCCCAAGGTAAGAGACGTTATGACCGTAAGCAATCCGGTTACGGTGGTCAAACCAAGCCAGTCTTCCACAAGAAAGCTAAGACCACCAAGAAGGTTGTCTTGCGTTTGGAGTGTGTTGTCTGCAAGACCAGAGCTCAATTGTCCTTGAAGCGTTGTAAGCACTTTGAATTGGGTGGTGACAGAAAGCAAAAGGGTCAAGCTTTGCAATTCTAA</v>
      </c>
      <c r="E40">
        <f>SEARCH("GG?GG?CAAAC?AA?",Table1[[#This Row],[CLEAN]])</f>
        <v>151</v>
      </c>
      <c r="F40" t="str">
        <f t="shared" si="1"/>
        <v/>
      </c>
      <c r="G40">
        <f t="shared" si="2"/>
        <v>151</v>
      </c>
      <c r="H40" t="str">
        <f t="shared" si="3"/>
        <v>GGTGGTCAAACCAAG</v>
      </c>
      <c r="I40" t="str">
        <f t="shared" si="4"/>
        <v>VALID</v>
      </c>
      <c r="J40" t="str">
        <f t="shared" si="5"/>
        <v>CCA</v>
      </c>
      <c r="K40" t="str" cm="1">
        <f t="array" ref="K40">IF(J40="","",_xlfn.IFS(
   OR(J40="CCA",J40="CCG",J40="CCT",J40="CCC"),"Proline",
   OR(J40="CAG",J40="CAA"),"Glutamine",
   OR(J40="GAA",J40="GAG"),"Glutamic acid",
   TRUE,"Other"
))</f>
        <v>Proline</v>
      </c>
    </row>
    <row r="41" spans="1:11" x14ac:dyDescent="0.2">
      <c r="A41" t="s">
        <v>42</v>
      </c>
      <c r="B41">
        <v>4236</v>
      </c>
      <c r="C41" t="s">
        <v>1297</v>
      </c>
      <c r="D41" t="str">
        <f t="shared" si="0"/>
        <v>ATGGTTAACGTTCCAAAGACCAGAAAGACCTACTGCAAGGGTAAGGAGTGCCGTAAGCACACCCAACACAAGGTTACCCAATACAAGGCTGGTAAGGCCTCCTTGTTCGCCCAAGGTAAGAGACGTTATGACCGTAAGCAATCCGGTTACGGTGGTCAAACCAAGCCAGTCTTCCACAAGAAAGCTAAGACTACCAAGAAGGTTGTCTTGCGTTTGGAGTGTGTTGTCTGCAAGACCAGAGCTCAATTGTCCTTGAAGCGTTGTAAGCACTTTGAATTGGGTGGTGACAGAAAGCAAAAGGGTCAAGCTTTGCAATTCTAA</v>
      </c>
      <c r="E41">
        <f>SEARCH("GG?GG?CAAAC?AA?",Table1[[#This Row],[CLEAN]])</f>
        <v>151</v>
      </c>
      <c r="F41" t="str">
        <f t="shared" si="1"/>
        <v/>
      </c>
      <c r="G41">
        <f t="shared" si="2"/>
        <v>151</v>
      </c>
      <c r="H41" t="str">
        <f t="shared" si="3"/>
        <v>GGTGGTCAAACCAAG</v>
      </c>
      <c r="I41" t="str">
        <f t="shared" si="4"/>
        <v>VALID</v>
      </c>
      <c r="J41" t="str">
        <f t="shared" si="5"/>
        <v>CCA</v>
      </c>
      <c r="K41" t="str" cm="1">
        <f t="array" ref="K41">IF(J41="","",_xlfn.IFS(
   OR(J41="CCA",J41="CCG",J41="CCT",J41="CCC"),"Proline",
   OR(J41="CAG",J41="CAA"),"Glutamine",
   OR(J41="GAA",J41="GAG"),"Glutamic acid",
   TRUE,"Other"
))</f>
        <v>Proline</v>
      </c>
    </row>
    <row r="42" spans="1:11" x14ac:dyDescent="0.2">
      <c r="A42" t="s">
        <v>43</v>
      </c>
      <c r="B42">
        <v>4236</v>
      </c>
      <c r="C42" t="s">
        <v>1298</v>
      </c>
      <c r="D42" t="str">
        <f t="shared" si="0"/>
        <v>ATGGTTAACGTTCCAAAGACCAGAAAGACCTACTGCAAGGGTAAGGAGTGCCGCAAGCACACTCAACACAAGGTTACCCAATACAAGGCTGGTAAGGCCTCCTTGTTCGCCCAAGGTAAGAGACGTTATGACCGTAAGCAATCCGGTTACGGTGGTCAAACCAAGCCTGTCTTCCACAAGAAGGCTAAGACTACCAAGAAGGTTGTCTTGAGATTGGAGTGTGTCGTCTGCAAGACCAGAGCTCAGTTGTCTTTGAAGAGATGTAAGCACTTCGAGTTGGGTGGTGACAGAAAGCAAAAGGGTCAAGCTTTGCAATTCTAA</v>
      </c>
      <c r="E42">
        <f>SEARCH("GG?GG?CAAAC?AA?",Table1[[#This Row],[CLEAN]])</f>
        <v>151</v>
      </c>
      <c r="F42" t="str">
        <f t="shared" si="1"/>
        <v/>
      </c>
      <c r="G42">
        <f t="shared" si="2"/>
        <v>151</v>
      </c>
      <c r="H42" t="str">
        <f t="shared" si="3"/>
        <v>GGTGGTCAAACCAAG</v>
      </c>
      <c r="I42" t="str">
        <f t="shared" si="4"/>
        <v>VALID</v>
      </c>
      <c r="J42" t="str">
        <f t="shared" si="5"/>
        <v>CCT</v>
      </c>
      <c r="K42" t="str" cm="1">
        <f t="array" ref="K42">IF(J42="","",_xlfn.IFS(
   OR(J42="CCA",J42="CCG",J42="CCT",J42="CCC"),"Proline",
   OR(J42="CAG",J42="CAA"),"Glutamine",
   OR(J42="GAA",J42="GAG"),"Glutamic acid",
   TRUE,"Other"
))</f>
        <v>Proline</v>
      </c>
    </row>
    <row r="43" spans="1:11" x14ac:dyDescent="0.2">
      <c r="A43" t="s">
        <v>44</v>
      </c>
      <c r="B43">
        <v>4236</v>
      </c>
      <c r="C43" t="s">
        <v>1299</v>
      </c>
      <c r="D43" t="str">
        <f t="shared" si="0"/>
        <v>ATGGTTAACGTTCCAAAAACCAGAAAGACCTACTGCAAGGGTAAGGAGTGCCGCAAGCACACTCAACACAAGGTTACGCAATACAAGGCCGGTAAGGCCTCCTTGTTTGCCCAAGGTAAGAGACGTTATGACCGTAAACAATCCGGTTACGGTGGTCAAACCAAGCCAGTTTTCCATAAGAAAGCTAAGACTACCAAGAAGGTTGTCTTGCGTTTGGAATGTGTTGTCTGTAAGACCAGAGCCCAATTGTCCTTGAAGCGTTGTAAGCACTTTGAGTTGGGTGGTGACAAGAAGCAAAAGGGTCAAGCTTTGCAATTCTAA</v>
      </c>
      <c r="E43">
        <f>SEARCH("GG?GG?CAAAC?AA?",Table1[[#This Row],[CLEAN]])</f>
        <v>151</v>
      </c>
      <c r="F43" t="str">
        <f t="shared" si="1"/>
        <v/>
      </c>
      <c r="G43">
        <f t="shared" si="2"/>
        <v>151</v>
      </c>
      <c r="H43" t="str">
        <f t="shared" si="3"/>
        <v>GGTGGTCAAACCAAG</v>
      </c>
      <c r="I43" t="str">
        <f t="shared" si="4"/>
        <v>VALID</v>
      </c>
      <c r="J43" t="str">
        <f t="shared" si="5"/>
        <v>CCA</v>
      </c>
      <c r="K43" t="str" cm="1">
        <f t="array" ref="K43">IF(J43="","",_xlfn.IFS(
   OR(J43="CCA",J43="CCG",J43="CCT",J43="CCC"),"Proline",
   OR(J43="CAG",J43="CAA"),"Glutamine",
   OR(J43="GAA",J43="GAG"),"Glutamic acid",
   TRUE,"Other"
))</f>
        <v>Proline</v>
      </c>
    </row>
    <row r="44" spans="1:11" x14ac:dyDescent="0.2">
      <c r="A44" t="s">
        <v>45</v>
      </c>
      <c r="B44">
        <v>4236</v>
      </c>
      <c r="C44" t="s">
        <v>1300</v>
      </c>
      <c r="D44" t="str">
        <f t="shared" si="0"/>
        <v>ATGGTTAACGTTCCAAAAACCAGAAAAACCTACTGTAAAGGTAAAGAATGTCGTAAGCACACTCAACACAAAGTTACCCAATACAAAGCTGGTAAAGCCTCATTATTTGCTCAAGGTAAAAGACGTTATGACCGTAAACAATCCGGTTACGGTGGTCAAACCAAACCAGTCTTCCACAAAAAGGCTAAAACTACCAAGAAAGTTGTCTTACGTTTAGAATGTGTTGTCTGTAAAACCAGAGCTCAATTATCATTAAAACGTTGTAAACATTTTGAATTAGGTGGTGACAAAAAACAAAAAGGTCAAGCTTTACAATTTTAG</v>
      </c>
      <c r="E44">
        <f>SEARCH("GG?GG?CAAAC?AA?",Table1[[#This Row],[CLEAN]])</f>
        <v>151</v>
      </c>
      <c r="F44" t="str">
        <f t="shared" si="1"/>
        <v/>
      </c>
      <c r="G44">
        <f t="shared" si="2"/>
        <v>151</v>
      </c>
      <c r="H44" t="str">
        <f t="shared" si="3"/>
        <v>GGTGGTCAAACCAAA</v>
      </c>
      <c r="I44" t="str">
        <f t="shared" si="4"/>
        <v>VALID</v>
      </c>
      <c r="J44" t="str">
        <f t="shared" si="5"/>
        <v>CCA</v>
      </c>
      <c r="K44" t="str" cm="1">
        <f t="array" ref="K44">IF(J44="","",_xlfn.IFS(
   OR(J44="CCA",J44="CCG",J44="CCT",J44="CCC"),"Proline",
   OR(J44="CAG",J44="CAA"),"Glutamine",
   OR(J44="GAA",J44="GAG"),"Glutamic acid",
   TRUE,"Other"
))</f>
        <v>Proline</v>
      </c>
    </row>
    <row r="45" spans="1:11" x14ac:dyDescent="0.2">
      <c r="A45" t="s">
        <v>46</v>
      </c>
      <c r="B45">
        <v>4236</v>
      </c>
      <c r="C45" t="s">
        <v>1301</v>
      </c>
      <c r="D45" t="str">
        <f t="shared" si="0"/>
        <v>ATGGTTAACGTTCCAAAAACCAGAAAAACCTACTGTAAAGGTAAAGAATGTCGTAAGCACACTCAACACAAAGTTACCCAGTACAAAGCTGGTAAAGCCTCATTATTTGCTCAAGGTAAAAGACGTTATGACCGTAAACAATCCGGTTACGGTGGTCAAACCAAACCAGTCTTCCACAAAAAGGCTAAAACTACCAAGAAAGTTGTCTTGCGTTTAGAATGTGTTGTCTGTAAAACCAGAGCTCAATTATCATTAAAACGTTGTAAACATTTTGAATTAGGTGGTGACAAAAAACAAAAAGGTCAAGCTTTACAATTTTAG</v>
      </c>
      <c r="E45">
        <f>SEARCH("GG?GG?CAAAC?AA?",Table1[[#This Row],[CLEAN]])</f>
        <v>151</v>
      </c>
      <c r="F45" t="str">
        <f t="shared" si="1"/>
        <v/>
      </c>
      <c r="G45">
        <f t="shared" si="2"/>
        <v>151</v>
      </c>
      <c r="H45" t="str">
        <f t="shared" si="3"/>
        <v>GGTGGTCAAACCAAA</v>
      </c>
      <c r="I45" t="str">
        <f t="shared" si="4"/>
        <v>VALID</v>
      </c>
      <c r="J45" t="str">
        <f t="shared" si="5"/>
        <v>CCA</v>
      </c>
      <c r="K45" t="str" cm="1">
        <f t="array" ref="K45">IF(J45="","",_xlfn.IFS(
   OR(J45="CCA",J45="CCG",J45="CCT",J45="CCC"),"Proline",
   OR(J45="CAG",J45="CAA"),"Glutamine",
   OR(J45="GAA",J45="GAG"),"Glutamic acid",
   TRUE,"Other"
))</f>
        <v>Proline</v>
      </c>
    </row>
    <row r="46" spans="1:11" x14ac:dyDescent="0.2">
      <c r="A46" t="s">
        <v>47</v>
      </c>
      <c r="B46">
        <v>4236</v>
      </c>
      <c r="C46" t="s">
        <v>1302</v>
      </c>
      <c r="D46" t="str">
        <f t="shared" si="0"/>
        <v>ATGGTTAACGTCCCAAAAACCAGAAGAACTTACTGTAAAGGTAAAGAATGTCGTAAGCACACTCAACACAAAGTTACCCAATACAAAGCTGGTAAAGCCTCCTTATTTGCCCAAGGTAAAAGACGTTATGACCGTAAACAATCCGGTTACGGTGGTCAAACCAAACCAGTCTTCCATAAAAAGGCTAAGACTACCAAAAAGGTTGTTTTACGTTTAGAATGTGTTGTCTGCAAAACCAGAGCTCAATTATCATTGAAACGTTGTAAACATTTTGAATTAGGTGGTGACAAAAAACAAAAAGGTCAAGCTTTACAATTTTAG</v>
      </c>
      <c r="E46">
        <f>SEARCH("GG?GG?CAAAC?AA?",Table1[[#This Row],[CLEAN]])</f>
        <v>151</v>
      </c>
      <c r="F46" t="str">
        <f t="shared" si="1"/>
        <v/>
      </c>
      <c r="G46">
        <f t="shared" si="2"/>
        <v>151</v>
      </c>
      <c r="H46" t="str">
        <f t="shared" si="3"/>
        <v>GGTGGTCAAACCAAA</v>
      </c>
      <c r="I46" t="str">
        <f t="shared" si="4"/>
        <v>VALID</v>
      </c>
      <c r="J46" t="str">
        <f t="shared" si="5"/>
        <v>CCA</v>
      </c>
      <c r="K46" t="str" cm="1">
        <f t="array" ref="K46">IF(J46="","",_xlfn.IFS(
   OR(J46="CCA",J46="CCG",J46="CCT",J46="CCC"),"Proline",
   OR(J46="CAG",J46="CAA"),"Glutamine",
   OR(J46="GAA",J46="GAG"),"Glutamic acid",
   TRUE,"Other"
))</f>
        <v>Proline</v>
      </c>
    </row>
    <row r="47" spans="1:11" x14ac:dyDescent="0.2">
      <c r="A47" t="s">
        <v>48</v>
      </c>
      <c r="B47">
        <v>4236</v>
      </c>
      <c r="C47" t="s">
        <v>1303</v>
      </c>
      <c r="D47" t="str">
        <f t="shared" si="0"/>
        <v>ATGGTCAACGTTCCCAAGACTAGAAAGACTTACTGCAAGGGTAAGGAGTGCCGCAAGCACACCCAGCACAAGGTTACTCAATACAAGGCGGGTAAGGCTTCGCTCTTCGCCCAAGGTAAGAGACGTTACGACCGTAAGCAATCCGGTTACGGTGGTCAAACCAAGCCCGTTTTCCACAAGAAGGCTAAGACTACCAAGAAGGTCGTCTTGAGATTGGAATGTGTCGTTTGCAAGACCAAGGCTCAACTTTCGTTGAAGAGATGCAAGCACTTCGAATTGGGTGGTGACAAGAAGCAAAAGGGGCAAGCTTTGCAATTCTAG</v>
      </c>
      <c r="E47">
        <f>SEARCH("GG?GG?CAAAC?AA?",Table1[[#This Row],[CLEAN]])</f>
        <v>151</v>
      </c>
      <c r="F47" t="str">
        <f t="shared" si="1"/>
        <v/>
      </c>
      <c r="G47">
        <f t="shared" si="2"/>
        <v>151</v>
      </c>
      <c r="H47" t="str">
        <f t="shared" si="3"/>
        <v>GGTGGTCAAACCAAG</v>
      </c>
      <c r="I47" t="str">
        <f t="shared" si="4"/>
        <v>VALID</v>
      </c>
      <c r="J47" t="str">
        <f t="shared" si="5"/>
        <v>CCC</v>
      </c>
      <c r="K47" t="str" cm="1">
        <f t="array" ref="K47">IF(J47="","",_xlfn.IFS(
   OR(J47="CCA",J47="CCG",J47="CCT",J47="CCC"),"Proline",
   OR(J47="CAG",J47="CAA"),"Glutamine",
   OR(J47="GAA",J47="GAG"),"Glutamic acid",
   TRUE,"Other"
))</f>
        <v>Proline</v>
      </c>
    </row>
    <row r="48" spans="1:11" x14ac:dyDescent="0.2">
      <c r="A48" t="s">
        <v>49</v>
      </c>
      <c r="B48">
        <v>4236</v>
      </c>
      <c r="C48" t="s">
        <v>1304</v>
      </c>
      <c r="D48" t="str">
        <f t="shared" si="0"/>
        <v>ATGGTGAACGTTCCAAAAACTAGAAAAACCTACTGCAAAGGTAAAGAATGTCGTAAGCACACTCAACACAAAGTTACTCAATACAAAGCTGGTAAAGCATCTTTATTTGCTCAAGGTAAACGTCGTTATGACCGTAAACAAAGTGGTTACGGTGGTCAAACCAAACCAGTTTTCCACAAAAAGGCTAAAACCACCAAAAAGGTTGTTTTGCGTTTAGAATGTGTTGTCTGCAAAACCAAAGCTCAATTATCATTGAAACGTTGTAAACATTTTGAATTAGGTGGTGACAAAAAACAAAAAGGTCAAGCTTTACAATTCTAA</v>
      </c>
      <c r="E48">
        <f>SEARCH("GG?GG?CAAAC?AA?",Table1[[#This Row],[CLEAN]])</f>
        <v>151</v>
      </c>
      <c r="F48" t="str">
        <f t="shared" si="1"/>
        <v/>
      </c>
      <c r="G48">
        <f t="shared" si="2"/>
        <v>151</v>
      </c>
      <c r="H48" t="str">
        <f t="shared" si="3"/>
        <v>GGTGGTCAAACCAAA</v>
      </c>
      <c r="I48" t="str">
        <f t="shared" si="4"/>
        <v>VALID</v>
      </c>
      <c r="J48" t="str">
        <f t="shared" si="5"/>
        <v>CCA</v>
      </c>
      <c r="K48" t="str" cm="1">
        <f t="array" ref="K48">IF(J48="","",_xlfn.IFS(
   OR(J48="CCA",J48="CCG",J48="CCT",J48="CCC"),"Proline",
   OR(J48="CAG",J48="CAA"),"Glutamine",
   OR(J48="GAA",J48="GAG"),"Glutamic acid",
   TRUE,"Other"
))</f>
        <v>Proline</v>
      </c>
    </row>
    <row r="49" spans="1:11" x14ac:dyDescent="0.2">
      <c r="A49" t="s">
        <v>50</v>
      </c>
      <c r="B49">
        <v>4236</v>
      </c>
      <c r="C49" t="s">
        <v>1305</v>
      </c>
      <c r="D49" t="str">
        <f t="shared" si="0"/>
        <v>ATGGTGAACGTTCCAAAAACTAGAAAAACCTACTGTAAAGGTAAAGAATGTCGTAAGCACACTCAACACAAAGTTACTCAATACAAAGCTGGTAAAGCATCTTTATTTGCTCAAGGTAAACGTCGTTATGACCGTAAACAAAGTGGTTACGGTGGTCAAACCAAACCAGTTTTCCACAAAAAGGCTAAAACCACCAAAAAGGTTGTTTTGCGTTTAGAATGTGTTGTCTGCAAAACCAAGGCTCAATTGTCATTGAAACGTTGTAAACATTTTGAATTAGGTGGTGACAAAAAACAAAAAGGTCAAGCTTTACAATTCTAA</v>
      </c>
      <c r="E49">
        <f>SEARCH("GG?GG?CAAAC?AA?",Table1[[#This Row],[CLEAN]])</f>
        <v>151</v>
      </c>
      <c r="F49" t="str">
        <f t="shared" si="1"/>
        <v/>
      </c>
      <c r="G49">
        <f t="shared" si="2"/>
        <v>151</v>
      </c>
      <c r="H49" t="str">
        <f t="shared" si="3"/>
        <v>GGTGGTCAAACCAAA</v>
      </c>
      <c r="I49" t="str">
        <f t="shared" si="4"/>
        <v>VALID</v>
      </c>
      <c r="J49" t="str">
        <f t="shared" si="5"/>
        <v>CCA</v>
      </c>
      <c r="K49" t="str" cm="1">
        <f t="array" ref="K49">IF(J49="","",_xlfn.IFS(
   OR(J49="CCA",J49="CCG",J49="CCT",J49="CCC"),"Proline",
   OR(J49="CAG",J49="CAA"),"Glutamine",
   OR(J49="GAA",J49="GAG"),"Glutamic acid",
   TRUE,"Other"
))</f>
        <v>Proline</v>
      </c>
    </row>
    <row r="50" spans="1:11" x14ac:dyDescent="0.2">
      <c r="A50" t="s">
        <v>51</v>
      </c>
      <c r="B50">
        <v>4236</v>
      </c>
      <c r="C50" t="s">
        <v>1306</v>
      </c>
      <c r="D50" t="str">
        <f t="shared" si="0"/>
        <v>ATGGTTAACGTTCCAAAAACTAGAAAAACCTACTGCAAAGGTAAAGAGTGTCGTAAACACACCCAACACAAAGTCACCCAATACAAAGCCGGTAAAGCTTCTCTGTTTGCTCAAGGTAAAAGACGTTATGACCGTAAACAAAGTGGTTACGGTGGTCAAACCAAACCAGTTTTCCATAAAAAAGCTAAAACTACCAAAAAAGTTGTTTTACGTTTAGAATGTGTTGTCTGTAAAACTAAAGCTCAATTATCCTTGAAACGTTGTAAACATTTTGAATTAGGTGGTGACAAAAAACAAAAAGGTCAAGCTTTACAATTTTAA</v>
      </c>
      <c r="E50">
        <f>SEARCH("GG?GG?CAAAC?AA?",Table1[[#This Row],[CLEAN]])</f>
        <v>151</v>
      </c>
      <c r="F50" t="str">
        <f t="shared" si="1"/>
        <v/>
      </c>
      <c r="G50">
        <f t="shared" si="2"/>
        <v>151</v>
      </c>
      <c r="H50" t="str">
        <f t="shared" si="3"/>
        <v>GGTGGTCAAACCAAA</v>
      </c>
      <c r="I50" t="str">
        <f t="shared" si="4"/>
        <v>VALID</v>
      </c>
      <c r="J50" t="str">
        <f t="shared" si="5"/>
        <v>CCA</v>
      </c>
      <c r="K50" t="str" cm="1">
        <f t="array" ref="K50">IF(J50="","",_xlfn.IFS(
   OR(J50="CCA",J50="CCG",J50="CCT",J50="CCC"),"Proline",
   OR(J50="CAG",J50="CAA"),"Glutamine",
   OR(J50="GAA",J50="GAG"),"Glutamic acid",
   TRUE,"Other"
))</f>
        <v>Proline</v>
      </c>
    </row>
    <row r="51" spans="1:11" x14ac:dyDescent="0.2">
      <c r="A51" t="s">
        <v>52</v>
      </c>
      <c r="B51">
        <v>4236</v>
      </c>
      <c r="C51" t="s">
        <v>1307</v>
      </c>
      <c r="D51" t="str">
        <f t="shared" si="0"/>
        <v>ATGGTTAACGTCCCAAAGACCAGAAAGACTTATTGCAAGGGTAAGGAGTGCCGCAAGCACACCCAGCACAAGGTTACTCAGTACAAGGCTGGTAAGGCTTCCTTGTTTGCCCAGGGTAAGCGTCGTTACGACCGTAAGCAGTCCGGTTACGGTGGTCAGACCAAGCCAGTTTTCCACAAGAAGGCTAAGACCACCAAGAAGGTTGTCTTGAGATTGGAGTGTGTTGTTTGCAAGACCAAGGCTCAGCTTTCCTTGAAGAGATGTAAGCACTTCGAGCTTGGTGGTGACAAGAAGCAGAAGGGTCAGGCTTTGCAGTTCTAA</v>
      </c>
      <c r="E51" t="e">
        <f>SEARCH("GG?GG?CAAAC?AA?",Table1[[#This Row],[CLEAN]])</f>
        <v>#VALUE!</v>
      </c>
      <c r="F51">
        <f t="shared" si="1"/>
        <v>151</v>
      </c>
      <c r="G51" t="e">
        <f t="shared" si="2"/>
        <v>#VALUE!</v>
      </c>
      <c r="H51" t="e">
        <f t="shared" si="3"/>
        <v>#VALUE!</v>
      </c>
      <c r="I51" t="e">
        <f t="shared" si="4"/>
        <v>#VALUE!</v>
      </c>
      <c r="J51" t="e">
        <f t="shared" si="5"/>
        <v>#VALUE!</v>
      </c>
      <c r="K51" t="e" cm="1">
        <f t="array" ref="K51">IF(J51="","",_xlfn.IFS(
   OR(J51="CCA",J51="CCG",J51="CCT",J51="CCC"),"Proline",
   OR(J51="CAG",J51="CAA"),"Glutamine",
   OR(J51="GAA",J51="GAG"),"Glutamic acid",
   TRUE,"Other"
))</f>
        <v>#VALUE!</v>
      </c>
    </row>
    <row r="52" spans="1:11" x14ac:dyDescent="0.2">
      <c r="A52" t="s">
        <v>53</v>
      </c>
      <c r="B52">
        <v>4236</v>
      </c>
      <c r="C52" t="s">
        <v>1308</v>
      </c>
      <c r="D52" t="str">
        <f t="shared" si="0"/>
        <v>ATGGTGAACGTTCCAAAAACCAGAAAGACCTACTGTAAAGGTAAAGAATGTCGTAAACACACTCAACACAAAGTCACCCAATACAAAGCTGGTAAGGCTTCATTGTTTGCTCAAGGTAAGAGAAGATATGACAGGAAACAAAGTGGTTACGGTGGTCAAACTAAGCCAGTTTTCCACAAAAAGGCAAAGACTACCAAGAAGGTTGTTTTGAGATTGGAATGTGTTGTCTGTAAGACCAAGGCTCAATTGTCCTTGAAGAGATGTAAGCACTTCGAATTGGGTGGTGACAAGAAGCAAAAGGGTCAAGCTTTGCAATTCTAG</v>
      </c>
      <c r="E52">
        <f>SEARCH("GG?GG?CAAAC?AA?",Table1[[#This Row],[CLEAN]])</f>
        <v>151</v>
      </c>
      <c r="F52" t="str">
        <f t="shared" si="1"/>
        <v/>
      </c>
      <c r="G52">
        <f t="shared" si="2"/>
        <v>151</v>
      </c>
      <c r="H52" t="str">
        <f t="shared" si="3"/>
        <v>GGTGGTCAAACTAAG</v>
      </c>
      <c r="I52" t="str">
        <f t="shared" si="4"/>
        <v>VALID</v>
      </c>
      <c r="J52" t="str">
        <f t="shared" si="5"/>
        <v>CCA</v>
      </c>
      <c r="K52" t="str" cm="1">
        <f t="array" ref="K52">IF(J52="","",_xlfn.IFS(
   OR(J52="CCA",J52="CCG",J52="CCT",J52="CCC"),"Proline",
   OR(J52="CAG",J52="CAA"),"Glutamine",
   OR(J52="GAA",J52="GAG"),"Glutamic acid",
   TRUE,"Other"
))</f>
        <v>Proline</v>
      </c>
    </row>
    <row r="53" spans="1:11" x14ac:dyDescent="0.2">
      <c r="A53" t="s">
        <v>54</v>
      </c>
      <c r="B53">
        <v>4236</v>
      </c>
      <c r="C53" t="s">
        <v>1309</v>
      </c>
      <c r="D53" t="str">
        <f t="shared" si="0"/>
        <v>ATGGTTAACGTTCCAAAGACTAGAAAGACATACTGTAAGGGTAAGGAATGTCGCAAACACACCCAACACAAGGTCACCCAATACAAGGCTGGTAAGGCTTCCCTCTTTGCCCAAGGTAAGAGAAGATACGACCGTAAACAAAGTGGTTACGGTGGTCAAACCAAGCCAGTTTTCCACAAGAAGGCCAAGACTACCAAGAAGGTTGTCTTGAGATTGGAATGTGTTGTCTGCAAGACCAAGGCCCAATTATCGTTGAAGAGATGTAAGCACTTCGAATTAGGTGGTGACAAGAAGCAAAAGGGTCAAGCTTTGCAATTTTAA</v>
      </c>
      <c r="E53">
        <f>SEARCH("GG?GG?CAAAC?AA?",Table1[[#This Row],[CLEAN]])</f>
        <v>151</v>
      </c>
      <c r="F53" t="str">
        <f t="shared" si="1"/>
        <v/>
      </c>
      <c r="G53">
        <f t="shared" si="2"/>
        <v>151</v>
      </c>
      <c r="H53" t="str">
        <f t="shared" si="3"/>
        <v>GGTGGTCAAACCAAG</v>
      </c>
      <c r="I53" t="str">
        <f t="shared" si="4"/>
        <v>VALID</v>
      </c>
      <c r="J53" t="str">
        <f t="shared" si="5"/>
        <v>CCA</v>
      </c>
      <c r="K53" t="str" cm="1">
        <f t="array" ref="K53">IF(J53="","",_xlfn.IFS(
   OR(J53="CCA",J53="CCG",J53="CCT",J53="CCC"),"Proline",
   OR(J53="CAG",J53="CAA"),"Glutamine",
   OR(J53="GAA",J53="GAG"),"Glutamic acid",
   TRUE,"Other"
))</f>
        <v>Proline</v>
      </c>
    </row>
    <row r="54" spans="1:11" x14ac:dyDescent="0.2">
      <c r="A54" t="s">
        <v>55</v>
      </c>
      <c r="B54">
        <v>4236</v>
      </c>
      <c r="C54" t="s">
        <v>1310</v>
      </c>
      <c r="D54" t="str">
        <f t="shared" si="0"/>
        <v>ATGGTTAACGTTCCAAAAACCAGAAAAACCTACTGTAAAGGTAAAGAGTGTCGTAAACACACCCAACACAAAGTTACCCAATACAAAGCTGGTAAAGCTTCTTTATTCGCTCAAGGTAAACGTCGTTATGACCGTAAACAATCCGGTTATGGTGGTCAAACAAAACCAGTTTTCCATAAAAAGGCTAAAACTACTAAAAAAGTTGTTTTACGTTTAGAATGTGTTGTTTGTAAAACAAAAGCTCAATTATCATTAAAACGTTGTAAACATTTTGAATTAGGTGGTGATAAAAAACAAAAAGGTCAAGCTTTACAATTTTAA</v>
      </c>
      <c r="E54">
        <f>SEARCH("GG?GG?CAAAC?AA?",Table1[[#This Row],[CLEAN]])</f>
        <v>151</v>
      </c>
      <c r="F54" t="str">
        <f t="shared" si="1"/>
        <v/>
      </c>
      <c r="G54">
        <f t="shared" si="2"/>
        <v>151</v>
      </c>
      <c r="H54" t="str">
        <f t="shared" si="3"/>
        <v>GGTGGTCAAACAAAA</v>
      </c>
      <c r="I54" t="str">
        <f t="shared" si="4"/>
        <v>VALID</v>
      </c>
      <c r="J54" t="str">
        <f t="shared" si="5"/>
        <v>CCA</v>
      </c>
      <c r="K54" t="str" cm="1">
        <f t="array" ref="K54">IF(J54="","",_xlfn.IFS(
   OR(J54="CCA",J54="CCG",J54="CCT",J54="CCC"),"Proline",
   OR(J54="CAG",J54="CAA"),"Glutamine",
   OR(J54="GAA",J54="GAG"),"Glutamic acid",
   TRUE,"Other"
))</f>
        <v>Proline</v>
      </c>
    </row>
    <row r="55" spans="1:11" x14ac:dyDescent="0.2">
      <c r="A55" t="s">
        <v>56</v>
      </c>
      <c r="B55">
        <v>4236</v>
      </c>
      <c r="C55" t="s">
        <v>1311</v>
      </c>
      <c r="D55" t="str">
        <f t="shared" si="0"/>
        <v>ATGGTCAACGTTCCAAAAACCAGAAAAACCTACTGTAAAGGTAAAGAGTGTAGAAAACACACTCAACACAAAGTTACCCAATACAAAGCTGGTAAAGCTTCATTATTCGCTCAAGGTAAACGTCGTTATGATCGTAAACAATCCGGTTACGGTGGTCAAACCAAACCAGTTTTCCACAAAAAGGCTAAAACTACCAAAAAAGTTGTTTTACGTTTAGAATGTGTTGTTTGTAAAACTAAAGCTCAATTATCTTTAAAACGTTGTAAACACTTTGAATTAGGTGGTGACAAGAAACAAAAAGGTCAAGCTTTACAATTCTAA</v>
      </c>
      <c r="E55">
        <f>SEARCH("GG?GG?CAAAC?AA?",Table1[[#This Row],[CLEAN]])</f>
        <v>151</v>
      </c>
      <c r="F55" t="str">
        <f t="shared" si="1"/>
        <v/>
      </c>
      <c r="G55">
        <f t="shared" si="2"/>
        <v>151</v>
      </c>
      <c r="H55" t="str">
        <f t="shared" si="3"/>
        <v>GGTGGTCAAACCAAA</v>
      </c>
      <c r="I55" t="str">
        <f t="shared" si="4"/>
        <v>VALID</v>
      </c>
      <c r="J55" t="str">
        <f t="shared" si="5"/>
        <v>CCA</v>
      </c>
      <c r="K55" t="str" cm="1">
        <f t="array" ref="K55">IF(J55="","",_xlfn.IFS(
   OR(J55="CCA",J55="CCG",J55="CCT",J55="CCC"),"Proline",
   OR(J55="CAG",J55="CAA"),"Glutamine",
   OR(J55="GAA",J55="GAG"),"Glutamic acid",
   TRUE,"Other"
))</f>
        <v>Proline</v>
      </c>
    </row>
    <row r="56" spans="1:11" x14ac:dyDescent="0.2">
      <c r="A56" t="s">
        <v>57</v>
      </c>
      <c r="B56">
        <v>4236</v>
      </c>
      <c r="C56" t="s">
        <v>1312</v>
      </c>
      <c r="D56" t="str">
        <f t="shared" si="0"/>
        <v>ATGGTTAACGTTCCAAAGACCAGAAAGACCTACTGTAAGGGTAAGGAGTGCAGAAAGCACACTCAACACAAGGTCACCCAATACAAGGCCGGTAAGGCTTCCCTTTTCGCCCAAGGTAAGCGTCGTTATGACCGTAAGCAATCCGGTTACGGTGGTCAAACCAAGCCAGTTTTCCACAAGAAGGCTAAAACTACCAAGAAGGTTGTTTTGCGTTTGGAGTGTGTTGTCTGTAAGACCAAGGCTCAATTGTCCTTGAAGCGTTGTAAGCACTTCGAGTTGGGTGGTGACAAGAAGCAAAAGGGTCAAGCTTTGCAATTCTAA</v>
      </c>
      <c r="E56">
        <f>SEARCH("GG?GG?CAAAC?AA?",Table1[[#This Row],[CLEAN]])</f>
        <v>151</v>
      </c>
      <c r="F56" t="str">
        <f t="shared" si="1"/>
        <v/>
      </c>
      <c r="G56">
        <f t="shared" si="2"/>
        <v>151</v>
      </c>
      <c r="H56" t="str">
        <f t="shared" si="3"/>
        <v>GGTGGTCAAACCAAG</v>
      </c>
      <c r="I56" t="str">
        <f t="shared" si="4"/>
        <v>VALID</v>
      </c>
      <c r="J56" t="str">
        <f t="shared" si="5"/>
        <v>CCA</v>
      </c>
      <c r="K56" t="str" cm="1">
        <f t="array" ref="K56">IF(J56="","",_xlfn.IFS(
   OR(J56="CCA",J56="CCG",J56="CCT",J56="CCC"),"Proline",
   OR(J56="CAG",J56="CAA"),"Glutamine",
   OR(J56="GAA",J56="GAG"),"Glutamic acid",
   TRUE,"Other"
))</f>
        <v>Proline</v>
      </c>
    </row>
    <row r="57" spans="1:11" x14ac:dyDescent="0.2">
      <c r="A57" t="s">
        <v>58</v>
      </c>
      <c r="B57">
        <v>4236</v>
      </c>
      <c r="C57" t="s">
        <v>1313</v>
      </c>
      <c r="D57" t="str">
        <f t="shared" si="0"/>
        <v>ATGGTCAACGTTCCCAAGACTAGAAAGACTTACTGCAAGGGTAAGGAGTGCAGAAAGCACACCCAGCACAAGGTTACCCAATACAAGGCCGGTAAGGCTTCGCTCTTCGCCCAGGGTAAGAGACGTTACGACCGTAAGCAATCCGGTTACGGTGGTCAAACCAAGCCCGTTTTCCACAAGAAGGCCAAGACCACCAAGAAGGTTGTCTTGAGATTGGAATGTGTCGTGTGCAAGACCAAGGCTCAACTTTCGTTGAAGAGATGCAAGCACTTCGAATTGGGTGGTGACAAGAAGCAAAAGGGGCAAGCTTTGCAATTCTAG</v>
      </c>
      <c r="E57">
        <f>SEARCH("GG?GG?CAAAC?AA?",Table1[[#This Row],[CLEAN]])</f>
        <v>151</v>
      </c>
      <c r="F57" t="str">
        <f t="shared" si="1"/>
        <v/>
      </c>
      <c r="G57">
        <f t="shared" si="2"/>
        <v>151</v>
      </c>
      <c r="H57" t="str">
        <f t="shared" si="3"/>
        <v>GGTGGTCAAACCAAG</v>
      </c>
      <c r="I57" t="str">
        <f t="shared" si="4"/>
        <v>VALID</v>
      </c>
      <c r="J57" t="str">
        <f t="shared" si="5"/>
        <v>CCC</v>
      </c>
      <c r="K57" t="str" cm="1">
        <f t="array" ref="K57">IF(J57="","",_xlfn.IFS(
   OR(J57="CCA",J57="CCG",J57="CCT",J57="CCC"),"Proline",
   OR(J57="CAG",J57="CAA"),"Glutamine",
   OR(J57="GAA",J57="GAG"),"Glutamic acid",
   TRUE,"Other"
))</f>
        <v>Proline</v>
      </c>
    </row>
    <row r="58" spans="1:11" x14ac:dyDescent="0.2">
      <c r="A58" t="s">
        <v>59</v>
      </c>
      <c r="B58">
        <v>4236</v>
      </c>
      <c r="C58" t="s">
        <v>1314</v>
      </c>
      <c r="D58" t="str">
        <f t="shared" si="0"/>
        <v>ATGGTCAACGTTCCCAAGACTAGAAAGACTTACTGCAAGGGTAAGGAGTGCCGCAAGCACACCCAGCACAAGGTTACCCAATACAAGGCCGGTAAGGCCTCGCTCTTCGCCCAAGGTAAGAGACGTTACGACCGTAAGCAATCCGGTTACGGTGGTCAAACCAAGCCCGTGTTCCACAAGAAGGCTAAGACTACCAAGAAGGTTGTCTTGAGATTGGAATGTGTCGTTTGCAAGACCAAGGCTCAACTTTCGTTGAAGAGATGCAAGCACTTCGAATTGGGTGGTGACAAGAAGCAAAAGGGGCAAGCTTTGCAATTCTAG</v>
      </c>
      <c r="E58">
        <f>SEARCH("GG?GG?CAAAC?AA?",Table1[[#This Row],[CLEAN]])</f>
        <v>151</v>
      </c>
      <c r="F58" t="str">
        <f t="shared" si="1"/>
        <v/>
      </c>
      <c r="G58">
        <f t="shared" si="2"/>
        <v>151</v>
      </c>
      <c r="H58" t="str">
        <f t="shared" si="3"/>
        <v>GGTGGTCAAACCAAG</v>
      </c>
      <c r="I58" t="str">
        <f t="shared" si="4"/>
        <v>VALID</v>
      </c>
      <c r="J58" t="str">
        <f t="shared" si="5"/>
        <v>CCC</v>
      </c>
      <c r="K58" t="str" cm="1">
        <f t="array" ref="K58">IF(J58="","",_xlfn.IFS(
   OR(J58="CCA",J58="CCG",J58="CCT",J58="CCC"),"Proline",
   OR(J58="CAG",J58="CAA"),"Glutamine",
   OR(J58="GAA",J58="GAG"),"Glutamic acid",
   TRUE,"Other"
))</f>
        <v>Proline</v>
      </c>
    </row>
    <row r="59" spans="1:11" x14ac:dyDescent="0.2">
      <c r="A59" t="s">
        <v>60</v>
      </c>
      <c r="B59">
        <v>4236</v>
      </c>
      <c r="C59" t="s">
        <v>1313</v>
      </c>
      <c r="D59" t="str">
        <f t="shared" si="0"/>
        <v>ATGGTCAACGTTCCCAAGACTAGAAAGACTTACTGCAAGGGTAAGGAGTGCAGAAAGCACACCCAGCACAAGGTTACCCAATACAAGGCCGGTAAGGCTTCGCTCTTCGCCCAGGGTAAGAGACGTTACGACCGTAAGCAATCCGGTTACGGTGGTCAAACCAAGCCCGTTTTCCACAAGAAGGCCAAGACCACCAAGAAGGTTGTCTTGAGATTGGAATGTGTCGTGTGCAAGACCAAGGCTCAACTTTCGTTGAAGAGATGCAAGCACTTCGAATTGGGTGGTGACAAGAAGCAAAAGGGGCAAGCTTTGCAATTCTAG</v>
      </c>
      <c r="E59">
        <f>SEARCH("GG?GG?CAAAC?AA?",Table1[[#This Row],[CLEAN]])</f>
        <v>151</v>
      </c>
      <c r="F59" t="str">
        <f t="shared" si="1"/>
        <v/>
      </c>
      <c r="G59">
        <f t="shared" si="2"/>
        <v>151</v>
      </c>
      <c r="H59" t="str">
        <f t="shared" si="3"/>
        <v>GGTGGTCAAACCAAG</v>
      </c>
      <c r="I59" t="str">
        <f t="shared" si="4"/>
        <v>VALID</v>
      </c>
      <c r="J59" t="str">
        <f t="shared" si="5"/>
        <v>CCC</v>
      </c>
      <c r="K59" t="str" cm="1">
        <f t="array" ref="K59">IF(J59="","",_xlfn.IFS(
   OR(J59="CCA",J59="CCG",J59="CCT",J59="CCC"),"Proline",
   OR(J59="CAG",J59="CAA"),"Glutamine",
   OR(J59="GAA",J59="GAG"),"Glutamic acid",
   TRUE,"Other"
))</f>
        <v>Proline</v>
      </c>
    </row>
    <row r="60" spans="1:11" x14ac:dyDescent="0.2">
      <c r="A60" t="s">
        <v>61</v>
      </c>
      <c r="B60">
        <v>4236</v>
      </c>
      <c r="C60" t="s">
        <v>1315</v>
      </c>
      <c r="D60" t="str">
        <f t="shared" si="0"/>
        <v>ATGGTTAACGTTCCAAAAACCAGAAGAACCTACTGTAAGGGTAAAGAGTGCCGTAAACACACCCAACACAAAGTTACCCAATACAAAGCTGGTAAAGCTTCTTTATTTGCTCAAGGTAAACGTCGTTATGACCGTAAACAATCCGGTTATGGTGGTCAAACTAAACCAGTCTTCCACAAAAAGGCTAAAACTACCAAAAAAGTTGTCTTACGTCTTGAATGTGTTGTCTGCAAAACCAAAGCTCAATTATCTTTAAAACGTTGTAAACATTTTGAATTAGGTGGTGATAAAAAACAAAAAGGTCAAGCTTTACAATTTTAA</v>
      </c>
      <c r="E60">
        <f>SEARCH("GG?GG?CAAAC?AA?",Table1[[#This Row],[CLEAN]])</f>
        <v>151</v>
      </c>
      <c r="F60" t="str">
        <f t="shared" si="1"/>
        <v/>
      </c>
      <c r="G60">
        <f t="shared" si="2"/>
        <v>151</v>
      </c>
      <c r="H60" t="str">
        <f t="shared" si="3"/>
        <v>GGTGGTCAAACTAAA</v>
      </c>
      <c r="I60" t="str">
        <f t="shared" si="4"/>
        <v>VALID</v>
      </c>
      <c r="J60" t="str">
        <f t="shared" si="5"/>
        <v>CCA</v>
      </c>
      <c r="K60" t="str" cm="1">
        <f t="array" ref="K60">IF(J60="","",_xlfn.IFS(
   OR(J60="CCA",J60="CCG",J60="CCT",J60="CCC"),"Proline",
   OR(J60="CAG",J60="CAA"),"Glutamine",
   OR(J60="GAA",J60="GAG"),"Glutamic acid",
   TRUE,"Other"
))</f>
        <v>Proline</v>
      </c>
    </row>
    <row r="61" spans="1:11" x14ac:dyDescent="0.2">
      <c r="A61" t="s">
        <v>62</v>
      </c>
      <c r="B61">
        <v>4236</v>
      </c>
      <c r="C61" t="s">
        <v>1316</v>
      </c>
      <c r="D61" t="str">
        <f t="shared" si="0"/>
        <v>ATGGTTAACGTTCCAAAGACCAGAAGAACCTACTGTAAGGGTAAGGAGTGCAGAAAGCACACCCAACACAAGGTCACCCAGTACAAGGCTGGCAAGGCTTCTCTCTTCGCCCAAGGTAAGCGTCGTTATGACCGTAAACAATCCGGTTACGGTGGTCAAACCAAGCCAGTTTTCCATAAGAAGGCTAAGACTACCAAGAAGGTTGTCTTGCGTTTGGAGTGTGTTGTTTGCAAGACCAAGGCTCAATTGTCCTTGAAGCGTTGTAAGCACTTTGAGTTGGGTGGTGACAAGAAGCAAAAGGGTCAAGCTTTGCAATTTTAA</v>
      </c>
      <c r="E61">
        <f>SEARCH("GG?GG?CAAAC?AA?",Table1[[#This Row],[CLEAN]])</f>
        <v>151</v>
      </c>
      <c r="F61" t="str">
        <f t="shared" si="1"/>
        <v/>
      </c>
      <c r="G61">
        <f t="shared" si="2"/>
        <v>151</v>
      </c>
      <c r="H61" t="str">
        <f t="shared" si="3"/>
        <v>GGTGGTCAAACCAAG</v>
      </c>
      <c r="I61" t="str">
        <f t="shared" si="4"/>
        <v>VALID</v>
      </c>
      <c r="J61" t="str">
        <f t="shared" si="5"/>
        <v>CCA</v>
      </c>
      <c r="K61" t="str" cm="1">
        <f t="array" ref="K61">IF(J61="","",_xlfn.IFS(
   OR(J61="CCA",J61="CCG",J61="CCT",J61="CCC"),"Proline",
   OR(J61="CAG",J61="CAA"),"Glutamine",
   OR(J61="GAA",J61="GAG"),"Glutamic acid",
   TRUE,"Other"
))</f>
        <v>Proline</v>
      </c>
    </row>
    <row r="62" spans="1:11" x14ac:dyDescent="0.2">
      <c r="A62" t="s">
        <v>63</v>
      </c>
      <c r="B62">
        <v>4236</v>
      </c>
      <c r="C62" t="s">
        <v>1317</v>
      </c>
      <c r="D62" t="str">
        <f t="shared" si="0"/>
        <v>ATGGTCAACGTTCCAAAAACCAGAAGAACCTACTGTAAAGGTAAAGAATGTCGCAAACATACCCAACACAAGGTTACCCAATACAAAGCTGGTAAAGCTTCATTATTCGCTCAAGGGAAAAGAAGATATGATCGTAAACAATCAGGATATGGTGGTCAAACTAAACCAGTTTTCCATAAGAAAGCCAAGACTACAAAGAAAGTTGTGTTACGTCTTGAATGTGTTGTTTGTAAGACTAAGGCTCAATTATCTTTAAAAAGATGTAAACATTTTGAATTGGGTGGTGATAAGAAACAAAAAGGTCAAGCTTTACAATTTTAA</v>
      </c>
      <c r="E62">
        <f>SEARCH("GG?GG?CAAAC?AA?",Table1[[#This Row],[CLEAN]])</f>
        <v>151</v>
      </c>
      <c r="F62" t="str">
        <f t="shared" si="1"/>
        <v/>
      </c>
      <c r="G62">
        <f t="shared" si="2"/>
        <v>151</v>
      </c>
      <c r="H62" t="str">
        <f t="shared" si="3"/>
        <v>GGTGGTCAAACTAAA</v>
      </c>
      <c r="I62" t="str">
        <f t="shared" si="4"/>
        <v>VALID</v>
      </c>
      <c r="J62" t="str">
        <f t="shared" si="5"/>
        <v>CCA</v>
      </c>
      <c r="K62" t="str" cm="1">
        <f t="array" ref="K62">IF(J62="","",_xlfn.IFS(
   OR(J62="CCA",J62="CCG",J62="CCT",J62="CCC"),"Proline",
   OR(J62="CAG",J62="CAA"),"Glutamine",
   OR(J62="GAA",J62="GAG"),"Glutamic acid",
   TRUE,"Other"
))</f>
        <v>Proline</v>
      </c>
    </row>
    <row r="63" spans="1:11" x14ac:dyDescent="0.2">
      <c r="A63" t="s">
        <v>64</v>
      </c>
      <c r="B63">
        <v>4236</v>
      </c>
      <c r="C63" t="s">
        <v>1318</v>
      </c>
      <c r="D63" t="str">
        <f t="shared" si="0"/>
        <v>ATGGTTAACGTTCCAAAAACTAGAAGAACCTACTGTAAGGGTAAGGAATGTCGTAAGCACACTCAACACAAAGTTACTCAATACAAGGCTGGTAAGGCTTCCTTATTCGCTCAAGGTAAGCGTCGTTATGACCGTAAACAATCCGGTTACGGTGGTCAAACCAAGCCAGTTTTCCACAAAAAGGCTAAGACTACCAAGAAGGTTGTCTTACGTTTAGAATGTGTTGTCTGTAAGACCAAGGCTCAATTATCATTAAAGCGTTGTAAGCATTTTGAATTAGGTGGTGATAAGAAACAAAAGGGTCAAGCTTTACAATTCTAA</v>
      </c>
      <c r="E63">
        <f>SEARCH("GG?GG?CAAAC?AA?",Table1[[#This Row],[CLEAN]])</f>
        <v>151</v>
      </c>
      <c r="F63" t="str">
        <f t="shared" si="1"/>
        <v/>
      </c>
      <c r="G63">
        <f t="shared" si="2"/>
        <v>151</v>
      </c>
      <c r="H63" t="str">
        <f t="shared" si="3"/>
        <v>GGTGGTCAAACCAAG</v>
      </c>
      <c r="I63" t="str">
        <f t="shared" si="4"/>
        <v>VALID</v>
      </c>
      <c r="J63" t="str">
        <f t="shared" si="5"/>
        <v>CCA</v>
      </c>
      <c r="K63" t="str" cm="1">
        <f t="array" ref="K63">IF(J63="","",_xlfn.IFS(
   OR(J63="CCA",J63="CCG",J63="CCT",J63="CCC"),"Proline",
   OR(J63="CAG",J63="CAA"),"Glutamine",
   OR(J63="GAA",J63="GAG"),"Glutamic acid",
   TRUE,"Other"
))</f>
        <v>Proline</v>
      </c>
    </row>
    <row r="64" spans="1:11" x14ac:dyDescent="0.2">
      <c r="A64" t="s">
        <v>65</v>
      </c>
      <c r="B64">
        <v>4236</v>
      </c>
      <c r="C64" t="s">
        <v>1319</v>
      </c>
      <c r="D64" t="str">
        <f t="shared" si="0"/>
        <v>ATGGTTAACGTTCCAAAAACTAGAAGAACCTACTGTAAGGGTAAGGAATGTAGAAAGCATACCCAACACAAGGTTACCCAATACAAAGCTGGTAAGGCCTCTTTATTCGCTCAAGGTAAGCGTCGTTATGACCGTAAACAATCCGGTTACGGTGGTCAAACCAAACCAGTTTTCCACAAAAAGGCTAAAACTACTAAGAAAGTTGTCTTACGTTTGGAATGTGTTGTCTGTAAGACCAAGGCTCAATTATCATTAAAGAGATGTAAGCACTTTGAATTAGGTGGTGATAAGAAACAAAAAGGTCAAGCTTTACAATTTTAA</v>
      </c>
      <c r="E64">
        <f>SEARCH("GG?GG?CAAAC?AA?",Table1[[#This Row],[CLEAN]])</f>
        <v>151</v>
      </c>
      <c r="F64" t="str">
        <f t="shared" si="1"/>
        <v/>
      </c>
      <c r="G64">
        <f t="shared" si="2"/>
        <v>151</v>
      </c>
      <c r="H64" t="str">
        <f t="shared" si="3"/>
        <v>GGTGGTCAAACCAAA</v>
      </c>
      <c r="I64" t="str">
        <f t="shared" si="4"/>
        <v>VALID</v>
      </c>
      <c r="J64" t="str">
        <f t="shared" si="5"/>
        <v>CCA</v>
      </c>
      <c r="K64" t="str" cm="1">
        <f t="array" ref="K64">IF(J64="","",_xlfn.IFS(
   OR(J64="CCA",J64="CCG",J64="CCT",J64="CCC"),"Proline",
   OR(J64="CAG",J64="CAA"),"Glutamine",
   OR(J64="GAA",J64="GAG"),"Glutamic acid",
   TRUE,"Other"
))</f>
        <v>Proline</v>
      </c>
    </row>
    <row r="65" spans="1:11" x14ac:dyDescent="0.2">
      <c r="A65" t="s">
        <v>66</v>
      </c>
      <c r="B65">
        <v>4236</v>
      </c>
      <c r="C65" t="s">
        <v>1320</v>
      </c>
      <c r="D65" t="str">
        <f t="shared" si="0"/>
        <v>ATGGTCAACGTCCCAAAAACCAGAAGAACCTACTGTAAAGGTAAAGAGTGTAGAAAACACACCCAACACAAAGTTACCCAATACAAAGCTGGTAAAGCTTCTTTATTTGCTCAAGGTAAACGTCGTTATGACCGTAAACAATCCGGTTATGGTGGTCAAACCAAACCAGTCTTCCACAAAAAGGCTAAAACTACCAAAAAAGTTGTTTTACGTTTAGAATGTGTTGTCTGTAAAACCAAAGCTCAATTATCATTAAAACGTTGTAAACATTTTGAATTAGGTGGTGATAAAAAACAAAAAGGTCAAGCTTTACAATTTTAA</v>
      </c>
      <c r="E65">
        <f>SEARCH("GG?GG?CAAAC?AA?",Table1[[#This Row],[CLEAN]])</f>
        <v>151</v>
      </c>
      <c r="F65" t="str">
        <f t="shared" si="1"/>
        <v/>
      </c>
      <c r="G65">
        <f t="shared" si="2"/>
        <v>151</v>
      </c>
      <c r="H65" t="str">
        <f t="shared" si="3"/>
        <v>GGTGGTCAAACCAAA</v>
      </c>
      <c r="I65" t="str">
        <f t="shared" si="4"/>
        <v>VALID</v>
      </c>
      <c r="J65" t="str">
        <f t="shared" si="5"/>
        <v>CCA</v>
      </c>
      <c r="K65" t="str" cm="1">
        <f t="array" ref="K65">IF(J65="","",_xlfn.IFS(
   OR(J65="CCA",J65="CCG",J65="CCT",J65="CCC"),"Proline",
   OR(J65="CAG",J65="CAA"),"Glutamine",
   OR(J65="GAA",J65="GAG"),"Glutamic acid",
   TRUE,"Other"
))</f>
        <v>Proline</v>
      </c>
    </row>
    <row r="66" spans="1:11" x14ac:dyDescent="0.2">
      <c r="A66" t="s">
        <v>67</v>
      </c>
      <c r="B66">
        <v>4236</v>
      </c>
      <c r="C66" t="s">
        <v>1321</v>
      </c>
      <c r="D66" t="str">
        <f t="shared" si="0"/>
        <v>ATGGTTAACGTTCCAAAAACTAGAAGAACTTACTGTAAAGGTAAAGAATGTCGTAAACATACTCAACACAAAGTTACTCAATACAAAGCCGGTAAAGCTTCTTTATTTGCTCAAGGTAAACGTCGTTATGATCGTAAACAATCCGGTTACGGTGGTCAAACTAAACCAGTTTTTCACAAAAAAGCTAAAACTACTAAAAAAGTTGTCTTACGTTTAGAATGTGTTGTTTGTAAAACTAAAGCACAATTGTCTTTAAAACGTTGTAAACATTTTGAATTAGGTGGTGACAAAAAACAAAAAGGTCAAGCTTTACAATTTTAA</v>
      </c>
      <c r="E66">
        <f>SEARCH("GG?GG?CAAAC?AA?",Table1[[#This Row],[CLEAN]])</f>
        <v>151</v>
      </c>
      <c r="F66" t="str">
        <f t="shared" si="1"/>
        <v/>
      </c>
      <c r="G66">
        <f t="shared" si="2"/>
        <v>151</v>
      </c>
      <c r="H66" t="str">
        <f t="shared" si="3"/>
        <v>GGTGGTCAAACTAAA</v>
      </c>
      <c r="I66" t="str">
        <f t="shared" si="4"/>
        <v>VALID</v>
      </c>
      <c r="J66" t="str">
        <f t="shared" si="5"/>
        <v>CCA</v>
      </c>
      <c r="K66" t="str" cm="1">
        <f t="array" ref="K66">IF(J66="","",_xlfn.IFS(
   OR(J66="CCA",J66="CCG",J66="CCT",J66="CCC"),"Proline",
   OR(J66="CAG",J66="CAA"),"Glutamine",
   OR(J66="GAA",J66="GAG"),"Glutamic acid",
   TRUE,"Other"
))</f>
        <v>Proline</v>
      </c>
    </row>
    <row r="67" spans="1:11" x14ac:dyDescent="0.2">
      <c r="A67" t="s">
        <v>68</v>
      </c>
      <c r="B67">
        <v>4236</v>
      </c>
      <c r="C67" t="s">
        <v>1322</v>
      </c>
      <c r="D67" t="str">
        <f t="shared" ref="D67:D130" si="6">UPPER(SUBSTITUTE(SUBSTITUTE(TRIM(C67)," ",""),CHAR(10),""))</f>
        <v>ATGGTTAACGTTCCAAAGACCAGAAGAACCTACTGTAAGGGTAAGGAGTGCAGAAAGCACACCCAACACAAGGTCACCCAGTACAAGGCTGGTAAGGCTTCTCTCTTCGCCCAAGGTAAGCGTCGTTATGACCGTAAACAATCCGGTTACGGTGGTCAAACCAAGCCAGTTTTCCATAAGAAGGCTAAGACTACCAAGAAGGTTGTCTTGCGTTTGGAGTGTGTTGTTTGCAAGACCAAGGCTCAATTGTCCTTGAAGCGTTGTAAGCACTTTGAGTTGGGTGGTGACAAGAAGCAAAAGGGTCAGGCTTTGCAATTTTAA</v>
      </c>
      <c r="E67">
        <f>SEARCH("GG?GG?CAAAC?AA?",Table1[[#This Row],[CLEAN]])</f>
        <v>151</v>
      </c>
      <c r="F67" t="str">
        <f t="shared" ref="F67:F130" si="7">IFERROR(SEARCH("GG?GG?CAGAC?AA?", IF(D67="", C67, D67)), "")</f>
        <v/>
      </c>
      <c r="G67">
        <f t="shared" ref="G67:G130" si="8">IF(AND(E67="",F67=""),"", IF(E67="",F67, IF(F67="",E67, MIN(E67,F67))))</f>
        <v>151</v>
      </c>
      <c r="H67" t="str">
        <f t="shared" ref="H67:H130" si="9">IF(G67="","", MID(IF(D67="", C67, D67), G67, 15))</f>
        <v>GGTGGTCAAACCAAG</v>
      </c>
      <c r="I67" t="str">
        <f t="shared" ref="I67:I130" si="10">IF(H67="","",
   IF(
     AND(
       ISNUMBER(FIND(MID(H67,3,1),"ACGT")),
       ISNUMBER(FIND(MID(H67,6,1),"ACGT")),
       ISNUMBER(FIND(MID(H67,12,1),"ACGT")),
       ISNUMBER(FIND(MID(H67,15,1),"ACGT"))
     ),
     "VALID",
     "INVALID"
   )
)</f>
        <v>VALID</v>
      </c>
      <c r="J67" t="str">
        <f t="shared" ref="J67:J130" si="11">IF(I67&lt;&gt;"VALID","", MID(IF(D67="", C67, D67), G67+15, 3))</f>
        <v>CCA</v>
      </c>
      <c r="K67" t="str" cm="1">
        <f t="array" ref="K67">IF(J67="","",_xlfn.IFS(
   OR(J67="CCA",J67="CCG",J67="CCT",J67="CCC"),"Proline",
   OR(J67="CAG",J67="CAA"),"Glutamine",
   OR(J67="GAA",J67="GAG"),"Glutamic acid",
   TRUE,"Other"
))</f>
        <v>Proline</v>
      </c>
    </row>
    <row r="68" spans="1:11" x14ac:dyDescent="0.2">
      <c r="A68" t="s">
        <v>69</v>
      </c>
      <c r="B68">
        <v>4236</v>
      </c>
      <c r="C68" t="s">
        <v>1323</v>
      </c>
      <c r="D68" t="str">
        <f t="shared" si="6"/>
        <v>ATGGTTAACGTTCCAAAGACCAGAAGAACCTACTGTAAGGGTAAGGAGTGCCGCAAGCACACCCAGCACAAGGTCACCCAGTACAAGGCTGGTAAGGCTTCCCTTTTCGCTCAGGGTAAGCGTCGTTATGACCGTAAGCAGTCCGGTTACGGTGGTCAGACCAAGCCAGTCTTCCATAAGAAGGCTAAGACTACCAAGAAGGTTGTTCTCAGATTGGAGTGTGTTGTCTGCAAGACCAAGGCTCAGCTCTCTTTGAAGAGATGTAAGCACTTCGAGCTCGGTGGTGACAAGAAGCAGAAGGGTCAGGCTTTGCAGTTCTAA</v>
      </c>
      <c r="E68" t="e">
        <f>SEARCH("GG?GG?CAAAC?AA?",Table1[[#This Row],[CLEAN]])</f>
        <v>#VALUE!</v>
      </c>
      <c r="F68">
        <f t="shared" si="7"/>
        <v>151</v>
      </c>
      <c r="G68" t="e">
        <f t="shared" si="8"/>
        <v>#VALUE!</v>
      </c>
      <c r="H68" t="e">
        <f t="shared" si="9"/>
        <v>#VALUE!</v>
      </c>
      <c r="I68" t="e">
        <f t="shared" si="10"/>
        <v>#VALUE!</v>
      </c>
      <c r="J68" t="e">
        <f t="shared" si="11"/>
        <v>#VALUE!</v>
      </c>
      <c r="K68" t="e" cm="1">
        <f t="array" ref="K68">IF(J68="","",_xlfn.IFS(
   OR(J68="CCA",J68="CCG",J68="CCT",J68="CCC"),"Proline",
   OR(J68="CAG",J68="CAA"),"Glutamine",
   OR(J68="GAA",J68="GAG"),"Glutamic acid",
   TRUE,"Other"
))</f>
        <v>#VALUE!</v>
      </c>
    </row>
    <row r="69" spans="1:11" x14ac:dyDescent="0.2">
      <c r="A69" t="s">
        <v>70</v>
      </c>
      <c r="B69">
        <v>4236</v>
      </c>
      <c r="C69" t="s">
        <v>1324</v>
      </c>
      <c r="D69" t="str">
        <f t="shared" si="6"/>
        <v>ATGGTTAACGTTCCAAAAACTAGAAGAACTTACTGTAAGGGTAAGGAATGTCGTAAGCACACTCAACACAAAGTTACCCAATACAAAGCTGGTAAGGCCTCATTATTCGCTCAAGGTAAGCGTCGTTATGACCGTAAACAATCTGGTTACGGTGGTCAAACCAAACCTGTTTTCCACAAAAAGGCTAAAACTACCAAGAAAGTTGTTTTACGTTTAGAATGTGTTGTCTGTAAGACCAAAGCTCAATTATCATTAAAGCGTTGTAAGCATTTTGAATTAGGTGGTGATAAGAAACAAAAAGGTCAAGCTTTACAATTCTAA</v>
      </c>
      <c r="E69">
        <f>SEARCH("GG?GG?CAAAC?AA?",Table1[[#This Row],[CLEAN]])</f>
        <v>151</v>
      </c>
      <c r="F69" t="str">
        <f t="shared" si="7"/>
        <v/>
      </c>
      <c r="G69">
        <f t="shared" si="8"/>
        <v>151</v>
      </c>
      <c r="H69" t="str">
        <f t="shared" si="9"/>
        <v>GGTGGTCAAACCAAA</v>
      </c>
      <c r="I69" t="str">
        <f t="shared" si="10"/>
        <v>VALID</v>
      </c>
      <c r="J69" t="str">
        <f t="shared" si="11"/>
        <v>CCT</v>
      </c>
      <c r="K69" t="str" cm="1">
        <f t="array" ref="K69">IF(J69="","",_xlfn.IFS(
   OR(J69="CCA",J69="CCG",J69="CCT",J69="CCC"),"Proline",
   OR(J69="CAG",J69="CAA"),"Glutamine",
   OR(J69="GAA",J69="GAG"),"Glutamic acid",
   TRUE,"Other"
))</f>
        <v>Proline</v>
      </c>
    </row>
    <row r="70" spans="1:11" x14ac:dyDescent="0.2">
      <c r="A70" t="s">
        <v>71</v>
      </c>
      <c r="B70">
        <v>4236</v>
      </c>
      <c r="C70" t="s">
        <v>1324</v>
      </c>
      <c r="D70" t="str">
        <f t="shared" si="6"/>
        <v>ATGGTTAACGTTCCAAAAACTAGAAGAACTTACTGTAAGGGTAAGGAATGTCGTAAGCACACTCAACACAAAGTTACCCAATACAAAGCTGGTAAGGCCTCATTATTCGCTCAAGGTAAGCGTCGTTATGACCGTAAACAATCTGGTTACGGTGGTCAAACCAAACCTGTTTTCCACAAAAAGGCTAAAACTACCAAGAAAGTTGTTTTACGTTTAGAATGTGTTGTCTGTAAGACCAAAGCTCAATTATCATTAAAGCGTTGTAAGCATTTTGAATTAGGTGGTGATAAGAAACAAAAAGGTCAAGCTTTACAATTCTAA</v>
      </c>
      <c r="E70">
        <f>SEARCH("GG?GG?CAAAC?AA?",Table1[[#This Row],[CLEAN]])</f>
        <v>151</v>
      </c>
      <c r="F70" t="str">
        <f t="shared" si="7"/>
        <v/>
      </c>
      <c r="G70">
        <f t="shared" si="8"/>
        <v>151</v>
      </c>
      <c r="H70" t="str">
        <f t="shared" si="9"/>
        <v>GGTGGTCAAACCAAA</v>
      </c>
      <c r="I70" t="str">
        <f t="shared" si="10"/>
        <v>VALID</v>
      </c>
      <c r="J70" t="str">
        <f t="shared" si="11"/>
        <v>CCT</v>
      </c>
      <c r="K70" t="str" cm="1">
        <f t="array" ref="K70">IF(J70="","",_xlfn.IFS(
   OR(J70="CCA",J70="CCG",J70="CCT",J70="CCC"),"Proline",
   OR(J70="CAG",J70="CAA"),"Glutamine",
   OR(J70="GAA",J70="GAG"),"Glutamic acid",
   TRUE,"Other"
))</f>
        <v>Proline</v>
      </c>
    </row>
    <row r="71" spans="1:11" x14ac:dyDescent="0.2">
      <c r="A71" t="s">
        <v>72</v>
      </c>
      <c r="B71">
        <v>4236</v>
      </c>
      <c r="C71" t="s">
        <v>1325</v>
      </c>
      <c r="D71" t="str">
        <f t="shared" si="6"/>
        <v>ATGGTTAACGTTCCAAAGACCAGAAGAACTTACTGTAAGGGTAAGGAGTGCCGTAAGCACACCCAGCACAAGGTTACTCAGTACAAGGCTGGTAAGGCTTCCCTTTTCGCTCAGGGTAAGCGTCGTTATGACCGTAAGCAGTCCGGTTACGGTGGTCAGACCAAGCCAGTCTTCCATAAGAAGGCTAAGACCACCAAGAAGGTTGTTTTGAGATTGGAGTGTGTTGTCTGCAAGACCAAGGCCCAGCTCGCTTTGAAGAGATGTAAGCACTTCGAGCTCGGTGGTGACAAGAAGCAGAAGGGTCAGGCTTTGCAGTTCTAA</v>
      </c>
      <c r="E71" t="e">
        <f>SEARCH("GG?GG?CAAAC?AA?",Table1[[#This Row],[CLEAN]])</f>
        <v>#VALUE!</v>
      </c>
      <c r="F71">
        <f t="shared" si="7"/>
        <v>151</v>
      </c>
      <c r="G71" t="e">
        <f t="shared" si="8"/>
        <v>#VALUE!</v>
      </c>
      <c r="H71" t="e">
        <f t="shared" si="9"/>
        <v>#VALUE!</v>
      </c>
      <c r="I71" t="e">
        <f t="shared" si="10"/>
        <v>#VALUE!</v>
      </c>
      <c r="J71" t="e">
        <f t="shared" si="11"/>
        <v>#VALUE!</v>
      </c>
      <c r="K71" t="e" cm="1">
        <f t="array" ref="K71">IF(J71="","",_xlfn.IFS(
   OR(J71="CCA",J71="CCG",J71="CCT",J71="CCC"),"Proline",
   OR(J71="CAG",J71="CAA"),"Glutamine",
   OR(J71="GAA",J71="GAG"),"Glutamic acid",
   TRUE,"Other"
))</f>
        <v>#VALUE!</v>
      </c>
    </row>
    <row r="72" spans="1:11" x14ac:dyDescent="0.2">
      <c r="A72" t="s">
        <v>73</v>
      </c>
      <c r="B72">
        <v>4236</v>
      </c>
      <c r="C72" t="s">
        <v>1326</v>
      </c>
      <c r="D72" t="str">
        <f t="shared" si="6"/>
        <v>ATGGTTAACGTTCCAAAGACAAGAAGAACCTACTGTAAGGGTAAGGAGTGCAGAAAGCACACCCAACACAAGGTCACCCAGTACAAGGCTGGTAAGGCTTCTCTTTTCGCCCAAGGTAAGCGTCGTTACGACCGTAAGCAATCCGGTTACGGTGGTCAAACCAAGCCAGTCTTCCACAAGAAAGCTAAGACTACCAAGAAGGTTGTCTTGCGTTTGGAGTGTGTTGTTTGTAAGACCAAAGCTCAATTGGCTTTGAAACGTTGTAAGCACTTCGAGCTTGGTGGTGACAAGAAGCAAAAGGGTCAAGCTTTGCAATTCTAA</v>
      </c>
      <c r="E72">
        <f>SEARCH("GG?GG?CAAAC?AA?",Table1[[#This Row],[CLEAN]])</f>
        <v>151</v>
      </c>
      <c r="F72" t="str">
        <f t="shared" si="7"/>
        <v/>
      </c>
      <c r="G72">
        <f t="shared" si="8"/>
        <v>151</v>
      </c>
      <c r="H72" t="str">
        <f t="shared" si="9"/>
        <v>GGTGGTCAAACCAAG</v>
      </c>
      <c r="I72" t="str">
        <f t="shared" si="10"/>
        <v>VALID</v>
      </c>
      <c r="J72" t="str">
        <f t="shared" si="11"/>
        <v>CCA</v>
      </c>
      <c r="K72" t="str" cm="1">
        <f t="array" ref="K72">IF(J72="","",_xlfn.IFS(
   OR(J72="CCA",J72="CCG",J72="CCT",J72="CCC"),"Proline",
   OR(J72="CAG",J72="CAA"),"Glutamine",
   OR(J72="GAA",J72="GAG"),"Glutamic acid",
   TRUE,"Other"
))</f>
        <v>Proline</v>
      </c>
    </row>
    <row r="73" spans="1:11" x14ac:dyDescent="0.2">
      <c r="A73" t="s">
        <v>74</v>
      </c>
      <c r="B73">
        <v>4236</v>
      </c>
      <c r="C73" t="s">
        <v>1327</v>
      </c>
      <c r="D73" t="str">
        <f t="shared" si="6"/>
        <v>ATGGTTAACGTTCCAAAGACCAGAAGAACCTACTGTAAGGGTAAGGAGTGCAGAAAGCACACCCAACACAAGGTCACCCAGTACAAGGCTGGTAAGGCTTCTCTTTTCGCCCAAGGTAAGCGTCGTTACGACCGTAAGCAATCCGGTTACGGTGGTCAAACTAAGCCAGTCTTCCACAAGAAAGCCAAGACTACCAAGAAGGTTGTCTTGCGTTTGGAGTGTGTTGTTTGTAAGACCAAGGCTCAATTGGCTTTGAAACGTTGTAAGCACTTCGAGCTTGGTGGTGACAAGAAGCAAAAGGGTCAAGCTTTGCAATTCTAA</v>
      </c>
      <c r="E73">
        <f>SEARCH("GG?GG?CAAAC?AA?",Table1[[#This Row],[CLEAN]])</f>
        <v>151</v>
      </c>
      <c r="F73" t="str">
        <f t="shared" si="7"/>
        <v/>
      </c>
      <c r="G73">
        <f t="shared" si="8"/>
        <v>151</v>
      </c>
      <c r="H73" t="str">
        <f t="shared" si="9"/>
        <v>GGTGGTCAAACTAAG</v>
      </c>
      <c r="I73" t="str">
        <f t="shared" si="10"/>
        <v>VALID</v>
      </c>
      <c r="J73" t="str">
        <f t="shared" si="11"/>
        <v>CCA</v>
      </c>
      <c r="K73" t="str" cm="1">
        <f t="array" ref="K73">IF(J73="","",_xlfn.IFS(
   OR(J73="CCA",J73="CCG",J73="CCT",J73="CCC"),"Proline",
   OR(J73="CAG",J73="CAA"),"Glutamine",
   OR(J73="GAA",J73="GAG"),"Glutamic acid",
   TRUE,"Other"
))</f>
        <v>Proline</v>
      </c>
    </row>
    <row r="74" spans="1:11" x14ac:dyDescent="0.2">
      <c r="A74" t="s">
        <v>75</v>
      </c>
      <c r="B74">
        <v>4236</v>
      </c>
      <c r="C74" t="s">
        <v>1328</v>
      </c>
      <c r="D74" t="str">
        <f t="shared" si="6"/>
        <v>ATGGTTAACGTTCCAAAGACCAGAAGAACCTACTGTAAGGGTAAGGAGTGCAGAAAGCACACTCAACACAAGGTCACCCAGTACAAGGCTGGTAAGGCTTCTCTTTTCGCCCAAGGTAAGCGTCGTTATGACCGTAAGCAATCCGGTTACGGTGGTCAAACCAAGCCAGTCTTCCACAAGAAAGCTAAAACTACCAAGAAGGTTGTTTTGCGTTTGGAGTGTGTTGTTTGTAAGACCAAGGCTCAATTGGCTTTGAAGCGTTGTAAGCACTTCGAGCTTGGTGGTGACAAGAAGCAAAAGGGTCAAGCTTTGCAATTCTAA</v>
      </c>
      <c r="E74">
        <f>SEARCH("GG?GG?CAAAC?AA?",Table1[[#This Row],[CLEAN]])</f>
        <v>151</v>
      </c>
      <c r="F74" t="str">
        <f t="shared" si="7"/>
        <v/>
      </c>
      <c r="G74">
        <f t="shared" si="8"/>
        <v>151</v>
      </c>
      <c r="H74" t="str">
        <f t="shared" si="9"/>
        <v>GGTGGTCAAACCAAG</v>
      </c>
      <c r="I74" t="str">
        <f t="shared" si="10"/>
        <v>VALID</v>
      </c>
      <c r="J74" t="str">
        <f t="shared" si="11"/>
        <v>CCA</v>
      </c>
      <c r="K74" t="str" cm="1">
        <f t="array" ref="K74">IF(J74="","",_xlfn.IFS(
   OR(J74="CCA",J74="CCG",J74="CCT",J74="CCC"),"Proline",
   OR(J74="CAG",J74="CAA"),"Glutamine",
   OR(J74="GAA",J74="GAG"),"Glutamic acid",
   TRUE,"Other"
))</f>
        <v>Proline</v>
      </c>
    </row>
    <row r="75" spans="1:11" x14ac:dyDescent="0.2">
      <c r="A75" t="s">
        <v>76</v>
      </c>
      <c r="B75">
        <v>4236</v>
      </c>
      <c r="C75" t="s">
        <v>1329</v>
      </c>
      <c r="D75" t="str">
        <f t="shared" si="6"/>
        <v>ATGGTTAACGTTCCAAAGACCAGAAGAACCTACTGTAAGGGTAAGGAGTGCAGAAAGCACACTCAACACAAGGTTACCCAGTACAAGGCTGGTAAGGCTTCCCTCTTTGCCCAGGGTAAGCGTCGTTATGACCGTAAGCAATCCGGTTACGGTGGTCAAACCAAGCCAGTTTTCCACAAAAAGGCTAAAACCACCAAGAAGGTTGTTTTGCGTTTGGAGTGTGTTGTCTGCAAGACCAAGGCCCAATTGGCTTTGAAGCGTTGTAAGCACTTCGAGTTGGGTGGTGACAAGAAGCAAAAGGGTCAAGCTTTGCAATTCTAA</v>
      </c>
      <c r="E75">
        <f>SEARCH("GG?GG?CAAAC?AA?",Table1[[#This Row],[CLEAN]])</f>
        <v>151</v>
      </c>
      <c r="F75" t="str">
        <f t="shared" si="7"/>
        <v/>
      </c>
      <c r="G75">
        <f t="shared" si="8"/>
        <v>151</v>
      </c>
      <c r="H75" t="str">
        <f t="shared" si="9"/>
        <v>GGTGGTCAAACCAAG</v>
      </c>
      <c r="I75" t="str">
        <f t="shared" si="10"/>
        <v>VALID</v>
      </c>
      <c r="J75" t="str">
        <f t="shared" si="11"/>
        <v>CCA</v>
      </c>
      <c r="K75" t="str" cm="1">
        <f t="array" ref="K75">IF(J75="","",_xlfn.IFS(
   OR(J75="CCA",J75="CCG",J75="CCT",J75="CCC"),"Proline",
   OR(J75="CAG",J75="CAA"),"Glutamine",
   OR(J75="GAA",J75="GAG"),"Glutamic acid",
   TRUE,"Other"
))</f>
        <v>Proline</v>
      </c>
    </row>
    <row r="76" spans="1:11" x14ac:dyDescent="0.2">
      <c r="A76" t="s">
        <v>77</v>
      </c>
      <c r="B76">
        <v>4236</v>
      </c>
      <c r="C76" t="s">
        <v>1330</v>
      </c>
      <c r="D76" t="str">
        <f t="shared" si="6"/>
        <v>ATGGTTAACGTTCCAAAGACCAGAAGAACCTACTGTAAGGGTAAGGAGTGCAGAAAGCACACCCAACACAAGGTCACCCAGTACAAGGCTGGTAAGGCTTCTCTTTTCGCCCAAGGTAAGCGTCGTTACGACCGTAAGCAATCCGGTTACGGTGGTCAAACCAAGCCAGTCTTCCACAAGAAAGCTAAAACTACCAAGAAGGTTGTCTTGCGTTTGGAGTGTGTTGTTTGTAAGACCAAGGCTCAATTGGCTTTGAAGCGTTGTAAGCACTTCGAGCTTGGTGGTGACAAGAAGCAAAAGGGTCAAGCTTTGCAATTCTAG</v>
      </c>
      <c r="E76">
        <f>SEARCH("GG?GG?CAAAC?AA?",Table1[[#This Row],[CLEAN]])</f>
        <v>151</v>
      </c>
      <c r="F76" t="str">
        <f t="shared" si="7"/>
        <v/>
      </c>
      <c r="G76">
        <f t="shared" si="8"/>
        <v>151</v>
      </c>
      <c r="H76" t="str">
        <f t="shared" si="9"/>
        <v>GGTGGTCAAACCAAG</v>
      </c>
      <c r="I76" t="str">
        <f t="shared" si="10"/>
        <v>VALID</v>
      </c>
      <c r="J76" t="str">
        <f t="shared" si="11"/>
        <v>CCA</v>
      </c>
      <c r="K76" t="str" cm="1">
        <f t="array" ref="K76">IF(J76="","",_xlfn.IFS(
   OR(J76="CCA",J76="CCG",J76="CCT",J76="CCC"),"Proline",
   OR(J76="CAG",J76="CAA"),"Glutamine",
   OR(J76="GAA",J76="GAG"),"Glutamic acid",
   TRUE,"Other"
))</f>
        <v>Proline</v>
      </c>
    </row>
    <row r="77" spans="1:11" x14ac:dyDescent="0.2">
      <c r="A77" t="s">
        <v>78</v>
      </c>
      <c r="B77">
        <v>4236</v>
      </c>
      <c r="C77" t="s">
        <v>1331</v>
      </c>
      <c r="D77" t="str">
        <f t="shared" si="6"/>
        <v>ATGGTTAACGTTCCAAAGACCAGAAGAACCTACTGTAAGGGTAAGGAGTGCAGAAAGCACACCCAACACAAGGTCACCCAGTACAAGGCTGGTAAAGCTTCTCTTTTCGCCCAAGGTAAGCGTCGTTACGACCGTAAGCAATCCGGTTACGGTGGTCAAACCAAGCCAGTCTTCCACAAGAAAGCTAAGACTACCAAGAAGGTTGTCTTGCGTTTGGAGTGTGTTGTTTGTAAGACCAAGGCTCAATTGGCTTTGAAGCGTTGTAAGCACTTCGAGCTTGGTGGTGACAAGAAGCAAAAGGGTCAAGCTTTGCAATTCTAA</v>
      </c>
      <c r="E77">
        <f>SEARCH("GG?GG?CAAAC?AA?",Table1[[#This Row],[CLEAN]])</f>
        <v>151</v>
      </c>
      <c r="F77" t="str">
        <f t="shared" si="7"/>
        <v/>
      </c>
      <c r="G77">
        <f t="shared" si="8"/>
        <v>151</v>
      </c>
      <c r="H77" t="str">
        <f t="shared" si="9"/>
        <v>GGTGGTCAAACCAAG</v>
      </c>
      <c r="I77" t="str">
        <f t="shared" si="10"/>
        <v>VALID</v>
      </c>
      <c r="J77" t="str">
        <f t="shared" si="11"/>
        <v>CCA</v>
      </c>
      <c r="K77" t="str" cm="1">
        <f t="array" ref="K77">IF(J77="","",_xlfn.IFS(
   OR(J77="CCA",J77="CCG",J77="CCT",J77="CCC"),"Proline",
   OR(J77="CAG",J77="CAA"),"Glutamine",
   OR(J77="GAA",J77="GAG"),"Glutamic acid",
   TRUE,"Other"
))</f>
        <v>Proline</v>
      </c>
    </row>
    <row r="78" spans="1:11" x14ac:dyDescent="0.2">
      <c r="A78" t="s">
        <v>79</v>
      </c>
      <c r="B78">
        <v>4236</v>
      </c>
      <c r="C78" t="s">
        <v>1332</v>
      </c>
      <c r="D78" t="str">
        <f t="shared" si="6"/>
        <v>ATGGTTAACGTTCCAAAGACTAGAAGAACCTACTGTAAGGGTAAGGAGTGCAGAAAGCACACCCAGCACAAGGTCACCCAGTACAAGGCTGGTAAGGCTTCTCTTTTCGCCCAGGGTAAGCGTCGTTACGACCGTAAGCAATCCGGTTACGGTGGTCAGACCAAGCCAGTCTTCCACAAGAAGGCTAAGACTACCAAGAAGGTTGTCTTGCGTTTGGAGTGTGTTGTTTGCAAGACCAAGGCTCAGTTGGCCTTGAAGCGTTGTAAGCACTTCGAGTTGGGTGGTGACAAGAAGCAGAAGGGTCAGGCTTTGCAGTTCTAA</v>
      </c>
      <c r="E78" t="e">
        <f>SEARCH("GG?GG?CAAAC?AA?",Table1[[#This Row],[CLEAN]])</f>
        <v>#VALUE!</v>
      </c>
      <c r="F78">
        <f t="shared" si="7"/>
        <v>151</v>
      </c>
      <c r="G78" t="e">
        <f t="shared" si="8"/>
        <v>#VALUE!</v>
      </c>
      <c r="H78" t="e">
        <f t="shared" si="9"/>
        <v>#VALUE!</v>
      </c>
      <c r="I78" t="e">
        <f t="shared" si="10"/>
        <v>#VALUE!</v>
      </c>
      <c r="J78" t="e">
        <f t="shared" si="11"/>
        <v>#VALUE!</v>
      </c>
      <c r="K78" t="e" cm="1">
        <f t="array" ref="K78">IF(J78="","",_xlfn.IFS(
   OR(J78="CCA",J78="CCG",J78="CCT",J78="CCC"),"Proline",
   OR(J78="CAG",J78="CAA"),"Glutamine",
   OR(J78="GAA",J78="GAG"),"Glutamic acid",
   TRUE,"Other"
))</f>
        <v>#VALUE!</v>
      </c>
    </row>
    <row r="79" spans="1:11" x14ac:dyDescent="0.2">
      <c r="A79" t="s">
        <v>80</v>
      </c>
      <c r="B79">
        <v>4236</v>
      </c>
      <c r="C79" t="s">
        <v>1333</v>
      </c>
      <c r="D79" t="str">
        <f t="shared" si="6"/>
        <v>ATGGTTAACGTTCCAAAGACCAGAAGAACCTACTGTAAGGGTAAAGAGTGCCGCAAGCACACCCAGCACAAGGTTACTCAGTACAAGGCTGGTAAGGCTTCCCTCTTCGCTCAGGGTAAGCGTCGTTACGACCGTAAGCAGTCTGGTTACGGTGGTCAGACCAAGCCAGTCTTCCACAAGAAGGCTAAGACCACCAAGAAGGTTGTTTTGAGATTGGAGTGTGTTGTCTGCAAGACCAAGGCCCAGCTCGCTTTGAAGAGATGTAAGCACTTCGAGCTCGGTGGTGACAAGAAGCAGAAGGGTCAGGCTTTGCAGTTCTAA</v>
      </c>
      <c r="E79" t="e">
        <f>SEARCH("GG?GG?CAAAC?AA?",Table1[[#This Row],[CLEAN]])</f>
        <v>#VALUE!</v>
      </c>
      <c r="F79">
        <f t="shared" si="7"/>
        <v>151</v>
      </c>
      <c r="G79" t="e">
        <f t="shared" si="8"/>
        <v>#VALUE!</v>
      </c>
      <c r="H79" t="e">
        <f t="shared" si="9"/>
        <v>#VALUE!</v>
      </c>
      <c r="I79" t="e">
        <f t="shared" si="10"/>
        <v>#VALUE!</v>
      </c>
      <c r="J79" t="e">
        <f t="shared" si="11"/>
        <v>#VALUE!</v>
      </c>
      <c r="K79" t="e" cm="1">
        <f t="array" ref="K79">IF(J79="","",_xlfn.IFS(
   OR(J79="CCA",J79="CCG",J79="CCT",J79="CCC"),"Proline",
   OR(J79="CAG",J79="CAA"),"Glutamine",
   OR(J79="GAA",J79="GAG"),"Glutamic acid",
   TRUE,"Other"
))</f>
        <v>#VALUE!</v>
      </c>
    </row>
    <row r="80" spans="1:11" x14ac:dyDescent="0.2">
      <c r="A80" t="s">
        <v>81</v>
      </c>
      <c r="B80">
        <v>4236</v>
      </c>
      <c r="C80" t="s">
        <v>1334</v>
      </c>
      <c r="D80" t="str">
        <f t="shared" si="6"/>
        <v>ATGGTTAACGTTCCAAAGACCAGAAGAACTTACTGTAAGGGTAAGGAGTGCCGTAAGCACACCCAGCACAAGGTTACTCAGTACAAGGCTGGTAAGGCTTCCTTGTTCGCCCAGGGTAAGCGTCGTTACGACCGTAAGCAGTCCGGTTACGGTGGTCAGACCAAGCCAGTTTTCCATAAGAAGGCTAAGACTACCAAGAAGGTTGTCTTGAGATTGGAGTGTGTTGTTTGCAAGACCAAGGCTCAGTTGGCTTTGAAGAGATGTAAGCACTTCGAGCTTGGTGGTGACAAGAAGCAGAAGGGTCAGGCTTTGCAGTTCTAA</v>
      </c>
      <c r="E80" t="e">
        <f>SEARCH("GG?GG?CAAAC?AA?",Table1[[#This Row],[CLEAN]])</f>
        <v>#VALUE!</v>
      </c>
      <c r="F80">
        <f t="shared" si="7"/>
        <v>151</v>
      </c>
      <c r="G80" t="e">
        <f t="shared" si="8"/>
        <v>#VALUE!</v>
      </c>
      <c r="H80" t="e">
        <f t="shared" si="9"/>
        <v>#VALUE!</v>
      </c>
      <c r="I80" t="e">
        <f t="shared" si="10"/>
        <v>#VALUE!</v>
      </c>
      <c r="J80" t="e">
        <f t="shared" si="11"/>
        <v>#VALUE!</v>
      </c>
      <c r="K80" t="e" cm="1">
        <f t="array" ref="K80">IF(J80="","",_xlfn.IFS(
   OR(J80="CCA",J80="CCG",J80="CCT",J80="CCC"),"Proline",
   OR(J80="CAG",J80="CAA"),"Glutamine",
   OR(J80="GAA",J80="GAG"),"Glutamic acid",
   TRUE,"Other"
))</f>
        <v>#VALUE!</v>
      </c>
    </row>
    <row r="81" spans="1:11" x14ac:dyDescent="0.2">
      <c r="A81" t="s">
        <v>82</v>
      </c>
      <c r="B81">
        <v>4236</v>
      </c>
      <c r="C81" t="s">
        <v>1335</v>
      </c>
      <c r="D81" t="str">
        <f t="shared" si="6"/>
        <v>ATGGTTAACGTTCCAAAGACCAGAAGAACCTACTGTAAGGGTAAGGAGTGCAGAAAGCACACTCAACACAAGGTTACTCAGTACAAGGCTGGTAAGGCTTCCCTCTTTGCCCAAGGTAAGCGTCGTTATGACCGTAAGCAATCCGGTTACGGTGGTCAAACCAAGCCAGTCTTCCACAAAAAGGCTAAAACTACCAAGAAGGTTGTTTTGCGTTTGGAGTGTGTTGTCTGTAAGACCAAGGCTCAATTGGCTTTGAAGCGTTGTAAGCACTTCGAATTGGGTGGTGACAAGAAGCAAAAGGGTCAAGCTTTGCAATTCTAA</v>
      </c>
      <c r="E81">
        <f>SEARCH("GG?GG?CAAAC?AA?",Table1[[#This Row],[CLEAN]])</f>
        <v>151</v>
      </c>
      <c r="F81" t="str">
        <f t="shared" si="7"/>
        <v/>
      </c>
      <c r="G81">
        <f t="shared" si="8"/>
        <v>151</v>
      </c>
      <c r="H81" t="str">
        <f t="shared" si="9"/>
        <v>GGTGGTCAAACCAAG</v>
      </c>
      <c r="I81" t="str">
        <f t="shared" si="10"/>
        <v>VALID</v>
      </c>
      <c r="J81" t="str">
        <f t="shared" si="11"/>
        <v>CCA</v>
      </c>
      <c r="K81" t="str" cm="1">
        <f t="array" ref="K81">IF(J81="","",_xlfn.IFS(
   OR(J81="CCA",J81="CCG",J81="CCT",J81="CCC"),"Proline",
   OR(J81="CAG",J81="CAA"),"Glutamine",
   OR(J81="GAA",J81="GAG"),"Glutamic acid",
   TRUE,"Other"
))</f>
        <v>Proline</v>
      </c>
    </row>
    <row r="82" spans="1:11" x14ac:dyDescent="0.2">
      <c r="A82" t="s">
        <v>83</v>
      </c>
      <c r="B82">
        <v>4236</v>
      </c>
      <c r="C82" t="s">
        <v>1336</v>
      </c>
      <c r="D82" t="str">
        <f t="shared" si="6"/>
        <v>ATGGTTAACGTTCCAAAGACCAGAAGAACTTACTGTAAGGGTAAGGAGTGCCGTAAGCACACCCAGCACAAGGTTACTCAGTACAAGGCTGGTAAGGCTTCCCTTTTCGCTCAGGGTAAGCGTCGTTACGACCGTAAGCAGTCCGGTTACGGTGGTCAGACCAAGCCAGTCTTCCATAAGAAGGCTAAGACCACCAAGAAGGTCGTCTTGAGATTGGAGTGTGTTGTCTGTAAGACTAAGGCTCAGCTCGCTTTGAAGAGATGTAAGCACTTCGAGCTCGGTGGTGACAAGAAGCAGAAGGGTCAGGCTTTGCAGTTCTAA</v>
      </c>
      <c r="E82" t="e">
        <f>SEARCH("GG?GG?CAAAC?AA?",Table1[[#This Row],[CLEAN]])</f>
        <v>#VALUE!</v>
      </c>
      <c r="F82">
        <f t="shared" si="7"/>
        <v>151</v>
      </c>
      <c r="G82" t="e">
        <f t="shared" si="8"/>
        <v>#VALUE!</v>
      </c>
      <c r="H82" t="e">
        <f t="shared" si="9"/>
        <v>#VALUE!</v>
      </c>
      <c r="I82" t="e">
        <f t="shared" si="10"/>
        <v>#VALUE!</v>
      </c>
      <c r="J82" t="e">
        <f t="shared" si="11"/>
        <v>#VALUE!</v>
      </c>
      <c r="K82" t="e" cm="1">
        <f t="array" ref="K82">IF(J82="","",_xlfn.IFS(
   OR(J82="CCA",J82="CCG",J82="CCT",J82="CCC"),"Proline",
   OR(J82="CAG",J82="CAA"),"Glutamine",
   OR(J82="GAA",J82="GAG"),"Glutamic acid",
   TRUE,"Other"
))</f>
        <v>#VALUE!</v>
      </c>
    </row>
    <row r="83" spans="1:11" x14ac:dyDescent="0.2">
      <c r="A83" t="s">
        <v>84</v>
      </c>
      <c r="B83">
        <v>4236</v>
      </c>
      <c r="C83" t="s">
        <v>1337</v>
      </c>
      <c r="D83" t="str">
        <f t="shared" si="6"/>
        <v>ATGGTTAACGTTCCAAAGACCAGAAGAACCTACTGTAAGGGTAAGGAGTGCCGTAAGCACACCCAGCACAAGGTCACCCAGTACAAGGCTGGTAAGGCTTCTCTGTTCGCCCAGGGTAAGCGTCGTTACGACCGTAAGCAGTCCGGTTACGGTGGTCAGACCAAGCCAGTCTTCCACAAGAAGGCTAAGACTACCAAGAAGGTTGTGCTCAGACTCGAGTGTGTTGTCTGCAAGACCAAGGCTCAGCTTGCCCTCAAGAGATGTAAGCACTTCGAGCTCGGTGGTGACAAGAAGCAGAAGGGCCAGGCTCTGCAGTTCTAA</v>
      </c>
      <c r="E83" t="e">
        <f>SEARCH("GG?GG?CAAAC?AA?",Table1[[#This Row],[CLEAN]])</f>
        <v>#VALUE!</v>
      </c>
      <c r="F83">
        <f t="shared" si="7"/>
        <v>151</v>
      </c>
      <c r="G83" t="e">
        <f t="shared" si="8"/>
        <v>#VALUE!</v>
      </c>
      <c r="H83" t="e">
        <f t="shared" si="9"/>
        <v>#VALUE!</v>
      </c>
      <c r="I83" t="e">
        <f t="shared" si="10"/>
        <v>#VALUE!</v>
      </c>
      <c r="J83" t="e">
        <f t="shared" si="11"/>
        <v>#VALUE!</v>
      </c>
      <c r="K83" t="e" cm="1">
        <f t="array" ref="K83">IF(J83="","",_xlfn.IFS(
   OR(J83="CCA",J83="CCG",J83="CCT",J83="CCC"),"Proline",
   OR(J83="CAG",J83="CAA"),"Glutamine",
   OR(J83="GAA",J83="GAG"),"Glutamic acid",
   TRUE,"Other"
))</f>
        <v>#VALUE!</v>
      </c>
    </row>
    <row r="84" spans="1:11" x14ac:dyDescent="0.2">
      <c r="A84" t="s">
        <v>85</v>
      </c>
      <c r="B84">
        <v>4236</v>
      </c>
      <c r="C84" t="s">
        <v>1338</v>
      </c>
      <c r="D84" t="str">
        <f t="shared" si="6"/>
        <v>ATGGTTAACGTTCCAAAGACCAGAAGAACTTACTGTAAGGGTAAGGAGTGCCGCAAGCACACCCAGCACAAGGTCACCCAGTACAAGGCTGGTAAGGCCTCTTTGTTCGCTCAGGGTAAGCGTCGTTACGACCGTAAGCAGTCCGGTTACGGTGGTCAGACCAAGCCAGTCTTCCACAAGAAGGCTAAGACCACCAAGAAGGTTGTGTTGAGATTGGAGTGTGTTGTCTGCAAGACCAAGGCTCAGCTCGCTTTGAAGCGTTGTAAGCACTTCGAGCTTGGTGGTGACAAGAAGCAGAAGGGTCAGGCTTTGCAGTTCTAA</v>
      </c>
      <c r="E84" t="e">
        <f>SEARCH("GG?GG?CAAAC?AA?",Table1[[#This Row],[CLEAN]])</f>
        <v>#VALUE!</v>
      </c>
      <c r="F84">
        <f t="shared" si="7"/>
        <v>151</v>
      </c>
      <c r="G84" t="e">
        <f t="shared" si="8"/>
        <v>#VALUE!</v>
      </c>
      <c r="H84" t="e">
        <f t="shared" si="9"/>
        <v>#VALUE!</v>
      </c>
      <c r="I84" t="e">
        <f t="shared" si="10"/>
        <v>#VALUE!</v>
      </c>
      <c r="J84" t="e">
        <f t="shared" si="11"/>
        <v>#VALUE!</v>
      </c>
      <c r="K84" t="e" cm="1">
        <f t="array" ref="K84">IF(J84="","",_xlfn.IFS(
   OR(J84="CCA",J84="CCG",J84="CCT",J84="CCC"),"Proline",
   OR(J84="CAG",J84="CAA"),"Glutamine",
   OR(J84="GAA",J84="GAG"),"Glutamic acid",
   TRUE,"Other"
))</f>
        <v>#VALUE!</v>
      </c>
    </row>
    <row r="85" spans="1:11" x14ac:dyDescent="0.2">
      <c r="A85" t="s">
        <v>86</v>
      </c>
      <c r="B85">
        <v>4236</v>
      </c>
      <c r="C85" t="s">
        <v>1339</v>
      </c>
      <c r="D85" t="str">
        <f t="shared" si="6"/>
        <v>ATGGTTAACGTTCCAAAAACAAGAAGAACTTACTGTAAAGGTAAAGAATGTAGAAAACATACTCAACATAAAGTTACCCAATATAAAGCTGGTAAAGCTTCATTATTTGCTCAAGGTAAAAGAAGATATGACAGAAAACAATCAGGTTATGGTGGTCAAACAAAACCAGTTTTCCACAAAAAAGCTAAAACCACCAAAAAAGTTGTTTTAAGATTAGAATGTGTTGTTTGTAAAACTAAAGCTCAATTAGCATTAAAAAGATGTAAACATTTCGAATTGGGTGGTGATAAAAAACAAAAAGGTCAAGCTTTACAATTTTAA</v>
      </c>
      <c r="E85">
        <f>SEARCH("GG?GG?CAAAC?AA?",Table1[[#This Row],[CLEAN]])</f>
        <v>151</v>
      </c>
      <c r="F85" t="str">
        <f t="shared" si="7"/>
        <v/>
      </c>
      <c r="G85">
        <f t="shared" si="8"/>
        <v>151</v>
      </c>
      <c r="H85" t="str">
        <f t="shared" si="9"/>
        <v>GGTGGTCAAACAAAA</v>
      </c>
      <c r="I85" t="str">
        <f t="shared" si="10"/>
        <v>VALID</v>
      </c>
      <c r="J85" t="str">
        <f t="shared" si="11"/>
        <v>CCA</v>
      </c>
      <c r="K85" t="str" cm="1">
        <f t="array" ref="K85">IF(J85="","",_xlfn.IFS(
   OR(J85="CCA",J85="CCG",J85="CCT",J85="CCC"),"Proline",
   OR(J85="CAG",J85="CAA"),"Glutamine",
   OR(J85="GAA",J85="GAG"),"Glutamic acid",
   TRUE,"Other"
))</f>
        <v>Proline</v>
      </c>
    </row>
    <row r="86" spans="1:11" x14ac:dyDescent="0.2">
      <c r="A86" t="s">
        <v>87</v>
      </c>
      <c r="B86">
        <v>4236</v>
      </c>
      <c r="C86" t="s">
        <v>1340</v>
      </c>
      <c r="D86" t="str">
        <f t="shared" si="6"/>
        <v>ATGGTTAACGTTCCAAAAACCAGAAGAACTTACTGTAAGGGTAAAGAGTGCAGAAAGCACACCCAACACAAGGTCACCCAATACAAAGCTGGTAAAGCTTCTTTGTTTGCTCAAGGTAAACGTCGTTATGACCGTAAACAATCCGGTTACGGTGGTCAAACCAAACCTGTTTTCCACAAAAAGGCTAAAACTACCAAGAAGGTTGTCTTACGTTTGGAATGTGTTGTTTGCAAAACCAAAGCCCAATTAGCTTTGAAACGTTGTAAACATTTCGAATTAGGTGGTGACAGAAAACAAAAAGGTCAAGCTTTGCAATTCTAA</v>
      </c>
      <c r="E86">
        <f>SEARCH("GG?GG?CAAAC?AA?",Table1[[#This Row],[CLEAN]])</f>
        <v>151</v>
      </c>
      <c r="F86" t="str">
        <f t="shared" si="7"/>
        <v/>
      </c>
      <c r="G86">
        <f t="shared" si="8"/>
        <v>151</v>
      </c>
      <c r="H86" t="str">
        <f t="shared" si="9"/>
        <v>GGTGGTCAAACCAAA</v>
      </c>
      <c r="I86" t="str">
        <f t="shared" si="10"/>
        <v>VALID</v>
      </c>
      <c r="J86" t="str">
        <f t="shared" si="11"/>
        <v>CCT</v>
      </c>
      <c r="K86" t="str" cm="1">
        <f t="array" ref="K86">IF(J86="","",_xlfn.IFS(
   OR(J86="CCA",J86="CCG",J86="CCT",J86="CCC"),"Proline",
   OR(J86="CAG",J86="CAA"),"Glutamine",
   OR(J86="GAA",J86="GAG"),"Glutamic acid",
   TRUE,"Other"
))</f>
        <v>Proline</v>
      </c>
    </row>
    <row r="87" spans="1:11" x14ac:dyDescent="0.2">
      <c r="A87" t="s">
        <v>88</v>
      </c>
      <c r="B87">
        <v>4236</v>
      </c>
      <c r="C87" t="s">
        <v>1341</v>
      </c>
      <c r="D87" t="str">
        <f t="shared" si="6"/>
        <v>ATGGTTAACGTTCCAAAAACCAGAAAGACTTACTGTAAGGGTAAAGAGTGTCGTAAACACACTCAACACAAGGTTACTCAATACAAGGCTGGTAAGGCTTCCTTGTTTGCCCAGGGTAAGCGTCGTTATGACCGTAAACAATCCGGTTACGGTGGTCAAACCAAGCCAGTTTTCCACAAGAAAGCTAAAACTACCAAAAAGGTTGTTTTGCGTTTGGAATGTGTTGTCTGCAAGACCAAGGCTCAGTTGGCTTTGAAGCGTTGTAAGCACTTTGAATTGGGTGGTGACAAGAAACAAAAGGGTCAAGCTTTGCAATTTTAA</v>
      </c>
      <c r="E87">
        <f>SEARCH("GG?GG?CAAAC?AA?",Table1[[#This Row],[CLEAN]])</f>
        <v>151</v>
      </c>
      <c r="F87" t="str">
        <f t="shared" si="7"/>
        <v/>
      </c>
      <c r="G87">
        <f t="shared" si="8"/>
        <v>151</v>
      </c>
      <c r="H87" t="str">
        <f t="shared" si="9"/>
        <v>GGTGGTCAAACCAAG</v>
      </c>
      <c r="I87" t="str">
        <f t="shared" si="10"/>
        <v>VALID</v>
      </c>
      <c r="J87" t="str">
        <f t="shared" si="11"/>
        <v>CCA</v>
      </c>
      <c r="K87" t="str" cm="1">
        <f t="array" ref="K87">IF(J87="","",_xlfn.IFS(
   OR(J87="CCA",J87="CCG",J87="CCT",J87="CCC"),"Proline",
   OR(J87="CAG",J87="CAA"),"Glutamine",
   OR(J87="GAA",J87="GAG"),"Glutamic acid",
   TRUE,"Other"
))</f>
        <v>Proline</v>
      </c>
    </row>
    <row r="88" spans="1:11" x14ac:dyDescent="0.2">
      <c r="A88" t="s">
        <v>89</v>
      </c>
      <c r="B88">
        <v>4236</v>
      </c>
      <c r="C88" t="s">
        <v>1342</v>
      </c>
      <c r="D88" t="str">
        <f t="shared" si="6"/>
        <v>ATGGTTAACGTTCCAAAGACCAGAAAGACCTACTGTAAGGGTAAGGAGTGCCGTAAGCACACCCAGCACAAGGTTACTCAGTACAAGGCTGGTAAGGCTTCCCTTTTCGCTCAGGGTAAGCGTCGTTACGACCGTAAGCAGTCCGGTTACGGTGGTCAGACCAAGCCAGTCTTCCATAAGAAGGCTAAGACCACCAAGAAGGTCGTCTTGAGATTGGAGTGTGTTGTTTGCAAGACCAAGGCTCAGCTCGCTTTGAAGAGATGTAAGCACTTCGAGCTCGGTGGTGACAAGAAGCAGAAGGGTCAGGCTTTGCAGTTCTAA</v>
      </c>
      <c r="E88" t="e">
        <f>SEARCH("GG?GG?CAAAC?AA?",Table1[[#This Row],[CLEAN]])</f>
        <v>#VALUE!</v>
      </c>
      <c r="F88">
        <f t="shared" si="7"/>
        <v>151</v>
      </c>
      <c r="G88" t="e">
        <f t="shared" si="8"/>
        <v>#VALUE!</v>
      </c>
      <c r="H88" t="e">
        <f t="shared" si="9"/>
        <v>#VALUE!</v>
      </c>
      <c r="I88" t="e">
        <f t="shared" si="10"/>
        <v>#VALUE!</v>
      </c>
      <c r="J88" t="e">
        <f t="shared" si="11"/>
        <v>#VALUE!</v>
      </c>
      <c r="K88" t="e" cm="1">
        <f t="array" ref="K88">IF(J88="","",_xlfn.IFS(
   OR(J88="CCA",J88="CCG",J88="CCT",J88="CCC"),"Proline",
   OR(J88="CAG",J88="CAA"),"Glutamine",
   OR(J88="GAA",J88="GAG"),"Glutamic acid",
   TRUE,"Other"
))</f>
        <v>#VALUE!</v>
      </c>
    </row>
    <row r="89" spans="1:11" x14ac:dyDescent="0.2">
      <c r="A89" t="s">
        <v>90</v>
      </c>
      <c r="B89">
        <v>4236</v>
      </c>
      <c r="C89" t="s">
        <v>1343</v>
      </c>
      <c r="D89" t="str">
        <f t="shared" si="6"/>
        <v>ATGGTTAACGTTCCAAAGACCAGAAAAACTTACTGTAAGGGTAAGGAGTGCCGTAAGCACACCCAGCACAAGGTTACTCAGTACAAGGCTGGTAAGGCTTCCTTGTTTGCTCAGGGTAAGCGTCGTTACGACCGTAAGCAGTCCGGTTACGGTGGTCAGACCAAGCCAGTTTTCCACAAGAAGGCTAAGACTACCAAGAAGGTTGTCTTGAGATTGGAGTGTGTTGTTTGCAAGACCAAGGCTCAGTTGGCTTTGAAGAGATGTAAGCACTTCGAGCTTGGTGGTGACAAGAAGCAGAAGGGTCAGGCTTTGCAGTTCTAA</v>
      </c>
      <c r="E89" t="e">
        <f>SEARCH("GG?GG?CAAAC?AA?",Table1[[#This Row],[CLEAN]])</f>
        <v>#VALUE!</v>
      </c>
      <c r="F89">
        <f t="shared" si="7"/>
        <v>151</v>
      </c>
      <c r="G89" t="e">
        <f t="shared" si="8"/>
        <v>#VALUE!</v>
      </c>
      <c r="H89" t="e">
        <f t="shared" si="9"/>
        <v>#VALUE!</v>
      </c>
      <c r="I89" t="e">
        <f t="shared" si="10"/>
        <v>#VALUE!</v>
      </c>
      <c r="J89" t="e">
        <f t="shared" si="11"/>
        <v>#VALUE!</v>
      </c>
      <c r="K89" t="e" cm="1">
        <f t="array" ref="K89">IF(J89="","",_xlfn.IFS(
   OR(J89="CCA",J89="CCG",J89="CCT",J89="CCC"),"Proline",
   OR(J89="CAG",J89="CAA"),"Glutamine",
   OR(J89="GAA",J89="GAG"),"Glutamic acid",
   TRUE,"Other"
))</f>
        <v>#VALUE!</v>
      </c>
    </row>
    <row r="90" spans="1:11" x14ac:dyDescent="0.2">
      <c r="A90" t="s">
        <v>91</v>
      </c>
      <c r="B90">
        <v>4236</v>
      </c>
      <c r="C90" t="s">
        <v>1344</v>
      </c>
      <c r="D90" t="str">
        <f t="shared" si="6"/>
        <v>ATGGTTAACGTTCCAAAGACTAGAAAGACCTACTGTAAAGGTAGAGAATGTAGAAAACACACTCAACACAAAGTTACCCAATACAAAGCAGGTAAAGCTTCTTTATTCGCTCAAGGTAAAAGAAGATATGACAGAAAACAATCAGGTTACGGTGGTCAAACCAAACCAGTTTTCCACAAAAAGGCTAAAACTACCAAAAAAGTTGTTTTGAGATTAGAATGTGTTGTTTGTAAAACCAAAGCTCAATTGGCTTTGAAAAGATGTAAACATTTCGAATTGGGTGGTGATAAAAAACAAAAAGGTCAAGCTTTACAATTTTAA</v>
      </c>
      <c r="E90">
        <f>SEARCH("GG?GG?CAAAC?AA?",Table1[[#This Row],[CLEAN]])</f>
        <v>151</v>
      </c>
      <c r="F90" t="str">
        <f t="shared" si="7"/>
        <v/>
      </c>
      <c r="G90">
        <f t="shared" si="8"/>
        <v>151</v>
      </c>
      <c r="H90" t="str">
        <f t="shared" si="9"/>
        <v>GGTGGTCAAACCAAA</v>
      </c>
      <c r="I90" t="str">
        <f t="shared" si="10"/>
        <v>VALID</v>
      </c>
      <c r="J90" t="str">
        <f t="shared" si="11"/>
        <v>CCA</v>
      </c>
      <c r="K90" t="str" cm="1">
        <f t="array" ref="K90">IF(J90="","",_xlfn.IFS(
   OR(J90="CCA",J90="CCG",J90="CCT",J90="CCC"),"Proline",
   OR(J90="CAG",J90="CAA"),"Glutamine",
   OR(J90="GAA",J90="GAG"),"Glutamic acid",
   TRUE,"Other"
))</f>
        <v>Proline</v>
      </c>
    </row>
    <row r="91" spans="1:11" x14ac:dyDescent="0.2">
      <c r="A91" t="s">
        <v>92</v>
      </c>
      <c r="B91">
        <v>4236</v>
      </c>
      <c r="C91" t="s">
        <v>1345</v>
      </c>
      <c r="D91" t="str">
        <f t="shared" si="6"/>
        <v>ATGGTCAACGTTCCCAAGACTAGAAAGACCTACTGCAAGGGCAAGGAGTGCAAGAAGCACACTCAACACAAGGTCACCCAATACAAGGCTGGTAAGGCTTCCTTGTTCGCTCAGGGTAAGAGAAGATACGACCGGAAGCAGTCCGGTTACGGTGGTCAGACCAAGCCTGTTTTCCACAAGAAGGCTAAGACCACCAAGAAGGTTGTTTTGAGATTGGAGTGTGTTGTTTGCAAGACCAAGGCTCAGCTCGCTTTGAAGAGATGCAAGCACTTCGAGTTGGGTGGTGACAAAAAGCAGAAGGGTCAGGCCTTGCAGTTCTAA</v>
      </c>
      <c r="E91" t="e">
        <f>SEARCH("GG?GG?CAAAC?AA?",Table1[[#This Row],[CLEAN]])</f>
        <v>#VALUE!</v>
      </c>
      <c r="F91">
        <f t="shared" si="7"/>
        <v>151</v>
      </c>
      <c r="G91" t="e">
        <f t="shared" si="8"/>
        <v>#VALUE!</v>
      </c>
      <c r="H91" t="e">
        <f t="shared" si="9"/>
        <v>#VALUE!</v>
      </c>
      <c r="I91" t="e">
        <f t="shared" si="10"/>
        <v>#VALUE!</v>
      </c>
      <c r="J91" t="e">
        <f t="shared" si="11"/>
        <v>#VALUE!</v>
      </c>
      <c r="K91" t="e" cm="1">
        <f t="array" ref="K91">IF(J91="","",_xlfn.IFS(
   OR(J91="CCA",J91="CCG",J91="CCT",J91="CCC"),"Proline",
   OR(J91="CAG",J91="CAA"),"Glutamine",
   OR(J91="GAA",J91="GAG"),"Glutamic acid",
   TRUE,"Other"
))</f>
        <v>#VALUE!</v>
      </c>
    </row>
    <row r="92" spans="1:11" x14ac:dyDescent="0.2">
      <c r="A92" t="s">
        <v>93</v>
      </c>
      <c r="B92">
        <v>4236</v>
      </c>
      <c r="C92" t="s">
        <v>1346</v>
      </c>
      <c r="D92" t="str">
        <f t="shared" si="6"/>
        <v>ATGGTTAACGTTCCAAAGACCAGAAAGACCTACTGTAAGGGTAAGGAGTGCCGTAAGCACACCCAGCACAAGGTTACTCAGTACAAGGCTGGTAAGGCTTCCCTTTTCGCTCAGGGTAAGCGTCGTTACGACCGTAAGCAGGCCGGTTACGGTGGTCAGACCAAGCCAGTCTTCCATAAGAAGGCTAAGACTACCAAGAAGGTTGTTTTGAGATTGGAGTGTGTTGTTTGCAAGACCAAGGCTCAGCTCGCTTTGAAGAGATGTAAGCACTTCGAGCTCGGTGGTGACAAGAAGCAGAAGGGTCAGGCTTTGCAGTTCTAA</v>
      </c>
      <c r="E92" t="e">
        <f>SEARCH("GG?GG?CAAAC?AA?",Table1[[#This Row],[CLEAN]])</f>
        <v>#VALUE!</v>
      </c>
      <c r="F92">
        <f t="shared" si="7"/>
        <v>151</v>
      </c>
      <c r="G92" t="e">
        <f t="shared" si="8"/>
        <v>#VALUE!</v>
      </c>
      <c r="H92" t="e">
        <f t="shared" si="9"/>
        <v>#VALUE!</v>
      </c>
      <c r="I92" t="e">
        <f t="shared" si="10"/>
        <v>#VALUE!</v>
      </c>
      <c r="J92" t="e">
        <f t="shared" si="11"/>
        <v>#VALUE!</v>
      </c>
      <c r="K92" t="e" cm="1">
        <f t="array" ref="K92">IF(J92="","",_xlfn.IFS(
   OR(J92="CCA",J92="CCG",J92="CCT",J92="CCC"),"Proline",
   OR(J92="CAG",J92="CAA"),"Glutamine",
   OR(J92="GAA",J92="GAG"),"Glutamic acid",
   TRUE,"Other"
))</f>
        <v>#VALUE!</v>
      </c>
    </row>
    <row r="93" spans="1:11" x14ac:dyDescent="0.2">
      <c r="A93" t="s">
        <v>94</v>
      </c>
      <c r="B93">
        <v>4236</v>
      </c>
      <c r="C93" t="s">
        <v>1347</v>
      </c>
      <c r="D93" t="str">
        <f t="shared" si="6"/>
        <v>ATGGTTAACGTTCCAAAGACCAGAAAAACTTACTGCAAGGGTAAGGAGTGCCGCAAGCACACCCAGCACAAGGTCACCCAGTACAAGGCTGGTAAGGCTTCTTTGTTCGCCCAGGGTAAGCGTCGTTATGACCGTAAGCAGGCCGGTTACGGTGGTCAGACCAAGCCAGTCTTCCACAAGAAGGCTAAGACCACCAAGAAGGTTGTTTTGAGATTGGAGTGTGTTGTCTGCAAGACCAAGGCTCAGTTGGCTTTGAAGAGATGCAAGCACTTTGAGCTCGGTGGTGACAAGAAGCAGAAGGGTCAGGCTTTGCAGTTCTAA</v>
      </c>
      <c r="E93" t="e">
        <f>SEARCH("GG?GG?CAAAC?AA?",Table1[[#This Row],[CLEAN]])</f>
        <v>#VALUE!</v>
      </c>
      <c r="F93">
        <f t="shared" si="7"/>
        <v>151</v>
      </c>
      <c r="G93" t="e">
        <f t="shared" si="8"/>
        <v>#VALUE!</v>
      </c>
      <c r="H93" t="e">
        <f t="shared" si="9"/>
        <v>#VALUE!</v>
      </c>
      <c r="I93" t="e">
        <f t="shared" si="10"/>
        <v>#VALUE!</v>
      </c>
      <c r="J93" t="e">
        <f t="shared" si="11"/>
        <v>#VALUE!</v>
      </c>
      <c r="K93" t="e" cm="1">
        <f t="array" ref="K93">IF(J93="","",_xlfn.IFS(
   OR(J93="CCA",J93="CCG",J93="CCT",J93="CCC"),"Proline",
   OR(J93="CAG",J93="CAA"),"Glutamine",
   OR(J93="GAA",J93="GAG"),"Glutamic acid",
   TRUE,"Other"
))</f>
        <v>#VALUE!</v>
      </c>
    </row>
    <row r="94" spans="1:11" x14ac:dyDescent="0.2">
      <c r="A94" t="s">
        <v>95</v>
      </c>
      <c r="B94">
        <v>4236</v>
      </c>
      <c r="C94" t="s">
        <v>1348</v>
      </c>
      <c r="D94" t="str">
        <f t="shared" si="6"/>
        <v>ATGGTTAACGTTCCAAAGACCAGAAAGACCTACTGTAAGGGTAAGGAGTGCCGCAAGCACACCCAGCACAAGGTTACTCAGTACAAGGCTGGTAAGGCTTCCCTTTTCGCTCAGGGTAAGCGTCGTTACGACCGTAAGCAGGCCGGTTACGGTGGTCAGACCAAGCCAGTCTTCCACAAGAAGGCTAAGACTACCAAGAAGGTTGTTTTGAGATTGGAGTGTGTTGTTTGCAAGACCAAGGCTCAGTTGGCTTTGAAGAGATGTAAGCACTTCGAGCTCGGTGGTGACAAGAAGCAGAAGGGTCAGGCTTTGCAGTTCTAA</v>
      </c>
      <c r="E94" t="e">
        <f>SEARCH("GG?GG?CAAAC?AA?",Table1[[#This Row],[CLEAN]])</f>
        <v>#VALUE!</v>
      </c>
      <c r="F94">
        <f t="shared" si="7"/>
        <v>151</v>
      </c>
      <c r="G94" t="e">
        <f t="shared" si="8"/>
        <v>#VALUE!</v>
      </c>
      <c r="H94" t="e">
        <f t="shared" si="9"/>
        <v>#VALUE!</v>
      </c>
      <c r="I94" t="e">
        <f t="shared" si="10"/>
        <v>#VALUE!</v>
      </c>
      <c r="J94" t="e">
        <f t="shared" si="11"/>
        <v>#VALUE!</v>
      </c>
      <c r="K94" t="e" cm="1">
        <f t="array" ref="K94">IF(J94="","",_xlfn.IFS(
   OR(J94="CCA",J94="CCG",J94="CCT",J94="CCC"),"Proline",
   OR(J94="CAG",J94="CAA"),"Glutamine",
   OR(J94="GAA",J94="GAG"),"Glutamic acid",
   TRUE,"Other"
))</f>
        <v>#VALUE!</v>
      </c>
    </row>
    <row r="95" spans="1:11" x14ac:dyDescent="0.2">
      <c r="A95" t="s">
        <v>96</v>
      </c>
      <c r="B95">
        <v>4236</v>
      </c>
      <c r="C95" t="s">
        <v>1349</v>
      </c>
      <c r="D95" t="str">
        <f t="shared" si="6"/>
        <v>ATGGTTAACGTTCCAAAGACCAGAAGAACTTACTGTAAGGGTAAGGAGTGCCGTAAGCACACCCAGCACAAGGTTACTCAGTACAAGGCTGGTAAGGCTTCCTTGTTTGCCCAGGGTAAGCGTCGTTATGACCGTAAGCAAGCCGGTTACGGTGGTCAGACCAAGCCAGTTTTCCATAAAAAGGCTAAGACCACCAAGAAGGTTGTCTTGAGATTGGAGTGTGTTGTTTGCAAGACCAAGGCTCAGTTGGCTTTGAAGAGATGTAAGCACTTCGAGCTTGGTGGTGACAAGAAGCAGAAGGGTCAGGCTTTGCAGTTCTAA</v>
      </c>
      <c r="E95" t="e">
        <f>SEARCH("GG?GG?CAAAC?AA?",Table1[[#This Row],[CLEAN]])</f>
        <v>#VALUE!</v>
      </c>
      <c r="F95">
        <f t="shared" si="7"/>
        <v>151</v>
      </c>
      <c r="G95" t="e">
        <f t="shared" si="8"/>
        <v>#VALUE!</v>
      </c>
      <c r="H95" t="e">
        <f t="shared" si="9"/>
        <v>#VALUE!</v>
      </c>
      <c r="I95" t="e">
        <f t="shared" si="10"/>
        <v>#VALUE!</v>
      </c>
      <c r="J95" t="e">
        <f t="shared" si="11"/>
        <v>#VALUE!</v>
      </c>
      <c r="K95" t="e" cm="1">
        <f t="array" ref="K95">IF(J95="","",_xlfn.IFS(
   OR(J95="CCA",J95="CCG",J95="CCT",J95="CCC"),"Proline",
   OR(J95="CAG",J95="CAA"),"Glutamine",
   OR(J95="GAA",J95="GAG"),"Glutamic acid",
   TRUE,"Other"
))</f>
        <v>#VALUE!</v>
      </c>
    </row>
    <row r="96" spans="1:11" x14ac:dyDescent="0.2">
      <c r="A96" t="s">
        <v>97</v>
      </c>
      <c r="B96">
        <v>4236</v>
      </c>
      <c r="C96" t="s">
        <v>1350</v>
      </c>
      <c r="D96" t="str">
        <f t="shared" si="6"/>
        <v>ATGTGTCTCTGTGGAATAAAGAGAGGCTTTATTGTTAACGTTCCAAAGACCAGAAGAACTTACTGTAAGGGTAAGGAGTGCCGTAAGCACACCCAGCACAAGGTTACTCAGTACAAGGCTGGTAAGGCCTCCTTGTTCGCCCAGGGTAAGCGTCGTTACGACCGTAAGCAGTCTGGTTACGGTGGTCAGACCAAGCCAGTTTTCCATAAGAAGGCTAAGACCACCAAGAAGGTTGTCTTGAGATTGGAGTGTGTCGTTTGTAAGACTAAGGCTCAGCTTGCTTTGAAGAGATGTAAGCACTTCGAGCTTGGTGGTGACAAGAAGCAGAAGGGTCAGGCTTTGCAGTTCTAA</v>
      </c>
      <c r="E96" t="e">
        <f>SEARCH("GG?GG?CAAAC?AA?",Table1[[#This Row],[CLEAN]])</f>
        <v>#VALUE!</v>
      </c>
      <c r="F96">
        <f t="shared" si="7"/>
        <v>181</v>
      </c>
      <c r="G96" t="e">
        <f t="shared" si="8"/>
        <v>#VALUE!</v>
      </c>
      <c r="H96" t="e">
        <f t="shared" si="9"/>
        <v>#VALUE!</v>
      </c>
      <c r="I96" t="e">
        <f t="shared" si="10"/>
        <v>#VALUE!</v>
      </c>
      <c r="J96" t="e">
        <f t="shared" si="11"/>
        <v>#VALUE!</v>
      </c>
      <c r="K96" t="e" cm="1">
        <f t="array" ref="K96">IF(J96="","",_xlfn.IFS(
   OR(J96="CCA",J96="CCG",J96="CCT",J96="CCC"),"Proline",
   OR(J96="CAG",J96="CAA"),"Glutamine",
   OR(J96="GAA",J96="GAG"),"Glutamic acid",
   TRUE,"Other"
))</f>
        <v>#VALUE!</v>
      </c>
    </row>
    <row r="97" spans="1:11" x14ac:dyDescent="0.2">
      <c r="A97" t="s">
        <v>98</v>
      </c>
      <c r="B97">
        <v>4236</v>
      </c>
      <c r="C97" t="s">
        <v>1351</v>
      </c>
      <c r="D97" t="str">
        <f t="shared" si="6"/>
        <v>ATGGTTAACGTTCCTAAGACCAGAAAGACCTATTGCAAGGGTAAGCAATGCAGAAAGCACACCCAACACAAGGTCACCCAATACAAGGCGGGTAAGGCCTCTCTCTTTGCCCAAGGGAAGAGAAGATATGACCGGAAGCAATCTGGTTACGGTGGTCAAACCAAGCCCGTGTTCCACAAGAAGGCCAAGACTACCAAGAAGGTTGTGTTGAGATTGGAATGTGTTGTTTGTAAGACCAAGGCTCAACTCTCTTTGAAGAGATGTAAGCACTTTGAATTGGGTGGTGACAAGAAGCAAAAGGGTCAAGCCTTGCAATTCTAG</v>
      </c>
      <c r="E97">
        <f>SEARCH("GG?GG?CAAAC?AA?",Table1[[#This Row],[CLEAN]])</f>
        <v>151</v>
      </c>
      <c r="F97" t="str">
        <f t="shared" si="7"/>
        <v/>
      </c>
      <c r="G97">
        <f t="shared" si="8"/>
        <v>151</v>
      </c>
      <c r="H97" t="str">
        <f t="shared" si="9"/>
        <v>GGTGGTCAAACCAAG</v>
      </c>
      <c r="I97" t="str">
        <f t="shared" si="10"/>
        <v>VALID</v>
      </c>
      <c r="J97" t="str">
        <f t="shared" si="11"/>
        <v>CCC</v>
      </c>
      <c r="K97" t="str" cm="1">
        <f t="array" ref="K97">IF(J97="","",_xlfn.IFS(
   OR(J97="CCA",J97="CCG",J97="CCT",J97="CCC"),"Proline",
   OR(J97="CAG",J97="CAA"),"Glutamine",
   OR(J97="GAA",J97="GAG"),"Glutamic acid",
   TRUE,"Other"
))</f>
        <v>Proline</v>
      </c>
    </row>
    <row r="98" spans="1:11" x14ac:dyDescent="0.2">
      <c r="A98" t="s">
        <v>99</v>
      </c>
      <c r="B98">
        <v>4236</v>
      </c>
      <c r="C98" t="s">
        <v>1352</v>
      </c>
      <c r="D98" t="str">
        <f t="shared" si="6"/>
        <v>ATGGTTAACGTTCCCAAGACCAGAAAGACCTATTGCAAGGGTAAGCAATGCAGAAAGCACACCCAACACAAGGTCACCCAATACAAGGCTGGTAAGGCTTCCCTCTTTGCCCAAGGTAAGAGAAGATATGACCGGAAGCAATCCGGTTATGGTGGTCAAACCAAGCCCGTTTTCCACAAGAAGGCTAAGACCACCAAGAAGGTTGTTTTGAGATTGGAATGTGTCGTTTGTAAGACCAAGGCTCAACTTTCTTTGAAGAGATGTAAGCACTTTGAATTGGGTGGTGACAAGAAGCAAAAGGGGCAAGCCTTGCAATTCTAG</v>
      </c>
      <c r="E98">
        <f>SEARCH("GG?GG?CAAAC?AA?",Table1[[#This Row],[CLEAN]])</f>
        <v>151</v>
      </c>
      <c r="F98" t="str">
        <f t="shared" si="7"/>
        <v/>
      </c>
      <c r="G98">
        <f t="shared" si="8"/>
        <v>151</v>
      </c>
      <c r="H98" t="str">
        <f t="shared" si="9"/>
        <v>GGTGGTCAAACCAAG</v>
      </c>
      <c r="I98" t="str">
        <f t="shared" si="10"/>
        <v>VALID</v>
      </c>
      <c r="J98" t="str">
        <f t="shared" si="11"/>
        <v>CCC</v>
      </c>
      <c r="K98" t="str" cm="1">
        <f t="array" ref="K98">IF(J98="","",_xlfn.IFS(
   OR(J98="CCA",J98="CCG",J98="CCT",J98="CCC"),"Proline",
   OR(J98="CAG",J98="CAA"),"Glutamine",
   OR(J98="GAA",J98="GAG"),"Glutamic acid",
   TRUE,"Other"
))</f>
        <v>Proline</v>
      </c>
    </row>
    <row r="99" spans="1:11" x14ac:dyDescent="0.2">
      <c r="A99" t="s">
        <v>100</v>
      </c>
      <c r="B99">
        <v>4236</v>
      </c>
      <c r="C99" t="s">
        <v>1353</v>
      </c>
      <c r="D99" t="str">
        <f t="shared" si="6"/>
        <v>ATGGTCAACGTTCCCAAGACTAGAAAGACTTACTGTAAGGGTAAGCAGTGCAAGAAGCACACCCAACACAAGGTTACCCAATACAAGGCTGGTAAGGCTTCGTTGTTTGCCCAAGGTAAGAGAAGATACGACCGGAAGCAATCCGGTTACGGTGGTCAAACCAAGCCCGTTTTCCACAAGAAGGCCAAGACCACCAAGAAGGTTGTCTTGAGATTGGAATGTGTCGTGTGTAAGACCAAGGCCCAACTTTCGTTGAAGAGATGTAAGCACTTCGAATTGGGTGGTGACAAGAAGCAAAAGGGGCAAGCCTTGCAATTCTAG</v>
      </c>
      <c r="E99">
        <f>SEARCH("GG?GG?CAAAC?AA?",Table1[[#This Row],[CLEAN]])</f>
        <v>151</v>
      </c>
      <c r="F99" t="str">
        <f t="shared" si="7"/>
        <v/>
      </c>
      <c r="G99">
        <f t="shared" si="8"/>
        <v>151</v>
      </c>
      <c r="H99" t="str">
        <f t="shared" si="9"/>
        <v>GGTGGTCAAACCAAG</v>
      </c>
      <c r="I99" t="str">
        <f t="shared" si="10"/>
        <v>VALID</v>
      </c>
      <c r="J99" t="str">
        <f t="shared" si="11"/>
        <v>CCC</v>
      </c>
      <c r="K99" t="str" cm="1">
        <f t="array" ref="K99">IF(J99="","",_xlfn.IFS(
   OR(J99="CCA",J99="CCG",J99="CCT",J99="CCC"),"Proline",
   OR(J99="CAG",J99="CAA"),"Glutamine",
   OR(J99="GAA",J99="GAG"),"Glutamic acid",
   TRUE,"Other"
))</f>
        <v>Proline</v>
      </c>
    </row>
    <row r="100" spans="1:11" x14ac:dyDescent="0.2">
      <c r="A100" t="s">
        <v>101</v>
      </c>
      <c r="B100">
        <v>4236</v>
      </c>
      <c r="C100" t="s">
        <v>1354</v>
      </c>
      <c r="D100" t="str">
        <f t="shared" si="6"/>
        <v>ATGGTTAACGTTCCAAAGACCAGAAAGACCTACTGTAAGGGTAAGCAATGTCGTAAGCACACTCAACATAAGGTTACTCAATACAAGGCTGGTAAGGCTTCCTTATTCGCCCAAGGTAAGAGAAGATATGACCGTAAGCAATCTGGTTTCGGTGGTCAAACCAAGCCAGTTTTCCACAAGAAGGCTAAGACTACCAAGAAGGTTGTCTTAAGATTAGAATGTGTTGTCTGTAAGACCAAGGCTCAATTATCTTTAAAGAGATGTAAGCATTTCGAATTAGGTGGTGACAAGAAGCAAAAGGGTCAAGCCTTACAATTTTAA</v>
      </c>
      <c r="E100">
        <f>SEARCH("GG?GG?CAAAC?AA?",Table1[[#This Row],[CLEAN]])</f>
        <v>151</v>
      </c>
      <c r="F100" t="str">
        <f t="shared" si="7"/>
        <v/>
      </c>
      <c r="G100">
        <f t="shared" si="8"/>
        <v>151</v>
      </c>
      <c r="H100" t="str">
        <f t="shared" si="9"/>
        <v>GGTGGTCAAACCAAG</v>
      </c>
      <c r="I100" t="str">
        <f t="shared" si="10"/>
        <v>VALID</v>
      </c>
      <c r="J100" t="str">
        <f t="shared" si="11"/>
        <v>CCA</v>
      </c>
      <c r="K100" t="str" cm="1">
        <f t="array" ref="K100">IF(J100="","",_xlfn.IFS(
   OR(J100="CCA",J100="CCG",J100="CCT",J100="CCC"),"Proline",
   OR(J100="CAG",J100="CAA"),"Glutamine",
   OR(J100="GAA",J100="GAG"),"Glutamic acid",
   TRUE,"Other"
))</f>
        <v>Proline</v>
      </c>
    </row>
    <row r="101" spans="1:11" x14ac:dyDescent="0.2">
      <c r="A101" t="s">
        <v>102</v>
      </c>
      <c r="B101">
        <v>4236</v>
      </c>
      <c r="C101" t="s">
        <v>1355</v>
      </c>
      <c r="D101" t="str">
        <f t="shared" si="6"/>
        <v>ATGGTTAACGTTCCAAAGACCAGAAAGACCTACTGCAAGGGCAAGCAATGCCGTAAGCACACCCAGCACAAGGTTACTCAATACAAGGCTGGTAAGGCTTCCTTGTTCGCTCAGGGTAAGAGAAGATACGACCGTAAGCAGTCTGGTTTCGGTGGTCAGACCAAGCCCGTTTTTCACAAGAAGGCTAAGACCACCAAGAAGGTTGTCTTGAGATTGGAGTGTGTTGTGTGCAAGACCAAGGCTCAGTTGTCCTTGAAGAGATGCAAGCACTTCGAGTTGGGTGGTGACAAGAAGCAGAAGGGTCAAGCCTTGCAGTTCTAA</v>
      </c>
      <c r="E101" t="e">
        <f>SEARCH("GG?GG?CAAAC?AA?",Table1[[#This Row],[CLEAN]])</f>
        <v>#VALUE!</v>
      </c>
      <c r="F101">
        <f t="shared" si="7"/>
        <v>151</v>
      </c>
      <c r="G101" t="e">
        <f t="shared" si="8"/>
        <v>#VALUE!</v>
      </c>
      <c r="H101" t="e">
        <f t="shared" si="9"/>
        <v>#VALUE!</v>
      </c>
      <c r="I101" t="e">
        <f t="shared" si="10"/>
        <v>#VALUE!</v>
      </c>
      <c r="J101" t="e">
        <f t="shared" si="11"/>
        <v>#VALUE!</v>
      </c>
      <c r="K101" t="e" cm="1">
        <f t="array" ref="K101">IF(J101="","",_xlfn.IFS(
   OR(J101="CCA",J101="CCG",J101="CCT",J101="CCC"),"Proline",
   OR(J101="CAG",J101="CAA"),"Glutamine",
   OR(J101="GAA",J101="GAG"),"Glutamic acid",
   TRUE,"Other"
))</f>
        <v>#VALUE!</v>
      </c>
    </row>
    <row r="102" spans="1:11" x14ac:dyDescent="0.2">
      <c r="A102" t="s">
        <v>103</v>
      </c>
      <c r="B102">
        <v>4236</v>
      </c>
      <c r="C102" t="s">
        <v>1356</v>
      </c>
      <c r="D102" t="str">
        <f t="shared" si="6"/>
        <v>ATGGTTAACGTTCCAAAGACCAGAAAGACCTACTGTAAGGGTAAGCAGTGCAGAAAGCACACCCAGCACAAGGTTACTCAGTACAAGGCTGGTAAGGCTTCCCTTTTCGCCCAAGGTAAGAGAAGATATGACCGTAAGCAGTCTGGTTTCGGTGGTCAAACCAAGCCAGTTTTCCACAAGAAGGCCAAGACTACCAAGAAGGTTGTCTTGAGATTGGAATGTGTTGTCTGCAAGACCAAGGCTCAACTTTCCTTGAAGAGATGTAAGCACTTCGAATTGGGTGGTGACAAGAAGCAAAAGGGTCAAGCCTTGCAATTTTAA</v>
      </c>
      <c r="E102">
        <f>SEARCH("GG?GG?CAAAC?AA?",Table1[[#This Row],[CLEAN]])</f>
        <v>151</v>
      </c>
      <c r="F102" t="str">
        <f t="shared" si="7"/>
        <v/>
      </c>
      <c r="G102">
        <f t="shared" si="8"/>
        <v>151</v>
      </c>
      <c r="H102" t="str">
        <f t="shared" si="9"/>
        <v>GGTGGTCAAACCAAG</v>
      </c>
      <c r="I102" t="str">
        <f t="shared" si="10"/>
        <v>VALID</v>
      </c>
      <c r="J102" t="str">
        <f t="shared" si="11"/>
        <v>CCA</v>
      </c>
      <c r="K102" t="str" cm="1">
        <f t="array" ref="K102">IF(J102="","",_xlfn.IFS(
   OR(J102="CCA",J102="CCG",J102="CCT",J102="CCC"),"Proline",
   OR(J102="CAG",J102="CAA"),"Glutamine",
   OR(J102="GAA",J102="GAG"),"Glutamic acid",
   TRUE,"Other"
))</f>
        <v>Proline</v>
      </c>
    </row>
    <row r="103" spans="1:11" x14ac:dyDescent="0.2">
      <c r="A103" t="s">
        <v>104</v>
      </c>
      <c r="B103">
        <v>4236</v>
      </c>
      <c r="C103" t="s">
        <v>1357</v>
      </c>
      <c r="D103" t="str">
        <f t="shared" si="6"/>
        <v>ATGGTTAACGTTCCAAAGACAAGAAAAACTTACTGTAAGGGTAAGCAATGCAGAAAGCACACCCAACACAAGGTTACCCAATACAAGGCCGGTAAAGCTTCTTTATTCGCTCAAGGTAAGAGACGTTATGACCGTAAACAATCTGGTTTCGGTGGTCAAACCAAGCCAGTTTTCCACAAGAAGGCTAAGACTACCAAGAAGGTTGTCTTGAGATTGGAATGTGTTGTCTGTAAGACCAAGGCTCAATTATCATTGAAGAGATGTAAGCACTTCGAATTGGGTGGTGATAAGAAACAAAAGGGTCAAGCTTTACAATTTTAA</v>
      </c>
      <c r="E103">
        <f>SEARCH("GG?GG?CAAAC?AA?",Table1[[#This Row],[CLEAN]])</f>
        <v>151</v>
      </c>
      <c r="F103" t="str">
        <f t="shared" si="7"/>
        <v/>
      </c>
      <c r="G103">
        <f t="shared" si="8"/>
        <v>151</v>
      </c>
      <c r="H103" t="str">
        <f t="shared" si="9"/>
        <v>GGTGGTCAAACCAAG</v>
      </c>
      <c r="I103" t="str">
        <f t="shared" si="10"/>
        <v>VALID</v>
      </c>
      <c r="J103" t="str">
        <f t="shared" si="11"/>
        <v>CCA</v>
      </c>
      <c r="K103" t="str" cm="1">
        <f t="array" ref="K103">IF(J103="","",_xlfn.IFS(
   OR(J103="CCA",J103="CCG",J103="CCT",J103="CCC"),"Proline",
   OR(J103="CAG",J103="CAA"),"Glutamine",
   OR(J103="GAA",J103="GAG"),"Glutamic acid",
   TRUE,"Other"
))</f>
        <v>Proline</v>
      </c>
    </row>
    <row r="104" spans="1:11" x14ac:dyDescent="0.2">
      <c r="A104" t="s">
        <v>105</v>
      </c>
      <c r="B104">
        <v>4236</v>
      </c>
      <c r="C104" t="s">
        <v>1358</v>
      </c>
      <c r="D104" t="str">
        <f t="shared" si="6"/>
        <v>ATGGTTAACGTTCCAAAGACCAGAAAAACTTACTGTAAGGGTAAGCAATGCAGAAAGCACACCCAACACAAGGTTACCCAATACAAGGCGGGTAAAGCTTCTTTATTCGCCCAAGGTAAGAGACGTTATGACCGTAAACAATCTGGTTTCGGTGGTCAAACCAAGCCAGTTTTCCACAAGAAGGCTAAGACTACCAAGAAGGTTGTCTTGAGATTGGAATGTGTTGTCTGTAAGACCAAGGCTCAATTATCATTGAAGAGATGTAAGCACTTCGAATTAGGTGGTGATAAGAAACAAAAGGGTCAAGCTTTACAATTTTAA</v>
      </c>
      <c r="E104">
        <f>SEARCH("GG?GG?CAAAC?AA?",Table1[[#This Row],[CLEAN]])</f>
        <v>151</v>
      </c>
      <c r="F104" t="str">
        <f t="shared" si="7"/>
        <v/>
      </c>
      <c r="G104">
        <f t="shared" si="8"/>
        <v>151</v>
      </c>
      <c r="H104" t="str">
        <f t="shared" si="9"/>
        <v>GGTGGTCAAACCAAG</v>
      </c>
      <c r="I104" t="str">
        <f t="shared" si="10"/>
        <v>VALID</v>
      </c>
      <c r="J104" t="str">
        <f t="shared" si="11"/>
        <v>CCA</v>
      </c>
      <c r="K104" t="str" cm="1">
        <f t="array" ref="K104">IF(J104="","",_xlfn.IFS(
   OR(J104="CCA",J104="CCG",J104="CCT",J104="CCC"),"Proline",
   OR(J104="CAG",J104="CAA"),"Glutamine",
   OR(J104="GAA",J104="GAG"),"Glutamic acid",
   TRUE,"Other"
))</f>
        <v>Proline</v>
      </c>
    </row>
    <row r="105" spans="1:11" x14ac:dyDescent="0.2">
      <c r="A105" t="s">
        <v>106</v>
      </c>
      <c r="B105">
        <v>4236</v>
      </c>
      <c r="C105" t="s">
        <v>1359</v>
      </c>
      <c r="D105" t="str">
        <f t="shared" si="6"/>
        <v>ATGGTTAACGTTCCAAAGACCAGAAAGACCTACTGTAAGGGTAAGCAATGCCGTAAACACACCCAACACAAGGTTACTCAATACAAGGCTGGTAAGGCTTCCTTATTCGCTCAAGGTAAGAGAAGATATGACCGTAAACAATCTGGTTTCGGTGGTCAAACCAAACCAGTTTTCCACAAGAAAGCTAAGACTACCAAGAAAGTTGTTTTAAGATTAGAATGTGTTGTCTGTAAGACCAAGGCTCAATTATCCTTAAAGAGATGTAAGCATTTCGAATTAGGTGGTGACAAGAAACAAAAGGGTCAAGCTTTACAATTTTAA</v>
      </c>
      <c r="E105">
        <f>SEARCH("GG?GG?CAAAC?AA?",Table1[[#This Row],[CLEAN]])</f>
        <v>151</v>
      </c>
      <c r="F105" t="str">
        <f t="shared" si="7"/>
        <v/>
      </c>
      <c r="G105">
        <f t="shared" si="8"/>
        <v>151</v>
      </c>
      <c r="H105" t="str">
        <f t="shared" si="9"/>
        <v>GGTGGTCAAACCAAA</v>
      </c>
      <c r="I105" t="str">
        <f t="shared" si="10"/>
        <v>VALID</v>
      </c>
      <c r="J105" t="str">
        <f t="shared" si="11"/>
        <v>CCA</v>
      </c>
      <c r="K105" t="str" cm="1">
        <f t="array" ref="K105">IF(J105="","",_xlfn.IFS(
   OR(J105="CCA",J105="CCG",J105="CCT",J105="CCC"),"Proline",
   OR(J105="CAG",J105="CAA"),"Glutamine",
   OR(J105="GAA",J105="GAG"),"Glutamic acid",
   TRUE,"Other"
))</f>
        <v>Proline</v>
      </c>
    </row>
    <row r="106" spans="1:11" x14ac:dyDescent="0.2">
      <c r="A106" t="s">
        <v>107</v>
      </c>
      <c r="B106">
        <v>4236</v>
      </c>
      <c r="C106" t="s">
        <v>1360</v>
      </c>
      <c r="D106" t="str">
        <f t="shared" si="6"/>
        <v>ATGGTTAACGTTCCAAAGACTAGAAAGACCTACTGTAAGGGTAAGCAGTGCAGAAAGCACACCCAACACAAGGTGACCCAATATAAGGCTGGTAAGGCCTCCTTGTTCGCTCAAGGTAAGAGAAGATATGACCGTAAGCAAAGCGGTTTCGGTGGTCAAACCAAGCCTGTCTTCCACAAGAAGGCTAAGACTACCAAGAAGGTTGTCTTGAGATTGGAATGTGTTGTCTGCAAGACCAAGGCTCAATTGTCCTTGAAGAGATGTAAGCACTTCGAATTGGGTGGTGACAAGAAGCAAAAGGGTCAAGCCTTGCAATTCTAA</v>
      </c>
      <c r="E106">
        <f>SEARCH("GG?GG?CAAAC?AA?",Table1[[#This Row],[CLEAN]])</f>
        <v>151</v>
      </c>
      <c r="F106" t="str">
        <f t="shared" si="7"/>
        <v/>
      </c>
      <c r="G106">
        <f t="shared" si="8"/>
        <v>151</v>
      </c>
      <c r="H106" t="str">
        <f t="shared" si="9"/>
        <v>GGTGGTCAAACCAAG</v>
      </c>
      <c r="I106" t="str">
        <f t="shared" si="10"/>
        <v>VALID</v>
      </c>
      <c r="J106" t="str">
        <f t="shared" si="11"/>
        <v>CCT</v>
      </c>
      <c r="K106" t="str" cm="1">
        <f t="array" ref="K106">IF(J106="","",_xlfn.IFS(
   OR(J106="CCA",J106="CCG",J106="CCT",J106="CCC"),"Proline",
   OR(J106="CAG",J106="CAA"),"Glutamine",
   OR(J106="GAA",J106="GAG"),"Glutamic acid",
   TRUE,"Other"
))</f>
        <v>Proline</v>
      </c>
    </row>
    <row r="107" spans="1:11" x14ac:dyDescent="0.2">
      <c r="A107" t="s">
        <v>108</v>
      </c>
      <c r="B107">
        <v>4236</v>
      </c>
      <c r="C107" t="s">
        <v>1361</v>
      </c>
      <c r="D107" t="str">
        <f t="shared" si="6"/>
        <v>ATGGTTAACGTTCCAAAGACCAGAAAGACCTACTGTAAGGGTAAGCAATGTCGTAAGCACACTCAACACAAGGTTACTCAATACAAGGCTGGTAAGGCTTCCTTATTCGCCCAAGGTAAGAGAAGATATGACCGTAAGCAATCTGGTTTCGGTGGTCAAACCAAGCCAGTTTTCCACAAGAAAGCTAAGACTACCAAGAAGGTTGTCTTGAGATTAGAATGTGTTGTCTGTAAGACCAAGGCTCAATTATCTTTAAAGAGATGTAAGCATTTCGAATTAGGTGGTGACAAGAAGCAAAAGGGTCAAGCCTTACAATTTTAA</v>
      </c>
      <c r="E107">
        <f>SEARCH("GG?GG?CAAAC?AA?",Table1[[#This Row],[CLEAN]])</f>
        <v>151</v>
      </c>
      <c r="F107" t="str">
        <f t="shared" si="7"/>
        <v/>
      </c>
      <c r="G107">
        <f t="shared" si="8"/>
        <v>151</v>
      </c>
      <c r="H107" t="str">
        <f t="shared" si="9"/>
        <v>GGTGGTCAAACCAAG</v>
      </c>
      <c r="I107" t="str">
        <f t="shared" si="10"/>
        <v>VALID</v>
      </c>
      <c r="J107" t="str">
        <f t="shared" si="11"/>
        <v>CCA</v>
      </c>
      <c r="K107" t="str" cm="1">
        <f t="array" ref="K107">IF(J107="","",_xlfn.IFS(
   OR(J107="CCA",J107="CCG",J107="CCT",J107="CCC"),"Proline",
   OR(J107="CAG",J107="CAA"),"Glutamine",
   OR(J107="GAA",J107="GAG"),"Glutamic acid",
   TRUE,"Other"
))</f>
        <v>Proline</v>
      </c>
    </row>
    <row r="108" spans="1:11" x14ac:dyDescent="0.2">
      <c r="A108" t="s">
        <v>109</v>
      </c>
      <c r="B108">
        <v>4236</v>
      </c>
      <c r="C108" t="s">
        <v>1362</v>
      </c>
      <c r="D108" t="str">
        <f t="shared" si="6"/>
        <v>ATGGTGAACGTTCCAAAGACTAGAAAGACCTATTGTAAGGGTAAACAATGCAGAAAACACACCCAACATAAAGTTACTCAATACAAAGCCGGTAAAGCTTCTTTATTCGCTCAAGGTAAGAGAAGATATGACAGAAAACAATCCGGTTTCGGTGGTCAAACCAAACCAGTTTTCCACAAGAAAGCTAAAACTACTAAAAAAGTTGTCTTAAGATTGGAATGTATTGTCTGCAAAACCAAAGCTCAATTATCTTTGAAAAGATGTAAACATTTCGAGTTAGGTGGTGATAAAAAACAAAAAGGTCAAGCCTTACAATTTTAA</v>
      </c>
      <c r="E108">
        <f>SEARCH("GG?GG?CAAAC?AA?",Table1[[#This Row],[CLEAN]])</f>
        <v>151</v>
      </c>
      <c r="F108" t="str">
        <f t="shared" si="7"/>
        <v/>
      </c>
      <c r="G108">
        <f t="shared" si="8"/>
        <v>151</v>
      </c>
      <c r="H108" t="str">
        <f t="shared" si="9"/>
        <v>GGTGGTCAAACCAAA</v>
      </c>
      <c r="I108" t="str">
        <f t="shared" si="10"/>
        <v>VALID</v>
      </c>
      <c r="J108" t="str">
        <f t="shared" si="11"/>
        <v>CCA</v>
      </c>
      <c r="K108" t="str" cm="1">
        <f t="array" ref="K108">IF(J108="","",_xlfn.IFS(
   OR(J108="CCA",J108="CCG",J108="CCT",J108="CCC"),"Proline",
   OR(J108="CAG",J108="CAA"),"Glutamine",
   OR(J108="GAA",J108="GAG"),"Glutamic acid",
   TRUE,"Other"
))</f>
        <v>Proline</v>
      </c>
    </row>
    <row r="109" spans="1:11" x14ac:dyDescent="0.2">
      <c r="A109" t="s">
        <v>110</v>
      </c>
      <c r="B109">
        <v>4236</v>
      </c>
      <c r="C109" t="s">
        <v>1363</v>
      </c>
      <c r="D109" t="str">
        <f t="shared" si="6"/>
        <v>ATGGTTAACGTTCCAAAGACCAGAAAGACTTACTGTAAGGGTAAACAATGCAGAAAGCACACCCAACACAAGGTTACTCAGTACAAGGCTGGTAAGGCTTCTCTCTTTGCCCAAGGTAAGAGAAGATATGACCGTAAGCAATCCGGTTTCGGTGGTCAAACCAAGCCAGTTTTCCACAAGAAAGCTAAGACCACCAAGAAGGTTGTTTTAAGATTGGAATGTATTGTCTGTAAGACCAAGGCTCAACTCTCCTTAAAGAGATGTAAGCATTTCGAATTAGGTGGTGACAAGAAGCAAAAGGGTCAAGCCTTACAATTTTAA</v>
      </c>
      <c r="E109">
        <f>SEARCH("GG?GG?CAAAC?AA?",Table1[[#This Row],[CLEAN]])</f>
        <v>151</v>
      </c>
      <c r="F109" t="str">
        <f t="shared" si="7"/>
        <v/>
      </c>
      <c r="G109">
        <f t="shared" si="8"/>
        <v>151</v>
      </c>
      <c r="H109" t="str">
        <f t="shared" si="9"/>
        <v>GGTGGTCAAACCAAG</v>
      </c>
      <c r="I109" t="str">
        <f t="shared" si="10"/>
        <v>VALID</v>
      </c>
      <c r="J109" t="str">
        <f t="shared" si="11"/>
        <v>CCA</v>
      </c>
      <c r="K109" t="str" cm="1">
        <f t="array" ref="K109">IF(J109="","",_xlfn.IFS(
   OR(J109="CCA",J109="CCG",J109="CCT",J109="CCC"),"Proline",
   OR(J109="CAG",J109="CAA"),"Glutamine",
   OR(J109="GAA",J109="GAG"),"Glutamic acid",
   TRUE,"Other"
))</f>
        <v>Proline</v>
      </c>
    </row>
    <row r="110" spans="1:11" x14ac:dyDescent="0.2">
      <c r="A110" t="s">
        <v>111</v>
      </c>
      <c r="B110">
        <v>4236</v>
      </c>
      <c r="C110" t="s">
        <v>1364</v>
      </c>
      <c r="D110" t="str">
        <f t="shared" si="6"/>
        <v>ATGGTTAACGTTCCAAAAACTAGAAAGACCTACTGTAAGGGTAAGCAATGTAAGAAGCACACCCAACACAAGGTTACTCAATACAAGGCTGGTAAGGCCTCCTTGTTCGCTCAAGGTAAGAGAAGATATGACAGAAAGCAATCTGGTTTCGGTGGTCAAACCAAGCCTGTCTTCCACAAGAAGGCTAAGACTACCAAGAAGGTTGTCTTGAGATTGGAATGTGTTGTTTGCAAGACTAAGGCTCAATTGTCCTTGAAGAGATGTAAGCACTTCGAATTGGGTGGTGACAAGAAGCAAAAGGGTCAAGCTTTGCAATTCTAA</v>
      </c>
      <c r="E110">
        <f>SEARCH("GG?GG?CAAAC?AA?",Table1[[#This Row],[CLEAN]])</f>
        <v>151</v>
      </c>
      <c r="F110" t="str">
        <f t="shared" si="7"/>
        <v/>
      </c>
      <c r="G110">
        <f t="shared" si="8"/>
        <v>151</v>
      </c>
      <c r="H110" t="str">
        <f t="shared" si="9"/>
        <v>GGTGGTCAAACCAAG</v>
      </c>
      <c r="I110" t="str">
        <f t="shared" si="10"/>
        <v>VALID</v>
      </c>
      <c r="J110" t="str">
        <f t="shared" si="11"/>
        <v>CCT</v>
      </c>
      <c r="K110" t="str" cm="1">
        <f t="array" ref="K110">IF(J110="","",_xlfn.IFS(
   OR(J110="CCA",J110="CCG",J110="CCT",J110="CCC"),"Proline",
   OR(J110="CAG",J110="CAA"),"Glutamine",
   OR(J110="GAA",J110="GAG"),"Glutamic acid",
   TRUE,"Other"
))</f>
        <v>Proline</v>
      </c>
    </row>
    <row r="111" spans="1:11" x14ac:dyDescent="0.2">
      <c r="A111" t="s">
        <v>112</v>
      </c>
      <c r="B111">
        <v>4236</v>
      </c>
      <c r="C111" t="s">
        <v>1365</v>
      </c>
      <c r="D111" t="str">
        <f t="shared" si="6"/>
        <v>ATGGTTAACGTTCCAAAAACTAGAAAGACCTACTGTAAGGGTAAGCAATGTAAGAAGCACACCCAACACAAGGTTACTCAATACAAGGCCGGTAAGGCTTCCTTGTTCGCCCAAGGTAAGAGAAGATATGACAGAAAGCAATCCGGTTTCGGTGGTCAAACCAAGCCTGTCTTCCACAAGAAGGCTAAGACCACCAAGAAGGTTGTCTTGAGATTGGAATGTGTTGTTTGCAAGACCAAGGCTCAATTGTCCTTGAAGAGATGTAAGCACTTCGAATTGGGTGGTGACAAGAAGCAAAAGGGTCAAGCTTTGCAATTCTAA</v>
      </c>
      <c r="E111">
        <f>SEARCH("GG?GG?CAAAC?AA?",Table1[[#This Row],[CLEAN]])</f>
        <v>151</v>
      </c>
      <c r="F111" t="str">
        <f t="shared" si="7"/>
        <v/>
      </c>
      <c r="G111">
        <f t="shared" si="8"/>
        <v>151</v>
      </c>
      <c r="H111" t="str">
        <f t="shared" si="9"/>
        <v>GGTGGTCAAACCAAG</v>
      </c>
      <c r="I111" t="str">
        <f t="shared" si="10"/>
        <v>VALID</v>
      </c>
      <c r="J111" t="str">
        <f t="shared" si="11"/>
        <v>CCT</v>
      </c>
      <c r="K111" t="str" cm="1">
        <f t="array" ref="K111">IF(J111="","",_xlfn.IFS(
   OR(J111="CCA",J111="CCG",J111="CCT",J111="CCC"),"Proline",
   OR(J111="CAG",J111="CAA"),"Glutamine",
   OR(J111="GAA",J111="GAG"),"Glutamic acid",
   TRUE,"Other"
))</f>
        <v>Proline</v>
      </c>
    </row>
    <row r="112" spans="1:11" x14ac:dyDescent="0.2">
      <c r="A112" t="s">
        <v>113</v>
      </c>
      <c r="B112">
        <v>4236</v>
      </c>
      <c r="C112" t="s">
        <v>1366</v>
      </c>
      <c r="D112" t="str">
        <f t="shared" si="6"/>
        <v>ATGGTTAACGTTCCAAAAACTAGAAAGACCTACTGTAAAGGTAAAGAATGTCGTAAACACACTCAACACAAAGTTACCCAATACAAAGCTGGTAAATCATCTTTATTCGCTCAAGGTAAGAGAAGATATGACAGAAAACAATCCGGTTTTGGTGGTCAAACTAAACCAGTTTTCCACAAAAAGGCTAAAACTACCAAGAAAGTTGTCTTGAGATTGGAATGTGTTGTCTGTAAAACCAAAGCTCAATTGTCTTTGAAGAGATGTAAACATTTCGAATTGGGTGGTGACAAAAAACAAAAAGGTCAAGCTTTACAATTCTAA</v>
      </c>
      <c r="E112">
        <f>SEARCH("GG?GG?CAAAC?AA?",Table1[[#This Row],[CLEAN]])</f>
        <v>151</v>
      </c>
      <c r="F112" t="str">
        <f t="shared" si="7"/>
        <v/>
      </c>
      <c r="G112">
        <f t="shared" si="8"/>
        <v>151</v>
      </c>
      <c r="H112" t="str">
        <f t="shared" si="9"/>
        <v>GGTGGTCAAACTAAA</v>
      </c>
      <c r="I112" t="str">
        <f t="shared" si="10"/>
        <v>VALID</v>
      </c>
      <c r="J112" t="str">
        <f t="shared" si="11"/>
        <v>CCA</v>
      </c>
      <c r="K112" t="str" cm="1">
        <f t="array" ref="K112">IF(J112="","",_xlfn.IFS(
   OR(J112="CCA",J112="CCG",J112="CCT",J112="CCC"),"Proline",
   OR(J112="CAG",J112="CAA"),"Glutamine",
   OR(J112="GAA",J112="GAG"),"Glutamic acid",
   TRUE,"Other"
))</f>
        <v>Proline</v>
      </c>
    </row>
    <row r="113" spans="1:11" x14ac:dyDescent="0.2">
      <c r="A113" t="s">
        <v>114</v>
      </c>
      <c r="B113">
        <v>4236</v>
      </c>
      <c r="C113" t="s">
        <v>1367</v>
      </c>
      <c r="D113" t="str">
        <f t="shared" si="6"/>
        <v>ATGGTTAACGTTCCAAAAACTAGAAAGACCTACTGTAAAGGTAAAGAATGTCGTAAACACACTCAACACAAAGTTACCCAATACAAAGCTGGTAAATCATCTTTATTCGCTCAAGGTAAGAGAAGATATGACAGAAAACAATCCGGTTTTGGTGGTCAAACTAAACCAGTTTTCCACAAAAAGGCTAAGACTACCAAGAAAGTTGTTTTGAGATTGGAATGTGTTGTCTGTAAAACCAAGGCTCAATTATCCTTGAAGAGATGTAAACATTTCGAATTGGGTGGTGATAAAAAACAAAAAGGTCAAGCTTTACAATTCTAA</v>
      </c>
      <c r="E113">
        <f>SEARCH("GG?GG?CAAAC?AA?",Table1[[#This Row],[CLEAN]])</f>
        <v>151</v>
      </c>
      <c r="F113" t="str">
        <f t="shared" si="7"/>
        <v/>
      </c>
      <c r="G113">
        <f t="shared" si="8"/>
        <v>151</v>
      </c>
      <c r="H113" t="str">
        <f t="shared" si="9"/>
        <v>GGTGGTCAAACTAAA</v>
      </c>
      <c r="I113" t="str">
        <f t="shared" si="10"/>
        <v>VALID</v>
      </c>
      <c r="J113" t="str">
        <f t="shared" si="11"/>
        <v>CCA</v>
      </c>
      <c r="K113" t="str" cm="1">
        <f t="array" ref="K113">IF(J113="","",_xlfn.IFS(
   OR(J113="CCA",J113="CCG",J113="CCT",J113="CCC"),"Proline",
   OR(J113="CAG",J113="CAA"),"Glutamine",
   OR(J113="GAA",J113="GAG"),"Glutamic acid",
   TRUE,"Other"
))</f>
        <v>Proline</v>
      </c>
    </row>
    <row r="114" spans="1:11" x14ac:dyDescent="0.2">
      <c r="A114" t="s">
        <v>115</v>
      </c>
      <c r="B114">
        <v>4236</v>
      </c>
      <c r="C114" t="s">
        <v>1368</v>
      </c>
      <c r="D114" t="str">
        <f t="shared" si="6"/>
        <v>ATGGTTAACGTTCCAAAGACCAGAAAGACCTACTGCAAGGGTAAGGAGTGCCGCAAACACACCCAGCACAAGGTGACCCAATACAAGGCCGGCAAGTCCTCTCTCTTCGCCCAGGGTAAGAGAAGATACGACAGAAAGCAGTCTGGTTTCGGTGGTCAGACCAAGCCAGTGTTCCACAAGAAGGCCAAGACTACCAAGAAGGTTGTCTTGAGATTGGAATGTGTTGTTTGCAAGACCAAGGCCCAGTTGTCCTTGAAGAGATGCAAGCACTTCGAGTTGGGTGGTGACAAGAAGCAGAAGGGCCAGGCCTTGCAGTTCTAA</v>
      </c>
      <c r="E114" t="e">
        <f>SEARCH("GG?GG?CAAAC?AA?",Table1[[#This Row],[CLEAN]])</f>
        <v>#VALUE!</v>
      </c>
      <c r="F114">
        <f t="shared" si="7"/>
        <v>151</v>
      </c>
      <c r="G114" t="e">
        <f t="shared" si="8"/>
        <v>#VALUE!</v>
      </c>
      <c r="H114" t="e">
        <f t="shared" si="9"/>
        <v>#VALUE!</v>
      </c>
      <c r="I114" t="e">
        <f t="shared" si="10"/>
        <v>#VALUE!</v>
      </c>
      <c r="J114" t="e">
        <f t="shared" si="11"/>
        <v>#VALUE!</v>
      </c>
      <c r="K114" t="e" cm="1">
        <f t="array" ref="K114">IF(J114="","",_xlfn.IFS(
   OR(J114="CCA",J114="CCG",J114="CCT",J114="CCC"),"Proline",
   OR(J114="CAG",J114="CAA"),"Glutamine",
   OR(J114="GAA",J114="GAG"),"Glutamic acid",
   TRUE,"Other"
))</f>
        <v>#VALUE!</v>
      </c>
    </row>
    <row r="115" spans="1:11" x14ac:dyDescent="0.2">
      <c r="A115" t="s">
        <v>116</v>
      </c>
      <c r="B115">
        <v>4236</v>
      </c>
      <c r="C115" t="s">
        <v>1369</v>
      </c>
      <c r="D115" t="str">
        <f t="shared" si="6"/>
        <v>ATGGTTAACGTTCCAAAAACTAGAAAGACCTACTGTAAAGGTAAAGAATGTCGTAAACACACTCAACACAAAGTTACCCAATACAAAGCTGGTAAATCATCTTTATTCGCTCAAGGTAAGAGAAGATATGACAGAAAACAATCCGGTTTTGGTGGTCAAACTAAACCAGTTTTCCACAAAAAGGCTAAGACTACCAAGAAAGTTGTCTTGAGATTGGAATGTGTTGTCTGTAAAACCAAAGCTCAATTGTCTTTGAAGAGATGTAAACATTTCGAATTGGGTGGTGACAAAAAACAAAAAGGTCAAGCTTTACAATTCTAA</v>
      </c>
      <c r="E115">
        <f>SEARCH("GG?GG?CAAAC?AA?",Table1[[#This Row],[CLEAN]])</f>
        <v>151</v>
      </c>
      <c r="F115" t="str">
        <f t="shared" si="7"/>
        <v/>
      </c>
      <c r="G115">
        <f t="shared" si="8"/>
        <v>151</v>
      </c>
      <c r="H115" t="str">
        <f t="shared" si="9"/>
        <v>GGTGGTCAAACTAAA</v>
      </c>
      <c r="I115" t="str">
        <f t="shared" si="10"/>
        <v>VALID</v>
      </c>
      <c r="J115" t="str">
        <f t="shared" si="11"/>
        <v>CCA</v>
      </c>
      <c r="K115" t="str" cm="1">
        <f t="array" ref="K115">IF(J115="","",_xlfn.IFS(
   OR(J115="CCA",J115="CCG",J115="CCT",J115="CCC"),"Proline",
   OR(J115="CAG",J115="CAA"),"Glutamine",
   OR(J115="GAA",J115="GAG"),"Glutamic acid",
   TRUE,"Other"
))</f>
        <v>Proline</v>
      </c>
    </row>
    <row r="116" spans="1:11" x14ac:dyDescent="0.2">
      <c r="A116" t="s">
        <v>117</v>
      </c>
      <c r="B116">
        <v>4236</v>
      </c>
      <c r="C116" t="s">
        <v>1367</v>
      </c>
      <c r="D116" t="str">
        <f t="shared" si="6"/>
        <v>ATGGTTAACGTTCCAAAAACTAGAAAGACCTACTGTAAAGGTAAAGAATGTCGTAAACACACTCAACACAAAGTTACCCAATACAAAGCTGGTAAATCATCTTTATTCGCTCAAGGTAAGAGAAGATATGACAGAAAACAATCCGGTTTTGGTGGTCAAACTAAACCAGTTTTCCACAAAAAGGCTAAGACTACCAAGAAAGTTGTTTTGAGATTGGAATGTGTTGTCTGTAAAACCAAGGCTCAATTATCCTTGAAGAGATGTAAACATTTCGAATTGGGTGGTGATAAAAAACAAAAAGGTCAAGCTTTACAATTCTAA</v>
      </c>
      <c r="E116">
        <f>SEARCH("GG?GG?CAAAC?AA?",Table1[[#This Row],[CLEAN]])</f>
        <v>151</v>
      </c>
      <c r="F116" t="str">
        <f t="shared" si="7"/>
        <v/>
      </c>
      <c r="G116">
        <f t="shared" si="8"/>
        <v>151</v>
      </c>
      <c r="H116" t="str">
        <f t="shared" si="9"/>
        <v>GGTGGTCAAACTAAA</v>
      </c>
      <c r="I116" t="str">
        <f t="shared" si="10"/>
        <v>VALID</v>
      </c>
      <c r="J116" t="str">
        <f t="shared" si="11"/>
        <v>CCA</v>
      </c>
      <c r="K116" t="str" cm="1">
        <f t="array" ref="K116">IF(J116="","",_xlfn.IFS(
   OR(J116="CCA",J116="CCG",J116="CCT",J116="CCC"),"Proline",
   OR(J116="CAG",J116="CAA"),"Glutamine",
   OR(J116="GAA",J116="GAG"),"Glutamic acid",
   TRUE,"Other"
))</f>
        <v>Proline</v>
      </c>
    </row>
    <row r="117" spans="1:11" x14ac:dyDescent="0.2">
      <c r="A117" t="s">
        <v>118</v>
      </c>
      <c r="B117">
        <v>4236</v>
      </c>
      <c r="C117" t="s">
        <v>1370</v>
      </c>
      <c r="D117" t="str">
        <f t="shared" si="6"/>
        <v>ATGGTTAACGTTCCAAAAACTAGAAAGACCTACTGCAAAGGTAAAGAATGTCGTAAACACACTCAACACAAGGTCACCCAATACAAAGCCGGTAAGTCCTCCTTGTTTGCTCAAGGTAAGAGAAGATATGACAGAAAGCAATCCGGTTTCGGTGGTCAAACCAAGCCAGTTTTCCACAAGAAGGCCAAGACCACCAAGAAGGTTGTCTTGAGATTGGAATGTGTCGTCTGCAAAACCAAAGCTCAATTGTCCTTGAAGAGATGTAAGCACTTCGAATTGGGTGGTGACAAGAAACAAAAGGGTCAAGCTTTACAATTCTAG</v>
      </c>
      <c r="E117">
        <f>SEARCH("GG?GG?CAAAC?AA?",Table1[[#This Row],[CLEAN]])</f>
        <v>151</v>
      </c>
      <c r="F117" t="str">
        <f t="shared" si="7"/>
        <v/>
      </c>
      <c r="G117">
        <f t="shared" si="8"/>
        <v>151</v>
      </c>
      <c r="H117" t="str">
        <f t="shared" si="9"/>
        <v>GGTGGTCAAACCAAG</v>
      </c>
      <c r="I117" t="str">
        <f t="shared" si="10"/>
        <v>VALID</v>
      </c>
      <c r="J117" t="str">
        <f t="shared" si="11"/>
        <v>CCA</v>
      </c>
      <c r="K117" t="str" cm="1">
        <f t="array" ref="K117">IF(J117="","",_xlfn.IFS(
   OR(J117="CCA",J117="CCG",J117="CCT",J117="CCC"),"Proline",
   OR(J117="CAG",J117="CAA"),"Glutamine",
   OR(J117="GAA",J117="GAG"),"Glutamic acid",
   TRUE,"Other"
))</f>
        <v>Proline</v>
      </c>
    </row>
    <row r="118" spans="1:11" x14ac:dyDescent="0.2">
      <c r="A118" t="s">
        <v>119</v>
      </c>
      <c r="B118">
        <v>4236</v>
      </c>
      <c r="C118" t="s">
        <v>1371</v>
      </c>
      <c r="D118" t="str">
        <f t="shared" si="6"/>
        <v>ATGGTTAACGTTCCAAAAACTAGAAAGACCTACTGTAAAGGTAAAGAATGTCGTAAACACACTCAACACAAAGTTACCCAATACAAAGCTGGTAAATCATCTTTATTCGCTCAAGGTAAGAGAAGATATGACAGAAAACAATCCGGTTTTGGTGGTCAAACCAAACCAGTTTTCCACAAAAAGGCTAAGACTACCAAGAAAGTTGTTTTGAGATTGGAATGTGTTGTCTGTAAGACCAAAGCTCAATTGTCCTTGAAGAGATGTAAACATTTCGAATTGGGTGGTGATAAAAAACAAAAAGGTCAAGCTTTACAATTCTAA</v>
      </c>
      <c r="E118">
        <f>SEARCH("GG?GG?CAAAC?AA?",Table1[[#This Row],[CLEAN]])</f>
        <v>151</v>
      </c>
      <c r="F118" t="str">
        <f t="shared" si="7"/>
        <v/>
      </c>
      <c r="G118">
        <f t="shared" si="8"/>
        <v>151</v>
      </c>
      <c r="H118" t="str">
        <f t="shared" si="9"/>
        <v>GGTGGTCAAACCAAA</v>
      </c>
      <c r="I118" t="str">
        <f t="shared" si="10"/>
        <v>VALID</v>
      </c>
      <c r="J118" t="str">
        <f t="shared" si="11"/>
        <v>CCA</v>
      </c>
      <c r="K118" t="str" cm="1">
        <f t="array" ref="K118">IF(J118="","",_xlfn.IFS(
   OR(J118="CCA",J118="CCG",J118="CCT",J118="CCC"),"Proline",
   OR(J118="CAG",J118="CAA"),"Glutamine",
   OR(J118="GAA",J118="GAG"),"Glutamic acid",
   TRUE,"Other"
))</f>
        <v>Proline</v>
      </c>
    </row>
    <row r="119" spans="1:11" x14ac:dyDescent="0.2">
      <c r="A119" t="s">
        <v>120</v>
      </c>
      <c r="B119">
        <v>4236</v>
      </c>
      <c r="C119" t="s">
        <v>1372</v>
      </c>
      <c r="D119" t="str">
        <f t="shared" si="6"/>
        <v>ATGGTTAACGTTCCAAAAACTAGAAAGACCTACTGCAAAGGTAAAGAATGTCGTAAACACACTCAACACAAGGTCACCCAATACAAAGCCGGTAAGTCCTCCTTGTTTGCTCAAGGTAAGAGAAGATATGACAGAAAGCAATCCGGTTTCGGTGGTCAAACCAAGCCAGTTTTCCACAAGAAGGCCAAGACCACCAAGAAGGTTGTCTTGAGATTGGAATGTGTCGTCTGCAAAACCAAAGCTCAATTGTCCTTGAAGAGATGTAAGCACTTCGAATTGGGTGGTGACAAGAAACAAAAGGGTCAAGCTTTACAATTCTAA</v>
      </c>
      <c r="E119">
        <f>SEARCH("GG?GG?CAAAC?AA?",Table1[[#This Row],[CLEAN]])</f>
        <v>151</v>
      </c>
      <c r="F119" t="str">
        <f t="shared" si="7"/>
        <v/>
      </c>
      <c r="G119">
        <f t="shared" si="8"/>
        <v>151</v>
      </c>
      <c r="H119" t="str">
        <f t="shared" si="9"/>
        <v>GGTGGTCAAACCAAG</v>
      </c>
      <c r="I119" t="str">
        <f t="shared" si="10"/>
        <v>VALID</v>
      </c>
      <c r="J119" t="str">
        <f t="shared" si="11"/>
        <v>CCA</v>
      </c>
      <c r="K119" t="str" cm="1">
        <f t="array" ref="K119">IF(J119="","",_xlfn.IFS(
   OR(J119="CCA",J119="CCG",J119="CCT",J119="CCC"),"Proline",
   OR(J119="CAG",J119="CAA"),"Glutamine",
   OR(J119="GAA",J119="GAG"),"Glutamic acid",
   TRUE,"Other"
))</f>
        <v>Proline</v>
      </c>
    </row>
    <row r="120" spans="1:11" x14ac:dyDescent="0.2">
      <c r="A120" t="s">
        <v>121</v>
      </c>
      <c r="B120">
        <v>4236</v>
      </c>
      <c r="C120" t="s">
        <v>1373</v>
      </c>
      <c r="D120" t="str">
        <f t="shared" si="6"/>
        <v>ATGGTTAACGTTCCAAAAACTAGAAAGACCTACTGTAAAGGTAAAGAATGTCGTAAACACACTCAACACAAAGTTACCCAATACAAAGCTGGTAAATCATCTTTATTCGCTCAAGGTAAGAGAAGATATGACAGAAAACAATCCGGTTTTGGTGGTCAAACTAAACCAGTTTTCCACAAAAAGGCTAAGACTACCAAGAAAGTTGTCTTGAGATTGGAATGTGTTGTCTGTAAAACCAAAGCTCAATTATCCTTGAAGAGATGTAAACATTTCGAATTGGGTGGTGACAAAAAACAAAAAGGTCAAGCTTTACAATTCTAA</v>
      </c>
      <c r="E120">
        <f>SEARCH("GG?GG?CAAAC?AA?",Table1[[#This Row],[CLEAN]])</f>
        <v>151</v>
      </c>
      <c r="F120" t="str">
        <f t="shared" si="7"/>
        <v/>
      </c>
      <c r="G120">
        <f t="shared" si="8"/>
        <v>151</v>
      </c>
      <c r="H120" t="str">
        <f t="shared" si="9"/>
        <v>GGTGGTCAAACTAAA</v>
      </c>
      <c r="I120" t="str">
        <f t="shared" si="10"/>
        <v>VALID</v>
      </c>
      <c r="J120" t="str">
        <f t="shared" si="11"/>
        <v>CCA</v>
      </c>
      <c r="K120" t="str" cm="1">
        <f t="array" ref="K120">IF(J120="","",_xlfn.IFS(
   OR(J120="CCA",J120="CCG",J120="CCT",J120="CCC"),"Proline",
   OR(J120="CAG",J120="CAA"),"Glutamine",
   OR(J120="GAA",J120="GAG"),"Glutamic acid",
   TRUE,"Other"
))</f>
        <v>Proline</v>
      </c>
    </row>
    <row r="121" spans="1:11" x14ac:dyDescent="0.2">
      <c r="A121" t="s">
        <v>122</v>
      </c>
      <c r="B121">
        <v>4236</v>
      </c>
      <c r="C121" t="s">
        <v>1374</v>
      </c>
      <c r="D121" t="str">
        <f t="shared" si="6"/>
        <v>ATGGGAAATCAGCAACCAATTTTGGAACATTGTAATACTAACATCATTTTGCTTTTAGTTAACGTTCCAAAAACTAGAAAGACCTACTGTAAAGGTAAAGAATGTCGTAAACACACTCAACACAAAGTTACCCAATACAAAGCTGGTAAATCATCTTTATTCGCTCAAGGTAAGAGAAGATATGACAGAAAACAATCCGGTTTTGGTGGTCAAACCAAGCCAGTTTTCCACAAAAAGGCTAAGACTACCAAGAAAGTTGTCTTGAGATTGGAATGTGTTGTCTGTAAGACCAAAGCTCAATTGTCCTTGAAGAGATGTAAACATTTCGAATTGGGTGGTGATAAAAAACAAAAAGGTCAAGCTTTACAATTCTAA</v>
      </c>
      <c r="E121">
        <f>SEARCH("GG?GG?CAAAC?AA?",Table1[[#This Row],[CLEAN]])</f>
        <v>205</v>
      </c>
      <c r="F121" t="str">
        <f t="shared" si="7"/>
        <v/>
      </c>
      <c r="G121">
        <f t="shared" si="8"/>
        <v>205</v>
      </c>
      <c r="H121" t="str">
        <f t="shared" si="9"/>
        <v>GGTGGTCAAACCAAG</v>
      </c>
      <c r="I121" t="str">
        <f t="shared" si="10"/>
        <v>VALID</v>
      </c>
      <c r="J121" t="str">
        <f t="shared" si="11"/>
        <v>CCA</v>
      </c>
      <c r="K121" t="str" cm="1">
        <f t="array" ref="K121">IF(J121="","",_xlfn.IFS(
   OR(J121="CCA",J121="CCG",J121="CCT",J121="CCC"),"Proline",
   OR(J121="CAG",J121="CAA"),"Glutamine",
   OR(J121="GAA",J121="GAG"),"Glutamic acid",
   TRUE,"Other"
))</f>
        <v>Proline</v>
      </c>
    </row>
    <row r="122" spans="1:11" x14ac:dyDescent="0.2">
      <c r="A122" t="s">
        <v>123</v>
      </c>
      <c r="B122">
        <v>4236</v>
      </c>
      <c r="C122" t="s">
        <v>1375</v>
      </c>
      <c r="D122" t="str">
        <f t="shared" si="6"/>
        <v>ATGGTTAACGTTCCAAAAACTAGAAAGACCTACTGTAAAGGTAGAGAATGTCGTAAACACACTCAACACAAAGTTACCCAATACAAGGCTGGTAAATCATCTTTATTTGCTCAAGGTAAGAGAAGATATGACAGAAAACAATCTGGTTTCGGTGGTCAAACCAAACCAGTTTTCCACAAGAAAGCCAAGACTACCAAAAAAGTTGTTTTGAGATTGGAATGTGTCGTCTGTAAAACCAAGGCTCAATTATCATTGAAAAGATGTAAACATTTCGAATTGGGTGGTGATAAAAAACAAAAAGGTCAAGCTTTACAATTCTAA</v>
      </c>
      <c r="E122">
        <f>SEARCH("GG?GG?CAAAC?AA?",Table1[[#This Row],[CLEAN]])</f>
        <v>151</v>
      </c>
      <c r="F122" t="str">
        <f t="shared" si="7"/>
        <v/>
      </c>
      <c r="G122">
        <f t="shared" si="8"/>
        <v>151</v>
      </c>
      <c r="H122" t="str">
        <f t="shared" si="9"/>
        <v>GGTGGTCAAACCAAA</v>
      </c>
      <c r="I122" t="str">
        <f t="shared" si="10"/>
        <v>VALID</v>
      </c>
      <c r="J122" t="str">
        <f t="shared" si="11"/>
        <v>CCA</v>
      </c>
      <c r="K122" t="str" cm="1">
        <f t="array" ref="K122">IF(J122="","",_xlfn.IFS(
   OR(J122="CCA",J122="CCG",J122="CCT",J122="CCC"),"Proline",
   OR(J122="CAG",J122="CAA"),"Glutamine",
   OR(J122="GAA",J122="GAG"),"Glutamic acid",
   TRUE,"Other"
))</f>
        <v>Proline</v>
      </c>
    </row>
    <row r="123" spans="1:11" x14ac:dyDescent="0.2">
      <c r="A123" t="s">
        <v>124</v>
      </c>
      <c r="B123">
        <v>4236</v>
      </c>
      <c r="C123" t="s">
        <v>1376</v>
      </c>
      <c r="D123" t="str">
        <f t="shared" si="6"/>
        <v>ATGGTTAACGTTCCAAAGACTAGAAAGACCTACTGTAAGGGTAAGGAATGTCGTAAGCACACTCAACACAAGGTTACCCAATACAAGGCCGGTAAAGCCTCATTATTCGCTCAAGGTAAGAGAAGATATGATCGTAAACAATCCGGTTTCGGGGGTCAAACCAAGCCAGTTTTCCACAAGAAGGCCAAGACTACCAAGAAGGTTGTTTTAAGATTAGAATGTGTTGTTTGTAAGACCAAGGCTCAATTATCTTTAAAGAGATGTAAACATTTCGAATTGGGTGGTGACAAGAAACAAAAGGGTCAAGCTTTACAATTCTAG</v>
      </c>
      <c r="E123">
        <f>SEARCH("GG?GG?CAAAC?AA?",Table1[[#This Row],[CLEAN]])</f>
        <v>151</v>
      </c>
      <c r="F123" t="str">
        <f t="shared" si="7"/>
        <v/>
      </c>
      <c r="G123">
        <f t="shared" si="8"/>
        <v>151</v>
      </c>
      <c r="H123" t="str">
        <f t="shared" si="9"/>
        <v>GGGGGTCAAACCAAG</v>
      </c>
      <c r="I123" t="str">
        <f t="shared" si="10"/>
        <v>VALID</v>
      </c>
      <c r="J123" t="str">
        <f t="shared" si="11"/>
        <v>CCA</v>
      </c>
      <c r="K123" t="str" cm="1">
        <f t="array" ref="K123">IF(J123="","",_xlfn.IFS(
   OR(J123="CCA",J123="CCG",J123="CCT",J123="CCC"),"Proline",
   OR(J123="CAG",J123="CAA"),"Glutamine",
   OR(J123="GAA",J123="GAG"),"Glutamic acid",
   TRUE,"Other"
))</f>
        <v>Proline</v>
      </c>
    </row>
    <row r="124" spans="1:11" x14ac:dyDescent="0.2">
      <c r="A124" t="s">
        <v>125</v>
      </c>
      <c r="B124">
        <v>4236</v>
      </c>
      <c r="C124" t="s">
        <v>1377</v>
      </c>
      <c r="D124" t="str">
        <f t="shared" si="6"/>
        <v>ATGGTTAACGTCCCAAAAACTAGAAAGACCTACTGTAAGGGTAAGGAATGTCGTAAGCACACCCAACACAAAGTTACCCAATACAAGGCTGGTAAGGCTTCTTTGTTCGCTCAAGGTAAGAGAAGATATGACCGTAAACAATCTGGTTTCGGTGGTCAAACTAAGCCAGTTTTCCACAAGAAAGCTAAGACTACCAAGAAAGTTGTTTTAAGATTAGAATGTGTTGTCTGTAAGACCAAGGCCCAATTATCCTTAAAGAGATGTAAGCACTTCGAATTAGGTGGTGACAAGAAGCAAAAGGGTCAAGCTTTACAATTCTAA</v>
      </c>
      <c r="E124">
        <f>SEARCH("GG?GG?CAAAC?AA?",Table1[[#This Row],[CLEAN]])</f>
        <v>151</v>
      </c>
      <c r="F124" t="str">
        <f t="shared" si="7"/>
        <v/>
      </c>
      <c r="G124">
        <f t="shared" si="8"/>
        <v>151</v>
      </c>
      <c r="H124" t="str">
        <f t="shared" si="9"/>
        <v>GGTGGTCAAACTAAG</v>
      </c>
      <c r="I124" t="str">
        <f t="shared" si="10"/>
        <v>VALID</v>
      </c>
      <c r="J124" t="str">
        <f t="shared" si="11"/>
        <v>CCA</v>
      </c>
      <c r="K124" t="str" cm="1">
        <f t="array" ref="K124">IF(J124="","",_xlfn.IFS(
   OR(J124="CCA",J124="CCG",J124="CCT",J124="CCC"),"Proline",
   OR(J124="CAG",J124="CAA"),"Glutamine",
   OR(J124="GAA",J124="GAG"),"Glutamic acid",
   TRUE,"Other"
))</f>
        <v>Proline</v>
      </c>
    </row>
    <row r="125" spans="1:11" x14ac:dyDescent="0.2">
      <c r="A125" t="s">
        <v>126</v>
      </c>
      <c r="B125">
        <v>4236</v>
      </c>
      <c r="C125" t="s">
        <v>1378</v>
      </c>
      <c r="D125" t="str">
        <f t="shared" si="6"/>
        <v>ATGGTTAACGTCCCAAAAACTAGAAAGACCTACTGTAAGGGTAAGGAATGTCGTAAGCACACCCAACACAAAGTTACCCAATACAAGGCTGGTAAGGCTTCTTTGTTCGCTCAAGGTAAGAGAAGATATGACCGTAAACAATCCGGTTTCGGTGGTCAAACTAAGCCAGTTTTCCACAAGAAAGCTAAGACTACCAAGAAAGTTGTTTTAAGATTAGAATGTGTTGTCTGTAAGACCAAGGCCCAATTATCCTTAAAGAGATGTAAGCACTTCGAATTAGGTGGTGACAAGAAGCAAAAGGGTCAAGCTTTACAATTTTAA</v>
      </c>
      <c r="E125">
        <f>SEARCH("GG?GG?CAAAC?AA?",Table1[[#This Row],[CLEAN]])</f>
        <v>151</v>
      </c>
      <c r="F125" t="str">
        <f t="shared" si="7"/>
        <v/>
      </c>
      <c r="G125">
        <f t="shared" si="8"/>
        <v>151</v>
      </c>
      <c r="H125" t="str">
        <f t="shared" si="9"/>
        <v>GGTGGTCAAACTAAG</v>
      </c>
      <c r="I125" t="str">
        <f t="shared" si="10"/>
        <v>VALID</v>
      </c>
      <c r="J125" t="str">
        <f t="shared" si="11"/>
        <v>CCA</v>
      </c>
      <c r="K125" t="str" cm="1">
        <f t="array" ref="K125">IF(J125="","",_xlfn.IFS(
   OR(J125="CCA",J125="CCG",J125="CCT",J125="CCC"),"Proline",
   OR(J125="CAG",J125="CAA"),"Glutamine",
   OR(J125="GAA",J125="GAG"),"Glutamic acid",
   TRUE,"Other"
))</f>
        <v>Proline</v>
      </c>
    </row>
    <row r="126" spans="1:11" x14ac:dyDescent="0.2">
      <c r="A126" t="s">
        <v>127</v>
      </c>
      <c r="B126">
        <v>4236</v>
      </c>
      <c r="C126" t="s">
        <v>1379</v>
      </c>
      <c r="D126" t="str">
        <f t="shared" si="6"/>
        <v>ATGGTTAACGTTCCAAAGACTAGAAAGACCTACTGTAAGGGTAAGGAATGTCGTAAACACACCCAACACAAAGTTACCCAATATAAGGCTGGTAAAGCTTCCTTATTCGCTCAAGGTAAGAGAAGATATGACCGTAAACAAAGTGGTTTCGGTGGTCAAACTAAGCCAGTTTTCCACAAGAAAGCCAAGACTACCAAGAAGGTTGTCTTGAGATTGGAATGTGTTGTTTGCAAGACCAAGGCTCAATTATCGTTGAAGAGATGTAAGCACTTCGAATTAGGTGGTGACAAGAAGCAAAAGGGTCAAGCCTTACAATTTTAA</v>
      </c>
      <c r="E126">
        <f>SEARCH("GG?GG?CAAAC?AA?",Table1[[#This Row],[CLEAN]])</f>
        <v>151</v>
      </c>
      <c r="F126" t="str">
        <f t="shared" si="7"/>
        <v/>
      </c>
      <c r="G126">
        <f t="shared" si="8"/>
        <v>151</v>
      </c>
      <c r="H126" t="str">
        <f t="shared" si="9"/>
        <v>GGTGGTCAAACTAAG</v>
      </c>
      <c r="I126" t="str">
        <f t="shared" si="10"/>
        <v>VALID</v>
      </c>
      <c r="J126" t="str">
        <f t="shared" si="11"/>
        <v>CCA</v>
      </c>
      <c r="K126" t="str" cm="1">
        <f t="array" ref="K126">IF(J126="","",_xlfn.IFS(
   OR(J126="CCA",J126="CCG",J126="CCT",J126="CCC"),"Proline",
   OR(J126="CAG",J126="CAA"),"Glutamine",
   OR(J126="GAA",J126="GAG"),"Glutamic acid",
   TRUE,"Other"
))</f>
        <v>Proline</v>
      </c>
    </row>
    <row r="127" spans="1:11" x14ac:dyDescent="0.2">
      <c r="A127" t="s">
        <v>128</v>
      </c>
      <c r="B127">
        <v>4236</v>
      </c>
      <c r="C127" t="s">
        <v>1380</v>
      </c>
      <c r="D127" t="str">
        <f t="shared" si="6"/>
        <v>ATGGTTAACGTTCCAAAGACTAGAAAGACCTACTGTAAGGGTAAGGAATGTCGTAAGCACACTCAACACAAGGTTACTCAATACAAGGCCGGTAAAGCCTCTTTATTCGCTCAAGGTAAGAGAAGATATGACCGTAAACAATCCGGTTTCGGTGGTCAAACCAAGCCAGTTTTCCACAAGAAGGCTAAGACTACCAAGAAGGTTGTCTTGAGATTAGAATGTGTCGTCTGTAAGACTAAGGCTCAATTATCTTTGAAGAGATGTAAGCACTTCGAATTGGGTGGTGACAAGAAGCAAAAGGGTCAAGCTTTACAATTCTAG</v>
      </c>
      <c r="E127">
        <f>SEARCH("GG?GG?CAAAC?AA?",Table1[[#This Row],[CLEAN]])</f>
        <v>151</v>
      </c>
      <c r="F127" t="str">
        <f t="shared" si="7"/>
        <v/>
      </c>
      <c r="G127">
        <f t="shared" si="8"/>
        <v>151</v>
      </c>
      <c r="H127" t="str">
        <f t="shared" si="9"/>
        <v>GGTGGTCAAACCAAG</v>
      </c>
      <c r="I127" t="str">
        <f t="shared" si="10"/>
        <v>VALID</v>
      </c>
      <c r="J127" t="str">
        <f t="shared" si="11"/>
        <v>CCA</v>
      </c>
      <c r="K127" t="str" cm="1">
        <f t="array" ref="K127">IF(J127="","",_xlfn.IFS(
   OR(J127="CCA",J127="CCG",J127="CCT",J127="CCC"),"Proline",
   OR(J127="CAG",J127="CAA"),"Glutamine",
   OR(J127="GAA",J127="GAG"),"Glutamic acid",
   TRUE,"Other"
))</f>
        <v>Proline</v>
      </c>
    </row>
    <row r="128" spans="1:11" x14ac:dyDescent="0.2">
      <c r="A128" t="s">
        <v>129</v>
      </c>
      <c r="B128">
        <v>4236</v>
      </c>
      <c r="C128" t="s">
        <v>1381</v>
      </c>
      <c r="D128" t="str">
        <f t="shared" si="6"/>
        <v>ATGGTTAACGTCCCAAAAACTAGAAAGACCTACTGTAAGGGTAAGGAGTGCCGCAAGCACACCCAGCACAAGGTGACCCAATACAAGGCTGGTAAGGCTTCTTTGTTCGCCCAGGGTAAGAGAAGATATGACAGAAAGCAGTCCGGTTTCGGTGGTCAGACCAAGCCAGTTTTCCACAAGAAGGCTAAGACTACCAAGAAGGTTGTCTTGAGATTGGAGTGTGTTGTTTGCAAGACCAAGGCTCAGCTCTCTTTGAAGAGATGTAAGCACTTCGAGTTGGGTGGTGACAAGAAGCAGAAGGGCCAAGCTTTGCAGTTCTAA</v>
      </c>
      <c r="E128" t="e">
        <f>SEARCH("GG?GG?CAAAC?AA?",Table1[[#This Row],[CLEAN]])</f>
        <v>#VALUE!</v>
      </c>
      <c r="F128">
        <f t="shared" si="7"/>
        <v>151</v>
      </c>
      <c r="G128" t="e">
        <f t="shared" si="8"/>
        <v>#VALUE!</v>
      </c>
      <c r="H128" t="e">
        <f t="shared" si="9"/>
        <v>#VALUE!</v>
      </c>
      <c r="I128" t="e">
        <f t="shared" si="10"/>
        <v>#VALUE!</v>
      </c>
      <c r="J128" t="e">
        <f t="shared" si="11"/>
        <v>#VALUE!</v>
      </c>
      <c r="K128" t="e" cm="1">
        <f t="array" ref="K128">IF(J128="","",_xlfn.IFS(
   OR(J128="CCA",J128="CCG",J128="CCT",J128="CCC"),"Proline",
   OR(J128="CAG",J128="CAA"),"Glutamine",
   OR(J128="GAA",J128="GAG"),"Glutamic acid",
   TRUE,"Other"
))</f>
        <v>#VALUE!</v>
      </c>
    </row>
    <row r="129" spans="1:11" x14ac:dyDescent="0.2">
      <c r="A129" t="s">
        <v>130</v>
      </c>
      <c r="B129">
        <v>4236</v>
      </c>
      <c r="C129" t="s">
        <v>1382</v>
      </c>
      <c r="D129" t="str">
        <f t="shared" si="6"/>
        <v>ATGGTTAACGTCCCAAAAACTAGAAAGACCTACTGTAAGGGTAAGGAGTGCCGCAAGCACACCCAGCACAAGGTGACCCAATACAAGGCTGGTAAGGCTTCCTTGTTCGCCCAGGGTAAGAGAAGATATGACAGAAAGCAGTCCGGTTTCGGTGGTCAGACCAAGCCAGTTTTCCACAAGAAGGCTAAGACCACCAAGAAGGTTGTCTTGAGATTGGAGTGTGTTGTCTGCAAGACCAAGGCTCAGTTGTCCTTGAAGAGATGTAAGCACTTCGAATTGGGTGGTGACAAGAAGCAAAAGGGTCAAGCTTTGCAGTTCTAA</v>
      </c>
      <c r="E129" t="e">
        <f>SEARCH("GG?GG?CAAAC?AA?",Table1[[#This Row],[CLEAN]])</f>
        <v>#VALUE!</v>
      </c>
      <c r="F129">
        <f t="shared" si="7"/>
        <v>151</v>
      </c>
      <c r="G129" t="e">
        <f t="shared" si="8"/>
        <v>#VALUE!</v>
      </c>
      <c r="H129" t="e">
        <f t="shared" si="9"/>
        <v>#VALUE!</v>
      </c>
      <c r="I129" t="e">
        <f t="shared" si="10"/>
        <v>#VALUE!</v>
      </c>
      <c r="J129" t="e">
        <f t="shared" si="11"/>
        <v>#VALUE!</v>
      </c>
      <c r="K129" t="e" cm="1">
        <f t="array" ref="K129">IF(J129="","",_xlfn.IFS(
   OR(J129="CCA",J129="CCG",J129="CCT",J129="CCC"),"Proline",
   OR(J129="CAG",J129="CAA"),"Glutamine",
   OR(J129="GAA",J129="GAG"),"Glutamic acid",
   TRUE,"Other"
))</f>
        <v>#VALUE!</v>
      </c>
    </row>
    <row r="130" spans="1:11" x14ac:dyDescent="0.2">
      <c r="A130" t="s">
        <v>131</v>
      </c>
      <c r="B130">
        <v>4236</v>
      </c>
      <c r="C130" t="s">
        <v>1383</v>
      </c>
      <c r="D130" t="str">
        <f t="shared" si="6"/>
        <v>ATGGTTAACGTCCCAAAAACTAGAAAGACCTACTGTAAGGGTAAGGAGTGCCGCAAGCACACCCAGCACAAGGTGACTCAGTACAAGGCTGGTAAGGCTTCTTTGTTCGCCCAGGGTAAGAGAAGATATGACAGAAAGCAGTCTGGTTTCGGTGGTCAGACCAAGCCAGTTTTCCACAAGAAGGCCAAGACCACCAAGAAGGTTGTCTTGAGATTGGAGTGTGTCGTCTGCAAGACCAAGGCTCAGTTGTCCTTGAAGAGATGTAAGCACTTCGAGTTGGGTGGTGACAAGAAGCAAAAGGGCCAGGCTTTGCAGTTCTAA</v>
      </c>
      <c r="E130" t="e">
        <f>SEARCH("GG?GG?CAAAC?AA?",Table1[[#This Row],[CLEAN]])</f>
        <v>#VALUE!</v>
      </c>
      <c r="F130">
        <f t="shared" si="7"/>
        <v>151</v>
      </c>
      <c r="G130" t="e">
        <f t="shared" si="8"/>
        <v>#VALUE!</v>
      </c>
      <c r="H130" t="e">
        <f t="shared" si="9"/>
        <v>#VALUE!</v>
      </c>
      <c r="I130" t="e">
        <f t="shared" si="10"/>
        <v>#VALUE!</v>
      </c>
      <c r="J130" t="e">
        <f t="shared" si="11"/>
        <v>#VALUE!</v>
      </c>
      <c r="K130" t="e" cm="1">
        <f t="array" ref="K130">IF(J130="","",_xlfn.IFS(
   OR(J130="CCA",J130="CCG",J130="CCT",J130="CCC"),"Proline",
   OR(J130="CAG",J130="CAA"),"Glutamine",
   OR(J130="GAA",J130="GAG"),"Glutamic acid",
   TRUE,"Other"
))</f>
        <v>#VALUE!</v>
      </c>
    </row>
    <row r="131" spans="1:11" x14ac:dyDescent="0.2">
      <c r="A131" t="s">
        <v>132</v>
      </c>
      <c r="B131">
        <v>4236</v>
      </c>
      <c r="C131" t="s">
        <v>1384</v>
      </c>
      <c r="D131" t="str">
        <f t="shared" ref="D131:D194" si="12">UPPER(SUBSTITUTE(SUBSTITUTE(TRIM(C131)," ",""),CHAR(10),""))</f>
        <v>ATGGTTAACGTCCCAAAAACTAGAAAGACCTACTGTAAGGGTAAGGAATGCCGTAAGCACACCCAGCACAAGGTTACCCAATACAAGGCTGGTAAGGCTTCTTTGTTCGCCCAGGGTAAGAGAAGATATGACAGAAAGCAATCTGGTTTCGGTGGTCAAACCAAGCCAGTTTTCCACAAGAAGGCTAAGACTACCAAGAAGGTTGTCTTGAGATTGGAATGTGTTGTCTGCAAGACCAAGGCTCAATTGTCTTTGAAGAGATGTAAGCACTTCGAGTTGGGTGGTGACAAGAAGCAAAAGGGTCAAGCCTTGCAATTTTAG</v>
      </c>
      <c r="E131">
        <f>SEARCH("GG?GG?CAAAC?AA?",Table1[[#This Row],[CLEAN]])</f>
        <v>151</v>
      </c>
      <c r="F131" t="str">
        <f t="shared" ref="F131:F194" si="13">IFERROR(SEARCH("GG?GG?CAGAC?AA?", IF(D131="", C131, D131)), "")</f>
        <v/>
      </c>
      <c r="G131">
        <f t="shared" ref="G131:G194" si="14">IF(AND(E131="",F131=""),"", IF(E131="",F131, IF(F131="",E131, MIN(E131,F131))))</f>
        <v>151</v>
      </c>
      <c r="H131" t="str">
        <f t="shared" ref="H131:H194" si="15">IF(G131="","", MID(IF(D131="", C131, D131), G131, 15))</f>
        <v>GGTGGTCAAACCAAG</v>
      </c>
      <c r="I131" t="str">
        <f t="shared" ref="I131:I194" si="16">IF(H131="","",
   IF(
     AND(
       ISNUMBER(FIND(MID(H131,3,1),"ACGT")),
       ISNUMBER(FIND(MID(H131,6,1),"ACGT")),
       ISNUMBER(FIND(MID(H131,12,1),"ACGT")),
       ISNUMBER(FIND(MID(H131,15,1),"ACGT"))
     ),
     "VALID",
     "INVALID"
   )
)</f>
        <v>VALID</v>
      </c>
      <c r="J131" t="str">
        <f t="shared" ref="J131:J194" si="17">IF(I131&lt;&gt;"VALID","", MID(IF(D131="", C131, D131), G131+15, 3))</f>
        <v>CCA</v>
      </c>
      <c r="K131" t="str" cm="1">
        <f t="array" ref="K131">IF(J131="","",_xlfn.IFS(
   OR(J131="CCA",J131="CCG",J131="CCT",J131="CCC"),"Proline",
   OR(J131="CAG",J131="CAA"),"Glutamine",
   OR(J131="GAA",J131="GAG"),"Glutamic acid",
   TRUE,"Other"
))</f>
        <v>Proline</v>
      </c>
    </row>
    <row r="132" spans="1:11" x14ac:dyDescent="0.2">
      <c r="A132" t="s">
        <v>133</v>
      </c>
      <c r="B132">
        <v>4236</v>
      </c>
      <c r="C132" t="s">
        <v>1385</v>
      </c>
      <c r="D132" t="str">
        <f t="shared" si="12"/>
        <v>ATGGTTAACGTTCCAAAGACCAGAAAGACCTACTGTAAGGGTAAGGAATGCAGAAAGCACACCCAACACAAGGTTACCCAGTACAAGGCTGGTAAGGCTTCTCTCTTCGCCCAAGGTAAGAGAAGATATGACCGTAAGCAATCTGGTTTCGGTGGTCAAACCAAGCCAGTTTTCCACAAGAAGGCTAAGACTACCAAGAAGGTTGTCTTGAGATTGGAATGTGTTGTTTGTAAGACCAAGGCTCAACTCTCCTTAAAGAGATGTAAGCACTTCGAATTAGGTGGTGACAAGAAGCAAAAGGGTCAAGCCTTGCAATTTTAA</v>
      </c>
      <c r="E132">
        <f>SEARCH("GG?GG?CAAAC?AA?",Table1[[#This Row],[CLEAN]])</f>
        <v>151</v>
      </c>
      <c r="F132" t="str">
        <f t="shared" si="13"/>
        <v/>
      </c>
      <c r="G132">
        <f t="shared" si="14"/>
        <v>151</v>
      </c>
      <c r="H132" t="str">
        <f t="shared" si="15"/>
        <v>GGTGGTCAAACCAAG</v>
      </c>
      <c r="I132" t="str">
        <f t="shared" si="16"/>
        <v>VALID</v>
      </c>
      <c r="J132" t="str">
        <f t="shared" si="17"/>
        <v>CCA</v>
      </c>
      <c r="K132" t="str" cm="1">
        <f t="array" ref="K132">IF(J132="","",_xlfn.IFS(
   OR(J132="CCA",J132="CCG",J132="CCT",J132="CCC"),"Proline",
   OR(J132="CAG",J132="CAA"),"Glutamine",
   OR(J132="GAA",J132="GAG"),"Glutamic acid",
   TRUE,"Other"
))</f>
        <v>Proline</v>
      </c>
    </row>
    <row r="133" spans="1:11" x14ac:dyDescent="0.2">
      <c r="A133" t="s">
        <v>134</v>
      </c>
      <c r="B133">
        <v>4236</v>
      </c>
      <c r="C133" t="s">
        <v>1386</v>
      </c>
      <c r="D133" t="str">
        <f t="shared" si="12"/>
        <v>ATGGTGAACGTTCCAAAGACCAGAAAGACTTATTGCAAGGGTAAGGAGTGCCGTAAGCACACCCAACACAAGGTTACTCAATACAAGGCCGGTAAGGCTTCCTTGTTCGCCCAAGGTAAGAGAAGATATGACCGTAAGCAATCCGGTTTTGGTGGTCAAACCAAGCCAGTTTTCCACAAGAAAGCCAAGACTACCAAGAAGGTCGTCTTGAGATTGGAGTGTGTTGTCTGCAAGACCAAGGCCCAACTTTCCTTGAAGAGATGTAAGCACTTCGAGTTGGGTGGTGACAAGAAGCAGAAGGGTCAAGCTTTGCAATTTTAA</v>
      </c>
      <c r="E133">
        <f>SEARCH("GG?GG?CAAAC?AA?",Table1[[#This Row],[CLEAN]])</f>
        <v>151</v>
      </c>
      <c r="F133" t="str">
        <f t="shared" si="13"/>
        <v/>
      </c>
      <c r="G133">
        <f t="shared" si="14"/>
        <v>151</v>
      </c>
      <c r="H133" t="str">
        <f t="shared" si="15"/>
        <v>GGTGGTCAAACCAAG</v>
      </c>
      <c r="I133" t="str">
        <f t="shared" si="16"/>
        <v>VALID</v>
      </c>
      <c r="J133" t="str">
        <f t="shared" si="17"/>
        <v>CCA</v>
      </c>
      <c r="K133" t="str" cm="1">
        <f t="array" ref="K133">IF(J133="","",_xlfn.IFS(
   OR(J133="CCA",J133="CCG",J133="CCT",J133="CCC"),"Proline",
   OR(J133="CAG",J133="CAA"),"Glutamine",
   OR(J133="GAA",J133="GAG"),"Glutamic acid",
   TRUE,"Other"
))</f>
        <v>Proline</v>
      </c>
    </row>
    <row r="134" spans="1:11" x14ac:dyDescent="0.2">
      <c r="A134" t="s">
        <v>135</v>
      </c>
      <c r="B134">
        <v>4236</v>
      </c>
      <c r="C134" t="s">
        <v>1387</v>
      </c>
      <c r="D134" t="str">
        <f t="shared" si="12"/>
        <v>ATGGTTAACGTCCCAAAAACTAGAAAGACCTACTGTAAGGGTAAGGAGTGCCGTAAGCACACCCAGCACAAGGTTACCCAATACAAGGCTGGTAAGGCTTCCTTGTTCGCTCAGGGTAAGAGAAGATATGACAGAAAGCAGTCCGGTTTCGGTGGTCAGACCAAGCCAGTTTTCCACAAGAAGGCTAAGACCACCAAGAAGGTCGTCTTGAGATTGGAGTGTGTTGTCTGCAAGACCAAGGCTCAGTTGTCTTTGAAGAGATGTAAGCACTTCGAGTTGGGTGGTGACAAGAAGCAAAAGGGCCAGGCTTTGCAGTTCTAA</v>
      </c>
      <c r="E134" t="e">
        <f>SEARCH("GG?GG?CAAAC?AA?",Table1[[#This Row],[CLEAN]])</f>
        <v>#VALUE!</v>
      </c>
      <c r="F134">
        <f t="shared" si="13"/>
        <v>151</v>
      </c>
      <c r="G134" t="e">
        <f t="shared" si="14"/>
        <v>#VALUE!</v>
      </c>
      <c r="H134" t="e">
        <f t="shared" si="15"/>
        <v>#VALUE!</v>
      </c>
      <c r="I134" t="e">
        <f t="shared" si="16"/>
        <v>#VALUE!</v>
      </c>
      <c r="J134" t="e">
        <f t="shared" si="17"/>
        <v>#VALUE!</v>
      </c>
      <c r="K134" t="e" cm="1">
        <f t="array" ref="K134">IF(J134="","",_xlfn.IFS(
   OR(J134="CCA",J134="CCG",J134="CCT",J134="CCC"),"Proline",
   OR(J134="CAG",J134="CAA"),"Glutamine",
   OR(J134="GAA",J134="GAG"),"Glutamic acid",
   TRUE,"Other"
))</f>
        <v>#VALUE!</v>
      </c>
    </row>
    <row r="135" spans="1:11" x14ac:dyDescent="0.2">
      <c r="A135" t="s">
        <v>136</v>
      </c>
      <c r="B135">
        <v>4236</v>
      </c>
      <c r="C135" t="s">
        <v>1388</v>
      </c>
      <c r="D135" t="str">
        <f t="shared" si="12"/>
        <v>ATGGTTAACGTCCCAAAAACTAGAAAGACCTACTGTAAGGGTAAGGAATGCCGTAAGCACACCCAGCACAAGGTTACCCAATACAAGGCTGGTAAGGCTTCTTTGTTTGCCCAAGGTAAGAGAAGATATGACAGAAAGCAGTCTGGTTTCGGTGGTCAAACCAAGCCAGTTTTCCACAAGAAGGCCAAGACCACTAAGAAGGTTGTCTTGAGATTGGAATGTGTTGTCTGCAAGACCAAGGCTCAGCTTTCGTTGAAGAGATGTAAGCACTTTGAGTTGGGTGGTGACAAGAAGCAAAAGGGTCAAGCCTTGCAATTTTAG</v>
      </c>
      <c r="E135">
        <f>SEARCH("GG?GG?CAAAC?AA?",Table1[[#This Row],[CLEAN]])</f>
        <v>151</v>
      </c>
      <c r="F135" t="str">
        <f t="shared" si="13"/>
        <v/>
      </c>
      <c r="G135">
        <f t="shared" si="14"/>
        <v>151</v>
      </c>
      <c r="H135" t="str">
        <f t="shared" si="15"/>
        <v>GGTGGTCAAACCAAG</v>
      </c>
      <c r="I135" t="str">
        <f t="shared" si="16"/>
        <v>VALID</v>
      </c>
      <c r="J135" t="str">
        <f t="shared" si="17"/>
        <v>CCA</v>
      </c>
      <c r="K135" t="str" cm="1">
        <f t="array" ref="K135">IF(J135="","",_xlfn.IFS(
   OR(J135="CCA",J135="CCG",J135="CCT",J135="CCC"),"Proline",
   OR(J135="CAG",J135="CAA"),"Glutamine",
   OR(J135="GAA",J135="GAG"),"Glutamic acid",
   TRUE,"Other"
))</f>
        <v>Proline</v>
      </c>
    </row>
    <row r="136" spans="1:11" x14ac:dyDescent="0.2">
      <c r="A136" t="s">
        <v>137</v>
      </c>
      <c r="B136">
        <v>4236</v>
      </c>
      <c r="C136" t="s">
        <v>1389</v>
      </c>
      <c r="D136" t="str">
        <f t="shared" si="12"/>
        <v>ATGGTTAACGTTCCAAAGACTAGAAAAACCTACTGTAAAGGTAAAGAATGTCGTAAGCACACTCAACATAAAGTTACCCAATACAAAGCTGGTAAAGCTTCCTTATTTGCTCAAGGTAAAAGAAGATATGACAGAAAACAATCAGGTTTCGGTGGTCAAACTAAGCCTGTCTTCCACAAAAAGGCTAAAACCACCAAGAAAGTTGTTTTAAGATTAGAATGTGTTGTTTGTAAAACCAAGGCTCAATTATCATTAAAGAGATGTAAACATTTCGAGTTAGGTGGTGATAAAAAACAAAAAGGTCAAGCTTTACAATTCTAA</v>
      </c>
      <c r="E136">
        <f>SEARCH("GG?GG?CAAAC?AA?",Table1[[#This Row],[CLEAN]])</f>
        <v>151</v>
      </c>
      <c r="F136" t="str">
        <f t="shared" si="13"/>
        <v/>
      </c>
      <c r="G136">
        <f t="shared" si="14"/>
        <v>151</v>
      </c>
      <c r="H136" t="str">
        <f t="shared" si="15"/>
        <v>GGTGGTCAAACTAAG</v>
      </c>
      <c r="I136" t="str">
        <f t="shared" si="16"/>
        <v>VALID</v>
      </c>
      <c r="J136" t="str">
        <f t="shared" si="17"/>
        <v>CCT</v>
      </c>
      <c r="K136" t="str" cm="1">
        <f t="array" ref="K136">IF(J136="","",_xlfn.IFS(
   OR(J136="CCA",J136="CCG",J136="CCT",J136="CCC"),"Proline",
   OR(J136="CAG",J136="CAA"),"Glutamine",
   OR(J136="GAA",J136="GAG"),"Glutamic acid",
   TRUE,"Other"
))</f>
        <v>Proline</v>
      </c>
    </row>
    <row r="137" spans="1:11" x14ac:dyDescent="0.2">
      <c r="A137" t="s">
        <v>138</v>
      </c>
      <c r="B137">
        <v>4236</v>
      </c>
      <c r="C137" t="s">
        <v>1390</v>
      </c>
      <c r="D137" t="str">
        <f t="shared" si="12"/>
        <v>ATGGTGAACGTTCCAAAGACTAGAAAGACCTACTGTAAAGGTAAGGAGTGTCGTAAGCACACCCAACACAAGGTTACTCAATACAAGGCTGGTAAGGCTTCTTTGTTTGCTCAAGGTAAGAGAAGATATGACCGTAAGCAATCCGGTTTCGGTGGTCAAACCAAGCCAGTCTTCCACAAGAAGGCCAAGACCACCAAGAAGGTTGTTTTGAGATTGGAATGTGTCGTTTGTAAGACCAAGGCCCAATTGTCCTTGAAGAGATGTAAGCACTTTGAATTGGGTGGTGACAAGAAACAAAAGGGTCAAGCCTTACAATTTTAA</v>
      </c>
      <c r="E137">
        <f>SEARCH("GG?GG?CAAAC?AA?",Table1[[#This Row],[CLEAN]])</f>
        <v>151</v>
      </c>
      <c r="F137" t="str">
        <f t="shared" si="13"/>
        <v/>
      </c>
      <c r="G137">
        <f t="shared" si="14"/>
        <v>151</v>
      </c>
      <c r="H137" t="str">
        <f t="shared" si="15"/>
        <v>GGTGGTCAAACCAAG</v>
      </c>
      <c r="I137" t="str">
        <f t="shared" si="16"/>
        <v>VALID</v>
      </c>
      <c r="J137" t="str">
        <f t="shared" si="17"/>
        <v>CCA</v>
      </c>
      <c r="K137" t="str" cm="1">
        <f t="array" ref="K137">IF(J137="","",_xlfn.IFS(
   OR(J137="CCA",J137="CCG",J137="CCT",J137="CCC"),"Proline",
   OR(J137="CAG",J137="CAA"),"Glutamine",
   OR(J137="GAA",J137="GAG"),"Glutamic acid",
   TRUE,"Other"
))</f>
        <v>Proline</v>
      </c>
    </row>
    <row r="138" spans="1:11" x14ac:dyDescent="0.2">
      <c r="A138" t="s">
        <v>139</v>
      </c>
      <c r="B138">
        <v>4236</v>
      </c>
      <c r="C138" t="s">
        <v>1391</v>
      </c>
      <c r="D138" t="str">
        <f t="shared" si="12"/>
        <v>ATGGTTAACGTCCCAAAAACTAGAAAGACCTACTGTAAGGGTAAGGAATGTCGTAAGCACACCCAACACAAAGTTACCCAATACAAGGCTGGTAAGGCTTCTTTATTCGCTCAAGGTAAGAGAAGATATGACCGTAAACAATCCGGTTTCGGTGGTCAAACCAAGCCAGTTTTCCACAAGAAAGCTAAGACTACCAAGAAGGTTGTTTTAAGATTGGAATGTGTTGTCTGTAAGACCAAGGCTCAATTATCCTTAAAGAGATGTAAGCACTTCGAATTAGGTGGTGACAAGAAGCAAAAGGGTCAAGCTTTACAATTTTAA</v>
      </c>
      <c r="E138">
        <f>SEARCH("GG?GG?CAAAC?AA?",Table1[[#This Row],[CLEAN]])</f>
        <v>151</v>
      </c>
      <c r="F138" t="str">
        <f t="shared" si="13"/>
        <v/>
      </c>
      <c r="G138">
        <f t="shared" si="14"/>
        <v>151</v>
      </c>
      <c r="H138" t="str">
        <f t="shared" si="15"/>
        <v>GGTGGTCAAACCAAG</v>
      </c>
      <c r="I138" t="str">
        <f t="shared" si="16"/>
        <v>VALID</v>
      </c>
      <c r="J138" t="str">
        <f t="shared" si="17"/>
        <v>CCA</v>
      </c>
      <c r="K138" t="str" cm="1">
        <f t="array" ref="K138">IF(J138="","",_xlfn.IFS(
   OR(J138="CCA",J138="CCG",J138="CCT",J138="CCC"),"Proline",
   OR(J138="CAG",J138="CAA"),"Glutamine",
   OR(J138="GAA",J138="GAG"),"Glutamic acid",
   TRUE,"Other"
))</f>
        <v>Proline</v>
      </c>
    </row>
    <row r="139" spans="1:11" x14ac:dyDescent="0.2">
      <c r="A139" t="s">
        <v>140</v>
      </c>
      <c r="B139">
        <v>4236</v>
      </c>
      <c r="C139" t="s">
        <v>1392</v>
      </c>
      <c r="D139" t="str">
        <f t="shared" si="12"/>
        <v>ATGGTTAACGTTCCCAAGACCAGAAAGACTTACTGCAAGGGCAAGGAGTGCCGCAAGCACACCCAGCACAAGGTGACCCAGTACAAGGCCGGTAAGGCTTCCCTTTTCGCCCAGGGTAAGAGAAGATACGACCGTAAGCAGAGTGGTTTCGGTGGTCAGACCAAGCCCGTCTTCCACAAGAAGGCCAAGACCACCAAGAAGGTTGTGTTGAGATTGGAGTGTGTTGTCTGCAAGACCAAGGCTCAGCTCTCCTTGAAGAGATGCAAGCACTTCGAGTTGGGTGGTGACAAGAAGCAGAAGGGCCAGGCTTTGCAGTTCTAA</v>
      </c>
      <c r="E139" t="e">
        <f>SEARCH("GG?GG?CAAAC?AA?",Table1[[#This Row],[CLEAN]])</f>
        <v>#VALUE!</v>
      </c>
      <c r="F139">
        <f t="shared" si="13"/>
        <v>151</v>
      </c>
      <c r="G139" t="e">
        <f t="shared" si="14"/>
        <v>#VALUE!</v>
      </c>
      <c r="H139" t="e">
        <f t="shared" si="15"/>
        <v>#VALUE!</v>
      </c>
      <c r="I139" t="e">
        <f t="shared" si="16"/>
        <v>#VALUE!</v>
      </c>
      <c r="J139" t="e">
        <f t="shared" si="17"/>
        <v>#VALUE!</v>
      </c>
      <c r="K139" t="e" cm="1">
        <f t="array" ref="K139">IF(J139="","",_xlfn.IFS(
   OR(J139="CCA",J139="CCG",J139="CCT",J139="CCC"),"Proline",
   OR(J139="CAG",J139="CAA"),"Glutamine",
   OR(J139="GAA",J139="GAG"),"Glutamic acid",
   TRUE,"Other"
))</f>
        <v>#VALUE!</v>
      </c>
    </row>
    <row r="140" spans="1:11" x14ac:dyDescent="0.2">
      <c r="A140" t="s">
        <v>141</v>
      </c>
      <c r="B140">
        <v>4236</v>
      </c>
      <c r="C140" t="s">
        <v>1393</v>
      </c>
      <c r="D140" t="str">
        <f t="shared" si="12"/>
        <v>ATGGTTAACGTCCCAAAAACTAGAAAGACCTACTGTAAGGGTAAGGAATGTCGTAAACACACCCAACACAAAGTTACCCAATACAAGGCTGGTAAGGCTTCTTTATTCGCTCAAGGTAAGAGAAGATATGACCGTAAACAATCTGGTTTCGGTGGTCAAACTAAGCCAGTTTTCCACAAGAAAGCTAAGACTACCAAGAAGGTCGTTTTAAGATTAGAATGTGTTGTCTGTAAGACCAAGGCTCAATTATCCTTAAAGAGATGTAAGCATTTCGAATTAGGTGGTGACAAGAAACAAAAGGGTCAAGCTTTACAATTTTAA</v>
      </c>
      <c r="E140">
        <f>SEARCH("GG?GG?CAAAC?AA?",Table1[[#This Row],[CLEAN]])</f>
        <v>151</v>
      </c>
      <c r="F140" t="str">
        <f t="shared" si="13"/>
        <v/>
      </c>
      <c r="G140">
        <f t="shared" si="14"/>
        <v>151</v>
      </c>
      <c r="H140" t="str">
        <f t="shared" si="15"/>
        <v>GGTGGTCAAACTAAG</v>
      </c>
      <c r="I140" t="str">
        <f t="shared" si="16"/>
        <v>VALID</v>
      </c>
      <c r="J140" t="str">
        <f t="shared" si="17"/>
        <v>CCA</v>
      </c>
      <c r="K140" t="str" cm="1">
        <f t="array" ref="K140">IF(J140="","",_xlfn.IFS(
   OR(J140="CCA",J140="CCG",J140="CCT",J140="CCC"),"Proline",
   OR(J140="CAG",J140="CAA"),"Glutamine",
   OR(J140="GAA",J140="GAG"),"Glutamic acid",
   TRUE,"Other"
))</f>
        <v>Proline</v>
      </c>
    </row>
    <row r="141" spans="1:11" x14ac:dyDescent="0.2">
      <c r="A141" t="s">
        <v>142</v>
      </c>
      <c r="B141">
        <v>4236</v>
      </c>
      <c r="C141" t="s">
        <v>1394</v>
      </c>
      <c r="D141" t="str">
        <f t="shared" si="12"/>
        <v>ATGGTTAACGTCCCAAAAACTAGAAAGACCTACTGTAAGGGTAAGGAATGCCGTAAGCACACCCAGCACAAGGTTACCCAATACAAGGCTGGTAAGGCTTCTTTGTTTGCCCAAGGTAAGAGAAGATATGACAGAAAGCAATCTGGTTTCGGAGGTCAAACCAAGCCAGTTTTCCACAAGAAGGCTAAGACCACCAAGAAGGTTGTCTTGAGATTGGAATGTGTTGTCTGCAAGACCAAGGCTCAACTCTCATTGAAGAGATGTAAGCACTTTGAGTTGGGTGGTGACAAGAAGCAAAAGGGTCAAGCCTTACAATTTTAG</v>
      </c>
      <c r="E141">
        <f>SEARCH("GG?GG?CAAAC?AA?",Table1[[#This Row],[CLEAN]])</f>
        <v>151</v>
      </c>
      <c r="F141" t="str">
        <f t="shared" si="13"/>
        <v/>
      </c>
      <c r="G141">
        <f t="shared" si="14"/>
        <v>151</v>
      </c>
      <c r="H141" t="str">
        <f t="shared" si="15"/>
        <v>GGAGGTCAAACCAAG</v>
      </c>
      <c r="I141" t="str">
        <f t="shared" si="16"/>
        <v>VALID</v>
      </c>
      <c r="J141" t="str">
        <f t="shared" si="17"/>
        <v>CCA</v>
      </c>
      <c r="K141" t="str" cm="1">
        <f t="array" ref="K141">IF(J141="","",_xlfn.IFS(
   OR(J141="CCA",J141="CCG",J141="CCT",J141="CCC"),"Proline",
   OR(J141="CAG",J141="CAA"),"Glutamine",
   OR(J141="GAA",J141="GAG"),"Glutamic acid",
   TRUE,"Other"
))</f>
        <v>Proline</v>
      </c>
    </row>
    <row r="142" spans="1:11" x14ac:dyDescent="0.2">
      <c r="A142" t="s">
        <v>143</v>
      </c>
      <c r="B142">
        <v>4236</v>
      </c>
      <c r="C142" t="s">
        <v>1395</v>
      </c>
      <c r="D142" t="str">
        <f t="shared" si="12"/>
        <v>ATGGTTAACGTCCCAAAAACTAGAAAGACCTACTGTAAGGGTAAGGAGTGCCGCAAGCACACCCAGCACAAGGTGACCCAATACAAGGCTGGTAAGGCTTCTTTGTTCGCTCAGGGTAAGAGAAGATATGACAGAAAGCAGTCCGGTTTCGGTGGTCAGACCAAGCCAGTTTTCCACAAGAAGGCTAAGACTACCAAGAAGGTCGTCTTGAGATTGGAGTGTGTTGTCTGCAAGACCAAGGCTCAGTTGTCCTTGAAGAGATGTAAGCACTTCGAATTGGGTGGTGACAAGAAGCAAAAGGGTCAAGCTTTGCAGTTCTAA</v>
      </c>
      <c r="E142" t="e">
        <f>SEARCH("GG?GG?CAAAC?AA?",Table1[[#This Row],[CLEAN]])</f>
        <v>#VALUE!</v>
      </c>
      <c r="F142">
        <f t="shared" si="13"/>
        <v>151</v>
      </c>
      <c r="G142" t="e">
        <f t="shared" si="14"/>
        <v>#VALUE!</v>
      </c>
      <c r="H142" t="e">
        <f t="shared" si="15"/>
        <v>#VALUE!</v>
      </c>
      <c r="I142" t="e">
        <f t="shared" si="16"/>
        <v>#VALUE!</v>
      </c>
      <c r="J142" t="e">
        <f t="shared" si="17"/>
        <v>#VALUE!</v>
      </c>
      <c r="K142" t="e" cm="1">
        <f t="array" ref="K142">IF(J142="","",_xlfn.IFS(
   OR(J142="CCA",J142="CCG",J142="CCT",J142="CCC"),"Proline",
   OR(J142="CAG",J142="CAA"),"Glutamine",
   OR(J142="GAA",J142="GAG"),"Glutamic acid",
   TRUE,"Other"
))</f>
        <v>#VALUE!</v>
      </c>
    </row>
    <row r="143" spans="1:11" x14ac:dyDescent="0.2">
      <c r="A143" t="s">
        <v>144</v>
      </c>
      <c r="B143">
        <v>4236</v>
      </c>
      <c r="C143" t="s">
        <v>1396</v>
      </c>
      <c r="D143" t="str">
        <f t="shared" si="12"/>
        <v>ATGGTTAACGTCCCAAAAACTAGAAAGACCTACTGTAAGGGTAAGGAATGCCGTAAGCACACCCAGCACAAGGTTACCCAATACAAGGCTGGTAAGGCTTCTTTGTTTGCCCAAGGTAAGAGAAGATATGACAGAAAGCAATCTGGTTTCGGTGGTCAAACCAAGCCAGTTTTCCACAAGAAGGCTAAGACTACCAAGAAGGTTGTCTTGAGATTGGAATGTGTTGTCTGCAAGACCAAGGCTCAACTCTCGTTGAAGAGATGTAAGCACTTTGAGTTGGGTGGTGACAAGAAGCAAAAGGGTCAAGCCTTACAATTTTAG</v>
      </c>
      <c r="E143">
        <f>SEARCH("GG?GG?CAAAC?AA?",Table1[[#This Row],[CLEAN]])</f>
        <v>151</v>
      </c>
      <c r="F143" t="str">
        <f t="shared" si="13"/>
        <v/>
      </c>
      <c r="G143">
        <f t="shared" si="14"/>
        <v>151</v>
      </c>
      <c r="H143" t="str">
        <f t="shared" si="15"/>
        <v>GGTGGTCAAACCAAG</v>
      </c>
      <c r="I143" t="str">
        <f t="shared" si="16"/>
        <v>VALID</v>
      </c>
      <c r="J143" t="str">
        <f t="shared" si="17"/>
        <v>CCA</v>
      </c>
      <c r="K143" t="str" cm="1">
        <f t="array" ref="K143">IF(J143="","",_xlfn.IFS(
   OR(J143="CCA",J143="CCG",J143="CCT",J143="CCC"),"Proline",
   OR(J143="CAG",J143="CAA"),"Glutamine",
   OR(J143="GAA",J143="GAG"),"Glutamic acid",
   TRUE,"Other"
))</f>
        <v>Proline</v>
      </c>
    </row>
    <row r="144" spans="1:11" x14ac:dyDescent="0.2">
      <c r="A144" t="s">
        <v>145</v>
      </c>
      <c r="B144">
        <v>4236</v>
      </c>
      <c r="C144" t="s">
        <v>1397</v>
      </c>
      <c r="D144" t="str">
        <f t="shared" si="12"/>
        <v>ATGGTTAACGTTCCAAAGACTAGAAAGACCTACTGTAAGGGTAAGGAATGTCGTAAGCACACTCAACACAAGGTTACCCAATACAAGGCCGGTAAAGCCTCATTATTCGCTCAAGGTAAGAGAAGATATGACCGTAAACAATCTGGTTTCGGGGGTCAAACCAAGCCAGTTTTCCACAAGAAGGCCAAGACCACCAAGAAGGTTGTCTTGAGATTGGAATGTGTTGTCTGTAAGACCAAGGCTCAATTATCCTTAAAGAGATGTAAACATTTTGAATTGGGTGGTGATAAAAAACAAAAGGGTCAAGCCTTACAATTCTAA</v>
      </c>
      <c r="E144">
        <f>SEARCH("GG?GG?CAAAC?AA?",Table1[[#This Row],[CLEAN]])</f>
        <v>151</v>
      </c>
      <c r="F144" t="str">
        <f t="shared" si="13"/>
        <v/>
      </c>
      <c r="G144">
        <f t="shared" si="14"/>
        <v>151</v>
      </c>
      <c r="H144" t="str">
        <f t="shared" si="15"/>
        <v>GGGGGTCAAACCAAG</v>
      </c>
      <c r="I144" t="str">
        <f t="shared" si="16"/>
        <v>VALID</v>
      </c>
      <c r="J144" t="str">
        <f t="shared" si="17"/>
        <v>CCA</v>
      </c>
      <c r="K144" t="str" cm="1">
        <f t="array" ref="K144">IF(J144="","",_xlfn.IFS(
   OR(J144="CCA",J144="CCG",J144="CCT",J144="CCC"),"Proline",
   OR(J144="CAG",J144="CAA"),"Glutamine",
   OR(J144="GAA",J144="GAG"),"Glutamic acid",
   TRUE,"Other"
))</f>
        <v>Proline</v>
      </c>
    </row>
    <row r="145" spans="1:11" x14ac:dyDescent="0.2">
      <c r="A145" t="s">
        <v>146</v>
      </c>
      <c r="B145">
        <v>4236</v>
      </c>
      <c r="C145" t="s">
        <v>1398</v>
      </c>
      <c r="D145" t="str">
        <f t="shared" si="12"/>
        <v>ATGGTTAACGTTCCAAAGACTAGAAAGACCTACTGTAAGGGTAAGGAGTGTCGTAAGCACACTCAACACAAGGTCACCCAATACAAGGCTGGTAAGGCTTCCTTATTCGCTCAAGGTAAGAGAAGATATGACCGTAAGCAATCTGGTTTCGGTGGTCAAACCAAGCCAGTTTTCCACAAGAAGGCTAAGACTACCAAGAAGGTCGTCTTGAGATTGGAATGTATTGTCTGCAAGACCAAGGCTCAATTATCCTTAAAGAGATGTAAGCACTTCGAATTAGGTGGTGACAAGAAGCAAAAGGGTCAAGCTTTACAGTTTTAA</v>
      </c>
      <c r="E145">
        <f>SEARCH("GG?GG?CAAAC?AA?",Table1[[#This Row],[CLEAN]])</f>
        <v>151</v>
      </c>
      <c r="F145" t="str">
        <f t="shared" si="13"/>
        <v/>
      </c>
      <c r="G145">
        <f t="shared" si="14"/>
        <v>151</v>
      </c>
      <c r="H145" t="str">
        <f t="shared" si="15"/>
        <v>GGTGGTCAAACCAAG</v>
      </c>
      <c r="I145" t="str">
        <f t="shared" si="16"/>
        <v>VALID</v>
      </c>
      <c r="J145" t="str">
        <f t="shared" si="17"/>
        <v>CCA</v>
      </c>
      <c r="K145" t="str" cm="1">
        <f t="array" ref="K145">IF(J145="","",_xlfn.IFS(
   OR(J145="CCA",J145="CCG",J145="CCT",J145="CCC"),"Proline",
   OR(J145="CAG",J145="CAA"),"Glutamine",
   OR(J145="GAA",J145="GAG"),"Glutamic acid",
   TRUE,"Other"
))</f>
        <v>Proline</v>
      </c>
    </row>
    <row r="146" spans="1:11" x14ac:dyDescent="0.2">
      <c r="A146" t="s">
        <v>147</v>
      </c>
      <c r="B146">
        <v>4236</v>
      </c>
      <c r="C146" t="s">
        <v>1399</v>
      </c>
      <c r="D146" t="str">
        <f t="shared" si="12"/>
        <v>ATGGTTAACGTTCCAAAGACTAGAAAGACCTACTGTAAGGGTAAAGAGTGTCGTAAGCACACTCAACACAAGGTCACCCAATACAAGGCTGGTAAGGCTTCCTTATTCGCTCAAGGTAAGAGAAGATATGACCGTAAGCAATCTGGTTTCGGTGGTCAAACCAAGCCAGTTTTCCACAAGAAGGCTAAGACTACCAAGAAGGTCGTCTTGAGATTGGAATGTATTGTCTGCAAGACCAAGGCTCAATTATCCTTAAAGAGATGTAAGCACTTCGAATTAGGTGGTGACAAGAAGCAAAAGGGTCAAGCTTTACAGTTTTAA</v>
      </c>
      <c r="E146">
        <f>SEARCH("GG?GG?CAAAC?AA?",Table1[[#This Row],[CLEAN]])</f>
        <v>151</v>
      </c>
      <c r="F146" t="str">
        <f t="shared" si="13"/>
        <v/>
      </c>
      <c r="G146">
        <f t="shared" si="14"/>
        <v>151</v>
      </c>
      <c r="H146" t="str">
        <f t="shared" si="15"/>
        <v>GGTGGTCAAACCAAG</v>
      </c>
      <c r="I146" t="str">
        <f t="shared" si="16"/>
        <v>VALID</v>
      </c>
      <c r="J146" t="str">
        <f t="shared" si="17"/>
        <v>CCA</v>
      </c>
      <c r="K146" t="str" cm="1">
        <f t="array" ref="K146">IF(J146="","",_xlfn.IFS(
   OR(J146="CCA",J146="CCG",J146="CCT",J146="CCC"),"Proline",
   OR(J146="CAG",J146="CAA"),"Glutamine",
   OR(J146="GAA",J146="GAG"),"Glutamic acid",
   TRUE,"Other"
))</f>
        <v>Proline</v>
      </c>
    </row>
    <row r="147" spans="1:11" x14ac:dyDescent="0.2">
      <c r="A147" t="s">
        <v>148</v>
      </c>
      <c r="B147">
        <v>4236</v>
      </c>
      <c r="C147" t="s">
        <v>1400</v>
      </c>
      <c r="D147" t="str">
        <f t="shared" si="12"/>
        <v>ATGGTTAACGTTCCAAAGACTAGAAAGACCTACTGTAAGGGTAAGGAATGTCGTAAGCACACTCAACACAAGGTCACCCAATACAAGGCTGGTAAGGCTTCCTTATTCGCTCAAGGTAAGAGAAGATATGACCGTAAGCAATCTGGTTTCGGTGGTCAAACCAAGCCAGTTTTCCACAAGAAGGCTAAGACTACCAAGAAGGTCGTCTTGAGATTGGAATGTATTGTCTGCAAGACCAAGGCTCAATTATCCTTAAAGAGATGTAAGCACTTCGAATTAGGTGGTGACAAGAAGCAAAAGGGTCAAGCTTTACAATTTTAA</v>
      </c>
      <c r="E147">
        <f>SEARCH("GG?GG?CAAAC?AA?",Table1[[#This Row],[CLEAN]])</f>
        <v>151</v>
      </c>
      <c r="F147" t="str">
        <f t="shared" si="13"/>
        <v/>
      </c>
      <c r="G147">
        <f t="shared" si="14"/>
        <v>151</v>
      </c>
      <c r="H147" t="str">
        <f t="shared" si="15"/>
        <v>GGTGGTCAAACCAAG</v>
      </c>
      <c r="I147" t="str">
        <f t="shared" si="16"/>
        <v>VALID</v>
      </c>
      <c r="J147" t="str">
        <f t="shared" si="17"/>
        <v>CCA</v>
      </c>
      <c r="K147" t="str" cm="1">
        <f t="array" ref="K147">IF(J147="","",_xlfn.IFS(
   OR(J147="CCA",J147="CCG",J147="CCT",J147="CCC"),"Proline",
   OR(J147="CAG",J147="CAA"),"Glutamine",
   OR(J147="GAA",J147="GAG"),"Glutamic acid",
   TRUE,"Other"
))</f>
        <v>Proline</v>
      </c>
    </row>
    <row r="148" spans="1:11" x14ac:dyDescent="0.2">
      <c r="A148" t="s">
        <v>149</v>
      </c>
      <c r="B148">
        <v>4236</v>
      </c>
      <c r="C148" t="s">
        <v>1398</v>
      </c>
      <c r="D148" t="str">
        <f t="shared" si="12"/>
        <v>ATGGTTAACGTTCCAAAGACTAGAAAGACCTACTGTAAGGGTAAGGAGTGTCGTAAGCACACTCAACACAAGGTCACCCAATACAAGGCTGGTAAGGCTTCCTTATTCGCTCAAGGTAAGAGAAGATATGACCGTAAGCAATCTGGTTTCGGTGGTCAAACCAAGCCAGTTTTCCACAAGAAGGCTAAGACTACCAAGAAGGTCGTCTTGAGATTGGAATGTATTGTCTGCAAGACCAAGGCTCAATTATCCTTAAAGAGATGTAAGCACTTCGAATTAGGTGGTGACAAGAAGCAAAAGGGTCAAGCTTTACAGTTTTAA</v>
      </c>
      <c r="E148">
        <f>SEARCH("GG?GG?CAAAC?AA?",Table1[[#This Row],[CLEAN]])</f>
        <v>151</v>
      </c>
      <c r="F148" t="str">
        <f t="shared" si="13"/>
        <v/>
      </c>
      <c r="G148">
        <f t="shared" si="14"/>
        <v>151</v>
      </c>
      <c r="H148" t="str">
        <f t="shared" si="15"/>
        <v>GGTGGTCAAACCAAG</v>
      </c>
      <c r="I148" t="str">
        <f t="shared" si="16"/>
        <v>VALID</v>
      </c>
      <c r="J148" t="str">
        <f t="shared" si="17"/>
        <v>CCA</v>
      </c>
      <c r="K148" t="str" cm="1">
        <f t="array" ref="K148">IF(J148="","",_xlfn.IFS(
   OR(J148="CCA",J148="CCG",J148="CCT",J148="CCC"),"Proline",
   OR(J148="CAG",J148="CAA"),"Glutamine",
   OR(J148="GAA",J148="GAG"),"Glutamic acid",
   TRUE,"Other"
))</f>
        <v>Proline</v>
      </c>
    </row>
    <row r="149" spans="1:11" x14ac:dyDescent="0.2">
      <c r="A149" t="s">
        <v>150</v>
      </c>
      <c r="B149">
        <v>4236</v>
      </c>
      <c r="C149" t="s">
        <v>1401</v>
      </c>
      <c r="D149" t="str">
        <f t="shared" si="12"/>
        <v>ATGGTTAACGTTCCAAAGACTAGAAAGACCTACTGTAAGGGTAAGGAGTGTCGTAAGCACACTCAACACAAGGTCACCCAATACAAGGCTGGTAAGGCTTCCTTATTCGCTCAAGGTAAGAGAAGATATGACCGTAAGCAATCTGGTTTCGGAGGTCAAACCAAGCCAGTTTTCCACAAGAAGGCTAAGACTACCAAGAAGGTCGTTTTGAGATTGGAATGTATTGTCTGCAAGACCAAGGCTCAATTATCCTTAAAGAGATGTAAGCACTTCGAATTAGGTGGTGACAAGAAGCAAAAGGGTCAAGCTTTACAGTTTTAA</v>
      </c>
      <c r="E149">
        <f>SEARCH("GG?GG?CAAAC?AA?",Table1[[#This Row],[CLEAN]])</f>
        <v>151</v>
      </c>
      <c r="F149" t="str">
        <f t="shared" si="13"/>
        <v/>
      </c>
      <c r="G149">
        <f t="shared" si="14"/>
        <v>151</v>
      </c>
      <c r="H149" t="str">
        <f t="shared" si="15"/>
        <v>GGAGGTCAAACCAAG</v>
      </c>
      <c r="I149" t="str">
        <f t="shared" si="16"/>
        <v>VALID</v>
      </c>
      <c r="J149" t="str">
        <f t="shared" si="17"/>
        <v>CCA</v>
      </c>
      <c r="K149" t="str" cm="1">
        <f t="array" ref="K149">IF(J149="","",_xlfn.IFS(
   OR(J149="CCA",J149="CCG",J149="CCT",J149="CCC"),"Proline",
   OR(J149="CAG",J149="CAA"),"Glutamine",
   OR(J149="GAA",J149="GAG"),"Glutamic acid",
   TRUE,"Other"
))</f>
        <v>Proline</v>
      </c>
    </row>
    <row r="150" spans="1:11" x14ac:dyDescent="0.2">
      <c r="A150" t="s">
        <v>151</v>
      </c>
      <c r="B150">
        <v>4236</v>
      </c>
      <c r="C150" t="s">
        <v>1402</v>
      </c>
      <c r="D150" t="str">
        <f t="shared" si="12"/>
        <v>ATGGTTAACGTTCCAAAGACTAGAAAGACCTACTGTAAGGGTAAGGAATGTCGTAAGCACACTCAACACAAGGTTACCCAATACAAGGCTGGTAAGGCTTCCTTATTCGCTCAAGGTAAGAGAAGATATGACCGTAAGCAATCTGGTTTCGGTGGTCAAACCAAGCCAGTTTTCCACAAGAAGGCTAAAACTACCAAGAAGGTCGTCTTGAGATTGGAATGTATTGTCTGTAAGACCAAGGCTCAATTATCCTTGAAGAGATGTAAGCACTTCGAATTAGGTGGTGACAAGAAGCAAAAGGGTCAAGCTTTACAATTTTAA</v>
      </c>
      <c r="E150">
        <f>SEARCH("GG?GG?CAAAC?AA?",Table1[[#This Row],[CLEAN]])</f>
        <v>151</v>
      </c>
      <c r="F150" t="str">
        <f t="shared" si="13"/>
        <v/>
      </c>
      <c r="G150">
        <f t="shared" si="14"/>
        <v>151</v>
      </c>
      <c r="H150" t="str">
        <f t="shared" si="15"/>
        <v>GGTGGTCAAACCAAG</v>
      </c>
      <c r="I150" t="str">
        <f t="shared" si="16"/>
        <v>VALID</v>
      </c>
      <c r="J150" t="str">
        <f t="shared" si="17"/>
        <v>CCA</v>
      </c>
      <c r="K150" t="str" cm="1">
        <f t="array" ref="K150">IF(J150="","",_xlfn.IFS(
   OR(J150="CCA",J150="CCG",J150="CCT",J150="CCC"),"Proline",
   OR(J150="CAG",J150="CAA"),"Glutamine",
   OR(J150="GAA",J150="GAG"),"Glutamic acid",
   TRUE,"Other"
))</f>
        <v>Proline</v>
      </c>
    </row>
    <row r="151" spans="1:11" x14ac:dyDescent="0.2">
      <c r="A151" t="s">
        <v>152</v>
      </c>
      <c r="B151">
        <v>4236</v>
      </c>
      <c r="C151" t="s">
        <v>1403</v>
      </c>
      <c r="D151" t="str">
        <f t="shared" si="12"/>
        <v>ATGGTTAACGTTCCAAAGACTAGAAAGACCTACTGTAAGGGTAAGGAATGTCGTAAGCACACTCAACACAAGGTCACCCAATACAAGGCTGGTAAGGCTTCCTTATTCGCTCAAGGTAAGAGAAGATATGACCGTAAGCAGTCTGGTTTCGGTGGTCAAACCAAGCCAGTTTTCCACAAGAAGGCTAAGACTACCAAGAAGGTCGTCTTGAGATTGGAATGTATTGTCTGCAAGACCAAGGCTCAATTATCCTTGAAGAGATGTAAGCACTTCGAATTAGGTGGTGACAAGAAGCAAAAGGGTCAAGCTTTACAGTTTTAA</v>
      </c>
      <c r="E151">
        <f>SEARCH("GG?GG?CAAAC?AA?",Table1[[#This Row],[CLEAN]])</f>
        <v>151</v>
      </c>
      <c r="F151" t="str">
        <f t="shared" si="13"/>
        <v/>
      </c>
      <c r="G151">
        <f t="shared" si="14"/>
        <v>151</v>
      </c>
      <c r="H151" t="str">
        <f t="shared" si="15"/>
        <v>GGTGGTCAAACCAAG</v>
      </c>
      <c r="I151" t="str">
        <f t="shared" si="16"/>
        <v>VALID</v>
      </c>
      <c r="J151" t="str">
        <f t="shared" si="17"/>
        <v>CCA</v>
      </c>
      <c r="K151" t="str" cm="1">
        <f t="array" ref="K151">IF(J151="","",_xlfn.IFS(
   OR(J151="CCA",J151="CCG",J151="CCT",J151="CCC"),"Proline",
   OR(J151="CAG",J151="CAA"),"Glutamine",
   OR(J151="GAA",J151="GAG"),"Glutamic acid",
   TRUE,"Other"
))</f>
        <v>Proline</v>
      </c>
    </row>
    <row r="152" spans="1:11" x14ac:dyDescent="0.2">
      <c r="A152" t="s">
        <v>153</v>
      </c>
      <c r="B152">
        <v>4236</v>
      </c>
      <c r="C152" t="s">
        <v>1398</v>
      </c>
      <c r="D152" t="str">
        <f t="shared" si="12"/>
        <v>ATGGTTAACGTTCCAAAGACTAGAAAGACCTACTGTAAGGGTAAGGAGTGTCGTAAGCACACTCAACACAAGGTCACCCAATACAAGGCTGGTAAGGCTTCCTTATTCGCTCAAGGTAAGAGAAGATATGACCGTAAGCAATCTGGTTTCGGTGGTCAAACCAAGCCAGTTTTCCACAAGAAGGCTAAGACTACCAAGAAGGTCGTCTTGAGATTGGAATGTATTGTCTGCAAGACCAAGGCTCAATTATCCTTAAAGAGATGTAAGCACTTCGAATTAGGTGGTGACAAGAAGCAAAAGGGTCAAGCTTTACAGTTTTAA</v>
      </c>
      <c r="E152">
        <f>SEARCH("GG?GG?CAAAC?AA?",Table1[[#This Row],[CLEAN]])</f>
        <v>151</v>
      </c>
      <c r="F152" t="str">
        <f t="shared" si="13"/>
        <v/>
      </c>
      <c r="G152">
        <f t="shared" si="14"/>
        <v>151</v>
      </c>
      <c r="H152" t="str">
        <f t="shared" si="15"/>
        <v>GGTGGTCAAACCAAG</v>
      </c>
      <c r="I152" t="str">
        <f t="shared" si="16"/>
        <v>VALID</v>
      </c>
      <c r="J152" t="str">
        <f t="shared" si="17"/>
        <v>CCA</v>
      </c>
      <c r="K152" t="str" cm="1">
        <f t="array" ref="K152">IF(J152="","",_xlfn.IFS(
   OR(J152="CCA",J152="CCG",J152="CCT",J152="CCC"),"Proline",
   OR(J152="CAG",J152="CAA"),"Glutamine",
   OR(J152="GAA",J152="GAG"),"Glutamic acid",
   TRUE,"Other"
))</f>
        <v>Proline</v>
      </c>
    </row>
    <row r="153" spans="1:11" x14ac:dyDescent="0.2">
      <c r="A153" t="s">
        <v>154</v>
      </c>
      <c r="B153">
        <v>4236</v>
      </c>
      <c r="C153" t="s">
        <v>1404</v>
      </c>
      <c r="D153" t="str">
        <f t="shared" si="12"/>
        <v>CTTTTAGTTAACGTCCCAAAAACTAGAAAGACCTACTGTAAGGGTAAAGAATGTCGTAAACACACCCAACATAAAGTTACCCAATATAAGGCTGGTAAGGCTTCTTTATTCGCTCAAGGTAAGAGAAGATATGACCGTAAACAATCCGGGTTCGGTGGTCAAACCAAGCCAGTTTTCCACAAGAAAGCTAAGACTACCAAGAAGGTTGTTTTAAGATTAGAATGTGTTGTTTGTAAGACCAAGGCTCAATTATCCTTAAAGAGATGTAAGCACTTTGAATTAGGTGGTGACAAGAAACAAAAGGGTCAAGCTTTACAATTTTAA</v>
      </c>
      <c r="E153">
        <f>SEARCH("GG?GG?CAAAC?AA?",Table1[[#This Row],[CLEAN]])</f>
        <v>154</v>
      </c>
      <c r="F153" t="str">
        <f t="shared" si="13"/>
        <v/>
      </c>
      <c r="G153">
        <f t="shared" si="14"/>
        <v>154</v>
      </c>
      <c r="H153" t="str">
        <f t="shared" si="15"/>
        <v>GGTGGTCAAACCAAG</v>
      </c>
      <c r="I153" t="str">
        <f t="shared" si="16"/>
        <v>VALID</v>
      </c>
      <c r="J153" t="str">
        <f t="shared" si="17"/>
        <v>CCA</v>
      </c>
      <c r="K153" t="str" cm="1">
        <f t="array" ref="K153">IF(J153="","",_xlfn.IFS(
   OR(J153="CCA",J153="CCG",J153="CCT",J153="CCC"),"Proline",
   OR(J153="CAG",J153="CAA"),"Glutamine",
   OR(J153="GAA",J153="GAG"),"Glutamic acid",
   TRUE,"Other"
))</f>
        <v>Proline</v>
      </c>
    </row>
    <row r="154" spans="1:11" x14ac:dyDescent="0.2">
      <c r="A154" t="s">
        <v>155</v>
      </c>
      <c r="B154">
        <v>4236</v>
      </c>
      <c r="C154" t="s">
        <v>1405</v>
      </c>
      <c r="D154" t="str">
        <f t="shared" si="12"/>
        <v>ATGTATACTAACCAAAATCATTTAGTTAACGTCCCAAAAACTAGAAAGACCTACTGTAAGGGTAAGGAATGTCGTAAACACACCCAACACAAAGTTACCCAATACAAGGCTGGTAAGGCTTCTTTATTCGCTCAAGGTAAGAGAAGATATGACCGTAAGCAATCCGGTTTCGGTGGTCAAACCAAGCCAGTTTTCCACAAGAAGGCTAAGACTACCAAGAAGGTTGTTTTAAGATTAGAATGTGTTGTCTGTAAGACCAAGGCTCAATTATCCTTAAAGAGATGTAAGCACTTCGAATTAGGTGGTGACAAGAAGCAAAAGGGTCAAGCTTTACAATTTTAA</v>
      </c>
      <c r="E154">
        <f>SEARCH("GG?GG?CAAAC?AA?",Table1[[#This Row],[CLEAN]])</f>
        <v>172</v>
      </c>
      <c r="F154" t="str">
        <f t="shared" si="13"/>
        <v/>
      </c>
      <c r="G154">
        <f t="shared" si="14"/>
        <v>172</v>
      </c>
      <c r="H154" t="str">
        <f t="shared" si="15"/>
        <v>GGTGGTCAAACCAAG</v>
      </c>
      <c r="I154" t="str">
        <f t="shared" si="16"/>
        <v>VALID</v>
      </c>
      <c r="J154" t="str">
        <f t="shared" si="17"/>
        <v>CCA</v>
      </c>
      <c r="K154" t="str" cm="1">
        <f t="array" ref="K154">IF(J154="","",_xlfn.IFS(
   OR(J154="CCA",J154="CCG",J154="CCT",J154="CCC"),"Proline",
   OR(J154="CAG",J154="CAA"),"Glutamine",
   OR(J154="GAA",J154="GAG"),"Glutamic acid",
   TRUE,"Other"
))</f>
        <v>Proline</v>
      </c>
    </row>
    <row r="155" spans="1:11" x14ac:dyDescent="0.2">
      <c r="A155" t="s">
        <v>156</v>
      </c>
      <c r="B155">
        <v>4236</v>
      </c>
      <c r="C155" t="s">
        <v>1406</v>
      </c>
      <c r="D155" t="str">
        <f t="shared" si="12"/>
        <v>ATGGTTAACGTTCCAAAGACTAGAAAGACCTACTGTAAGGGTAGAGAATGTCGTAAGCACACTCAACACAAGGTTACCCAATACAAAGCCGGTAAAGCTTCTTTATTCGCTCAAGGTAAGAGAAGATATGACCGTAAACAATCCGGTTTCGGGGGTCAAACTAAGCCAGTTTTCCACAAGAAGGCTAAGACTACCAAGAAGGTTGTCTTGAGATTAGAATGTGTTGTCTGTAAGACTAAGGCTCAATTATCTTTGAAGAGATGTAAGCACTTTGAATTGGGTGGTGATAAGAAACAAAAGGGTCAAGCCTTACAATTCTAG</v>
      </c>
      <c r="E155">
        <f>SEARCH("GG?GG?CAAAC?AA?",Table1[[#This Row],[CLEAN]])</f>
        <v>151</v>
      </c>
      <c r="F155" t="str">
        <f t="shared" si="13"/>
        <v/>
      </c>
      <c r="G155">
        <f t="shared" si="14"/>
        <v>151</v>
      </c>
      <c r="H155" t="str">
        <f t="shared" si="15"/>
        <v>GGGGGTCAAACTAAG</v>
      </c>
      <c r="I155" t="str">
        <f t="shared" si="16"/>
        <v>VALID</v>
      </c>
      <c r="J155" t="str">
        <f t="shared" si="17"/>
        <v>CCA</v>
      </c>
      <c r="K155" t="str" cm="1">
        <f t="array" ref="K155">IF(J155="","",_xlfn.IFS(
   OR(J155="CCA",J155="CCG",J155="CCT",J155="CCC"),"Proline",
   OR(J155="CAG",J155="CAA"),"Glutamine",
   OR(J155="GAA",J155="GAG"),"Glutamic acid",
   TRUE,"Other"
))</f>
        <v>Proline</v>
      </c>
    </row>
    <row r="156" spans="1:11" x14ac:dyDescent="0.2">
      <c r="A156" t="s">
        <v>157</v>
      </c>
      <c r="B156">
        <v>4236</v>
      </c>
      <c r="C156" t="s">
        <v>1407</v>
      </c>
      <c r="D156" t="str">
        <f t="shared" si="12"/>
        <v>ATGGTTAACGTCCCAAAAACTAGAAAGACCTACTGTAAGGGTAGGGAATGTCGTAAGCACACCCAACACAAGGTTACCCAATACAAGGCTGGTAAGGCTTCTTTGTTCGCTCAAGGTAAGAGAAGATATGACCGTAAACAATCCGGTTTCGGTGGTCAAACTAAGCCAGTTTTCCACAAGAAAGCTAAGACTACCAAGAAGGTTGTTTTAAGATTGGAATGTGTTGTCTGTAAGACCAAGGCTCAATTATCTTTAAAGAGATGTAAGCATTTCGAATTAGGTGGTGACAAGAAACAAAAGGGTCAAGCTTTACAATTTTAG</v>
      </c>
      <c r="E156">
        <f>SEARCH("GG?GG?CAAAC?AA?",Table1[[#This Row],[CLEAN]])</f>
        <v>151</v>
      </c>
      <c r="F156" t="str">
        <f t="shared" si="13"/>
        <v/>
      </c>
      <c r="G156">
        <f t="shared" si="14"/>
        <v>151</v>
      </c>
      <c r="H156" t="str">
        <f t="shared" si="15"/>
        <v>GGTGGTCAAACTAAG</v>
      </c>
      <c r="I156" t="str">
        <f t="shared" si="16"/>
        <v>VALID</v>
      </c>
      <c r="J156" t="str">
        <f t="shared" si="17"/>
        <v>CCA</v>
      </c>
      <c r="K156" t="str" cm="1">
        <f t="array" ref="K156">IF(J156="","",_xlfn.IFS(
   OR(J156="CCA",J156="CCG",J156="CCT",J156="CCC"),"Proline",
   OR(J156="CAG",J156="CAA"),"Glutamine",
   OR(J156="GAA",J156="GAG"),"Glutamic acid",
   TRUE,"Other"
))</f>
        <v>Proline</v>
      </c>
    </row>
    <row r="157" spans="1:11" x14ac:dyDescent="0.2">
      <c r="A157" t="s">
        <v>158</v>
      </c>
      <c r="B157">
        <v>4236</v>
      </c>
      <c r="C157" t="s">
        <v>1408</v>
      </c>
      <c r="D157" t="str">
        <f t="shared" si="12"/>
        <v>ATGGTTAACGTTCCAAAGACCAGAAAGACTTACTGTAAGGGTAGAGAATGCAGAAAGCACACTCAACACAAGGTTACTCAGTACAAGGCTGGTAAGGCTTCTCTTTTCGCCCAAGGTAAGAGAAGATATGACCGTAAGCAATCCGGTTTCGGTGGTCAAACCAAGCCAGTTTTCCACAAGAAAGCTAAGACTACCAAGAAGGTTGTTTTAAGATTGGAATGTATTGTCTGTAAGACCAAGGCTCAACTCTCCTTAAAGAGATGTAAGCATTTCGAATTAGGTGGTGACAAGAAGCAAAAGGGTCAAGCCTTACAATTTTAA</v>
      </c>
      <c r="E157">
        <f>SEARCH("GG?GG?CAAAC?AA?",Table1[[#This Row],[CLEAN]])</f>
        <v>151</v>
      </c>
      <c r="F157" t="str">
        <f t="shared" si="13"/>
        <v/>
      </c>
      <c r="G157">
        <f t="shared" si="14"/>
        <v>151</v>
      </c>
      <c r="H157" t="str">
        <f t="shared" si="15"/>
        <v>GGTGGTCAAACCAAG</v>
      </c>
      <c r="I157" t="str">
        <f t="shared" si="16"/>
        <v>VALID</v>
      </c>
      <c r="J157" t="str">
        <f t="shared" si="17"/>
        <v>CCA</v>
      </c>
      <c r="K157" t="str" cm="1">
        <f t="array" ref="K157">IF(J157="","",_xlfn.IFS(
   OR(J157="CCA",J157="CCG",J157="CCT",J157="CCC"),"Proline",
   OR(J157="CAG",J157="CAA"),"Glutamine",
   OR(J157="GAA",J157="GAG"),"Glutamic acid",
   TRUE,"Other"
))</f>
        <v>Proline</v>
      </c>
    </row>
    <row r="158" spans="1:11" x14ac:dyDescent="0.2">
      <c r="A158" t="s">
        <v>159</v>
      </c>
      <c r="B158">
        <v>4236</v>
      </c>
      <c r="C158" t="s">
        <v>1409</v>
      </c>
      <c r="D158" t="str">
        <f t="shared" si="12"/>
        <v>ATGGTGAACGTTCCAAAGACCAGAAGAACCTATTGCAAGGGTAAAGAATGCCGTAAGCACACCCAACACAAGGTGACCCAATACAAGGCTGGTAAGGCTTCGTTGTTCGCTCAGGGTAAGAGAAGATACGACCGTAAGCAATCCGGTTTTGGTGGTCAAACTAAGCCCGTTTTCCACAAGAAGGCCAAGACCACCAAGAAGGTTGTCTTGAGATTGGAATGTGTTGTTTGCAAGACCAAGGCTCAACTTTCCTTGAAGAGATGTAAGCACTTTGAATTGGGAGGTGACAAGAAGCAAAAGGGTCAAGCTTTACAATTTTAA</v>
      </c>
      <c r="E158">
        <f>SEARCH("GG?GG?CAAAC?AA?",Table1[[#This Row],[CLEAN]])</f>
        <v>151</v>
      </c>
      <c r="F158" t="str">
        <f t="shared" si="13"/>
        <v/>
      </c>
      <c r="G158">
        <f t="shared" si="14"/>
        <v>151</v>
      </c>
      <c r="H158" t="str">
        <f t="shared" si="15"/>
        <v>GGTGGTCAAACTAAG</v>
      </c>
      <c r="I158" t="str">
        <f t="shared" si="16"/>
        <v>VALID</v>
      </c>
      <c r="J158" t="str">
        <f t="shared" si="17"/>
        <v>CCC</v>
      </c>
      <c r="K158" t="str" cm="1">
        <f t="array" ref="K158">IF(J158="","",_xlfn.IFS(
   OR(J158="CCA",J158="CCG",J158="CCT",J158="CCC"),"Proline",
   OR(J158="CAG",J158="CAA"),"Glutamine",
   OR(J158="GAA",J158="GAG"),"Glutamic acid",
   TRUE,"Other"
))</f>
        <v>Proline</v>
      </c>
    </row>
    <row r="159" spans="1:11" x14ac:dyDescent="0.2">
      <c r="A159" t="s">
        <v>160</v>
      </c>
      <c r="B159">
        <v>4236</v>
      </c>
      <c r="C159" t="s">
        <v>1410</v>
      </c>
      <c r="D159" t="str">
        <f t="shared" si="12"/>
        <v>ATGGTTAACGTTCCAAAAACCAGAAGAACTTACTGTAAAGGTAAAGAGTGCAGAAAACATACTCAACACAAAGTCACTCAATACAAAGCTGGTAAAGCTTCTTTATTTGCTCAAGGTAAACGTCGTTATGACCGTAAACAATCCGGTTTCGGTGGTCAAACCAAACCAGTTTTCCACAAAAAGGCTAAAACTACCAAAAAGGTTGTCTTGCGTTTGGAATGTGTTGTTTGTAAGACCAAAGCTCAATTATCTTTGAAACGTTGTAAACATTTCGAATTAGGTGGTGACAAAAAACAAAAAGGTCAAGCTTTACAATTTTAA</v>
      </c>
      <c r="E159">
        <f>SEARCH("GG?GG?CAAAC?AA?",Table1[[#This Row],[CLEAN]])</f>
        <v>151</v>
      </c>
      <c r="F159" t="str">
        <f t="shared" si="13"/>
        <v/>
      </c>
      <c r="G159">
        <f t="shared" si="14"/>
        <v>151</v>
      </c>
      <c r="H159" t="str">
        <f t="shared" si="15"/>
        <v>GGTGGTCAAACCAAA</v>
      </c>
      <c r="I159" t="str">
        <f t="shared" si="16"/>
        <v>VALID</v>
      </c>
      <c r="J159" t="str">
        <f t="shared" si="17"/>
        <v>CCA</v>
      </c>
      <c r="K159" t="str" cm="1">
        <f t="array" ref="K159">IF(J159="","",_xlfn.IFS(
   OR(J159="CCA",J159="CCG",J159="CCT",J159="CCC"),"Proline",
   OR(J159="CAG",J159="CAA"),"Glutamine",
   OR(J159="GAA",J159="GAG"),"Glutamic acid",
   TRUE,"Other"
))</f>
        <v>Proline</v>
      </c>
    </row>
    <row r="160" spans="1:11" x14ac:dyDescent="0.2">
      <c r="A160" t="s">
        <v>161</v>
      </c>
      <c r="B160">
        <v>4236</v>
      </c>
      <c r="C160" t="s">
        <v>1411</v>
      </c>
      <c r="D160" t="str">
        <f t="shared" si="12"/>
        <v>ATGGTTAACGTTCCAAAAACTAGAAAAACCTACTGTAAAGGTAGAGAATGTCGTAAACATACTCAACACAAAGTTACCCAATATAAAGCTGGTAAAGCTTCATTATTTGCTCAAGGTAAAAGAAGATATGACAGAAAACAATCAGGTTTCGGTGGTCAAACTAAACCAGTTTTCCACAAAAAAGCTAAAACTACCAAAAAAGTTGTTTTAAGATTAGAATGTGTTGTTTGTAAAACTAAAGCTCAATTAGCTTTAAAAAGATGTAAACATTTCGAATTAGGTGGTGATAAAAAACAAAAAGGTCAAGCTTTACAATTTTAA</v>
      </c>
      <c r="E160">
        <f>SEARCH("GG?GG?CAAAC?AA?",Table1[[#This Row],[CLEAN]])</f>
        <v>151</v>
      </c>
      <c r="F160" t="str">
        <f t="shared" si="13"/>
        <v/>
      </c>
      <c r="G160">
        <f t="shared" si="14"/>
        <v>151</v>
      </c>
      <c r="H160" t="str">
        <f t="shared" si="15"/>
        <v>GGTGGTCAAACTAAA</v>
      </c>
      <c r="I160" t="str">
        <f t="shared" si="16"/>
        <v>VALID</v>
      </c>
      <c r="J160" t="str">
        <f t="shared" si="17"/>
        <v>CCA</v>
      </c>
      <c r="K160" t="str" cm="1">
        <f t="array" ref="K160">IF(J160="","",_xlfn.IFS(
   OR(J160="CCA",J160="CCG",J160="CCT",J160="CCC"),"Proline",
   OR(J160="CAG",J160="CAA"),"Glutamine",
   OR(J160="GAA",J160="GAG"),"Glutamic acid",
   TRUE,"Other"
))</f>
        <v>Proline</v>
      </c>
    </row>
    <row r="161" spans="1:11" x14ac:dyDescent="0.2">
      <c r="A161" t="s">
        <v>162</v>
      </c>
      <c r="B161">
        <v>4236</v>
      </c>
      <c r="C161" t="s">
        <v>1412</v>
      </c>
      <c r="D161" t="str">
        <f t="shared" si="12"/>
        <v>ATGGTTAACGTTCCAAAAACAAGAAAAACCTACTGTAAAGGTAAAGAATGTAGAAAACATACTCAACACAAAGTTACCCAATACAAAGCTGGTAAAGCTTCATTATTTGCTCAAGGTAAAAGAAGATATGACAGAAAACAATCCGGTTTTGGTGGTCAAACCAAACCAGTTTTCCACAAAAAAGCTAAAACTACCAAAAAAGTTGTTTTAAGATTGGAATGTGTCGTCTGTAAAACCAAAGCTCAATTAGCTTTGAAAAGATGTAAACATTTCGAATTGGGTGGTGATAAAAAACAAAAAGGTCAAGCTTTACAATTTTAA</v>
      </c>
      <c r="E161">
        <f>SEARCH("GG?GG?CAAAC?AA?",Table1[[#This Row],[CLEAN]])</f>
        <v>151</v>
      </c>
      <c r="F161" t="str">
        <f t="shared" si="13"/>
        <v/>
      </c>
      <c r="G161">
        <f t="shared" si="14"/>
        <v>151</v>
      </c>
      <c r="H161" t="str">
        <f t="shared" si="15"/>
        <v>GGTGGTCAAACCAAA</v>
      </c>
      <c r="I161" t="str">
        <f t="shared" si="16"/>
        <v>VALID</v>
      </c>
      <c r="J161" t="str">
        <f t="shared" si="17"/>
        <v>CCA</v>
      </c>
      <c r="K161" t="str" cm="1">
        <f t="array" ref="K161">IF(J161="","",_xlfn.IFS(
   OR(J161="CCA",J161="CCG",J161="CCT",J161="CCC"),"Proline",
   OR(J161="CAG",J161="CAA"),"Glutamine",
   OR(J161="GAA",J161="GAG"),"Glutamic acid",
   TRUE,"Other"
))</f>
        <v>Proline</v>
      </c>
    </row>
    <row r="162" spans="1:11" x14ac:dyDescent="0.2">
      <c r="A162" t="s">
        <v>163</v>
      </c>
      <c r="B162">
        <v>4236</v>
      </c>
      <c r="C162" t="s">
        <v>1413</v>
      </c>
      <c r="D162" t="str">
        <f t="shared" si="12"/>
        <v>ATGGTTAACGTTCCAAAAACTAGAAAAACCTACTGTAAAGGTAAAGAATGTAGAAAACACACTCAACATAAAGTTACTCAATATAAAGCTGGTAAAGCTTCTTTATTCGCTCAAGGTAAAAGAAGATATGACAGAAAACAATCAGGTTTCGGTGGTCAAACTAAACCAGTTTTCCACAAAAAAGCTAAAACTACCAAAAAAGTTGTTTTAAGATTAGAATGTGTTGTCTGTAAAACTAAAGCTCAATTAGCTTTAAAAAGATGTAAACATTTTGAATTAGGTGGTGATAAAAAACAAAAAGGTCAAGCTTTACAATTTTAA</v>
      </c>
      <c r="E162">
        <f>SEARCH("GG?GG?CAAAC?AA?",Table1[[#This Row],[CLEAN]])</f>
        <v>151</v>
      </c>
      <c r="F162" t="str">
        <f t="shared" si="13"/>
        <v/>
      </c>
      <c r="G162">
        <f t="shared" si="14"/>
        <v>151</v>
      </c>
      <c r="H162" t="str">
        <f t="shared" si="15"/>
        <v>GGTGGTCAAACTAAA</v>
      </c>
      <c r="I162" t="str">
        <f t="shared" si="16"/>
        <v>VALID</v>
      </c>
      <c r="J162" t="str">
        <f t="shared" si="17"/>
        <v>CCA</v>
      </c>
      <c r="K162" t="str" cm="1">
        <f t="array" ref="K162">IF(J162="","",_xlfn.IFS(
   OR(J162="CCA",J162="CCG",J162="CCT",J162="CCC"),"Proline",
   OR(J162="CAG",J162="CAA"),"Glutamine",
   OR(J162="GAA",J162="GAG"),"Glutamic acid",
   TRUE,"Other"
))</f>
        <v>Proline</v>
      </c>
    </row>
    <row r="163" spans="1:11" x14ac:dyDescent="0.2">
      <c r="A163" t="s">
        <v>164</v>
      </c>
      <c r="B163">
        <v>4236</v>
      </c>
      <c r="C163" t="s">
        <v>1414</v>
      </c>
      <c r="D163" t="str">
        <f t="shared" si="12"/>
        <v>ATGGTTAACGTTCCAAAAACTAGAAAAACCTACTGTAAAGGTAAAGAATGTAGAAAACATACTCAACATAAAGTTACCCAATACAAAGCTGGTAAAGCTTCATTATTTGCTCAAGGTAAAAGAAGATATGACAGAAAACAATCTGGTTTCGGTGGTCAAACCAAACCAGTTTTCCACAAGAAAGCTAAAACCACAAAAAAAGTTGTTTTAAGATTGGAATGTGTTGTTTGTAAAACCAAAGCTCAATTAGCATTGAAAAGATGTAAACATTTCGAATTGGGTGGTGATAAAAAACAAAAAGGTCAAGCTTTACAATTTTAA</v>
      </c>
      <c r="E163">
        <f>SEARCH("GG?GG?CAAAC?AA?",Table1[[#This Row],[CLEAN]])</f>
        <v>151</v>
      </c>
      <c r="F163" t="str">
        <f t="shared" si="13"/>
        <v/>
      </c>
      <c r="G163">
        <f t="shared" si="14"/>
        <v>151</v>
      </c>
      <c r="H163" t="str">
        <f t="shared" si="15"/>
        <v>GGTGGTCAAACCAAA</v>
      </c>
      <c r="I163" t="str">
        <f t="shared" si="16"/>
        <v>VALID</v>
      </c>
      <c r="J163" t="str">
        <f t="shared" si="17"/>
        <v>CCA</v>
      </c>
      <c r="K163" t="str" cm="1">
        <f t="array" ref="K163">IF(J163="","",_xlfn.IFS(
   OR(J163="CCA",J163="CCG",J163="CCT",J163="CCC"),"Proline",
   OR(J163="CAG",J163="CAA"),"Glutamine",
   OR(J163="GAA",J163="GAG"),"Glutamic acid",
   TRUE,"Other"
))</f>
        <v>Proline</v>
      </c>
    </row>
    <row r="164" spans="1:11" x14ac:dyDescent="0.2">
      <c r="A164" t="s">
        <v>165</v>
      </c>
      <c r="B164">
        <v>4236</v>
      </c>
      <c r="C164" t="s">
        <v>1415</v>
      </c>
      <c r="D164" t="str">
        <f t="shared" si="12"/>
        <v>ATGGTTAACGTTCCAAAAACTAGAAAGACCTACTGTAAAGGTAAAGAATGTAGAAAACATACTCAACATAAAGTTACCCAATATAAAGCTGGTAAAGCTTCCTTATTTGCCCAAGGTAAAAGAAGATATGACAGAAAACAATCTGGTTTCGGTGGTCAAACCAAACCAGTTTTCCACAAAAAGGCTAAAACCACAAAAAAAGTTGTTTTAAGATTGGAATGTGTTGTTTGTAAAACCAAAGCTCAATTAGCTTTAAAGAGATGTAAACATTTCGAATTGGGTGGTGATAAAAAACAAAAAGGTCAAGCTTTACAATTTTAA</v>
      </c>
      <c r="E164">
        <f>SEARCH("GG?GG?CAAAC?AA?",Table1[[#This Row],[CLEAN]])</f>
        <v>151</v>
      </c>
      <c r="F164" t="str">
        <f t="shared" si="13"/>
        <v/>
      </c>
      <c r="G164">
        <f t="shared" si="14"/>
        <v>151</v>
      </c>
      <c r="H164" t="str">
        <f t="shared" si="15"/>
        <v>GGTGGTCAAACCAAA</v>
      </c>
      <c r="I164" t="str">
        <f t="shared" si="16"/>
        <v>VALID</v>
      </c>
      <c r="J164" t="str">
        <f t="shared" si="17"/>
        <v>CCA</v>
      </c>
      <c r="K164" t="str" cm="1">
        <f t="array" ref="K164">IF(J164="","",_xlfn.IFS(
   OR(J164="CCA",J164="CCG",J164="CCT",J164="CCC"),"Proline",
   OR(J164="CAG",J164="CAA"),"Glutamine",
   OR(J164="GAA",J164="GAG"),"Glutamic acid",
   TRUE,"Other"
))</f>
        <v>Proline</v>
      </c>
    </row>
    <row r="165" spans="1:11" x14ac:dyDescent="0.2">
      <c r="A165" t="s">
        <v>166</v>
      </c>
      <c r="B165">
        <v>4236</v>
      </c>
      <c r="C165" t="s">
        <v>1416</v>
      </c>
      <c r="D165" t="str">
        <f t="shared" si="12"/>
        <v>ATGGTTAACGTTCCAAAAACAAGAAAAACCTACTGTAAAGGTAAAGAATGTAGAAAACACACTCAACATAAAGTTACCCAATACAAAGCTGGTAAAGCTTCTTTATTCGCTCAAGGTAAAAGAAGATATGACAGAAAACAATCTGGTTTCGGTGGTCAAACCAAACCAGTTTTCCACAAGAAAGCTAAAACCACAAAGAAAGTCGTTTTGAGATTGGAATGTGTCGTCTGTAAGACCAAAGCCCAATTAGCCTTGAAAAGATGTAAACATTTCGAATTGGGTGGTGATAAAAAACAAAAAGGTCAAGCTTTACAATTTTAA</v>
      </c>
      <c r="E165">
        <f>SEARCH("GG?GG?CAAAC?AA?",Table1[[#This Row],[CLEAN]])</f>
        <v>151</v>
      </c>
      <c r="F165" t="str">
        <f t="shared" si="13"/>
        <v/>
      </c>
      <c r="G165">
        <f t="shared" si="14"/>
        <v>151</v>
      </c>
      <c r="H165" t="str">
        <f t="shared" si="15"/>
        <v>GGTGGTCAAACCAAA</v>
      </c>
      <c r="I165" t="str">
        <f t="shared" si="16"/>
        <v>VALID</v>
      </c>
      <c r="J165" t="str">
        <f t="shared" si="17"/>
        <v>CCA</v>
      </c>
      <c r="K165" t="str" cm="1">
        <f t="array" ref="K165">IF(J165="","",_xlfn.IFS(
   OR(J165="CCA",J165="CCG",J165="CCT",J165="CCC"),"Proline",
   OR(J165="CAG",J165="CAA"),"Glutamine",
   OR(J165="GAA",J165="GAG"),"Glutamic acid",
   TRUE,"Other"
))</f>
        <v>Proline</v>
      </c>
    </row>
    <row r="166" spans="1:11" x14ac:dyDescent="0.2">
      <c r="A166" t="s">
        <v>167</v>
      </c>
      <c r="B166">
        <v>4236</v>
      </c>
      <c r="C166" t="s">
        <v>1417</v>
      </c>
      <c r="D166" t="str">
        <f t="shared" si="12"/>
        <v>ATGGTTAACGTTCCAAAAACTAGAAAGACCTACTGTAAAGGTAAGGAATGTCGTAAGCACACTCAACACAAGGTTACCCAATACAAGGCTGGTAAGGCTTCTTTGTTCGCTCAAGGTAAGAGAAGATATGACAGAAAGCAATCCGGTTTCGGTGGTCAAACCAAGCCAGTTTTCCACAAGAAGGCTAAGACTACCAAGAAGGTTGTCTTGAGATTGGAATGTGTCGTCTGCAAGACCAAGGCTCAATTAGCTTTAAAGAGATGTAAGCACTTTGAATTGGGTGGTGACAAGAAGCAAAAGGGTCAAGCTTTGCAATTCTAA</v>
      </c>
      <c r="E166">
        <f>SEARCH("GG?GG?CAAAC?AA?",Table1[[#This Row],[CLEAN]])</f>
        <v>151</v>
      </c>
      <c r="F166" t="str">
        <f t="shared" si="13"/>
        <v/>
      </c>
      <c r="G166">
        <f t="shared" si="14"/>
        <v>151</v>
      </c>
      <c r="H166" t="str">
        <f t="shared" si="15"/>
        <v>GGTGGTCAAACCAAG</v>
      </c>
      <c r="I166" t="str">
        <f t="shared" si="16"/>
        <v>VALID</v>
      </c>
      <c r="J166" t="str">
        <f t="shared" si="17"/>
        <v>CCA</v>
      </c>
      <c r="K166" t="str" cm="1">
        <f t="array" ref="K166">IF(J166="","",_xlfn.IFS(
   OR(J166="CCA",J166="CCG",J166="CCT",J166="CCC"),"Proline",
   OR(J166="CAG",J166="CAA"),"Glutamine",
   OR(J166="GAA",J166="GAG"),"Glutamic acid",
   TRUE,"Other"
))</f>
        <v>Proline</v>
      </c>
    </row>
    <row r="167" spans="1:11" x14ac:dyDescent="0.2">
      <c r="A167" t="s">
        <v>168</v>
      </c>
      <c r="B167">
        <v>4236</v>
      </c>
      <c r="C167" t="s">
        <v>1418</v>
      </c>
      <c r="D167" t="str">
        <f t="shared" si="12"/>
        <v>ATGGTTAACGTTCCAAAAACAAGAAAAACCTACTGTAAAGGTAAAGAATGTAGAAAACATACTCAACATAAAGTTACCCAATACAAAGCTGGTAAAGCTTCATTATTTGCTCAAGGTAAAAGAAGATATGACAGAAAACAATCAGGTTTCGGTGGTCAAACTAAACCAGTTTTCCACAAAAAAGCTAAAACTACCAAAAAAGTTGTTTTAAGATTAGAATGTGTTGTTTGTAAAACTAAAGCTCAATTAGCATTAAAAAGATGTAAACATTTCGAATTGGGTGGTGATAAAAAACAAAAAGGTCAAGCCTTACAATTTTAA</v>
      </c>
      <c r="E167">
        <f>SEARCH("GG?GG?CAAAC?AA?",Table1[[#This Row],[CLEAN]])</f>
        <v>151</v>
      </c>
      <c r="F167" t="str">
        <f t="shared" si="13"/>
        <v/>
      </c>
      <c r="G167">
        <f t="shared" si="14"/>
        <v>151</v>
      </c>
      <c r="H167" t="str">
        <f t="shared" si="15"/>
        <v>GGTGGTCAAACTAAA</v>
      </c>
      <c r="I167" t="str">
        <f t="shared" si="16"/>
        <v>VALID</v>
      </c>
      <c r="J167" t="str">
        <f t="shared" si="17"/>
        <v>CCA</v>
      </c>
      <c r="K167" t="str" cm="1">
        <f t="array" ref="K167">IF(J167="","",_xlfn.IFS(
   OR(J167="CCA",J167="CCG",J167="CCT",J167="CCC"),"Proline",
   OR(J167="CAG",J167="CAA"),"Glutamine",
   OR(J167="GAA",J167="GAG"),"Glutamic acid",
   TRUE,"Other"
))</f>
        <v>Proline</v>
      </c>
    </row>
    <row r="168" spans="1:11" x14ac:dyDescent="0.2">
      <c r="A168" t="s">
        <v>169</v>
      </c>
      <c r="B168">
        <v>4236</v>
      </c>
      <c r="C168" t="s">
        <v>1419</v>
      </c>
      <c r="D168" t="str">
        <f t="shared" si="12"/>
        <v>ATGGTTAACGTTCCAAAAACCAGAAAAACCTACTGTAAAGGTAAAGAATGTAAAAAACACACTCAACACAAAGTTACCCAATACAAAGCTGGTAAAGCTTCTTTATTTGCTCAAGGTAAAAGACGTTATGACCGTAAACAATCCGGTTTTGGTGGTCAAACTAAACCAGTTTTCCATAAAAAGGCTAAAACTACCAAAAAAGTTGTCTTACGTTTAGAATGTGTTGTCTGTAAAACCAGAGCTCAATTATCATTAAAACGTTGTAAACATTTTGAATTAGGTGGTGACAGAAAACAAAAAGGTCAAGCTTTACAATTCTAG</v>
      </c>
      <c r="E168">
        <f>SEARCH("GG?GG?CAAAC?AA?",Table1[[#This Row],[CLEAN]])</f>
        <v>151</v>
      </c>
      <c r="F168" t="str">
        <f t="shared" si="13"/>
        <v/>
      </c>
      <c r="G168">
        <f t="shared" si="14"/>
        <v>151</v>
      </c>
      <c r="H168" t="str">
        <f t="shared" si="15"/>
        <v>GGTGGTCAAACTAAA</v>
      </c>
      <c r="I168" t="str">
        <f t="shared" si="16"/>
        <v>VALID</v>
      </c>
      <c r="J168" t="str">
        <f t="shared" si="17"/>
        <v>CCA</v>
      </c>
      <c r="K168" t="str" cm="1">
        <f t="array" ref="K168">IF(J168="","",_xlfn.IFS(
   OR(J168="CCA",J168="CCG",J168="CCT",J168="CCC"),"Proline",
   OR(J168="CAG",J168="CAA"),"Glutamine",
   OR(J168="GAA",J168="GAG"),"Glutamic acid",
   TRUE,"Other"
))</f>
        <v>Proline</v>
      </c>
    </row>
    <row r="169" spans="1:11" x14ac:dyDescent="0.2">
      <c r="A169" t="s">
        <v>170</v>
      </c>
      <c r="B169">
        <v>4236</v>
      </c>
      <c r="C169" t="s">
        <v>1420</v>
      </c>
      <c r="D169" t="str">
        <f t="shared" si="12"/>
        <v>ATGGTTAACGTTCCAAAAACCAGAAAAACCTACTGTAAAGGTAAAGAATGTAAAAAACACACTCAACACAAAGTTACCCAATACAAAGCTGGTAAAGCTTCTTTGTTTGCTCAAGGTAAAAGACGTTATGACCGTAAACAATCCGGTTTTGGTGGTCAAACTAAACCAGTTTTCCATAAAAAGGCTAAAACTACCAAAAAAGTTGTCTTACGTTTAGAATGTGTTGTCTGTAAAACCAGAGCTCAATTATCATTAAAACGTTGTAAACATTTTGAATTAGGTGGTGACAGAAAACAAAAAGGTCAAGCTTTACAATTCTAG</v>
      </c>
      <c r="E169">
        <f>SEARCH("GG?GG?CAAAC?AA?",Table1[[#This Row],[CLEAN]])</f>
        <v>151</v>
      </c>
      <c r="F169" t="str">
        <f t="shared" si="13"/>
        <v/>
      </c>
      <c r="G169">
        <f t="shared" si="14"/>
        <v>151</v>
      </c>
      <c r="H169" t="str">
        <f t="shared" si="15"/>
        <v>GGTGGTCAAACTAAA</v>
      </c>
      <c r="I169" t="str">
        <f t="shared" si="16"/>
        <v>VALID</v>
      </c>
      <c r="J169" t="str">
        <f t="shared" si="17"/>
        <v>CCA</v>
      </c>
      <c r="K169" t="str" cm="1">
        <f t="array" ref="K169">IF(J169="","",_xlfn.IFS(
   OR(J169="CCA",J169="CCG",J169="CCT",J169="CCC"),"Proline",
   OR(J169="CAG",J169="CAA"),"Glutamine",
   OR(J169="GAA",J169="GAG"),"Glutamic acid",
   TRUE,"Other"
))</f>
        <v>Proline</v>
      </c>
    </row>
    <row r="170" spans="1:11" x14ac:dyDescent="0.2">
      <c r="A170" t="s">
        <v>171</v>
      </c>
      <c r="B170">
        <v>4236</v>
      </c>
      <c r="C170" t="s">
        <v>1421</v>
      </c>
      <c r="D170" t="str">
        <f t="shared" si="12"/>
        <v>ATGGTTAACGTTCCAAAAACCAGAAAAACCTACTGTAAAGGTAAAGAATGTAAAAAACACACTCAACACAAAGTTACCCAATACAAAGCTGGTAAAGCTTCATTATTTGCCCAAGGTAAAAGACGTTATGACCGTAAACAATCCGGTTTTGGTGGTCAAACCAAACCAGTTTTCCACAAAAAAGCTAAAACTACCAAAAAAGTTGTCTTACGTTTAGAATGTGTTGTCTGTAAAACCAAAGCTCAATTATCATTAAAACGTTGTAAACATTTTGAATTAGGTGGTGACAGAAAACAAAAAGGTCAAGCTTTACAATTCTAG</v>
      </c>
      <c r="E170">
        <f>SEARCH("GG?GG?CAAAC?AA?",Table1[[#This Row],[CLEAN]])</f>
        <v>151</v>
      </c>
      <c r="F170" t="str">
        <f t="shared" si="13"/>
        <v/>
      </c>
      <c r="G170">
        <f t="shared" si="14"/>
        <v>151</v>
      </c>
      <c r="H170" t="str">
        <f t="shared" si="15"/>
        <v>GGTGGTCAAACCAAA</v>
      </c>
      <c r="I170" t="str">
        <f t="shared" si="16"/>
        <v>VALID</v>
      </c>
      <c r="J170" t="str">
        <f t="shared" si="17"/>
        <v>CCA</v>
      </c>
      <c r="K170" t="str" cm="1">
        <f t="array" ref="K170">IF(J170="","",_xlfn.IFS(
   OR(J170="CCA",J170="CCG",J170="CCT",J170="CCC"),"Proline",
   OR(J170="CAG",J170="CAA"),"Glutamine",
   OR(J170="GAA",J170="GAG"),"Glutamic acid",
   TRUE,"Other"
))</f>
        <v>Proline</v>
      </c>
    </row>
    <row r="171" spans="1:11" x14ac:dyDescent="0.2">
      <c r="A171" t="s">
        <v>172</v>
      </c>
      <c r="B171">
        <v>4236</v>
      </c>
      <c r="C171" t="s">
        <v>1422</v>
      </c>
      <c r="D171" t="str">
        <f t="shared" si="12"/>
        <v>ATGGTTAACGTTCCAAAAACCAGAAAAACCTACTGTAAAGGTAAAGAATGTAAAAAACACACTCAACACAAAGTTACCCAATACAAAGCTGGTAAAGCTTCATTATTTGCTCAAGGTAAAAGACGTTATGACCGTAAACAATCCGGTTTTGGTGGTCAAACCAAACCAGTCTTCCACAAAAAGGCTAAAACTACCAAAAAAGTTGTCTTACGTTTAGAATGTGTTGTCTGTAAAACCAGAGCTCAATTATCATTAAAACGTTGTAAACATTTTGAATTAGGTGGTGACAAAAAACAAAAAGGTCAAGCTTTACAATTCTAG</v>
      </c>
      <c r="E171">
        <f>SEARCH("GG?GG?CAAAC?AA?",Table1[[#This Row],[CLEAN]])</f>
        <v>151</v>
      </c>
      <c r="F171" t="str">
        <f t="shared" si="13"/>
        <v/>
      </c>
      <c r="G171">
        <f t="shared" si="14"/>
        <v>151</v>
      </c>
      <c r="H171" t="str">
        <f t="shared" si="15"/>
        <v>GGTGGTCAAACCAAA</v>
      </c>
      <c r="I171" t="str">
        <f t="shared" si="16"/>
        <v>VALID</v>
      </c>
      <c r="J171" t="str">
        <f t="shared" si="17"/>
        <v>CCA</v>
      </c>
      <c r="K171" t="str" cm="1">
        <f t="array" ref="K171">IF(J171="","",_xlfn.IFS(
   OR(J171="CCA",J171="CCG",J171="CCT",J171="CCC"),"Proline",
   OR(J171="CAG",J171="CAA"),"Glutamine",
   OR(J171="GAA",J171="GAG"),"Glutamic acid",
   TRUE,"Other"
))</f>
        <v>Proline</v>
      </c>
    </row>
    <row r="172" spans="1:11" x14ac:dyDescent="0.2">
      <c r="A172" t="s">
        <v>173</v>
      </c>
      <c r="B172">
        <v>4236</v>
      </c>
      <c r="C172" t="s">
        <v>1423</v>
      </c>
      <c r="D172" t="str">
        <f t="shared" si="12"/>
        <v>ATGGTTAACGTTCCAAAAACCAGAAAAACTTACTGTAAAGGTAAAGAATGTCGTAAACACACTCAACACAAAGTTACCCAATACAAAGCTGGTAAAGCCTCATTATTTGCTCAAGGTAAAAGACGTTATGACCGTAAACAATCCGGTTTCGGTGGTCAAACCAAACCAGTCTTCCACAAAAAGGCTAAAACTACCAAAAAAGTTGTTTTACGTTTAGAATGTGTTGTCTGTAAAACCAGAGCTCAATTATCATTAAAACGTTGTAAACATTTTGAATTAGGTGGTGACAAAAAACAAAAAGGTCAAGCTTTACAATTCTAG</v>
      </c>
      <c r="E172">
        <f>SEARCH("GG?GG?CAAAC?AA?",Table1[[#This Row],[CLEAN]])</f>
        <v>151</v>
      </c>
      <c r="F172" t="str">
        <f t="shared" si="13"/>
        <v/>
      </c>
      <c r="G172">
        <f t="shared" si="14"/>
        <v>151</v>
      </c>
      <c r="H172" t="str">
        <f t="shared" si="15"/>
        <v>GGTGGTCAAACCAAA</v>
      </c>
      <c r="I172" t="str">
        <f t="shared" si="16"/>
        <v>VALID</v>
      </c>
      <c r="J172" t="str">
        <f t="shared" si="17"/>
        <v>CCA</v>
      </c>
      <c r="K172" t="str" cm="1">
        <f t="array" ref="K172">IF(J172="","",_xlfn.IFS(
   OR(J172="CCA",J172="CCG",J172="CCT",J172="CCC"),"Proline",
   OR(J172="CAG",J172="CAA"),"Glutamine",
   OR(J172="GAA",J172="GAG"),"Glutamic acid",
   TRUE,"Other"
))</f>
        <v>Proline</v>
      </c>
    </row>
    <row r="173" spans="1:11" x14ac:dyDescent="0.2">
      <c r="A173" t="s">
        <v>174</v>
      </c>
      <c r="B173">
        <v>4236</v>
      </c>
      <c r="C173" t="s">
        <v>1424</v>
      </c>
      <c r="D173" t="str">
        <f t="shared" si="12"/>
        <v>ATGTTATCCAAATTCTTGATATCCTTGGCTACATCTTTATTGATGATACCCGCGATTGCTGCACCCACAAAAGAAAACCGAATTAAACGTAACGATGACGATGTGGTCACTGTCAAATTGAAAACAACTGTCGTACAGCTCCATACAAACTTTCATACTGTTGCTGCACCTACTCAGACTTTCACAAGTACCAGCATCAATGTGACCACTAAAACTGTCACTCTGTACACAGCAACTGTGACATCAACAATTTTTGGAGTTCCAAAAACATTTACTACAGTAGCAACTACTCCAGTGTCTGCTGCTGATGTTGTTCCTAACAGTGAAAATGAAGTGAAAACTGAAGACAATACCCAAGATGCTAAAACCAGTGACCTTGAAACAGAATCAACTCCTACAACAATAGATTCAGAAGCAGTATCCACTGGAAAATCGCCAGAGTCAACAACCACTAGTGAAACAGTAACTACTTCTGACGAAACTACACCCAGTGCTGCTGCCTCGACTTCTGACAAAATCGTTGAAACTTTTGAATCAGAAACAACAATTACTACTTTGGCAAATGCATCAGAAACTGAAATACAACCACCAAGTATTACACAGGAATCTTCAATCCCAACATCCACTGACTCATGGATCATTGACAACGTATCAACCGTGACGTCGGGTGGCGTTTGCTATGTCGATTATGATTACTACTATGCAAGTGAATCAGAAGAAACTGTGACCCTGACCTCAACAATATATACTACTCGTATCTTGGTGAACAAGCCCATACTAACATTGGTAGTTAACGTTCCAAAGACTAGAAAGACCTACTGCAAGGGTAAGGAATGCCGTAAACACACCCAACACAAGGTTACCCAATACAAGGCTGGTAAGGCTTCCTTGTTCGCTCAAGGTAAGAGAAGATATGACCGTAAACAATCCGGTTTCGGTGGTCAGACCAAGCCAGTTTTCCACAAGAAGGCCAAGACCACCAAGAAGGTTGTGTTGAGATTGGAATGTGTTGTCTGCAAGACCAAGGCTCAATTGTCATTGAAGAGATGTAAGCACTTTGAATTGGGTGGTGACAAGAAGCAAAAGGGTCAAGCATTGCAATTCTAA</v>
      </c>
      <c r="E173" t="e">
        <f>SEARCH("GG?GG?CAAAC?AA?",Table1[[#This Row],[CLEAN]])</f>
        <v>#VALUE!</v>
      </c>
      <c r="F173">
        <f t="shared" si="13"/>
        <v>937</v>
      </c>
      <c r="G173" t="e">
        <f t="shared" si="14"/>
        <v>#VALUE!</v>
      </c>
      <c r="H173" t="e">
        <f t="shared" si="15"/>
        <v>#VALUE!</v>
      </c>
      <c r="I173" t="e">
        <f t="shared" si="16"/>
        <v>#VALUE!</v>
      </c>
      <c r="J173" t="e">
        <f t="shared" si="17"/>
        <v>#VALUE!</v>
      </c>
      <c r="K173" t="e" cm="1">
        <f t="array" ref="K173">IF(J173="","",_xlfn.IFS(
   OR(J173="CCA",J173="CCG",J173="CCT",J173="CCC"),"Proline",
   OR(J173="CAG",J173="CAA"),"Glutamine",
   OR(J173="GAA",J173="GAG"),"Glutamic acid",
   TRUE,"Other"
))</f>
        <v>#VALUE!</v>
      </c>
    </row>
    <row r="174" spans="1:11" x14ac:dyDescent="0.2">
      <c r="A174" t="s">
        <v>175</v>
      </c>
      <c r="B174">
        <v>4236</v>
      </c>
      <c r="C174" t="s">
        <v>1425</v>
      </c>
      <c r="D174" t="str">
        <f t="shared" si="12"/>
        <v>ATGCAATTGTCCAAATTCCACATCCTTCTTGCCGTGCTCAATGCGGTCAGTGCTCGTGCCATCAAGCGCGATGACGATCCCGTTGTGGTCCACTTGACCACAACCTTGCAGAACACCCACACAAGCGACGTCACGGTGGAGGCTTCTACTGAAACGGCCACCAACTTGGTGGTGAACACTGCCACAGAAACAGTGACTAGGTATACTGCTACAGTGACCTCTACTGTTTTTGGAAGTGCGGTGACCTACACAACAGTGGCTACTACTCCGATTAGTCAGGTTCAGGGCTTGACCAGTACTAGTACCGAAGGTACTAGTACTGAATCAGAGAGTACTACACAAGGTACAAGTACGACAGAAGGTACAAGTACAACAGGTACAACAGAAACTAGTACTCAAGGTACTAGTACAGAAACAGAAAGCGAAAGCACAAATGAAGCAGCTACTTCAGAAGTCACTGAAGTCACTTCTTCTACTTCCTCAGCTTCCATTGAAGCTTCTACCACTTCCACCTCTTCTACCACCTCTACCATCTCAGCTTCTGCTTCAGCTACTGTTTCTACTTCTACTCCAACCACCTCTGTTACCTCCACCTCTGCTACTTCCTCTACCGTGACAGCTTCTGCTTCCTCTCTGGTTGCAGCCACCTCACTGGTTTCCTCCGCGGACGGCCCCACCATCACTGACTTCAACAACATTCCAACCTCGACTGGAGGGTGGTTGATTGACAATGTCACCACAGCCACTTCCAGCGGAGTGTGTATTGTGAACTACGACTACTACGGGGTCAGTGAAGAGGAAACCACCACTATCACTTCAACTTTATACACGACCGTCACTCTTAACGTCCCAAAAACTAGAAAGACCTACTGTAAGGGTAAGGAGTGCCGCAAGCACACCCAGCACAAGGTGACCCAATACAAGGCTGGTAAGGCTTCTTTGTTTGCTCAGGGTAAGAGAAGATATGACAGAAAGCAGAGTGGTTTCGGTGGTCAGACCAAGCCCGTTTTCCACAAGAAGGCCAAGACCACCAAGAAGGTTGTGTTGAGATTGGAGTGTGTTGTCTGCAAGACCAAGGCTCAGTTGTCCTTGAAGAGATGTAAGCACTTCGAGTTGGGTGGTGACAAGAAGCAGAAGGGACAGGCTTTGCAGTTCTAG</v>
      </c>
      <c r="E174" t="e">
        <f>SEARCH("GG?GG?CAAAC?AA?",Table1[[#This Row],[CLEAN]])</f>
        <v>#VALUE!</v>
      </c>
      <c r="F174">
        <f t="shared" si="13"/>
        <v>988</v>
      </c>
      <c r="G174" t="e">
        <f t="shared" si="14"/>
        <v>#VALUE!</v>
      </c>
      <c r="H174" t="e">
        <f t="shared" si="15"/>
        <v>#VALUE!</v>
      </c>
      <c r="I174" t="e">
        <f t="shared" si="16"/>
        <v>#VALUE!</v>
      </c>
      <c r="J174" t="e">
        <f t="shared" si="17"/>
        <v>#VALUE!</v>
      </c>
      <c r="K174" t="e" cm="1">
        <f t="array" ref="K174">IF(J174="","",_xlfn.IFS(
   OR(J174="CCA",J174="CCG",J174="CCT",J174="CCC"),"Proline",
   OR(J174="CAG",J174="CAA"),"Glutamine",
   OR(J174="GAA",J174="GAG"),"Glutamic acid",
   TRUE,"Other"
))</f>
        <v>#VALUE!</v>
      </c>
    </row>
    <row r="175" spans="1:11" x14ac:dyDescent="0.2">
      <c r="A175" t="s">
        <v>176</v>
      </c>
      <c r="B175">
        <v>4236</v>
      </c>
      <c r="C175" t="s">
        <v>1426</v>
      </c>
      <c r="D175" t="str">
        <f t="shared" si="12"/>
        <v>ATGGTGCTCCTCGACTGGAGAGCGGAGGAAACGGACACACGAGACCCTGCCTTCCCCAAACCGTCGCACTACCACCAACCAATACTAACACCAACAGTTAACGTCCCAAAAACTAGAAAGACCTACTGTAAGGGTAAGGAATGCCGCAAGCACACCCAGCACAAGGTTACCCAGTACAAGGCTGGTAAGGCTTCTTTGTTTGCCCAGGGTAAGAGAAGATATGACAGAAAGCAATCTGGTTTCGGTGGTCAGACCAAGCCAGTTTTCCACAAGAAGGCCAAGACCACCAAGAAGGTTGTCTTGAGATTGGAATGTGTTGTCTGCAAGACCAAGGCTCAGTTGTCTTTGAAGAGATGTAAGCACTTTGAGTTGGGTGGTGACAAGAAGCAGAAGGGTCAAGCCTTGCAATTTTAG</v>
      </c>
      <c r="E175" t="e">
        <f>SEARCH("GG?GG?CAAAC?AA?",Table1[[#This Row],[CLEAN]])</f>
        <v>#VALUE!</v>
      </c>
      <c r="F175">
        <f t="shared" si="13"/>
        <v>244</v>
      </c>
      <c r="G175" t="e">
        <f t="shared" si="14"/>
        <v>#VALUE!</v>
      </c>
      <c r="H175" t="e">
        <f t="shared" si="15"/>
        <v>#VALUE!</v>
      </c>
      <c r="I175" t="e">
        <f t="shared" si="16"/>
        <v>#VALUE!</v>
      </c>
      <c r="J175" t="e">
        <f t="shared" si="17"/>
        <v>#VALUE!</v>
      </c>
      <c r="K175" t="e" cm="1">
        <f t="array" ref="K175">IF(J175="","",_xlfn.IFS(
   OR(J175="CCA",J175="CCG",J175="CCT",J175="CCC"),"Proline",
   OR(J175="CAG",J175="CAA"),"Glutamine",
   OR(J175="GAA",J175="GAG"),"Glutamic acid",
   TRUE,"Other"
))</f>
        <v>#VALUE!</v>
      </c>
    </row>
    <row r="176" spans="1:11" x14ac:dyDescent="0.2">
      <c r="A176" t="s">
        <v>177</v>
      </c>
      <c r="B176">
        <v>4236</v>
      </c>
      <c r="C176" t="s">
        <v>1427</v>
      </c>
      <c r="D176" t="str">
        <f t="shared" si="12"/>
        <v>ATGGAACATGGGAGCACACCCTGGATAGTTTTGCAGACGAGTGAATTGTGTGGTCATGAGAAGTTGAAGAGCGCGAGTTCTGTTCAGAAATCAAGAGTCAAAGACAACGATGAAGATCCTGAGTTACTGTGCATGTTTCAAATCAAGAACCAGCAGCCACATACGATTGTACCTTTTTTTCGTGAGGAGATGCGCCTGGGAGCTCAAAAGGCAAGTGGAAAGGTATCACTAGGGCACATGATTAACGTTCCAAAGACTAGAAAAACCTATTGCAAAGGTAAAGAGTGTCGCAAGCACACCCAACACAAAGTCACTCAGTACAAAGCTGGTAAAGCTTCCTTATTTGCTCAAGGTAAACGTCGTTATGACCGTAAACAAGCCGGTTACGGTGGTCAAACCAAACCAGTTTTCCACAAAAAGGCCAAAACTACTAAAAAAGTTGTCTTGCGTCTTGAATGTGTTGTCTGCAAAACCAAAGCTCAATTGTCTTTGAAACGTTGTAAGCATTTTGAATTGGGTGGTGACAAAAAACAAAAAGGTCAAGCTTTACAATTCTAA</v>
      </c>
      <c r="E176">
        <f>SEARCH("GG?GG?CAAAC?AA?",Table1[[#This Row],[CLEAN]])</f>
        <v>388</v>
      </c>
      <c r="F176" t="str">
        <f t="shared" si="13"/>
        <v/>
      </c>
      <c r="G176">
        <f t="shared" si="14"/>
        <v>388</v>
      </c>
      <c r="H176" t="str">
        <f t="shared" si="15"/>
        <v>GGTGGTCAAACCAAA</v>
      </c>
      <c r="I176" t="str">
        <f t="shared" si="16"/>
        <v>VALID</v>
      </c>
      <c r="J176" t="str">
        <f t="shared" si="17"/>
        <v>CCA</v>
      </c>
      <c r="K176" t="str" cm="1">
        <f t="array" ref="K176">IF(J176="","",_xlfn.IFS(
   OR(J176="CCA",J176="CCG",J176="CCT",J176="CCC"),"Proline",
   OR(J176="CAG",J176="CAA"),"Glutamine",
   OR(J176="GAA",J176="GAG"),"Glutamic acid",
   TRUE,"Other"
))</f>
        <v>Proline</v>
      </c>
    </row>
    <row r="177" spans="1:11" x14ac:dyDescent="0.2">
      <c r="A177" t="s">
        <v>178</v>
      </c>
      <c r="B177">
        <v>4236</v>
      </c>
      <c r="C177" t="s">
        <v>1428</v>
      </c>
      <c r="D177" t="str">
        <f t="shared" si="12"/>
        <v>ATGGTTAACGTCCCAAAAACCAGAAGAACCTACTGCAAGGGCAAGGACTGCAAGAAGCACACCCAGCACAAGGTCACCCAGTACAAGGCTGGTAAGGCTTCCTTGTTTGCCCAGGGTAAGAGAAGATACGACCGTAAGCAGAGCGGTTACGGTGGTCAGACCAAGCCAGTTTTCCACAAGAAGGCTAAGACCACCAAGAAGGTTGTCTTGAGATTGGAGTGTGTTGTCTGCAAGACCAAGGCCCAGTTGGCTTTGAAGAGATGTAAGCACTTTGAGTTGGGTGGTGACAAGAAGCAGAAGGGCCAGGCCTTGCAGTTCTAA</v>
      </c>
      <c r="E177" t="e">
        <f>SEARCH("GG?GG?CAAAC?AA?",Table1[[#This Row],[CLEAN]])</f>
        <v>#VALUE!</v>
      </c>
      <c r="F177">
        <f t="shared" si="13"/>
        <v>151</v>
      </c>
      <c r="G177" t="e">
        <f t="shared" si="14"/>
        <v>#VALUE!</v>
      </c>
      <c r="H177" t="e">
        <f t="shared" si="15"/>
        <v>#VALUE!</v>
      </c>
      <c r="I177" t="e">
        <f t="shared" si="16"/>
        <v>#VALUE!</v>
      </c>
      <c r="J177" t="e">
        <f t="shared" si="17"/>
        <v>#VALUE!</v>
      </c>
      <c r="K177" t="e" cm="1">
        <f t="array" ref="K177">IF(J177="","",_xlfn.IFS(
   OR(J177="CCA",J177="CCG",J177="CCT",J177="CCC"),"Proline",
   OR(J177="CAG",J177="CAA"),"Glutamine",
   OR(J177="GAA",J177="GAG"),"Glutamic acid",
   TRUE,"Other"
))</f>
        <v>#VALUE!</v>
      </c>
    </row>
    <row r="178" spans="1:11" x14ac:dyDescent="0.2">
      <c r="A178" t="s">
        <v>179</v>
      </c>
      <c r="B178">
        <v>4236</v>
      </c>
      <c r="C178" t="s">
        <v>1428</v>
      </c>
      <c r="D178" t="str">
        <f t="shared" si="12"/>
        <v>ATGGTTAACGTCCCAAAAACCAGAAGAACCTACTGCAAGGGCAAGGACTGCAAGAAGCACACCCAGCACAAGGTCACCCAGTACAAGGCTGGTAAGGCTTCCTTGTTTGCCCAGGGTAAGAGAAGATACGACCGTAAGCAGAGCGGTTACGGTGGTCAGACCAAGCCAGTTTTCCACAAGAAGGCTAAGACCACCAAGAAGGTTGTCTTGAGATTGGAGTGTGTTGTCTGCAAGACCAAGGCCCAGTTGGCTTTGAAGAGATGTAAGCACTTTGAGTTGGGTGGTGACAAGAAGCAGAAGGGCCAGGCCTTGCAGTTCTAA</v>
      </c>
      <c r="E178" t="e">
        <f>SEARCH("GG?GG?CAAAC?AA?",Table1[[#This Row],[CLEAN]])</f>
        <v>#VALUE!</v>
      </c>
      <c r="F178">
        <f t="shared" si="13"/>
        <v>151</v>
      </c>
      <c r="G178" t="e">
        <f t="shared" si="14"/>
        <v>#VALUE!</v>
      </c>
      <c r="H178" t="e">
        <f t="shared" si="15"/>
        <v>#VALUE!</v>
      </c>
      <c r="I178" t="e">
        <f t="shared" si="16"/>
        <v>#VALUE!</v>
      </c>
      <c r="J178" t="e">
        <f t="shared" si="17"/>
        <v>#VALUE!</v>
      </c>
      <c r="K178" t="e" cm="1">
        <f t="array" ref="K178">IF(J178="","",_xlfn.IFS(
   OR(J178="CCA",J178="CCG",J178="CCT",J178="CCC"),"Proline",
   OR(J178="CAG",J178="CAA"),"Glutamine",
   OR(J178="GAA",J178="GAG"),"Glutamic acid",
   TRUE,"Other"
))</f>
        <v>#VALUE!</v>
      </c>
    </row>
    <row r="179" spans="1:11" x14ac:dyDescent="0.2">
      <c r="A179" t="s">
        <v>180</v>
      </c>
      <c r="B179">
        <v>4236</v>
      </c>
      <c r="C179" t="s">
        <v>1429</v>
      </c>
      <c r="D179" t="str">
        <f t="shared" si="12"/>
        <v>ATGGTTAACGTTCCAAAGACCAGAAGAACCTACTGCAAGGGTAAGGATTGCAAGAAGCACACCCAGCACAAGGTCACCCAGTACAAGGCCGGTAAGGCTTCCTTGTTCGCCCAGGGTAAGAGAAGATACGACCGTAAGCAGAGTGGTTACGGTGGTCAGACCAAGCCCGTTTTCCACAAGAAGGCCAAGACCACCAAGAAGGTCGTCTTGAGATTGGAATGTGTTGTTTGCAAGACCAAGGCCCAGTTGGCTTTGAAGAGATGTAAGCACTTCGAGTTGGGTGGTGACAAGAAGCAGAAGGGCCAGGCCTTGCAGTTCTAA</v>
      </c>
      <c r="E179" t="e">
        <f>SEARCH("GG?GG?CAAAC?AA?",Table1[[#This Row],[CLEAN]])</f>
        <v>#VALUE!</v>
      </c>
      <c r="F179">
        <f t="shared" si="13"/>
        <v>151</v>
      </c>
      <c r="G179" t="e">
        <f t="shared" si="14"/>
        <v>#VALUE!</v>
      </c>
      <c r="H179" t="e">
        <f t="shared" si="15"/>
        <v>#VALUE!</v>
      </c>
      <c r="I179" t="e">
        <f t="shared" si="16"/>
        <v>#VALUE!</v>
      </c>
      <c r="J179" t="e">
        <f t="shared" si="17"/>
        <v>#VALUE!</v>
      </c>
      <c r="K179" t="e" cm="1">
        <f t="array" ref="K179">IF(J179="","",_xlfn.IFS(
   OR(J179="CCA",J179="CCG",J179="CCT",J179="CCC"),"Proline",
   OR(J179="CAG",J179="CAA"),"Glutamine",
   OR(J179="GAA",J179="GAG"),"Glutamic acid",
   TRUE,"Other"
))</f>
        <v>#VALUE!</v>
      </c>
    </row>
    <row r="180" spans="1:11" x14ac:dyDescent="0.2">
      <c r="A180" t="s">
        <v>181</v>
      </c>
      <c r="B180">
        <v>4236</v>
      </c>
      <c r="C180" t="s">
        <v>1430</v>
      </c>
      <c r="D180" t="str">
        <f t="shared" si="12"/>
        <v>ATGGTTAACGTTCCAAAGACCAGAAGAACTTACTGCAAGGGTAAGGACTGCAAGAAGCACACCCAGCACAAGGTCACCCAGTACAAGGCCGGTAAGGCTTCCTTGTTCGCCCAGGGTAAGAGAAGATACGACCGTAAGCAGAGTGGTTACGGTGGTCAGACCAAGCCAGTCTTCCACAAGAAGGCCAAGACCACCAAGAAGGTTGTCTTGAGATTGGAATGTGTTGTTTGCAAGACCAAGGCTCAGTTGGCTTTGAAGAGATGTAAGCACTTCGAGTTGGGTGGTGACAAGAAGCAGAAGGGCCAGGCCTTGCAGTTCTAA</v>
      </c>
      <c r="E180" t="e">
        <f>SEARCH("GG?GG?CAAAC?AA?",Table1[[#This Row],[CLEAN]])</f>
        <v>#VALUE!</v>
      </c>
      <c r="F180">
        <f t="shared" si="13"/>
        <v>151</v>
      </c>
      <c r="G180" t="e">
        <f t="shared" si="14"/>
        <v>#VALUE!</v>
      </c>
      <c r="H180" t="e">
        <f t="shared" si="15"/>
        <v>#VALUE!</v>
      </c>
      <c r="I180" t="e">
        <f t="shared" si="16"/>
        <v>#VALUE!</v>
      </c>
      <c r="J180" t="e">
        <f t="shared" si="17"/>
        <v>#VALUE!</v>
      </c>
      <c r="K180" t="e" cm="1">
        <f t="array" ref="K180">IF(J180="","",_xlfn.IFS(
   OR(J180="CCA",J180="CCG",J180="CCT",J180="CCC"),"Proline",
   OR(J180="CAG",J180="CAA"),"Glutamine",
   OR(J180="GAA",J180="GAG"),"Glutamic acid",
   TRUE,"Other"
))</f>
        <v>#VALUE!</v>
      </c>
    </row>
    <row r="181" spans="1:11" x14ac:dyDescent="0.2">
      <c r="A181" t="s">
        <v>182</v>
      </c>
      <c r="B181">
        <v>4236</v>
      </c>
      <c r="C181" t="s">
        <v>1431</v>
      </c>
      <c r="D181" t="str">
        <f t="shared" si="12"/>
        <v>ATGGTTAACGTTCCAAAGACCAGAAAGACCTACTGCAAGGGTAAGGACTGCAAGAAGCACACCCAGCACAAGGTCACCCAGTACAAGGCCGGTAAGGCTTCCTTGTTCGCCCAGGGTAAGAGAAGATACGACCGTAAGCAGTCCGGTTACGGTGGTCAGACCAAGCCCGTTTTCCACAAGAAGGCCAAGACCACCAAGAAGGTTGTCTTGAGATTGGAGTGTGTTGTTTGCAAGACCAAGGCCCAGTTGGCTTTGAAGAGATGTAAGCACTTCGAGTTGGGTGGTGACAAGAAGCAGAAGGGCCAGGCCTTGCAGTTCTAA</v>
      </c>
      <c r="E181" t="e">
        <f>SEARCH("GG?GG?CAAAC?AA?",Table1[[#This Row],[CLEAN]])</f>
        <v>#VALUE!</v>
      </c>
      <c r="F181">
        <f t="shared" si="13"/>
        <v>151</v>
      </c>
      <c r="G181" t="e">
        <f t="shared" si="14"/>
        <v>#VALUE!</v>
      </c>
      <c r="H181" t="e">
        <f t="shared" si="15"/>
        <v>#VALUE!</v>
      </c>
      <c r="I181" t="e">
        <f t="shared" si="16"/>
        <v>#VALUE!</v>
      </c>
      <c r="J181" t="e">
        <f t="shared" si="17"/>
        <v>#VALUE!</v>
      </c>
      <c r="K181" t="e" cm="1">
        <f t="array" ref="K181">IF(J181="","",_xlfn.IFS(
   OR(J181="CCA",J181="CCG",J181="CCT",J181="CCC"),"Proline",
   OR(J181="CAG",J181="CAA"),"Glutamine",
   OR(J181="GAA",J181="GAG"),"Glutamic acid",
   TRUE,"Other"
))</f>
        <v>#VALUE!</v>
      </c>
    </row>
    <row r="182" spans="1:11" x14ac:dyDescent="0.2">
      <c r="A182" t="s">
        <v>183</v>
      </c>
      <c r="B182">
        <v>4236</v>
      </c>
      <c r="C182" t="s">
        <v>1431</v>
      </c>
      <c r="D182" t="str">
        <f t="shared" si="12"/>
        <v>ATGGTTAACGTTCCAAAGACCAGAAAGACCTACTGCAAGGGTAAGGACTGCAAGAAGCACACCCAGCACAAGGTCACCCAGTACAAGGCCGGTAAGGCTTCCTTGTTCGCCCAGGGTAAGAGAAGATACGACCGTAAGCAGTCCGGTTACGGTGGTCAGACCAAGCCCGTTTTCCACAAGAAGGCCAAGACCACCAAGAAGGTTGTCTTGAGATTGGAGTGTGTTGTTTGCAAGACCAAGGCCCAGTTGGCTTTGAAGAGATGTAAGCACTTCGAGTTGGGTGGTGACAAGAAGCAGAAGGGCCAGGCCTTGCAGTTCTAA</v>
      </c>
      <c r="E182" t="e">
        <f>SEARCH("GG?GG?CAAAC?AA?",Table1[[#This Row],[CLEAN]])</f>
        <v>#VALUE!</v>
      </c>
      <c r="F182">
        <f t="shared" si="13"/>
        <v>151</v>
      </c>
      <c r="G182" t="e">
        <f t="shared" si="14"/>
        <v>#VALUE!</v>
      </c>
      <c r="H182" t="e">
        <f t="shared" si="15"/>
        <v>#VALUE!</v>
      </c>
      <c r="I182" t="e">
        <f t="shared" si="16"/>
        <v>#VALUE!</v>
      </c>
      <c r="J182" t="e">
        <f t="shared" si="17"/>
        <v>#VALUE!</v>
      </c>
      <c r="K182" t="e" cm="1">
        <f t="array" ref="K182">IF(J182="","",_xlfn.IFS(
   OR(J182="CCA",J182="CCG",J182="CCT",J182="CCC"),"Proline",
   OR(J182="CAG",J182="CAA"),"Glutamine",
   OR(J182="GAA",J182="GAG"),"Glutamic acid",
   TRUE,"Other"
))</f>
        <v>#VALUE!</v>
      </c>
    </row>
    <row r="183" spans="1:11" x14ac:dyDescent="0.2">
      <c r="A183" t="s">
        <v>184</v>
      </c>
      <c r="B183">
        <v>4236</v>
      </c>
      <c r="C183" t="s">
        <v>1432</v>
      </c>
      <c r="D183" t="str">
        <f t="shared" si="12"/>
        <v>ATGGTTAACGTTCCAAAGACCAGAAAGACCTACTGTAAGGGTAAGGACTGCAAGAAGCACACCCAGCACAAGGTCACCCAGTACAAGGCCGGTAAGGCTTCCTTGTTCGCCCAGGGTAAGAGAAGATACGACCGTAAGCAGAGCGGTTACGGTGGTCAGACCAAGCCCGTTTTCCACAAGAAGGCCAAGACCACCAAGAAGGTTGTCTTGAGATTGGAGTGTGTTGTTTGCAAGACCAAGGCCCAGTTGGCTTTGAAGAGATGCAAGCACTTCGAGTTGGGTGGTGACAAGAAGCAGAAGGGCCAGGCCTTGCAGTTCTAA</v>
      </c>
      <c r="E183" t="e">
        <f>SEARCH("GG?GG?CAAAC?AA?",Table1[[#This Row],[CLEAN]])</f>
        <v>#VALUE!</v>
      </c>
      <c r="F183">
        <f t="shared" si="13"/>
        <v>151</v>
      </c>
      <c r="G183" t="e">
        <f t="shared" si="14"/>
        <v>#VALUE!</v>
      </c>
      <c r="H183" t="e">
        <f t="shared" si="15"/>
        <v>#VALUE!</v>
      </c>
      <c r="I183" t="e">
        <f t="shared" si="16"/>
        <v>#VALUE!</v>
      </c>
      <c r="J183" t="e">
        <f t="shared" si="17"/>
        <v>#VALUE!</v>
      </c>
      <c r="K183" t="e" cm="1">
        <f t="array" ref="K183">IF(J183="","",_xlfn.IFS(
   OR(J183="CCA",J183="CCG",J183="CCT",J183="CCC"),"Proline",
   OR(J183="CAG",J183="CAA"),"Glutamine",
   OR(J183="GAA",J183="GAG"),"Glutamic acid",
   TRUE,"Other"
))</f>
        <v>#VALUE!</v>
      </c>
    </row>
    <row r="184" spans="1:11" x14ac:dyDescent="0.2">
      <c r="A184" t="s">
        <v>185</v>
      </c>
      <c r="B184">
        <v>4236</v>
      </c>
      <c r="C184" t="s">
        <v>1431</v>
      </c>
      <c r="D184" t="str">
        <f t="shared" si="12"/>
        <v>ATGGTTAACGTTCCAAAGACCAGAAAGACCTACTGCAAGGGTAAGGACTGCAAGAAGCACACCCAGCACAAGGTCACCCAGTACAAGGCCGGTAAGGCTTCCTTGTTCGCCCAGGGTAAGAGAAGATACGACCGTAAGCAGTCCGGTTACGGTGGTCAGACCAAGCCCGTTTTCCACAAGAAGGCCAAGACCACCAAGAAGGTTGTCTTGAGATTGGAGTGTGTTGTTTGCAAGACCAAGGCCCAGTTGGCTTTGAAGAGATGTAAGCACTTCGAGTTGGGTGGTGACAAGAAGCAGAAGGGCCAGGCCTTGCAGTTCTAA</v>
      </c>
      <c r="E184" t="e">
        <f>SEARCH("GG?GG?CAAAC?AA?",Table1[[#This Row],[CLEAN]])</f>
        <v>#VALUE!</v>
      </c>
      <c r="F184">
        <f t="shared" si="13"/>
        <v>151</v>
      </c>
      <c r="G184" t="e">
        <f t="shared" si="14"/>
        <v>#VALUE!</v>
      </c>
      <c r="H184" t="e">
        <f t="shared" si="15"/>
        <v>#VALUE!</v>
      </c>
      <c r="I184" t="e">
        <f t="shared" si="16"/>
        <v>#VALUE!</v>
      </c>
      <c r="J184" t="e">
        <f t="shared" si="17"/>
        <v>#VALUE!</v>
      </c>
      <c r="K184" t="e" cm="1">
        <f t="array" ref="K184">IF(J184="","",_xlfn.IFS(
   OR(J184="CCA",J184="CCG",J184="CCT",J184="CCC"),"Proline",
   OR(J184="CAG",J184="CAA"),"Glutamine",
   OR(J184="GAA",J184="GAG"),"Glutamic acid",
   TRUE,"Other"
))</f>
        <v>#VALUE!</v>
      </c>
    </row>
    <row r="185" spans="1:11" x14ac:dyDescent="0.2">
      <c r="A185" t="s">
        <v>186</v>
      </c>
      <c r="B185">
        <v>4236</v>
      </c>
      <c r="C185" t="s">
        <v>1433</v>
      </c>
      <c r="D185" t="str">
        <f t="shared" si="12"/>
        <v>ATGGTTAACGTTCCAAAGACCAGAAAGACCTACTGTAAGGGTAAGGACTGCAAGAAGCACACCCAGCACAAGGTCACTCAGTACAAGGCCGGTAAGGCTTCCTTGTTCGCCCAGGGTAAGAGAAGATACGACCGTAAGCAGAGCGGTTACGGTGGTCAGACCAAGCCCGTTTTCCACAAGAAGGCCAAGACCACCAAGAAGGTTGTCTTGAGATTGGAGTGTGTTGTTTGCAAGACCAAGGCCCAGTTGGCTTTGAAGAGATGCAAGCACTTCGAGTTGGGTGGTGACAAGAAGCAGAAGGGCCAGGCCTTGCAGTTCTAA</v>
      </c>
      <c r="E185" t="e">
        <f>SEARCH("GG?GG?CAAAC?AA?",Table1[[#This Row],[CLEAN]])</f>
        <v>#VALUE!</v>
      </c>
      <c r="F185">
        <f t="shared" si="13"/>
        <v>151</v>
      </c>
      <c r="G185" t="e">
        <f t="shared" si="14"/>
        <v>#VALUE!</v>
      </c>
      <c r="H185" t="e">
        <f t="shared" si="15"/>
        <v>#VALUE!</v>
      </c>
      <c r="I185" t="e">
        <f t="shared" si="16"/>
        <v>#VALUE!</v>
      </c>
      <c r="J185" t="e">
        <f t="shared" si="17"/>
        <v>#VALUE!</v>
      </c>
      <c r="K185" t="e" cm="1">
        <f t="array" ref="K185">IF(J185="","",_xlfn.IFS(
   OR(J185="CCA",J185="CCG",J185="CCT",J185="CCC"),"Proline",
   OR(J185="CAG",J185="CAA"),"Glutamine",
   OR(J185="GAA",J185="GAG"),"Glutamic acid",
   TRUE,"Other"
))</f>
        <v>#VALUE!</v>
      </c>
    </row>
    <row r="186" spans="1:11" x14ac:dyDescent="0.2">
      <c r="A186" t="s">
        <v>187</v>
      </c>
      <c r="B186">
        <v>4236</v>
      </c>
      <c r="C186" t="s">
        <v>1433</v>
      </c>
      <c r="D186" t="str">
        <f t="shared" si="12"/>
        <v>ATGGTTAACGTTCCAAAGACCAGAAAGACCTACTGTAAGGGTAAGGACTGCAAGAAGCACACCCAGCACAAGGTCACTCAGTACAAGGCCGGTAAGGCTTCCTTGTTCGCCCAGGGTAAGAGAAGATACGACCGTAAGCAGAGCGGTTACGGTGGTCAGACCAAGCCCGTTTTCCACAAGAAGGCCAAGACCACCAAGAAGGTTGTCTTGAGATTGGAGTGTGTTGTTTGCAAGACCAAGGCCCAGTTGGCTTTGAAGAGATGCAAGCACTTCGAGTTGGGTGGTGACAAGAAGCAGAAGGGCCAGGCCTTGCAGTTCTAA</v>
      </c>
      <c r="E186" t="e">
        <f>SEARCH("GG?GG?CAAAC?AA?",Table1[[#This Row],[CLEAN]])</f>
        <v>#VALUE!</v>
      </c>
      <c r="F186">
        <f t="shared" si="13"/>
        <v>151</v>
      </c>
      <c r="G186" t="e">
        <f t="shared" si="14"/>
        <v>#VALUE!</v>
      </c>
      <c r="H186" t="e">
        <f t="shared" si="15"/>
        <v>#VALUE!</v>
      </c>
      <c r="I186" t="e">
        <f t="shared" si="16"/>
        <v>#VALUE!</v>
      </c>
      <c r="J186" t="e">
        <f t="shared" si="17"/>
        <v>#VALUE!</v>
      </c>
      <c r="K186" t="e" cm="1">
        <f t="array" ref="K186">IF(J186="","",_xlfn.IFS(
   OR(J186="CCA",J186="CCG",J186="CCT",J186="CCC"),"Proline",
   OR(J186="CAG",J186="CAA"),"Glutamine",
   OR(J186="GAA",J186="GAG"),"Glutamic acid",
   TRUE,"Other"
))</f>
        <v>#VALUE!</v>
      </c>
    </row>
    <row r="187" spans="1:11" x14ac:dyDescent="0.2">
      <c r="A187" t="s">
        <v>188</v>
      </c>
      <c r="B187">
        <v>4236</v>
      </c>
      <c r="C187" t="s">
        <v>1434</v>
      </c>
      <c r="D187" t="str">
        <f t="shared" si="12"/>
        <v>ATGGTGAACGTTCCAAAGACCAGAAGAACCTACTGTAAGGGTAAGGACTGCCGTAAGCACACCCAGCACAAGGTGACCCAATACAAGGCTGGTAAGGCCTCTTTGTTCGCCCAGGGTAAGAGAAGATACGACCGTAAGCAATCCGGTTTCGGTGGTCAGACCAAGCCAGTTTTCCACAAGAAGGCCAAGACCACCAAGAAGGTTGTGTTGAGATTGGAGTGTGTTGTTTGCAAGACCAAGGCTCAGCTCTCTTTGAAGAGATGTAAGCACTTTGAATTGGGAGGTGACAAGAAGCAAAAGGGTCAAGCTTTGCAATTTTAA</v>
      </c>
      <c r="E187" t="e">
        <f>SEARCH("GG?GG?CAAAC?AA?",Table1[[#This Row],[CLEAN]])</f>
        <v>#VALUE!</v>
      </c>
      <c r="F187">
        <f t="shared" si="13"/>
        <v>151</v>
      </c>
      <c r="G187" t="e">
        <f t="shared" si="14"/>
        <v>#VALUE!</v>
      </c>
      <c r="H187" t="e">
        <f t="shared" si="15"/>
        <v>#VALUE!</v>
      </c>
      <c r="I187" t="e">
        <f t="shared" si="16"/>
        <v>#VALUE!</v>
      </c>
      <c r="J187" t="e">
        <f t="shared" si="17"/>
        <v>#VALUE!</v>
      </c>
      <c r="K187" t="e" cm="1">
        <f t="array" ref="K187">IF(J187="","",_xlfn.IFS(
   OR(J187="CCA",J187="CCG",J187="CCT",J187="CCC"),"Proline",
   OR(J187="CAG",J187="CAA"),"Glutamine",
   OR(J187="GAA",J187="GAG"),"Glutamic acid",
   TRUE,"Other"
))</f>
        <v>#VALUE!</v>
      </c>
    </row>
    <row r="188" spans="1:11" x14ac:dyDescent="0.2">
      <c r="A188" t="s">
        <v>189</v>
      </c>
      <c r="B188">
        <v>4236</v>
      </c>
      <c r="C188" t="s">
        <v>1435</v>
      </c>
      <c r="D188" t="str">
        <f t="shared" si="12"/>
        <v>ATGGTGAACGTTCCAAAGACCAGAAGAACCTACTGCAAGGGTAAAGACTGCCGCAAGCACACCCAACACAAGGTGACCCAATACAAGGCAGGTAAGGCCTCTTTGTTCGCCCAGGGTAAGAGAAGATATGACCGTAAGCAATCCGGTTTTGGTGGTCAAACCAAGCCCGTTTTCCACAAGAAAGCCAAGACTACCAAGAAGGTTGTGTTGAGATTGGAATGTGTTGTTTGCAAGACCAAGGCTCAACTCTCATTGAAGAGATGTAAGCACTTTGAATTGGGAGGTGACAAGAAGCAAAAGGGTCAAGCTTTACAATTTTAA</v>
      </c>
      <c r="E188">
        <f>SEARCH("GG?GG?CAAAC?AA?",Table1[[#This Row],[CLEAN]])</f>
        <v>151</v>
      </c>
      <c r="F188" t="str">
        <f t="shared" si="13"/>
        <v/>
      </c>
      <c r="G188">
        <f t="shared" si="14"/>
        <v>151</v>
      </c>
      <c r="H188" t="str">
        <f t="shared" si="15"/>
        <v>GGTGGTCAAACCAAG</v>
      </c>
      <c r="I188" t="str">
        <f t="shared" si="16"/>
        <v>VALID</v>
      </c>
      <c r="J188" t="str">
        <f t="shared" si="17"/>
        <v>CCC</v>
      </c>
      <c r="K188" t="str" cm="1">
        <f t="array" ref="K188">IF(J188="","",_xlfn.IFS(
   OR(J188="CCA",J188="CCG",J188="CCT",J188="CCC"),"Proline",
   OR(J188="CAG",J188="CAA"),"Glutamine",
   OR(J188="GAA",J188="GAG"),"Glutamic acid",
   TRUE,"Other"
))</f>
        <v>Proline</v>
      </c>
    </row>
    <row r="189" spans="1:11" x14ac:dyDescent="0.2">
      <c r="A189" t="s">
        <v>190</v>
      </c>
      <c r="B189">
        <v>4236</v>
      </c>
      <c r="C189" t="s">
        <v>1436</v>
      </c>
      <c r="D189" t="str">
        <f t="shared" si="12"/>
        <v>ATGGTGAACGTTCCAAAGACCAGAAGAACCTACTGCAAGGGTAAAGACTGCCGTAAGCACACCCAACACAAGGTGACCCAATACAAGGCAGGTAAGGCCTCTTTGTTCGCCCAGGGTAAGAGAAGATATGACCGTAAGCAATCCGGTTTCGGTGGTCAAACCAAGCCCGTTTTCCACAAGAAAGCCAAGACTACCAAGAAGGTTGTGTTGAGATTGGAATGTGTTGTTTGCAAGACCAAGGCTCAACTCTCATTGAAGAGATGTAAGCACTTTGAATTGGGAGGTGACAAGAAGCAAAAGGGTCAAGCTTTACAATTTTAA</v>
      </c>
      <c r="E189">
        <f>SEARCH("GG?GG?CAAAC?AA?",Table1[[#This Row],[CLEAN]])</f>
        <v>151</v>
      </c>
      <c r="F189" t="str">
        <f t="shared" si="13"/>
        <v/>
      </c>
      <c r="G189">
        <f t="shared" si="14"/>
        <v>151</v>
      </c>
      <c r="H189" t="str">
        <f t="shared" si="15"/>
        <v>GGTGGTCAAACCAAG</v>
      </c>
      <c r="I189" t="str">
        <f t="shared" si="16"/>
        <v>VALID</v>
      </c>
      <c r="J189" t="str">
        <f t="shared" si="17"/>
        <v>CCC</v>
      </c>
      <c r="K189" t="str" cm="1">
        <f t="array" ref="K189">IF(J189="","",_xlfn.IFS(
   OR(J189="CCA",J189="CCG",J189="CCT",J189="CCC"),"Proline",
   OR(J189="CAG",J189="CAA"),"Glutamine",
   OR(J189="GAA",J189="GAG"),"Glutamic acid",
   TRUE,"Other"
))</f>
        <v>Proline</v>
      </c>
    </row>
    <row r="190" spans="1:11" x14ac:dyDescent="0.2">
      <c r="A190" t="s">
        <v>191</v>
      </c>
      <c r="B190">
        <v>4236</v>
      </c>
      <c r="C190" t="s">
        <v>1437</v>
      </c>
      <c r="D190" t="str">
        <f t="shared" si="12"/>
        <v>ATGGTGAACGTTCCAAAGACCAGAAGAACCTACTGCAAGGGTAAAGACTGCCGCAAGCACACCCAACACAAGGTGACCCAATACAAGGCAGGTAAGGCCTCTTTGTTTGCCCAGGGTAAGAGAAGATATGACCGTAAGCAATCCGGTTTCGGTGGTCAAACCAAGCCCGTTTTCCACAAGAAAGCCAAGACTACCAAGAAGGTTGTGTTGAGATTGGAATGTGTTGTCTGCAAGACCAAGGCTCAACTCTCATTGAAGAGATGTAAGCACTTTGAATTGGGAGGTGACAAGAAGCAAAAGGGTCAAGCTTTACAATTTTAA</v>
      </c>
      <c r="E190">
        <f>SEARCH("GG?GG?CAAAC?AA?",Table1[[#This Row],[CLEAN]])</f>
        <v>151</v>
      </c>
      <c r="F190" t="str">
        <f t="shared" si="13"/>
        <v/>
      </c>
      <c r="G190">
        <f t="shared" si="14"/>
        <v>151</v>
      </c>
      <c r="H190" t="str">
        <f t="shared" si="15"/>
        <v>GGTGGTCAAACCAAG</v>
      </c>
      <c r="I190" t="str">
        <f t="shared" si="16"/>
        <v>VALID</v>
      </c>
      <c r="J190" t="str">
        <f t="shared" si="17"/>
        <v>CCC</v>
      </c>
      <c r="K190" t="str" cm="1">
        <f t="array" ref="K190">IF(J190="","",_xlfn.IFS(
   OR(J190="CCA",J190="CCG",J190="CCT",J190="CCC"),"Proline",
   OR(J190="CAG",J190="CAA"),"Glutamine",
   OR(J190="GAA",J190="GAG"),"Glutamic acid",
   TRUE,"Other"
))</f>
        <v>Proline</v>
      </c>
    </row>
    <row r="191" spans="1:11" x14ac:dyDescent="0.2">
      <c r="A191" t="s">
        <v>192</v>
      </c>
      <c r="B191">
        <v>4236</v>
      </c>
      <c r="C191" t="s">
        <v>1438</v>
      </c>
      <c r="D191" t="str">
        <f t="shared" si="12"/>
        <v>ATGCAATTCTCCAAGATTATCGGTTCCTTAGTGTCGGCTTCGTTGATAACAAATGTGATGGGTGCTCCACATGAAGCTAAAAAACGTGATGATGATGACGATCCTGTGGTGGTTCACATTAAGACTACGGTGCAAAACACACAAACAAATGTCCATACCGTGGAAGGAAAGGTGCAAACTAAAACAAATTGGATTGTTGATACTTCAACTGCCACTGTTACCAGTTATACAGCCACCGTCACTTCCACAGTTTTTGGAACTCCTTATACGTTTGTTACGGTTGCTACTACTCCGATTGATGTGTCCAGTTTGTCTTTGCCAACTGAAATTGCTGCGCAAACCGAAATTGAAACTACTCAAGCAAAGGCTGCAACCACACCCACAACGGTCCCAACTACAACGGCTCCAACCACAACCACTTCCACTTCCGTGACTCCAAAAGCTTCCGCTGCCGTCACCCAGACAACCTCTACCGAAGTGGCCGAAGTTACCGACTCCAATGACGGACCAACCATCACCGATAGCAACAATATTCCAACGTCAACCGACTCATGGATTATTGAAAATGTCACCACCATGACTTCCGACAGCGTCTGTTACGTCAATTACGATTACTACTACGCATCCGAAGCCGACGAAACCATAACATCCACATCCACCATCTATACCACCATCCATCTTCCACACGTTACCCATACTAACTCAGTGAACGTTCCAAAGACCAGAAGAACCTACTGCAAGGGTAAAGACTGCCGTAAGCACACCCAACACAAGGTGACCCAATACAAGGCAGGTAAGGCCTCTTTGTTCGCCCAGGGTAAGAGAAGATATGACCGTAAGCAATCCGGTTTCGGTGGTCAAACCAAGCCCGTTTTCCACAAGAAAGCCAAGACTACCAAGAAGGTTGTGTTGAGATTGGAATGTGTTGTTTGCAAGACCAAGGCTCAACTCTCATTGAAGAGATGTAAGCACTTTGAATTGGGAGGTGACAAGAAGCAAAAGGGTCAAGCTTTACAATTTTAA</v>
      </c>
      <c r="E191">
        <f>SEARCH("GG?GG?CAAAC?AA?",Table1[[#This Row],[CLEAN]])</f>
        <v>853</v>
      </c>
      <c r="F191" t="str">
        <f t="shared" si="13"/>
        <v/>
      </c>
      <c r="G191">
        <f t="shared" si="14"/>
        <v>853</v>
      </c>
      <c r="H191" t="str">
        <f t="shared" si="15"/>
        <v>GGTGGTCAAACCAAG</v>
      </c>
      <c r="I191" t="str">
        <f t="shared" si="16"/>
        <v>VALID</v>
      </c>
      <c r="J191" t="str">
        <f t="shared" si="17"/>
        <v>CCC</v>
      </c>
      <c r="K191" t="str" cm="1">
        <f t="array" ref="K191">IF(J191="","",_xlfn.IFS(
   OR(J191="CCA",J191="CCG",J191="CCT",J191="CCC"),"Proline",
   OR(J191="CAG",J191="CAA"),"Glutamine",
   OR(J191="GAA",J191="GAG"),"Glutamic acid",
   TRUE,"Other"
))</f>
        <v>Proline</v>
      </c>
    </row>
    <row r="192" spans="1:11" x14ac:dyDescent="0.2">
      <c r="A192" t="s">
        <v>193</v>
      </c>
      <c r="B192">
        <v>4236</v>
      </c>
      <c r="C192" t="s">
        <v>1439</v>
      </c>
      <c r="D192" t="str">
        <f t="shared" si="12"/>
        <v>ATGGTGAACGTTCCAAAAACTAGAAAAACCTATTGTAAAGGTAAGGCTTGTAGAAAACATACCCAACACAAAGTCACTCAATACAAAGCCGGTAAAGCTTCTTTATTCGCTCAAGGTAAGAGAAGATATGACAGAAAACAATCCGGTTTCGGTGGTCAAACCAAACCAGTTTTCCACAAGAAAGCTAAAACTACCAAAAAAGTTGTTTTAAGATTAGAATGTGTCGTCTGTAAAACTAAAGCTCAATTATCTTTAAAGAGATGTAAACATTTCGAATTAGGTGGTGACAAAAAACAAAAAGGTCAAGCTTTACAATTTTAA</v>
      </c>
      <c r="E192">
        <f>SEARCH("GG?GG?CAAAC?AA?",Table1[[#This Row],[CLEAN]])</f>
        <v>151</v>
      </c>
      <c r="F192" t="str">
        <f t="shared" si="13"/>
        <v/>
      </c>
      <c r="G192">
        <f t="shared" si="14"/>
        <v>151</v>
      </c>
      <c r="H192" t="str">
        <f t="shared" si="15"/>
        <v>GGTGGTCAAACCAAA</v>
      </c>
      <c r="I192" t="str">
        <f t="shared" si="16"/>
        <v>VALID</v>
      </c>
      <c r="J192" t="str">
        <f t="shared" si="17"/>
        <v>CCA</v>
      </c>
      <c r="K192" t="str" cm="1">
        <f t="array" ref="K192">IF(J192="","",_xlfn.IFS(
   OR(J192="CCA",J192="CCG",J192="CCT",J192="CCC"),"Proline",
   OR(J192="CAG",J192="CAA"),"Glutamine",
   OR(J192="GAA",J192="GAG"),"Glutamic acid",
   TRUE,"Other"
))</f>
        <v>Proline</v>
      </c>
    </row>
    <row r="193" spans="1:11" x14ac:dyDescent="0.2">
      <c r="A193" t="s">
        <v>194</v>
      </c>
      <c r="B193">
        <v>4236</v>
      </c>
      <c r="C193" t="s">
        <v>1440</v>
      </c>
      <c r="D193" t="str">
        <f t="shared" si="12"/>
        <v>ATGGAAAGAGCTGCCCCTGTTACCGATGACGCAAGTAAGGATAACAGTAAAAGCAAAGCTGTTTTACTTGGTGAAGAAATCATTGCTGCACAGTGGTACGTGTATGTGTCGCAGGTTAACGTTCCAAAGACCAGAAAGACCTACTGTAAGGGTAAGGCTTGTCGCAAGCACACCCAGCACAAAGTTACTCAATACAAGGCTGGTAAGGCTTCCTTGTTCGCCCAAGGTAAGAGAAGATATGACCGTAAGCAATCTGGTTTCGGTGGTCAGACCAAGCCAGTTTTCCACAAGAAGGCTAAGACTACCAAGAAGGTTGTCTTGAGATTGGAATGTGTTGTCTGCAAGACCAAGGCTCAATTGTCCTTGAAGAGATGTAAGCACTTTGAGTTGGGTGGTGACAAGAAGCAAAAGGGTCAAGCTTTGCAGTTTTAA</v>
      </c>
      <c r="E193" t="e">
        <f>SEARCH("GG?GG?CAAAC?AA?",Table1[[#This Row],[CLEAN]])</f>
        <v>#VALUE!</v>
      </c>
      <c r="F193">
        <f t="shared" si="13"/>
        <v>262</v>
      </c>
      <c r="G193" t="e">
        <f t="shared" si="14"/>
        <v>#VALUE!</v>
      </c>
      <c r="H193" t="e">
        <f t="shared" si="15"/>
        <v>#VALUE!</v>
      </c>
      <c r="I193" t="e">
        <f t="shared" si="16"/>
        <v>#VALUE!</v>
      </c>
      <c r="J193" t="e">
        <f t="shared" si="17"/>
        <v>#VALUE!</v>
      </c>
      <c r="K193" t="e" cm="1">
        <f t="array" ref="K193">IF(J193="","",_xlfn.IFS(
   OR(J193="CCA",J193="CCG",J193="CCT",J193="CCC"),"Proline",
   OR(J193="CAG",J193="CAA"),"Glutamine",
   OR(J193="GAA",J193="GAG"),"Glutamic acid",
   TRUE,"Other"
))</f>
        <v>#VALUE!</v>
      </c>
    </row>
    <row r="194" spans="1:11" x14ac:dyDescent="0.2">
      <c r="A194" t="s">
        <v>195</v>
      </c>
      <c r="B194">
        <v>4236</v>
      </c>
      <c r="C194" t="s">
        <v>1441</v>
      </c>
      <c r="D194" t="str">
        <f t="shared" si="12"/>
        <v>ATGGTTAACGTTCCAAAAACCAGAAAAACCTACTGTAAAGGTAAGGAGTGTCGTAAACACACTCAACACAAAGTTACTCAATACAAAGCTGGTAAAGCTTCTTTGTTTGCTCAAGGTAAAAGACGTTATGACCGTAAACAATCTGGTTTCGGTGGTCAAACTAAACCAGTCTTTCACAAGAAAGCTAAAACTACCAAGAAAGTTGTTTTGCGTTTGGAATGTGTTGTTTGCAAAACCAAAGCTCAATTGTCTTTGAAACGTTGTAAGCACTTTGAATTGGGTGGTGACAAGAAACAAAAAGGTGCTGCACTACAATTCTAA</v>
      </c>
      <c r="E194">
        <f>SEARCH("GG?GG?CAAAC?AA?",Table1[[#This Row],[CLEAN]])</f>
        <v>151</v>
      </c>
      <c r="F194" t="str">
        <f t="shared" si="13"/>
        <v/>
      </c>
      <c r="G194">
        <f t="shared" si="14"/>
        <v>151</v>
      </c>
      <c r="H194" t="str">
        <f t="shared" si="15"/>
        <v>GGTGGTCAAACTAAA</v>
      </c>
      <c r="I194" t="str">
        <f t="shared" si="16"/>
        <v>VALID</v>
      </c>
      <c r="J194" t="str">
        <f t="shared" si="17"/>
        <v>CCA</v>
      </c>
      <c r="K194" t="str" cm="1">
        <f t="array" ref="K194">IF(J194="","",_xlfn.IFS(
   OR(J194="CCA",J194="CCG",J194="CCT",J194="CCC"),"Proline",
   OR(J194="CAG",J194="CAA"),"Glutamine",
   OR(J194="GAA",J194="GAG"),"Glutamic acid",
   TRUE,"Other"
))</f>
        <v>Proline</v>
      </c>
    </row>
    <row r="195" spans="1:11" x14ac:dyDescent="0.2">
      <c r="A195" t="s">
        <v>196</v>
      </c>
      <c r="B195">
        <v>4236</v>
      </c>
      <c r="C195" t="s">
        <v>1442</v>
      </c>
      <c r="D195" t="str">
        <f t="shared" ref="D195:D258" si="18">UPPER(SUBSTITUTE(SUBSTITUTE(TRIM(C195)," ",""),CHAR(10),""))</f>
        <v>ATGGTTAACGTTCCAAAAACCAGAAGAACCTACTGTAAAGGTAAGGAGTGTCGTAAACACACCCAACACAAAGTTACCCAATACAAAGCTGGTAAAGCTTCCTTATTTGCTCAAGGTAAACGTCGTTATGACCGTAAACAATCTGGTTACGGTGGTCAAACCAAACCAGTTTTCCACAAAAAGGCTAAAACTACCAAGAAAGTTGTCTTACGTTTGGAATGTGTTGTTTGCAAAACCAAAGCTCAATTATCATTGAAACGTTGTAAACATTTTGAATTAGGTGGTGACAAAAAACAAAAAGGTGCTGCTTTACAATTTTAA</v>
      </c>
      <c r="E195">
        <f>SEARCH("GG?GG?CAAAC?AA?",Table1[[#This Row],[CLEAN]])</f>
        <v>151</v>
      </c>
      <c r="F195" t="str">
        <f t="shared" ref="F195:F258" si="19">IFERROR(SEARCH("GG?GG?CAGAC?AA?", IF(D195="", C195, D195)), "")</f>
        <v/>
      </c>
      <c r="G195">
        <f t="shared" ref="G195:G258" si="20">IF(AND(E195="",F195=""),"", IF(E195="",F195, IF(F195="",E195, MIN(E195,F195))))</f>
        <v>151</v>
      </c>
      <c r="H195" t="str">
        <f t="shared" ref="H195:H258" si="21">IF(G195="","", MID(IF(D195="", C195, D195), G195, 15))</f>
        <v>GGTGGTCAAACCAAA</v>
      </c>
      <c r="I195" t="str">
        <f t="shared" ref="I195:I258" si="22">IF(H195="","",
   IF(
     AND(
       ISNUMBER(FIND(MID(H195,3,1),"ACGT")),
       ISNUMBER(FIND(MID(H195,6,1),"ACGT")),
       ISNUMBER(FIND(MID(H195,12,1),"ACGT")),
       ISNUMBER(FIND(MID(H195,15,1),"ACGT"))
     ),
     "VALID",
     "INVALID"
   )
)</f>
        <v>VALID</v>
      </c>
      <c r="J195" t="str">
        <f t="shared" ref="J195:J258" si="23">IF(I195&lt;&gt;"VALID","", MID(IF(D195="", C195, D195), G195+15, 3))</f>
        <v>CCA</v>
      </c>
      <c r="K195" t="str" cm="1">
        <f t="array" ref="K195">IF(J195="","",_xlfn.IFS(
   OR(J195="CCA",J195="CCG",J195="CCT",J195="CCC"),"Proline",
   OR(J195="CAG",J195="CAA"),"Glutamine",
   OR(J195="GAA",J195="GAG"),"Glutamic acid",
   TRUE,"Other"
))</f>
        <v>Proline</v>
      </c>
    </row>
    <row r="196" spans="1:11" x14ac:dyDescent="0.2">
      <c r="A196" t="s">
        <v>197</v>
      </c>
      <c r="B196">
        <v>4236</v>
      </c>
      <c r="C196" t="s">
        <v>1443</v>
      </c>
      <c r="D196" t="str">
        <f t="shared" si="18"/>
        <v>ATGGTTAACGTTCCAAAAACTAGAAGAACCTACTGTAAAGGTAAAGAATGTCGTAAACACACTCAACACAAAGTTACCCAATACAAAGCTGGTAAAGCTTCTTTGTTTGCTCAAGGTAAACGTCGTTATGACCGTAAACAATCTGGTTACGGTGGTCAAACCAAACCAGTCTTCCACAAAAAGGCTAAAACTACCAAGAAAGTTGTCTTACGTTTGGAATGTGTTGTTTGCAAAACCAAAGCTCAATTGTCTTTAAAACGTTGTAAACATTTCGAACTAGGTGGTGACAAAAAACAAAAAGGTGCTGCTTTACAATTCTAA</v>
      </c>
      <c r="E196">
        <f>SEARCH("GG?GG?CAAAC?AA?",Table1[[#This Row],[CLEAN]])</f>
        <v>151</v>
      </c>
      <c r="F196" t="str">
        <f t="shared" si="19"/>
        <v/>
      </c>
      <c r="G196">
        <f t="shared" si="20"/>
        <v>151</v>
      </c>
      <c r="H196" t="str">
        <f t="shared" si="21"/>
        <v>GGTGGTCAAACCAAA</v>
      </c>
      <c r="I196" t="str">
        <f t="shared" si="22"/>
        <v>VALID</v>
      </c>
      <c r="J196" t="str">
        <f t="shared" si="23"/>
        <v>CCA</v>
      </c>
      <c r="K196" t="str" cm="1">
        <f t="array" ref="K196">IF(J196="","",_xlfn.IFS(
   OR(J196="CCA",J196="CCG",J196="CCT",J196="CCC"),"Proline",
   OR(J196="CAG",J196="CAA"),"Glutamine",
   OR(J196="GAA",J196="GAG"),"Glutamic acid",
   TRUE,"Other"
))</f>
        <v>Proline</v>
      </c>
    </row>
    <row r="197" spans="1:11" x14ac:dyDescent="0.2">
      <c r="A197" t="s">
        <v>198</v>
      </c>
      <c r="B197">
        <v>4236</v>
      </c>
      <c r="C197" t="s">
        <v>1444</v>
      </c>
      <c r="D197" t="str">
        <f t="shared" si="18"/>
        <v>ATGGTGAACGTTCCAAAAACCAGAAGAACCTACTGTAAAGGTAAAGAGTGCCGTAAACACACTCAACACAAAGTTACCCAATACAAAGCCGGTAAAGCTTCTTTATTCGCTCAAGGTAAACGTCGTTATGACCGTAAACAATCCGGTTACGGTGGTCAAACCAAACCAGTTTTCCACAAAAAAGCTAAAACTACCAAAAAAGTTGTTTTACGTTTGGAATGTGTTGTTTGCAAAACCAAAGCTCAATTATCTTTGAAACGTTGTAAACATTTTGAATTAGGTGGTGACAAAAAACAAAAAGGTGCTGCTTTACAATTTTAA</v>
      </c>
      <c r="E197">
        <f>SEARCH("GG?GG?CAAAC?AA?",Table1[[#This Row],[CLEAN]])</f>
        <v>151</v>
      </c>
      <c r="F197" t="str">
        <f t="shared" si="19"/>
        <v/>
      </c>
      <c r="G197">
        <f t="shared" si="20"/>
        <v>151</v>
      </c>
      <c r="H197" t="str">
        <f t="shared" si="21"/>
        <v>GGTGGTCAAACCAAA</v>
      </c>
      <c r="I197" t="str">
        <f t="shared" si="22"/>
        <v>VALID</v>
      </c>
      <c r="J197" t="str">
        <f t="shared" si="23"/>
        <v>CCA</v>
      </c>
      <c r="K197" t="str" cm="1">
        <f t="array" ref="K197">IF(J197="","",_xlfn.IFS(
   OR(J197="CCA",J197="CCG",J197="CCT",J197="CCC"),"Proline",
   OR(J197="CAG",J197="CAA"),"Glutamine",
   OR(J197="GAA",J197="GAG"),"Glutamic acid",
   TRUE,"Other"
))</f>
        <v>Proline</v>
      </c>
    </row>
    <row r="198" spans="1:11" x14ac:dyDescent="0.2">
      <c r="A198" t="s">
        <v>199</v>
      </c>
      <c r="B198">
        <v>4236</v>
      </c>
      <c r="C198" t="s">
        <v>1445</v>
      </c>
      <c r="D198" t="str">
        <f t="shared" si="18"/>
        <v>ATGGTTAACGTTCCAAAAACCAGAAGAACCTACTGTAAAGGTAAGGAGTGTCGTAAACACACCCAACACAAAGTTACCCAATACAAAGCTGGTAAAGCTTCTTTGTTTGCTCAAGGTAAACGTCGTTATGACCGTAAACAATCCGGTTACGGTGGTCAAACCAAACCAGTTTTCCACAAAAAGGCTAAAACTACCAAGAAAGTTGTCTTACGTTTGGAATGTGTTGTTTGCAAAACCAAAGCTCAATTATCTTTGAAACGTTGTAAACATTTTGAATTAGGTGGTGACAAAAAACAAAAAGGTGCTGCTTTACAATTTTAA</v>
      </c>
      <c r="E198">
        <f>SEARCH("GG?GG?CAAAC?AA?",Table1[[#This Row],[CLEAN]])</f>
        <v>151</v>
      </c>
      <c r="F198" t="str">
        <f t="shared" si="19"/>
        <v/>
      </c>
      <c r="G198">
        <f t="shared" si="20"/>
        <v>151</v>
      </c>
      <c r="H198" t="str">
        <f t="shared" si="21"/>
        <v>GGTGGTCAAACCAAA</v>
      </c>
      <c r="I198" t="str">
        <f t="shared" si="22"/>
        <v>VALID</v>
      </c>
      <c r="J198" t="str">
        <f t="shared" si="23"/>
        <v>CCA</v>
      </c>
      <c r="K198" t="str" cm="1">
        <f t="array" ref="K198">IF(J198="","",_xlfn.IFS(
   OR(J198="CCA",J198="CCG",J198="CCT",J198="CCC"),"Proline",
   OR(J198="CAG",J198="CAA"),"Glutamine",
   OR(J198="GAA",J198="GAG"),"Glutamic acid",
   TRUE,"Other"
))</f>
        <v>Proline</v>
      </c>
    </row>
    <row r="199" spans="1:11" x14ac:dyDescent="0.2">
      <c r="A199" t="s">
        <v>200</v>
      </c>
      <c r="B199">
        <v>4236</v>
      </c>
      <c r="C199" t="s">
        <v>1446</v>
      </c>
      <c r="D199" t="str">
        <f t="shared" si="18"/>
        <v>ATGGTTAACGTTCCAAAAACCAGAAAAACCTACTGTAAAGGTAAAGAGTGTCGTAAACACACCCAACACAAAGTTACCCAATACAAAGCTGGTAAAGCTTCTTTATTCGCTCAAGGTAAACGTCGTTATGACCGTAAACAATCCGGTTACGGTGGTCAAACCAAACCAGTCTTCCACAAAAAAGCTAAAACTACCAAAAAAGTTGTTTTACGTTTAGAATGTGTTGTCTGCAAAACCAAAGCTCAATTATCCTTGAAACGTTGTAAACACTTTGAATTAGGTGGTGACAAAAAACAAAAAGGTGCTGCTTTACAATTCTAA</v>
      </c>
      <c r="E199">
        <f>SEARCH("GG?GG?CAAAC?AA?",Table1[[#This Row],[CLEAN]])</f>
        <v>151</v>
      </c>
      <c r="F199" t="str">
        <f t="shared" si="19"/>
        <v/>
      </c>
      <c r="G199">
        <f t="shared" si="20"/>
        <v>151</v>
      </c>
      <c r="H199" t="str">
        <f t="shared" si="21"/>
        <v>GGTGGTCAAACCAAA</v>
      </c>
      <c r="I199" t="str">
        <f t="shared" si="22"/>
        <v>VALID</v>
      </c>
      <c r="J199" t="str">
        <f t="shared" si="23"/>
        <v>CCA</v>
      </c>
      <c r="K199" t="str" cm="1">
        <f t="array" ref="K199">IF(J199="","",_xlfn.IFS(
   OR(J199="CCA",J199="CCG",J199="CCT",J199="CCC"),"Proline",
   OR(J199="CAG",J199="CAA"),"Glutamine",
   OR(J199="GAA",J199="GAG"),"Glutamic acid",
   TRUE,"Other"
))</f>
        <v>Proline</v>
      </c>
    </row>
    <row r="200" spans="1:11" x14ac:dyDescent="0.2">
      <c r="A200" t="s">
        <v>201</v>
      </c>
      <c r="B200">
        <v>4236</v>
      </c>
      <c r="C200" t="s">
        <v>1447</v>
      </c>
      <c r="D200" t="str">
        <f t="shared" si="18"/>
        <v>ATGGTTAACGTTCCAAAAACCAGAAAAACCTACTGTAAAGGTAAAGAATGTCGTAAGCACACTCAACACAAAGTTACCCAATACAAAGCTGGTAAAGCCTCATTATTTGCCCAAGGTAAAAGACGTTATGACCGTAAACAATCCGGTTACGGTGGTCAAACCAAACCAGTTTTCCACAAAAAGGCTAAAACTACCAAAAAAGTTGTCTTACGTTTGGAATGTGTTGTTTGCAAAACCAGAGCTCAATTATCATTGAAACGTTGTAAACATTTCGAATTAGGTGGTGACAAAAAACAAAAAGGTGCTGCTTTACAATTCTAG</v>
      </c>
      <c r="E200">
        <f>SEARCH("GG?GG?CAAAC?AA?",Table1[[#This Row],[CLEAN]])</f>
        <v>151</v>
      </c>
      <c r="F200" t="str">
        <f t="shared" si="19"/>
        <v/>
      </c>
      <c r="G200">
        <f t="shared" si="20"/>
        <v>151</v>
      </c>
      <c r="H200" t="str">
        <f t="shared" si="21"/>
        <v>GGTGGTCAAACCAAA</v>
      </c>
      <c r="I200" t="str">
        <f t="shared" si="22"/>
        <v>VALID</v>
      </c>
      <c r="J200" t="str">
        <f t="shared" si="23"/>
        <v>CCA</v>
      </c>
      <c r="K200" t="str" cm="1">
        <f t="array" ref="K200">IF(J200="","",_xlfn.IFS(
   OR(J200="CCA",J200="CCG",J200="CCT",J200="CCC"),"Proline",
   OR(J200="CAG",J200="CAA"),"Glutamine",
   OR(J200="GAA",J200="GAG"),"Glutamic acid",
   TRUE,"Other"
))</f>
        <v>Proline</v>
      </c>
    </row>
    <row r="201" spans="1:11" x14ac:dyDescent="0.2">
      <c r="A201" t="s">
        <v>202</v>
      </c>
      <c r="B201">
        <v>4236</v>
      </c>
      <c r="C201" t="s">
        <v>1448</v>
      </c>
      <c r="D201" t="str">
        <f t="shared" si="18"/>
        <v>ATGGTTAACGTTCCAAAAACCAGAAAAACCTACTGTAAAGGTAAAGAATGTCGTAAACACACCCAACACAAAGTTACCCAATACAAAGCTGGTAAAGCCTCCTTATTTGCCCAAGGTAAAAGACGTTATGACCGTAAACAAGCCGGTTACGGTGGTCAAACCAAACCAGTCTTCCACAAAAAGGCTAAAACTACCAAGAAAGTTGTTTTACGTTTAGAATGTGTTGTTTGCAAAACCAGAGCTCAATTATCATTGAAACGTTGTAAACACTTCGAATTAGGTGGTGACAAAAAACAAAAAGGTGCTGCTTTACAATTCTAG</v>
      </c>
      <c r="E201">
        <f>SEARCH("GG?GG?CAAAC?AA?",Table1[[#This Row],[CLEAN]])</f>
        <v>151</v>
      </c>
      <c r="F201" t="str">
        <f t="shared" si="19"/>
        <v/>
      </c>
      <c r="G201">
        <f t="shared" si="20"/>
        <v>151</v>
      </c>
      <c r="H201" t="str">
        <f t="shared" si="21"/>
        <v>GGTGGTCAAACCAAA</v>
      </c>
      <c r="I201" t="str">
        <f t="shared" si="22"/>
        <v>VALID</v>
      </c>
      <c r="J201" t="str">
        <f t="shared" si="23"/>
        <v>CCA</v>
      </c>
      <c r="K201" t="str" cm="1">
        <f t="array" ref="K201">IF(J201="","",_xlfn.IFS(
   OR(J201="CCA",J201="CCG",J201="CCT",J201="CCC"),"Proline",
   OR(J201="CAG",J201="CAA"),"Glutamine",
   OR(J201="GAA",J201="GAG"),"Glutamic acid",
   TRUE,"Other"
))</f>
        <v>Proline</v>
      </c>
    </row>
    <row r="202" spans="1:11" x14ac:dyDescent="0.2">
      <c r="A202" t="s">
        <v>203</v>
      </c>
      <c r="B202">
        <v>4236</v>
      </c>
      <c r="C202" t="s">
        <v>1449</v>
      </c>
      <c r="D202" t="str">
        <f t="shared" si="18"/>
        <v>ATGGTTAACGTTCCAAAAACTAGAAGAACCTACTGTAAAGGTAAAGAATGTCGTAAACACACTCAACACAAAGTTACCCAATACAAAGCCGGTAAAGCTTCTTTATTCGCTCAAGGTAAACGTCGTTATGACCGTAAACAATCCGGTTACGGTGGTCAAACCAAACCAGTCTTCCACAAAAAAGCTAAAACTACCAAAAAAGTTGTTTTACGTTTAGAATGTGTTGTCTGTAAAACCAAAGCTCAATTAGCTTTAAAACGTTGTAAACATTTTGAATTAGGTGGTGACAAAAAACAAAAAGGTGCTGCTCTACAATTTTAA</v>
      </c>
      <c r="E202">
        <f>SEARCH("GG?GG?CAAAC?AA?",Table1[[#This Row],[CLEAN]])</f>
        <v>151</v>
      </c>
      <c r="F202" t="str">
        <f t="shared" si="19"/>
        <v/>
      </c>
      <c r="G202">
        <f t="shared" si="20"/>
        <v>151</v>
      </c>
      <c r="H202" t="str">
        <f t="shared" si="21"/>
        <v>GGTGGTCAAACCAAA</v>
      </c>
      <c r="I202" t="str">
        <f t="shared" si="22"/>
        <v>VALID</v>
      </c>
      <c r="J202" t="str">
        <f t="shared" si="23"/>
        <v>CCA</v>
      </c>
      <c r="K202" t="str" cm="1">
        <f t="array" ref="K202">IF(J202="","",_xlfn.IFS(
   OR(J202="CCA",J202="CCG",J202="CCT",J202="CCC"),"Proline",
   OR(J202="CAG",J202="CAA"),"Glutamine",
   OR(J202="GAA",J202="GAG"),"Glutamic acid",
   TRUE,"Other"
))</f>
        <v>Proline</v>
      </c>
    </row>
    <row r="203" spans="1:11" x14ac:dyDescent="0.2">
      <c r="A203" t="s">
        <v>204</v>
      </c>
      <c r="B203">
        <v>4236</v>
      </c>
      <c r="C203" t="s">
        <v>1450</v>
      </c>
      <c r="D203" t="str">
        <f t="shared" si="18"/>
        <v>ATGGTTAACGTTCCAAAAACTAGAAGAACCTACTGTAAAGGTAAAGAATGTCGTAAACACACTCAACACAAAGTTACCCAATACAAAGCTGGTAAAGCTTCTTTATTTGCTCAAGGTAAACGTCGTTATGACCGTAAACAATCCGGTTACGGTGGTCAAACCAAACCAGTTTTCCATAAAAAAGCTAAAACTACCAAAAAAGTTGTCTTACGTTTAGAATGTGTTGTTTGCAAAACCAAAGCTCAATTAGCTTTAAAACGTTGTAAACATTTTGAATTAGGTGGTGACAAAAAACAAAAAGGTGCTGCTTTACAATTTTAA</v>
      </c>
      <c r="E203">
        <f>SEARCH("GG?GG?CAAAC?AA?",Table1[[#This Row],[CLEAN]])</f>
        <v>151</v>
      </c>
      <c r="F203" t="str">
        <f t="shared" si="19"/>
        <v/>
      </c>
      <c r="G203">
        <f t="shared" si="20"/>
        <v>151</v>
      </c>
      <c r="H203" t="str">
        <f t="shared" si="21"/>
        <v>GGTGGTCAAACCAAA</v>
      </c>
      <c r="I203" t="str">
        <f t="shared" si="22"/>
        <v>VALID</v>
      </c>
      <c r="J203" t="str">
        <f t="shared" si="23"/>
        <v>CCA</v>
      </c>
      <c r="K203" t="str" cm="1">
        <f t="array" ref="K203">IF(J203="","",_xlfn.IFS(
   OR(J203="CCA",J203="CCG",J203="CCT",J203="CCC"),"Proline",
   OR(J203="CAG",J203="CAA"),"Glutamine",
   OR(J203="GAA",J203="GAG"),"Glutamic acid",
   TRUE,"Other"
))</f>
        <v>Proline</v>
      </c>
    </row>
    <row r="204" spans="1:11" x14ac:dyDescent="0.2">
      <c r="A204" t="s">
        <v>205</v>
      </c>
      <c r="B204">
        <v>4236</v>
      </c>
      <c r="C204" t="s">
        <v>1451</v>
      </c>
      <c r="D204" t="str">
        <f t="shared" si="18"/>
        <v>ATGGTTAACGTTCCAAAAACCAGAAGAACCTACTGTAAAGGTAAAGAATGTCGTAAACACACTCAACACAAAGTTACCCAATACAAAGCTGGTAAAGCTTCTTTATTCGCTCAAGGTAAACGTCGTTATGACCGTAAACAATCCGGTTACGGTGGTCAAACCAAACCAGTTTTCCACAAAAAGGCTAAAACTACCAAAAAAGTTGTTTTACGTTTGGAATGTGTTGTTTGCAAAACCAAAGCTCAATTAGCTTTGAAACGTTGTAAACATTTTGAATTAGGTGGTGACAAAAAACAAAAAGGTGCTGCTTTACAATTTTAA</v>
      </c>
      <c r="E204">
        <f>SEARCH("GG?GG?CAAAC?AA?",Table1[[#This Row],[CLEAN]])</f>
        <v>151</v>
      </c>
      <c r="F204" t="str">
        <f t="shared" si="19"/>
        <v/>
      </c>
      <c r="G204">
        <f t="shared" si="20"/>
        <v>151</v>
      </c>
      <c r="H204" t="str">
        <f t="shared" si="21"/>
        <v>GGTGGTCAAACCAAA</v>
      </c>
      <c r="I204" t="str">
        <f t="shared" si="22"/>
        <v>VALID</v>
      </c>
      <c r="J204" t="str">
        <f t="shared" si="23"/>
        <v>CCA</v>
      </c>
      <c r="K204" t="str" cm="1">
        <f t="array" ref="K204">IF(J204="","",_xlfn.IFS(
   OR(J204="CCA",J204="CCG",J204="CCT",J204="CCC"),"Proline",
   OR(J204="CAG",J204="CAA"),"Glutamine",
   OR(J204="GAA",J204="GAG"),"Glutamic acid",
   TRUE,"Other"
))</f>
        <v>Proline</v>
      </c>
    </row>
    <row r="205" spans="1:11" x14ac:dyDescent="0.2">
      <c r="A205" t="s">
        <v>206</v>
      </c>
      <c r="B205">
        <v>4236</v>
      </c>
      <c r="C205" t="s">
        <v>1452</v>
      </c>
      <c r="D205" t="str">
        <f t="shared" si="18"/>
        <v>ATGGTTAACGTTCCAAAAACCAGAAGAACCTACTGCAAAGGTAAAGAGTGTCGTAAACACACCCAACACAAAGTTACCCAATACAAAGCCGGTAAAGCTTCTTTATTCGCTCAAGGTAAACGTCGTTATGACCGTAAACAATCCGGTTACGGTGGTCAAACCAAACCAGTTTTCCACAAAAAGGCTAAAACTACCAAAAAAGTTGTTTTACGTTTGGAATGTGTTGTTTGCAAAACCAAAGCTCAATTAGCTTTGAAACGTTGTAAACATTTTGAACTAGGTGGTGACAAAAAACAAAAAGGTGCTGCTTTACAATTTTAA</v>
      </c>
      <c r="E205">
        <f>SEARCH("GG?GG?CAAAC?AA?",Table1[[#This Row],[CLEAN]])</f>
        <v>151</v>
      </c>
      <c r="F205" t="str">
        <f t="shared" si="19"/>
        <v/>
      </c>
      <c r="G205">
        <f t="shared" si="20"/>
        <v>151</v>
      </c>
      <c r="H205" t="str">
        <f t="shared" si="21"/>
        <v>GGTGGTCAAACCAAA</v>
      </c>
      <c r="I205" t="str">
        <f t="shared" si="22"/>
        <v>VALID</v>
      </c>
      <c r="J205" t="str">
        <f t="shared" si="23"/>
        <v>CCA</v>
      </c>
      <c r="K205" t="str" cm="1">
        <f t="array" ref="K205">IF(J205="","",_xlfn.IFS(
   OR(J205="CCA",J205="CCG",J205="CCT",J205="CCC"),"Proline",
   OR(J205="CAG",J205="CAA"),"Glutamine",
   OR(J205="GAA",J205="GAG"),"Glutamic acid",
   TRUE,"Other"
))</f>
        <v>Proline</v>
      </c>
    </row>
    <row r="206" spans="1:11" x14ac:dyDescent="0.2">
      <c r="A206" t="s">
        <v>207</v>
      </c>
      <c r="B206">
        <v>4236</v>
      </c>
      <c r="C206" t="s">
        <v>1453</v>
      </c>
      <c r="D206" t="str">
        <f t="shared" si="18"/>
        <v>ATGGTTAACGTTCCAAAAACCAGAAGAACCTACTGTAAAGGTAAAGAATGTCGTAAGCACACTCAACACAAAGTTACCCAATACAAAGCTGGTAAAGCTTCTTTATTTGCTCAAGGTAAACGTCGTTATGACCGTAAACAATCCGGTTACGGTGGTCAAACCAAACCAGTCTTCCACAAAAAGGCTAAAACTACCAAAAAAGTTGTTTTACGTTTAGAATGTGTTGTCTGCAAAACCAAAGCTCAATTAGCCTTGAAACGTTGTAAACATTTTGAATTAGGTGGTGACAAAAAACAAAAAGGTGCTGCTTTACAATTTTAA</v>
      </c>
      <c r="E206">
        <f>SEARCH("GG?GG?CAAAC?AA?",Table1[[#This Row],[CLEAN]])</f>
        <v>151</v>
      </c>
      <c r="F206" t="str">
        <f t="shared" si="19"/>
        <v/>
      </c>
      <c r="G206">
        <f t="shared" si="20"/>
        <v>151</v>
      </c>
      <c r="H206" t="str">
        <f t="shared" si="21"/>
        <v>GGTGGTCAAACCAAA</v>
      </c>
      <c r="I206" t="str">
        <f t="shared" si="22"/>
        <v>VALID</v>
      </c>
      <c r="J206" t="str">
        <f t="shared" si="23"/>
        <v>CCA</v>
      </c>
      <c r="K206" t="str" cm="1">
        <f t="array" ref="K206">IF(J206="","",_xlfn.IFS(
   OR(J206="CCA",J206="CCG",J206="CCT",J206="CCC"),"Proline",
   OR(J206="CAG",J206="CAA"),"Glutamine",
   OR(J206="GAA",J206="GAG"),"Glutamic acid",
   TRUE,"Other"
))</f>
        <v>Proline</v>
      </c>
    </row>
    <row r="207" spans="1:11" x14ac:dyDescent="0.2">
      <c r="A207" t="s">
        <v>208</v>
      </c>
      <c r="B207">
        <v>4236</v>
      </c>
      <c r="C207" t="s">
        <v>1454</v>
      </c>
      <c r="D207" t="str">
        <f t="shared" si="18"/>
        <v>ATGGTTAACGTTCCAAAAACCAGAAGAACCTACTGTAAAGGTAAAGAATGTCGTAAGCACACTCAACACAAAGTTACCCAATACAAAGCTGGTAAAGCTTCTTTATTTGCTCAAGGTAAACGTCGTTATGACCGTAAACAATCAGGTTACGGTGGTCAAACCAAACCAGTCTTCCACAAAAAGGCTAAAACTACCAAAAAAGTTGTTTTACGTTTAGAATGTGTTGTCTGCAAAACCAAAGCTCAATTAGCCTTGAAACGTTGTAAACATTTTGAATTAGGTGGTGACAAAAAACAAAAAGGTGCTGCTTTACAATTTTAA</v>
      </c>
      <c r="E207">
        <f>SEARCH("GG?GG?CAAAC?AA?",Table1[[#This Row],[CLEAN]])</f>
        <v>151</v>
      </c>
      <c r="F207" t="str">
        <f t="shared" si="19"/>
        <v/>
      </c>
      <c r="G207">
        <f t="shared" si="20"/>
        <v>151</v>
      </c>
      <c r="H207" t="str">
        <f t="shared" si="21"/>
        <v>GGTGGTCAAACCAAA</v>
      </c>
      <c r="I207" t="str">
        <f t="shared" si="22"/>
        <v>VALID</v>
      </c>
      <c r="J207" t="str">
        <f t="shared" si="23"/>
        <v>CCA</v>
      </c>
      <c r="K207" t="str" cm="1">
        <f t="array" ref="K207">IF(J207="","",_xlfn.IFS(
   OR(J207="CCA",J207="CCG",J207="CCT",J207="CCC"),"Proline",
   OR(J207="CAG",J207="CAA"),"Glutamine",
   OR(J207="GAA",J207="GAG"),"Glutamic acid",
   TRUE,"Other"
))</f>
        <v>Proline</v>
      </c>
    </row>
    <row r="208" spans="1:11" x14ac:dyDescent="0.2">
      <c r="A208" t="s">
        <v>209</v>
      </c>
      <c r="B208">
        <v>4236</v>
      </c>
      <c r="C208" t="s">
        <v>1455</v>
      </c>
      <c r="D208" t="str">
        <f t="shared" si="18"/>
        <v>ATGGTTAACGTTCCAAAGACTAGAAGGACTTACTGTAAGGGTAAGGAATGTCGTAAGCATACTCAACACAAGGTTACTCAATACAAGGCTGGTAAGGCTTCCTTATTCGCTCAAGGTAAGAGAAGATATGACCGTAAGCAAAAGGGTTATGGTGGTCAAACCAAACCAGTTTTCCACAAAAAGGCTAAGACTACCAAGAAGGTTGTCTTAAGATTGGAATGTGTCGTCTGTAAGACGAAGGCTCAATTAGCTTTAAAGAGATGTAAGCACTTCGAATTAGGTGGTGACAAGAAGCAAAAGGGTCAAGCTTTACAATTTTAA</v>
      </c>
      <c r="E208">
        <f>SEARCH("GG?GG?CAAAC?AA?",Table1[[#This Row],[CLEAN]])</f>
        <v>151</v>
      </c>
      <c r="F208" t="str">
        <f t="shared" si="19"/>
        <v/>
      </c>
      <c r="G208">
        <f t="shared" si="20"/>
        <v>151</v>
      </c>
      <c r="H208" t="str">
        <f t="shared" si="21"/>
        <v>GGTGGTCAAACCAAA</v>
      </c>
      <c r="I208" t="str">
        <f t="shared" si="22"/>
        <v>VALID</v>
      </c>
      <c r="J208" t="str">
        <f t="shared" si="23"/>
        <v>CCA</v>
      </c>
      <c r="K208" t="str" cm="1">
        <f t="array" ref="K208">IF(J208="","",_xlfn.IFS(
   OR(J208="CCA",J208="CCG",J208="CCT",J208="CCC"),"Proline",
   OR(J208="CAG",J208="CAA"),"Glutamine",
   OR(J208="GAA",J208="GAG"),"Glutamic acid",
   TRUE,"Other"
))</f>
        <v>Proline</v>
      </c>
    </row>
    <row r="209" spans="1:11" x14ac:dyDescent="0.2">
      <c r="A209" t="s">
        <v>210</v>
      </c>
      <c r="B209">
        <v>4236</v>
      </c>
      <c r="C209" t="s">
        <v>1456</v>
      </c>
      <c r="D209" t="str">
        <f t="shared" si="18"/>
        <v>ATGGTGAACGTTCCAAAAACCAGAAGAACCTACTGTAAAGGTAAAGAATGTCGTAAACACACCCAACACAAGGTCACTCAATACAAAGCTGGTAAAGCTTCATTGTTTGCCCAAGGTAAGAGAAGATATGACAGAAAACAAAAGGGTTATGGTGGTCAAACCAAGCCAGTTTTCCACAAAAAGGCAAAGACTACCAAGAAAGTTGTTTTGAGATTGGAATGTGTTGTCTGTAAGACCAAGGCTCAATTGGCTTTGAAGAGATGTAAACATTTCGAATTGGGTGGTGACAAGAAACAAAAGGGTCAAGCTTTACAATTCTAA</v>
      </c>
      <c r="E209">
        <f>SEARCH("GG?GG?CAAAC?AA?",Table1[[#This Row],[CLEAN]])</f>
        <v>151</v>
      </c>
      <c r="F209" t="str">
        <f t="shared" si="19"/>
        <v/>
      </c>
      <c r="G209">
        <f t="shared" si="20"/>
        <v>151</v>
      </c>
      <c r="H209" t="str">
        <f t="shared" si="21"/>
        <v>GGTGGTCAAACCAAG</v>
      </c>
      <c r="I209" t="str">
        <f t="shared" si="22"/>
        <v>VALID</v>
      </c>
      <c r="J209" t="str">
        <f t="shared" si="23"/>
        <v>CCA</v>
      </c>
      <c r="K209" t="str" cm="1">
        <f t="array" ref="K209">IF(J209="","",_xlfn.IFS(
   OR(J209="CCA",J209="CCG",J209="CCT",J209="CCC"),"Proline",
   OR(J209="CAG",J209="CAA"),"Glutamine",
   OR(J209="GAA",J209="GAG"),"Glutamic acid",
   TRUE,"Other"
))</f>
        <v>Proline</v>
      </c>
    </row>
    <row r="210" spans="1:11" x14ac:dyDescent="0.2">
      <c r="A210" t="s">
        <v>211</v>
      </c>
      <c r="B210">
        <v>4236</v>
      </c>
      <c r="C210" t="s">
        <v>1457</v>
      </c>
      <c r="D210" t="str">
        <f t="shared" si="18"/>
        <v>ATGGTTAACGTTCCAAAGACTAGAAGGACTTACTGTAAGGGTAAAGAATGTCGTAAGCACACCCAACACAAAGTTACTCAATACAAGGCCGGTAAAGCCTCGTTATTTGCCCAAGGTAAAAGAAGATATGACCGTAAACAAAAGGGTTACGGTGGTCAAACCAAGCCAGTTTTCCATAAGAAAGCCAAGACTACCAAGAAGGTTGTTTTGAGATTGGAATGTGTTGTTTGCAAGACCAAGGCCCAATTAGCCTTGAAGAGATGTAAGCACTTCGAGTTAGGTGGTGACAAGAAACAAAAGGGTCAAGCCTTACAATTTTAA</v>
      </c>
      <c r="E210">
        <f>SEARCH("GG?GG?CAAAC?AA?",Table1[[#This Row],[CLEAN]])</f>
        <v>151</v>
      </c>
      <c r="F210" t="str">
        <f t="shared" si="19"/>
        <v/>
      </c>
      <c r="G210">
        <f t="shared" si="20"/>
        <v>151</v>
      </c>
      <c r="H210" t="str">
        <f t="shared" si="21"/>
        <v>GGTGGTCAAACCAAG</v>
      </c>
      <c r="I210" t="str">
        <f t="shared" si="22"/>
        <v>VALID</v>
      </c>
      <c r="J210" t="str">
        <f t="shared" si="23"/>
        <v>CCA</v>
      </c>
      <c r="K210" t="str" cm="1">
        <f t="array" ref="K210">IF(J210="","",_xlfn.IFS(
   OR(J210="CCA",J210="CCG",J210="CCT",J210="CCC"),"Proline",
   OR(J210="CAG",J210="CAA"),"Glutamine",
   OR(J210="GAA",J210="GAG"),"Glutamic acid",
   TRUE,"Other"
))</f>
        <v>Proline</v>
      </c>
    </row>
    <row r="211" spans="1:11" x14ac:dyDescent="0.2">
      <c r="A211" t="s">
        <v>212</v>
      </c>
      <c r="B211">
        <v>4236</v>
      </c>
      <c r="C211" t="s">
        <v>1458</v>
      </c>
      <c r="D211" t="str">
        <f t="shared" si="18"/>
        <v>ATGGTTAACGTTCCAAAGACTAGAAGGACTTACTGTAAGGGTAAGGAATGTCGTAAGCATACTCAACACAAGGTTACCCAATACAAGGCCGGTAAAGCCTCTTTATTTGCTCAAGGTAAGAGAAGATATGACCGTAAGCAAAAGGGTTACGGTGGTCAAACCAAGCCAGTTTTCCACAAAAAGGCTAAGACTACCAAGAAGGTTGTTTTAAGATTAGAATGTGTCGTCTGTAAGACCAAGGCTCAATTAGCTTTAAAGAGATGTAAGCACTTCGAATTAGGTGGTGACAAGAAGCAAAAGGGTCAAGCTTTACAATTTTAA</v>
      </c>
      <c r="E211">
        <f>SEARCH("GG?GG?CAAAC?AA?",Table1[[#This Row],[CLEAN]])</f>
        <v>151</v>
      </c>
      <c r="F211" t="str">
        <f t="shared" si="19"/>
        <v/>
      </c>
      <c r="G211">
        <f t="shared" si="20"/>
        <v>151</v>
      </c>
      <c r="H211" t="str">
        <f t="shared" si="21"/>
        <v>GGTGGTCAAACCAAG</v>
      </c>
      <c r="I211" t="str">
        <f t="shared" si="22"/>
        <v>VALID</v>
      </c>
      <c r="J211" t="str">
        <f t="shared" si="23"/>
        <v>CCA</v>
      </c>
      <c r="K211" t="str" cm="1">
        <f t="array" ref="K211">IF(J211="","",_xlfn.IFS(
   OR(J211="CCA",J211="CCG",J211="CCT",J211="CCC"),"Proline",
   OR(J211="CAG",J211="CAA"),"Glutamine",
   OR(J211="GAA",J211="GAG"),"Glutamic acid",
   TRUE,"Other"
))</f>
        <v>Proline</v>
      </c>
    </row>
    <row r="212" spans="1:11" x14ac:dyDescent="0.2">
      <c r="A212" t="s">
        <v>213</v>
      </c>
      <c r="B212">
        <v>4236</v>
      </c>
      <c r="C212" t="s">
        <v>1459</v>
      </c>
      <c r="D212" t="str">
        <f t="shared" si="18"/>
        <v>ATGGTTAACGTTCCAAAGACTAGAAGGACTTACTGTAAGGGTAAGGAATGTCGTAAGCATACTCAACACAAGGTTACCCAATACAAGGCCGGTAAAGCCTCTTTATTCGCTCAAGGTAAGAGAAGATATGACCGTAAGCAAAAGGGTTACGGTGGTCAAACCAAGCCAGTTTTCCACAAAAAGGCTAAGACTACCAAGAAGGTTGTTTTAAGATTAGAATGTGTCGTCTGTAAGACCAAGGCTCAATTAGCTTTAAAGAGATGTAAGCACTTCGAATTAGGTGGTGACAAGAAGCAAAAGGGTCAAGCTTTACAATTTTAA</v>
      </c>
      <c r="E212">
        <f>SEARCH("GG?GG?CAAAC?AA?",Table1[[#This Row],[CLEAN]])</f>
        <v>151</v>
      </c>
      <c r="F212" t="str">
        <f t="shared" si="19"/>
        <v/>
      </c>
      <c r="G212">
        <f t="shared" si="20"/>
        <v>151</v>
      </c>
      <c r="H212" t="str">
        <f t="shared" si="21"/>
        <v>GGTGGTCAAACCAAG</v>
      </c>
      <c r="I212" t="str">
        <f t="shared" si="22"/>
        <v>VALID</v>
      </c>
      <c r="J212" t="str">
        <f t="shared" si="23"/>
        <v>CCA</v>
      </c>
      <c r="K212" t="str" cm="1">
        <f t="array" ref="K212">IF(J212="","",_xlfn.IFS(
   OR(J212="CCA",J212="CCG",J212="CCT",J212="CCC"),"Proline",
   OR(J212="CAG",J212="CAA"),"Glutamine",
   OR(J212="GAA",J212="GAG"),"Glutamic acid",
   TRUE,"Other"
))</f>
        <v>Proline</v>
      </c>
    </row>
    <row r="213" spans="1:11" x14ac:dyDescent="0.2">
      <c r="A213" t="s">
        <v>214</v>
      </c>
      <c r="B213">
        <v>4236</v>
      </c>
      <c r="C213" t="s">
        <v>1460</v>
      </c>
      <c r="D213" t="str">
        <f t="shared" si="18"/>
        <v>ATGGTTAACGTTCCAAAGACTAGAAGGACTTACTGTAAGGGTAAGGAATGTCGTAAACATACTCAACACAAGGTTACCCAATACAAGGCCGGTAAAGCCTCTTTATTCGCTCAAGGTAAGAGAAGATATGACCGTAAGCAAAAGGGTTACGGTGGTCAAACCAAGCCAGTTTTCCACAAAAAAGCTAAGACTACCAAGAAGGTTGTTTTAAGATTAGAATGTGTCGTCTGTAAGACCAAGGCTCAATTAGCTTTAAAGAGATGTAAGCACTTCGAATTAGGTGGTGACAAGAAGCAAAAGGGTCAAGCTTTACAATTTTAA</v>
      </c>
      <c r="E213">
        <f>SEARCH("GG?GG?CAAAC?AA?",Table1[[#This Row],[CLEAN]])</f>
        <v>151</v>
      </c>
      <c r="F213" t="str">
        <f t="shared" si="19"/>
        <v/>
      </c>
      <c r="G213">
        <f t="shared" si="20"/>
        <v>151</v>
      </c>
      <c r="H213" t="str">
        <f t="shared" si="21"/>
        <v>GGTGGTCAAACCAAG</v>
      </c>
      <c r="I213" t="str">
        <f t="shared" si="22"/>
        <v>VALID</v>
      </c>
      <c r="J213" t="str">
        <f t="shared" si="23"/>
        <v>CCA</v>
      </c>
      <c r="K213" t="str" cm="1">
        <f t="array" ref="K213">IF(J213="","",_xlfn.IFS(
   OR(J213="CCA",J213="CCG",J213="CCT",J213="CCC"),"Proline",
   OR(J213="CAG",J213="CAA"),"Glutamine",
   OR(J213="GAA",J213="GAG"),"Glutamic acid",
   TRUE,"Other"
))</f>
        <v>Proline</v>
      </c>
    </row>
    <row r="214" spans="1:11" x14ac:dyDescent="0.2">
      <c r="A214" t="s">
        <v>215</v>
      </c>
      <c r="B214">
        <v>4236</v>
      </c>
      <c r="C214" t="s">
        <v>1461</v>
      </c>
      <c r="D214" t="str">
        <f t="shared" si="18"/>
        <v>ATGGTTAACGTTCCAAAGACTAGAAGGACTTACTGTAAGGGTAAGGAATGTCGTAAGCATACTCAACACAAGGTTACCCAATATAAGGCCGGTAAAGCCTCCTTATTCGCCCAAGGTAAGAGAAGATATGACCGTAAGCAAAAGGGTTACGGTGGTCAAACCAAGCCAGTTTTCCACAAAAAGGCTAAGACTACCAAGAAGGTTGTCTTAAGATTGGAATGTGTCGTCTGTAAGACCAAGGCTCAATTAGCTTTAAAGAGATGTAAGCACTTCGAATTAGGTGGTGACAAGAAGCAAAAGGGTCAAGCTTTACAATTTTAA</v>
      </c>
      <c r="E214">
        <f>SEARCH("GG?GG?CAAAC?AA?",Table1[[#This Row],[CLEAN]])</f>
        <v>151</v>
      </c>
      <c r="F214" t="str">
        <f t="shared" si="19"/>
        <v/>
      </c>
      <c r="G214">
        <f t="shared" si="20"/>
        <v>151</v>
      </c>
      <c r="H214" t="str">
        <f t="shared" si="21"/>
        <v>GGTGGTCAAACCAAG</v>
      </c>
      <c r="I214" t="str">
        <f t="shared" si="22"/>
        <v>VALID</v>
      </c>
      <c r="J214" t="str">
        <f t="shared" si="23"/>
        <v>CCA</v>
      </c>
      <c r="K214" t="str" cm="1">
        <f t="array" ref="K214">IF(J214="","",_xlfn.IFS(
   OR(J214="CCA",J214="CCG",J214="CCT",J214="CCC"),"Proline",
   OR(J214="CAG",J214="CAA"),"Glutamine",
   OR(J214="GAA",J214="GAG"),"Glutamic acid",
   TRUE,"Other"
))</f>
        <v>Proline</v>
      </c>
    </row>
    <row r="215" spans="1:11" x14ac:dyDescent="0.2">
      <c r="A215" t="s">
        <v>216</v>
      </c>
      <c r="B215">
        <v>4236</v>
      </c>
      <c r="C215" t="s">
        <v>1462</v>
      </c>
      <c r="D215" t="str">
        <f t="shared" si="18"/>
        <v>ATGTATACTCTTTTAGTGAACGTTCCAAAAACCAGAAGAACCTACTGTAAAGGTAAAGAATGTCGTAAACACACCCAGCACAAGGTCACCCAATACAAAGCTGGTAAAGCTTCATTGTTTGCCCAAGGTAAGAGAAGATATGACAGGAAACAAAAGGGTTACGGTGGTCAAACCAAGCCAGTTTTCCACAAAAAGGCCAAGACCACCAAGAAGGTTGTGTTGAGATTGGAATGTGTTGTCTGCAAGACCAAGGCTCAATTGGCTTTGAAGAGATGTAAGCATTTCGAATTGGGTGGTGACAAGAAACAAAAAGGTCAAGCTTTGCAATTCTAA</v>
      </c>
      <c r="E215">
        <f>SEARCH("GG?GG?CAAAC?AA?",Table1[[#This Row],[CLEAN]])</f>
        <v>163</v>
      </c>
      <c r="F215" t="str">
        <f t="shared" si="19"/>
        <v/>
      </c>
      <c r="G215">
        <f t="shared" si="20"/>
        <v>163</v>
      </c>
      <c r="H215" t="str">
        <f t="shared" si="21"/>
        <v>GGTGGTCAAACCAAG</v>
      </c>
      <c r="I215" t="str">
        <f t="shared" si="22"/>
        <v>VALID</v>
      </c>
      <c r="J215" t="str">
        <f t="shared" si="23"/>
        <v>CCA</v>
      </c>
      <c r="K215" t="str" cm="1">
        <f t="array" ref="K215">IF(J215="","",_xlfn.IFS(
   OR(J215="CCA",J215="CCG",J215="CCT",J215="CCC"),"Proline",
   OR(J215="CAG",J215="CAA"),"Glutamine",
   OR(J215="GAA",J215="GAG"),"Glutamic acid",
   TRUE,"Other"
))</f>
        <v>Proline</v>
      </c>
    </row>
    <row r="216" spans="1:11" x14ac:dyDescent="0.2">
      <c r="A216" t="s">
        <v>217</v>
      </c>
      <c r="B216">
        <v>4236</v>
      </c>
      <c r="C216" t="s">
        <v>1463</v>
      </c>
      <c r="D216" t="str">
        <f t="shared" si="18"/>
        <v>ATGGATAAGCCATTTCTTTTAAATGATCACGGACCGGATGAAGATGATTTTGATTTCAGTATAATTACTAACTATATTACTTTTTTAGTGAACGTTCCAAAAACCAGAAGAACCTACTGTAAAGGTAAAGAATGCCGTAAACACACTCAACACAAGGTCACCCAATACAAGGCTGGTAAGGCTTCTTTGTTTGCCCAAGGTAAGAGAAGATATGACAGAAAACAAAAGGGTTACGGTGGTCAAACCAAGCCAGTCTTCCACAAAAAGGCCAAGACCACCAAGAAAGTTGTTTTGAGATTGGAATGTGTTGTCTGTAAGACCAAGGCTCAATTAGCTTTGAAGAGATGTAAACATTTCGAATTGGGTGGTGACAAGAAACAAAAGGGTCAAGCTTTACAATTCTAA</v>
      </c>
      <c r="E216">
        <f>SEARCH("GG?GG?CAAAC?AA?",Table1[[#This Row],[CLEAN]])</f>
        <v>235</v>
      </c>
      <c r="F216" t="str">
        <f t="shared" si="19"/>
        <v/>
      </c>
      <c r="G216">
        <f t="shared" si="20"/>
        <v>235</v>
      </c>
      <c r="H216" t="str">
        <f t="shared" si="21"/>
        <v>GGTGGTCAAACCAAG</v>
      </c>
      <c r="I216" t="str">
        <f t="shared" si="22"/>
        <v>VALID</v>
      </c>
      <c r="J216" t="str">
        <f t="shared" si="23"/>
        <v>CCA</v>
      </c>
      <c r="K216" t="str" cm="1">
        <f t="array" ref="K216">IF(J216="","",_xlfn.IFS(
   OR(J216="CCA",J216="CCG",J216="CCT",J216="CCC"),"Proline",
   OR(J216="CAG",J216="CAA"),"Glutamine",
   OR(J216="GAA",J216="GAG"),"Glutamic acid",
   TRUE,"Other"
))</f>
        <v>Proline</v>
      </c>
    </row>
    <row r="217" spans="1:11" x14ac:dyDescent="0.2">
      <c r="A217" t="s">
        <v>218</v>
      </c>
      <c r="B217">
        <v>4236</v>
      </c>
      <c r="C217" t="s">
        <v>1464</v>
      </c>
      <c r="D217" t="str">
        <f t="shared" si="18"/>
        <v>ATGGTTAACGTTCCAAAGACTAGAAGGACCTACTGTAAAGGTAGAGAATGTCGTAAGCACACTCAACACAAGGTTACCCAATACAAGGCCGGTAAAGCCTCCTTGTTCGCCCAAGGTAAGAGAAGATATGACCGTAAGCAAAAGGGTTACGGTGGTCAAACCAAGCCAGTTTTCCACAAGAAAGCTAAGACTACCAAGAAGGTTGTCTTAAGATTAGAATGTGTTGTTTGCAAGACCAAGGCCCAATTAGCCTTGAAGAGATGTAAGCACTTCGAATTAGGTGGTGACAAGAAGCAAAAGGGTCAAGCTTTACAATTTTAA</v>
      </c>
      <c r="E217">
        <f>SEARCH("GG?GG?CAAAC?AA?",Table1[[#This Row],[CLEAN]])</f>
        <v>151</v>
      </c>
      <c r="F217" t="str">
        <f t="shared" si="19"/>
        <v/>
      </c>
      <c r="G217">
        <f t="shared" si="20"/>
        <v>151</v>
      </c>
      <c r="H217" t="str">
        <f t="shared" si="21"/>
        <v>GGTGGTCAAACCAAG</v>
      </c>
      <c r="I217" t="str">
        <f t="shared" si="22"/>
        <v>VALID</v>
      </c>
      <c r="J217" t="str">
        <f t="shared" si="23"/>
        <v>CCA</v>
      </c>
      <c r="K217" t="str" cm="1">
        <f t="array" ref="K217">IF(J217="","",_xlfn.IFS(
   OR(J217="CCA",J217="CCG",J217="CCT",J217="CCC"),"Proline",
   OR(J217="CAG",J217="CAA"),"Glutamine",
   OR(J217="GAA",J217="GAG"),"Glutamic acid",
   TRUE,"Other"
))</f>
        <v>Proline</v>
      </c>
    </row>
    <row r="218" spans="1:11" x14ac:dyDescent="0.2">
      <c r="A218" t="s">
        <v>219</v>
      </c>
      <c r="B218">
        <v>4236</v>
      </c>
      <c r="C218" t="s">
        <v>1465</v>
      </c>
      <c r="D218" t="str">
        <f t="shared" si="18"/>
        <v>ATGTTAGTGCGCTTTTCAACAAAACAAAAAGAAAATCTAATTGTAAGAAAAATCCTCAGTTACTTTTTGAAAGCTTTCATAAAACCTTTATCGAAACAAGACAAGATGGTGAACGTTCCAAAAACCAGAAGAACCTACTGTAAAGGTAGAGAATGTCGTAAACACACCCAGCACAAGGTCACCCAATACAAAGCTGGTAAAGCTTCATTGTTTGCTCAAGGTAAGAGAAGATATGACAGAAAACAAAAGGGTTATGGTGGTCAAACCAAGCCAGTTTTCCACAAAAAGGCCAAGACCACCAAGAAGGTTGTTTTGAGATTGGAATGTGTTGTCTGTAAGACCAAGGCTCAATTGGCTTTGAAGAGATGTAAGCATTTCGAATTGGGTGGTGACAAGAAACAAAAGGGTCAAGCTTTGCAATTCTGA</v>
      </c>
      <c r="E218">
        <f>SEARCH("GG?GG?CAAAC?AA?",Table1[[#This Row],[CLEAN]])</f>
        <v>256</v>
      </c>
      <c r="F218" t="str">
        <f t="shared" si="19"/>
        <v/>
      </c>
      <c r="G218">
        <f t="shared" si="20"/>
        <v>256</v>
      </c>
      <c r="H218" t="str">
        <f t="shared" si="21"/>
        <v>GGTGGTCAAACCAAG</v>
      </c>
      <c r="I218" t="str">
        <f t="shared" si="22"/>
        <v>VALID</v>
      </c>
      <c r="J218" t="str">
        <f t="shared" si="23"/>
        <v>CCA</v>
      </c>
      <c r="K218" t="str" cm="1">
        <f t="array" ref="K218">IF(J218="","",_xlfn.IFS(
   OR(J218="CCA",J218="CCG",J218="CCT",J218="CCC"),"Proline",
   OR(J218="CAG",J218="CAA"),"Glutamine",
   OR(J218="GAA",J218="GAG"),"Glutamic acid",
   TRUE,"Other"
))</f>
        <v>Proline</v>
      </c>
    </row>
    <row r="219" spans="1:11" x14ac:dyDescent="0.2">
      <c r="A219" t="s">
        <v>220</v>
      </c>
      <c r="B219">
        <v>4236</v>
      </c>
      <c r="C219" t="s">
        <v>1465</v>
      </c>
      <c r="D219" t="str">
        <f t="shared" si="18"/>
        <v>ATGTTAGTGCGCTTTTCAACAAAACAAAAAGAAAATCTAATTGTAAGAAAAATCCTCAGTTACTTTTTGAAAGCTTTCATAAAACCTTTATCGAAACAAGACAAGATGGTGAACGTTCCAAAAACCAGAAGAACCTACTGTAAAGGTAGAGAATGTCGTAAACACACCCAGCACAAGGTCACCCAATACAAAGCTGGTAAAGCTTCATTGTTTGCTCAAGGTAAGAGAAGATATGACAGAAAACAAAAGGGTTATGGTGGTCAAACCAAGCCAGTTTTCCACAAAAAGGCCAAGACCACCAAGAAGGTTGTTTTGAGATTGGAATGTGTTGTCTGTAAGACCAAGGCTCAATTGGCTTTGAAGAGATGTAAGCATTTCGAATTGGGTGGTGACAAGAAACAAAAGGGTCAAGCTTTGCAATTCTGA</v>
      </c>
      <c r="E219">
        <f>SEARCH("GG?GG?CAAAC?AA?",Table1[[#This Row],[CLEAN]])</f>
        <v>256</v>
      </c>
      <c r="F219" t="str">
        <f t="shared" si="19"/>
        <v/>
      </c>
      <c r="G219">
        <f t="shared" si="20"/>
        <v>256</v>
      </c>
      <c r="H219" t="str">
        <f t="shared" si="21"/>
        <v>GGTGGTCAAACCAAG</v>
      </c>
      <c r="I219" t="str">
        <f t="shared" si="22"/>
        <v>VALID</v>
      </c>
      <c r="J219" t="str">
        <f t="shared" si="23"/>
        <v>CCA</v>
      </c>
      <c r="K219" t="str" cm="1">
        <f t="array" ref="K219">IF(J219="","",_xlfn.IFS(
   OR(J219="CCA",J219="CCG",J219="CCT",J219="CCC"),"Proline",
   OR(J219="CAG",J219="CAA"),"Glutamine",
   OR(J219="GAA",J219="GAG"),"Glutamic acid",
   TRUE,"Other"
))</f>
        <v>Proline</v>
      </c>
    </row>
    <row r="220" spans="1:11" x14ac:dyDescent="0.2">
      <c r="A220" t="s">
        <v>221</v>
      </c>
      <c r="B220">
        <v>4236</v>
      </c>
      <c r="C220" t="s">
        <v>1466</v>
      </c>
      <c r="D220" t="str">
        <f t="shared" si="18"/>
        <v>ATGGTTAACGTTCCAAAGACCAGAAAGACCTACTGTAAAGGTAAGGAATGTCGCAAACACACTCAACACAAGGTGACTCAATACAAGGCCGGTAAAGCCTCATTGTTTGCTCAAGGTAAGAGAAGATACGACAGGAAACAAAAGGGTTACGGTGGTCAAACCAAGCCAGTTTTCCACAAGAAGGCCAAGACCACCAAGAAGGTTGTTTTGAGATTGGAATGTGTCGTTTGCAAGACCAAGGCTCAATTGGCTTTGAAGAGATGTAAGCATTTCGAATTGGGTGGTGACAAGAAACAAAAAGGTCAAGCTTTGCAATTTTAA</v>
      </c>
      <c r="E220">
        <f>SEARCH("GG?GG?CAAAC?AA?",Table1[[#This Row],[CLEAN]])</f>
        <v>151</v>
      </c>
      <c r="F220" t="str">
        <f t="shared" si="19"/>
        <v/>
      </c>
      <c r="G220">
        <f t="shared" si="20"/>
        <v>151</v>
      </c>
      <c r="H220" t="str">
        <f t="shared" si="21"/>
        <v>GGTGGTCAAACCAAG</v>
      </c>
      <c r="I220" t="str">
        <f t="shared" si="22"/>
        <v>VALID</v>
      </c>
      <c r="J220" t="str">
        <f t="shared" si="23"/>
        <v>CCA</v>
      </c>
      <c r="K220" t="str" cm="1">
        <f t="array" ref="K220">IF(J220="","",_xlfn.IFS(
   OR(J220="CCA",J220="CCG",J220="CCT",J220="CCC"),"Proline",
   OR(J220="CAG",J220="CAA"),"Glutamine",
   OR(J220="GAA",J220="GAG"),"Glutamic acid",
   TRUE,"Other"
))</f>
        <v>Proline</v>
      </c>
    </row>
    <row r="221" spans="1:11" x14ac:dyDescent="0.2">
      <c r="A221" t="s">
        <v>222</v>
      </c>
      <c r="B221">
        <v>4236</v>
      </c>
      <c r="C221" t="s">
        <v>1467</v>
      </c>
      <c r="D221" t="str">
        <f t="shared" si="18"/>
        <v>ATGAAATTGGCCAAGTTACTCTCCGGTTTAGTTTCATTTCAATTGATATCCCATGTTTTTTCTGCTCCAACTTCAAATGACAATGACAAAAGGGATGACAATGTTGATTCTGATGATGATGTGGTTGTTGTAAAATTGAAAACTACAATTCAAACAACTCAAACAGATACCCACATTGTGCATGCCCCAACTTCAACTTATACTAGTTTGATAGTCAGCGAAAGCGTTGTAACAGTGACACATTACACTGCAACTGTTACTTCTACAATTTGGGGTACTCCTCATACGTATGTTACTGTTGCGACAACTCCTGTATCTGCAGCCGACGTTGAACCTATTCCACAAAACGAGATAACTGTATCCGTCAATGCAGGAGCAGTGCAACTGGCAAGCTCAAATCAGAACCAAATTAGCTTGCAACAAGTTGCTGCAGAACCAACCAGCACTAATAAGGGCCTGTCTACATCTACATCTACATCTACAAGTACATCATCGTCATCATCATCATCATCATCATCATCATCATCATCATCATCAGTGTCCTCCTCCTCCTCCTCATTGTCATCGTCAGTATCCTCACCCTCAAGCCCAGCTGCAAGTCCAGCAACTACTGCTAAAATTGCTCAGACTACAAGTAGTTATACCCCGAACCCAACCACAACATCATCTACAAATGCGCAAAACTATGTATCTACCCTGATAGTGACAAGAGTAACAACAATCAGCGTGTCAAGTTCAAATACAGCCACCAATTCCAATAACGATAATGGTCCGGTTCTAACAGATGCTGCAGTTCCATCATCAACTGACTCTTGGATAATTGAAAATGTTGTAACTACAACATCAGATGGAGTTTGCTATATTAATTACGACTACTATTATGAGACTGATACTGCAGAAGAAACAGTTACACTGACCTCTATTATTTACACAACTGTAACGCTCATAGAGATTTTGTTTTTATCCAATCAAATCATATCATCTTTGGTACAACCTTTTAAAGCAAGCATTTTGAGACAACAATGGAAGATTTTACCATTGGGCAAGGGTCAAATGAGAGATTTCGATATGCTATACTCATTTCATGTCGGTGAACTTACAGAGGAACCATATCCAAGTCGAGCTCGATTTAAATGTGGACATTTTGAAAAACATCCAACTATTCCATTATTTTTCATAAACAGTTTTTTACTAACAATGCATTTTTCCCTTTTCTTTTTAGTGAACGTTCCAAAAACCAGAAAGACCTACTGTAAAGGTAAAGAATGCCGTAAACACACCCAACATAAAGTTACCCAATACAAAGCCGGTAAAGCATCATTGTTTGCTCAGGGTAAGAGAAGATATGACAGGAAACAAAAGGGTTATGGTGGTCAAACCAAACCAGTTTTCCACAAGAAGGCTAAAACCACCAAAAAGGTTGTTTTGAGATTGGAATGTGTTGTTTGTAAGACTAAAGCCCAATTAGCTTTGAAGAGATGTAAACATTTCGAATTGGGTGGTGATAAGAAACAAAAAGGTCAAGCTTTACAATTTTAG</v>
      </c>
      <c r="E221">
        <f>SEARCH("GG?GG?CAAAC?AA?",Table1[[#This Row],[CLEAN]])</f>
        <v>1369</v>
      </c>
      <c r="F221" t="str">
        <f t="shared" si="19"/>
        <v/>
      </c>
      <c r="G221">
        <f t="shared" si="20"/>
        <v>1369</v>
      </c>
      <c r="H221" t="str">
        <f t="shared" si="21"/>
        <v>GGTGGTCAAACCAAA</v>
      </c>
      <c r="I221" t="str">
        <f t="shared" si="22"/>
        <v>VALID</v>
      </c>
      <c r="J221" t="str">
        <f t="shared" si="23"/>
        <v>CCA</v>
      </c>
      <c r="K221" t="str" cm="1">
        <f t="array" ref="K221">IF(J221="","",_xlfn.IFS(
   OR(J221="CCA",J221="CCG",J221="CCT",J221="CCC"),"Proline",
   OR(J221="CAG",J221="CAA"),"Glutamine",
   OR(J221="GAA",J221="GAG"),"Glutamic acid",
   TRUE,"Other"
))</f>
        <v>Proline</v>
      </c>
    </row>
    <row r="222" spans="1:11" x14ac:dyDescent="0.2">
      <c r="A222" t="s">
        <v>223</v>
      </c>
      <c r="B222">
        <v>4236</v>
      </c>
      <c r="C222" t="s">
        <v>1468</v>
      </c>
      <c r="D222" t="str">
        <f t="shared" si="18"/>
        <v>ATGGTTAACGTCCCAAAAACTAGAAAGACCTACTGTAAGGGTAAGGAATGTCGTAAACACACCCAACACAAAGTCACCCAATACAAGGCTGGTAAGGCTTCCTTATTCGCCCAAGGTAAGAGAAGATATGACCGTAAACAAAAGGGTTACGGTGGTCAAACCAAGCCAGTTTTCCACAAGAAAGCCAAGACTACCAAGAAGGTTGTCTTGAGATTGGAATGTGTCGTCTGTAAGACTAAGGCTCAACTTTCCTTGAAGAGATGTAAGCACTTCGAATTGGGTGGTGACAAGAAACAAAAGGGTCAAGCTTTACAATTTTAA</v>
      </c>
      <c r="E222">
        <f>SEARCH("GG?GG?CAAAC?AA?",Table1[[#This Row],[CLEAN]])</f>
        <v>151</v>
      </c>
      <c r="F222" t="str">
        <f t="shared" si="19"/>
        <v/>
      </c>
      <c r="G222">
        <f t="shared" si="20"/>
        <v>151</v>
      </c>
      <c r="H222" t="str">
        <f t="shared" si="21"/>
        <v>GGTGGTCAAACCAAG</v>
      </c>
      <c r="I222" t="str">
        <f t="shared" si="22"/>
        <v>VALID</v>
      </c>
      <c r="J222" t="str">
        <f t="shared" si="23"/>
        <v>CCA</v>
      </c>
      <c r="K222" t="str" cm="1">
        <f t="array" ref="K222">IF(J222="","",_xlfn.IFS(
   OR(J222="CCA",J222="CCG",J222="CCT",J222="CCC"),"Proline",
   OR(J222="CAG",J222="CAA"),"Glutamine",
   OR(J222="GAA",J222="GAG"),"Glutamic acid",
   TRUE,"Other"
))</f>
        <v>Proline</v>
      </c>
    </row>
    <row r="223" spans="1:11" x14ac:dyDescent="0.2">
      <c r="A223" t="s">
        <v>224</v>
      </c>
      <c r="B223">
        <v>4236</v>
      </c>
      <c r="C223" t="s">
        <v>1469</v>
      </c>
      <c r="D223" t="str">
        <f t="shared" si="18"/>
        <v>ATGGTTAACGTTCCCAAGACCAGAAAGACCTACTGCAAGGGCAAGGAGTGCCGCAAGCACACCCAGCACAAGGTGACTCAGTACAAGGCCGGTAAGGCTTCCCTTTTCGCTCAGGGTAAGAGAAGATACGACCGTAAGCAGAAGGGTTACGGTGGTCAGACCAAGCCTGTCTTCCACAAGAAGGCCAAGACCACGAAGAAGGTTGTGTTGAGATTGGAGTGTGTTGTCTGCAAGACCAAGGCCCAGCTTTCCTTGAAGAGATGCAAGCACTTCGAGTTGGGTGGTGACAAGAAGCAGAAGGGCCAGGCTTTGCAGTTCTAA</v>
      </c>
      <c r="E223" t="e">
        <f>SEARCH("GG?GG?CAAAC?AA?",Table1[[#This Row],[CLEAN]])</f>
        <v>#VALUE!</v>
      </c>
      <c r="F223">
        <f t="shared" si="19"/>
        <v>151</v>
      </c>
      <c r="G223" t="e">
        <f t="shared" si="20"/>
        <v>#VALUE!</v>
      </c>
      <c r="H223" t="e">
        <f t="shared" si="21"/>
        <v>#VALUE!</v>
      </c>
      <c r="I223" t="e">
        <f t="shared" si="22"/>
        <v>#VALUE!</v>
      </c>
      <c r="J223" t="e">
        <f t="shared" si="23"/>
        <v>#VALUE!</v>
      </c>
      <c r="K223" t="e" cm="1">
        <f t="array" ref="K223">IF(J223="","",_xlfn.IFS(
   OR(J223="CCA",J223="CCG",J223="CCT",J223="CCC"),"Proline",
   OR(J223="CAG",J223="CAA"),"Glutamine",
   OR(J223="GAA",J223="GAG"),"Glutamic acid",
   TRUE,"Other"
))</f>
        <v>#VALUE!</v>
      </c>
    </row>
    <row r="224" spans="1:11" x14ac:dyDescent="0.2">
      <c r="A224" t="s">
        <v>225</v>
      </c>
      <c r="B224">
        <v>4236</v>
      </c>
      <c r="C224" t="s">
        <v>1470</v>
      </c>
      <c r="D224" t="str">
        <f t="shared" si="18"/>
        <v>ATGGTTAACGTCCCAAAAACTAGAAAGACCTACTGTAAGGGTAAGGAATGTCGTAAACACACCCAACACAAAGTCACCCAATACAAGGCTGGTAAGGCTTCCTTATTCGCTCAAGGTAAGAGAAGATATGACCGTAAACAAAAGGGTTACGGTGGTCAAACCAAGCCAGTTTTCCACAAGAAAGCCAAGACTACCAAGAAGGTTGTCTTGAGATTGGAATGTGTCGTCTGTAAGACCAAGGCTCAACTTTCCTTAAAGAGATGTAAGCACTTCGAATTGGGTGGTGACAAGAAACAAAAGGGTCAAGCTTTACAATTTTAA</v>
      </c>
      <c r="E224">
        <f>SEARCH("GG?GG?CAAAC?AA?",Table1[[#This Row],[CLEAN]])</f>
        <v>151</v>
      </c>
      <c r="F224" t="str">
        <f t="shared" si="19"/>
        <v/>
      </c>
      <c r="G224">
        <f t="shared" si="20"/>
        <v>151</v>
      </c>
      <c r="H224" t="str">
        <f t="shared" si="21"/>
        <v>GGTGGTCAAACCAAG</v>
      </c>
      <c r="I224" t="str">
        <f t="shared" si="22"/>
        <v>VALID</v>
      </c>
      <c r="J224" t="str">
        <f t="shared" si="23"/>
        <v>CCA</v>
      </c>
      <c r="K224" t="str" cm="1">
        <f t="array" ref="K224">IF(J224="","",_xlfn.IFS(
   OR(J224="CCA",J224="CCG",J224="CCT",J224="CCC"),"Proline",
   OR(J224="CAG",J224="CAA"),"Glutamine",
   OR(J224="GAA",J224="GAG"),"Glutamic acid",
   TRUE,"Other"
))</f>
        <v>Proline</v>
      </c>
    </row>
    <row r="225" spans="1:11" x14ac:dyDescent="0.2">
      <c r="A225" t="s">
        <v>226</v>
      </c>
      <c r="B225">
        <v>4236</v>
      </c>
      <c r="C225" t="s">
        <v>1471</v>
      </c>
      <c r="D225" t="str">
        <f t="shared" si="18"/>
        <v>ATGGTTAACGTCCCAAAAACTAGAAAGACCTACTGTAAGGGTAAGGAATGTCGTAAACACACCCAACACAAAGTCACCCAATATAAGGCTGGTAAGGCTTCTTTATTCGCTCAAGGTAAGAGAAGATATGACCGTAAACAAAAGGGTTACGGTGGTCAAACCAAGCCAGTTTTCCACAAGAAAGCCAAGACTACCAAGAAGGTTGTCTTGAGATTAGAATGTGTTGTCTGTAAGACCAAGGCTCAACTCTCCTTAAAGAGATGTAAGCACTTCGAATTGGGTGGTGACAAGAAACAAAAGGGTCAAGCTTTACAATTTTAA</v>
      </c>
      <c r="E225">
        <f>SEARCH("GG?GG?CAAAC?AA?",Table1[[#This Row],[CLEAN]])</f>
        <v>151</v>
      </c>
      <c r="F225" t="str">
        <f t="shared" si="19"/>
        <v/>
      </c>
      <c r="G225">
        <f t="shared" si="20"/>
        <v>151</v>
      </c>
      <c r="H225" t="str">
        <f t="shared" si="21"/>
        <v>GGTGGTCAAACCAAG</v>
      </c>
      <c r="I225" t="str">
        <f t="shared" si="22"/>
        <v>VALID</v>
      </c>
      <c r="J225" t="str">
        <f t="shared" si="23"/>
        <v>CCA</v>
      </c>
      <c r="K225" t="str" cm="1">
        <f t="array" ref="K225">IF(J225="","",_xlfn.IFS(
   OR(J225="CCA",J225="CCG",J225="CCT",J225="CCC"),"Proline",
   OR(J225="CAG",J225="CAA"),"Glutamine",
   OR(J225="GAA",J225="GAG"),"Glutamic acid",
   TRUE,"Other"
))</f>
        <v>Proline</v>
      </c>
    </row>
    <row r="226" spans="1:11" x14ac:dyDescent="0.2">
      <c r="A226" t="s">
        <v>227</v>
      </c>
      <c r="B226">
        <v>4236</v>
      </c>
      <c r="C226" t="s">
        <v>1472</v>
      </c>
      <c r="D226" t="str">
        <f t="shared" si="18"/>
        <v>ATGGTTAACGTCCCAAAAACTAGAAAGACCTACTGTAAGGGTAAGGAATGTCGTAAACACACCCAACACAAAGTCACCCAATATAAGGCCGGTAAAGCCTCCTTATTTGCTCAAGGTAAGAGAAGATATGACCGTAAACAAAAGGGTTACGGTGGTCAAACCAAGCCAGTTTTCCACAAGAAAGCCAAGACTACCAAGAAGGTTGTCTTGAGATTGGAATGTGTTGTCTGTAAGACCAAGGCTCAACTTTCCTTAAAGAGATGTAAGCACTTCGAATTGGGTGGTGACAAGAAACAAAAGGGTCAAGCTTTACAATTTTAA</v>
      </c>
      <c r="E226">
        <f>SEARCH("GG?GG?CAAAC?AA?",Table1[[#This Row],[CLEAN]])</f>
        <v>151</v>
      </c>
      <c r="F226" t="str">
        <f t="shared" si="19"/>
        <v/>
      </c>
      <c r="G226">
        <f t="shared" si="20"/>
        <v>151</v>
      </c>
      <c r="H226" t="str">
        <f t="shared" si="21"/>
        <v>GGTGGTCAAACCAAG</v>
      </c>
      <c r="I226" t="str">
        <f t="shared" si="22"/>
        <v>VALID</v>
      </c>
      <c r="J226" t="str">
        <f t="shared" si="23"/>
        <v>CCA</v>
      </c>
      <c r="K226" t="str" cm="1">
        <f t="array" ref="K226">IF(J226="","",_xlfn.IFS(
   OR(J226="CCA",J226="CCG",J226="CCT",J226="CCC"),"Proline",
   OR(J226="CAG",J226="CAA"),"Glutamine",
   OR(J226="GAA",J226="GAG"),"Glutamic acid",
   TRUE,"Other"
))</f>
        <v>Proline</v>
      </c>
    </row>
    <row r="227" spans="1:11" x14ac:dyDescent="0.2">
      <c r="A227" t="s">
        <v>228</v>
      </c>
      <c r="B227">
        <v>4236</v>
      </c>
      <c r="C227" t="s">
        <v>1473</v>
      </c>
      <c r="D227" t="str">
        <f t="shared" si="18"/>
        <v>ATGGTGAACGTTCCAAAAACTAGAAAAACCTACTGTAAAGGTAAAGAATGTCGTAAACACACTCAACACAAAGTAACCCAATATAAAGCTGGTAAAGCTTCATTATTTGCTCAAGGTAAAAGAAGATATGATAGGAAACAAAAAGGTTATGGTGGTCAAACAAAACCAGTTTTCCATAAAAAAGCCAAAACTACTAAAAAAGTTGTTTTAAGATTAGAATGTGTTGTTTGTAAAACTAAAGCTCAATTATCATTAAAAAGATGTAAACATTTCGAATTGGGTGGTGATAAAAAACAAAAAGGTCAAGCTTTACAATTTTAA</v>
      </c>
      <c r="E227">
        <f>SEARCH("GG?GG?CAAAC?AA?",Table1[[#This Row],[CLEAN]])</f>
        <v>151</v>
      </c>
      <c r="F227" t="str">
        <f t="shared" si="19"/>
        <v/>
      </c>
      <c r="G227">
        <f t="shared" si="20"/>
        <v>151</v>
      </c>
      <c r="H227" t="str">
        <f t="shared" si="21"/>
        <v>GGTGGTCAAACAAAA</v>
      </c>
      <c r="I227" t="str">
        <f t="shared" si="22"/>
        <v>VALID</v>
      </c>
      <c r="J227" t="str">
        <f t="shared" si="23"/>
        <v>CCA</v>
      </c>
      <c r="K227" t="str" cm="1">
        <f t="array" ref="K227">IF(J227="","",_xlfn.IFS(
   OR(J227="CCA",J227="CCG",J227="CCT",J227="CCC"),"Proline",
   OR(J227="CAG",J227="CAA"),"Glutamine",
   OR(J227="GAA",J227="GAG"),"Glutamic acid",
   TRUE,"Other"
))</f>
        <v>Proline</v>
      </c>
    </row>
    <row r="228" spans="1:11" x14ac:dyDescent="0.2">
      <c r="A228" t="s">
        <v>229</v>
      </c>
      <c r="B228">
        <v>4236</v>
      </c>
      <c r="C228" t="s">
        <v>1474</v>
      </c>
      <c r="D228" t="str">
        <f t="shared" si="18"/>
        <v>ATGGTTAACGTTCCAAAAACTAGAAAGACCTACTGTAAGGGTAAGGAATGTCGTAAGCACACCCAACACAAGGTTACTCAATACAAGGCTGGTAAGGCTTCCTTGTTCGCTCAAGGTAAGAGAAGATATGACCGTAAACAAAAGGGTTACGGTGGTCAAACCAAGCCAGTTTTCCACAAGAAAGCTAAGACTACCAAGAAGGTTGTCTTGAGATTGGAATGTGTTGTCTGCAAGACCAAGGCTCAATTGTCCTTGAAGAGATGTAAGCACTTCGAATTGGGTGGTGACAAGAAGCAAAAGGGTCAAGCCTTGCAATTTTAA</v>
      </c>
      <c r="E228">
        <f>SEARCH("GG?GG?CAAAC?AA?",Table1[[#This Row],[CLEAN]])</f>
        <v>151</v>
      </c>
      <c r="F228" t="str">
        <f t="shared" si="19"/>
        <v/>
      </c>
      <c r="G228">
        <f t="shared" si="20"/>
        <v>151</v>
      </c>
      <c r="H228" t="str">
        <f t="shared" si="21"/>
        <v>GGTGGTCAAACCAAG</v>
      </c>
      <c r="I228" t="str">
        <f t="shared" si="22"/>
        <v>VALID</v>
      </c>
      <c r="J228" t="str">
        <f t="shared" si="23"/>
        <v>CCA</v>
      </c>
      <c r="K228" t="str" cm="1">
        <f t="array" ref="K228">IF(J228="","",_xlfn.IFS(
   OR(J228="CCA",J228="CCG",J228="CCT",J228="CCC"),"Proline",
   OR(J228="CAG",J228="CAA"),"Glutamine",
   OR(J228="GAA",J228="GAG"),"Glutamic acid",
   TRUE,"Other"
))</f>
        <v>Proline</v>
      </c>
    </row>
    <row r="229" spans="1:11" x14ac:dyDescent="0.2">
      <c r="A229" t="s">
        <v>230</v>
      </c>
      <c r="B229">
        <v>4236</v>
      </c>
      <c r="C229" t="s">
        <v>1470</v>
      </c>
      <c r="D229" t="str">
        <f t="shared" si="18"/>
        <v>ATGGTTAACGTCCCAAAAACTAGAAAGACCTACTGTAAGGGTAAGGAATGTCGTAAACACACCCAACACAAAGTCACCCAATACAAGGCTGGTAAGGCTTCCTTATTCGCTCAAGGTAAGAGAAGATATGACCGTAAACAAAAGGGTTACGGTGGTCAAACCAAGCCAGTTTTCCACAAGAAAGCCAAGACTACCAAGAAGGTTGTCTTGAGATTGGAATGTGTCGTCTGTAAGACCAAGGCTCAACTTTCCTTAAAGAGATGTAAGCACTTCGAATTGGGTGGTGACAAGAAACAAAAGGGTCAAGCTTTACAATTTTAA</v>
      </c>
      <c r="E229">
        <f>SEARCH("GG?GG?CAAAC?AA?",Table1[[#This Row],[CLEAN]])</f>
        <v>151</v>
      </c>
      <c r="F229" t="str">
        <f t="shared" si="19"/>
        <v/>
      </c>
      <c r="G229">
        <f t="shared" si="20"/>
        <v>151</v>
      </c>
      <c r="H229" t="str">
        <f t="shared" si="21"/>
        <v>GGTGGTCAAACCAAG</v>
      </c>
      <c r="I229" t="str">
        <f t="shared" si="22"/>
        <v>VALID</v>
      </c>
      <c r="J229" t="str">
        <f t="shared" si="23"/>
        <v>CCA</v>
      </c>
      <c r="K229" t="str" cm="1">
        <f t="array" ref="K229">IF(J229="","",_xlfn.IFS(
   OR(J229="CCA",J229="CCG",J229="CCT",J229="CCC"),"Proline",
   OR(J229="CAG",J229="CAA"),"Glutamine",
   OR(J229="GAA",J229="GAG"),"Glutamic acid",
   TRUE,"Other"
))</f>
        <v>Proline</v>
      </c>
    </row>
    <row r="230" spans="1:11" x14ac:dyDescent="0.2">
      <c r="A230" t="s">
        <v>231</v>
      </c>
      <c r="B230">
        <v>4236</v>
      </c>
      <c r="C230" t="s">
        <v>1474</v>
      </c>
      <c r="D230" t="str">
        <f t="shared" si="18"/>
        <v>ATGGTTAACGTTCCAAAAACTAGAAAGACCTACTGTAAGGGTAAGGAATGTCGTAAGCACACCCAACACAAGGTTACTCAATACAAGGCTGGTAAGGCTTCCTTGTTCGCTCAAGGTAAGAGAAGATATGACCGTAAACAAAAGGGTTACGGTGGTCAAACCAAGCCAGTTTTCCACAAGAAAGCTAAGACTACCAAGAAGGTTGTCTTGAGATTGGAATGTGTTGTCTGCAAGACCAAGGCTCAATTGTCCTTGAAGAGATGTAAGCACTTCGAATTGGGTGGTGACAAGAAGCAAAAGGGTCAAGCCTTGCAATTTTAA</v>
      </c>
      <c r="E230">
        <f>SEARCH("GG?GG?CAAAC?AA?",Table1[[#This Row],[CLEAN]])</f>
        <v>151</v>
      </c>
      <c r="F230" t="str">
        <f t="shared" si="19"/>
        <v/>
      </c>
      <c r="G230">
        <f t="shared" si="20"/>
        <v>151</v>
      </c>
      <c r="H230" t="str">
        <f t="shared" si="21"/>
        <v>GGTGGTCAAACCAAG</v>
      </c>
      <c r="I230" t="str">
        <f t="shared" si="22"/>
        <v>VALID</v>
      </c>
      <c r="J230" t="str">
        <f t="shared" si="23"/>
        <v>CCA</v>
      </c>
      <c r="K230" t="str" cm="1">
        <f t="array" ref="K230">IF(J230="","",_xlfn.IFS(
   OR(J230="CCA",J230="CCG",J230="CCT",J230="CCC"),"Proline",
   OR(J230="CAG",J230="CAA"),"Glutamine",
   OR(J230="GAA",J230="GAG"),"Glutamic acid",
   TRUE,"Other"
))</f>
        <v>Proline</v>
      </c>
    </row>
    <row r="231" spans="1:11" x14ac:dyDescent="0.2">
      <c r="A231" t="s">
        <v>232</v>
      </c>
      <c r="B231">
        <v>4236</v>
      </c>
      <c r="C231" t="s">
        <v>1475</v>
      </c>
      <c r="D231" t="str">
        <f t="shared" si="18"/>
        <v>ATGGTTAACGTTCCAAAGACTAGAAGGACTTACTGTAAGGGTAAGGAATGTCGTAAGCATACTCAACACAAGGTTACCCAATACAAGGCCGGTAAAGCCTCTTTATTCGCTCAAGGTAAGAGAAGATATGACCGTAAGCAAAAGGGTTACGGTGGTCAAACCAAGCCAGTTTTCCACAAAAAGGCTAAGACTACCAAGAAGGTTGTTTTAAGATTGGAATGTGTCGTCTGTAAGACCAAGGCTCAATTATCTTTAAAGAGATGTAAGCACTTCGAATTAGGTGGTGACAAGAAGCAAAAGGGTCAAGCTTTACAATTTTAA</v>
      </c>
      <c r="E231">
        <f>SEARCH("GG?GG?CAAAC?AA?",Table1[[#This Row],[CLEAN]])</f>
        <v>151</v>
      </c>
      <c r="F231" t="str">
        <f t="shared" si="19"/>
        <v/>
      </c>
      <c r="G231">
        <f t="shared" si="20"/>
        <v>151</v>
      </c>
      <c r="H231" t="str">
        <f t="shared" si="21"/>
        <v>GGTGGTCAAACCAAG</v>
      </c>
      <c r="I231" t="str">
        <f t="shared" si="22"/>
        <v>VALID</v>
      </c>
      <c r="J231" t="str">
        <f t="shared" si="23"/>
        <v>CCA</v>
      </c>
      <c r="K231" t="str" cm="1">
        <f t="array" ref="K231">IF(J231="","",_xlfn.IFS(
   OR(J231="CCA",J231="CCG",J231="CCT",J231="CCC"),"Proline",
   OR(J231="CAG",J231="CAA"),"Glutamine",
   OR(J231="GAA",J231="GAG"),"Glutamic acid",
   TRUE,"Other"
))</f>
        <v>Proline</v>
      </c>
    </row>
    <row r="232" spans="1:11" x14ac:dyDescent="0.2">
      <c r="A232" t="s">
        <v>233</v>
      </c>
      <c r="B232">
        <v>4236</v>
      </c>
      <c r="C232" t="s">
        <v>1476</v>
      </c>
      <c r="D232" t="str">
        <f t="shared" si="18"/>
        <v>ATGGTTAACGTCCCAAAAACTAGAAAGACCTACTGTAAGGGTAAGGAGTGCCGTAAGCACACCCAACACAAAGTCACCCAATACAAGGCTGGTAAGGCTTCTTTGTTCGCTCAAGGTAAGAGAAGATATGACCGTAAGCAAAAGGGTTACGGTGGTCAAACTAAGCCAGTTTTCCACAAGAAGGCTAAGACTACCAAGAAGGTCGTCTTGAGATTGGAATGTGTTGTTTGCAAGACCAGAGCTCAACTTTCCTTGAAGAGATGTAAGCACTTCGAATTGGGTGGTGACAAGAAGCAAAAGGGTCAAGCCTTGCAATTCTAA</v>
      </c>
      <c r="E232">
        <f>SEARCH("GG?GG?CAAAC?AA?",Table1[[#This Row],[CLEAN]])</f>
        <v>151</v>
      </c>
      <c r="F232" t="str">
        <f t="shared" si="19"/>
        <v/>
      </c>
      <c r="G232">
        <f t="shared" si="20"/>
        <v>151</v>
      </c>
      <c r="H232" t="str">
        <f t="shared" si="21"/>
        <v>GGTGGTCAAACTAAG</v>
      </c>
      <c r="I232" t="str">
        <f t="shared" si="22"/>
        <v>VALID</v>
      </c>
      <c r="J232" t="str">
        <f t="shared" si="23"/>
        <v>CCA</v>
      </c>
      <c r="K232" t="str" cm="1">
        <f t="array" ref="K232">IF(J232="","",_xlfn.IFS(
   OR(J232="CCA",J232="CCG",J232="CCT",J232="CCC"),"Proline",
   OR(J232="CAG",J232="CAA"),"Glutamine",
   OR(J232="GAA",J232="GAG"),"Glutamic acid",
   TRUE,"Other"
))</f>
        <v>Proline</v>
      </c>
    </row>
    <row r="233" spans="1:11" x14ac:dyDescent="0.2">
      <c r="A233" t="s">
        <v>234</v>
      </c>
      <c r="B233">
        <v>4236</v>
      </c>
      <c r="C233" t="s">
        <v>1477</v>
      </c>
      <c r="D233" t="str">
        <f t="shared" si="18"/>
        <v>ATGGTTAACGTCCCCAAAACTAGAAAGACCTACTGTAAGGGTAAGGAGTGCAGAAAGCACACCCAACACAAAGTCACCCAATACAAGGCTGGTAAGGCTTCTTTGTTCGCTCAAGGTAAGAGAAGATATGACCGTAAGCAAAAGGGTTACGGTGGTCAAACCAAGCCAGTTTTCCACAAGAAGGCTAAGACCACCAAGAAGGTCGTCTTGAGATTGGAATGTGTTGTTTGCAAGACCAGAGCTCAACTTTCCTTGAAGAGATGTAAGCACTTCGAATTGGGTGGTGACAAGAAGCAAAAGGGTCAAGCCTTGCAATTCTAA</v>
      </c>
      <c r="E233">
        <f>SEARCH("GG?GG?CAAAC?AA?",Table1[[#This Row],[CLEAN]])</f>
        <v>151</v>
      </c>
      <c r="F233" t="str">
        <f t="shared" si="19"/>
        <v/>
      </c>
      <c r="G233">
        <f t="shared" si="20"/>
        <v>151</v>
      </c>
      <c r="H233" t="str">
        <f t="shared" si="21"/>
        <v>GGTGGTCAAACCAAG</v>
      </c>
      <c r="I233" t="str">
        <f t="shared" si="22"/>
        <v>VALID</v>
      </c>
      <c r="J233" t="str">
        <f t="shared" si="23"/>
        <v>CCA</v>
      </c>
      <c r="K233" t="str" cm="1">
        <f t="array" ref="K233">IF(J233="","",_xlfn.IFS(
   OR(J233="CCA",J233="CCG",J233="CCT",J233="CCC"),"Proline",
   OR(J233="CAG",J233="CAA"),"Glutamine",
   OR(J233="GAA",J233="GAG"),"Glutamic acid",
   TRUE,"Other"
))</f>
        <v>Proline</v>
      </c>
    </row>
    <row r="234" spans="1:11" x14ac:dyDescent="0.2">
      <c r="A234" t="s">
        <v>235</v>
      </c>
      <c r="B234">
        <v>4236</v>
      </c>
      <c r="C234" t="s">
        <v>1478</v>
      </c>
      <c r="D234" t="str">
        <f t="shared" si="18"/>
        <v>ATGGTTAACGTTCCAAAAACTAGAAAGACCTACTGTAAGGGTAAGGAATGTCGTAAACACACCCAACACAAAGTCACCCAATACAAGGCTGGTAAGGCTTCTTTGTTCGCTCAAGGTAAGAGAAGATACGACCGTAAGCAAAAGGGTTACGGTGGTCAAACCAAGCCAGTTTTCCACAAGAAGGCCAAGACTACCAAGAAGGTTGTTTTGAGATTGGAATGTGTTGTCTGCAAGACCAGAGCTCAACTTTCTTTGAAGAGATGTAAGCACTTCGAATTAGGTGGTGACAAGAAGCAAAAGGGTCAAGCCTTACAATTCTAA</v>
      </c>
      <c r="E234">
        <f>SEARCH("GG?GG?CAAAC?AA?",Table1[[#This Row],[CLEAN]])</f>
        <v>151</v>
      </c>
      <c r="F234" t="str">
        <f t="shared" si="19"/>
        <v/>
      </c>
      <c r="G234">
        <f t="shared" si="20"/>
        <v>151</v>
      </c>
      <c r="H234" t="str">
        <f t="shared" si="21"/>
        <v>GGTGGTCAAACCAAG</v>
      </c>
      <c r="I234" t="str">
        <f t="shared" si="22"/>
        <v>VALID</v>
      </c>
      <c r="J234" t="str">
        <f t="shared" si="23"/>
        <v>CCA</v>
      </c>
      <c r="K234" t="str" cm="1">
        <f t="array" ref="K234">IF(J234="","",_xlfn.IFS(
   OR(J234="CCA",J234="CCG",J234="CCT",J234="CCC"),"Proline",
   OR(J234="CAG",J234="CAA"),"Glutamine",
   OR(J234="GAA",J234="GAG"),"Glutamic acid",
   TRUE,"Other"
))</f>
        <v>Proline</v>
      </c>
    </row>
    <row r="235" spans="1:11" x14ac:dyDescent="0.2">
      <c r="A235" t="s">
        <v>236</v>
      </c>
      <c r="B235">
        <v>4236</v>
      </c>
      <c r="C235" t="s">
        <v>1479</v>
      </c>
      <c r="D235" t="str">
        <f t="shared" si="18"/>
        <v>ATGGTTAACGTCCCAAAAACTAGAAAGACCTACTGTAAGGGTAAGGAGTGCAGAAAGCACACCCAACACAAAGTCACCCAATACAAGGCTGGTAAGGCTTCTTTGTTTGCCCAAGGTAAGAGAAGATACGACCGTAAGCAAAAGGGTTACGGTGGTCAAACCAAGCCAGTTTTCCACAAGAAGGCCAAGACCACCAAGAAGGTTGTCTTGAGATTGGAGTGTGTTGTCTGCAAGACCAGAGCTCAGCTCTCCTTGAAGAGATGTAAGCACTTCGAGTTGGGTGGTGACAAGAAGCAAAAGGGTCAAGCCTTGCAATTCTAA</v>
      </c>
      <c r="E235">
        <f>SEARCH("GG?GG?CAAAC?AA?",Table1[[#This Row],[CLEAN]])</f>
        <v>151</v>
      </c>
      <c r="F235" t="str">
        <f t="shared" si="19"/>
        <v/>
      </c>
      <c r="G235">
        <f t="shared" si="20"/>
        <v>151</v>
      </c>
      <c r="H235" t="str">
        <f t="shared" si="21"/>
        <v>GGTGGTCAAACCAAG</v>
      </c>
      <c r="I235" t="str">
        <f t="shared" si="22"/>
        <v>VALID</v>
      </c>
      <c r="J235" t="str">
        <f t="shared" si="23"/>
        <v>CCA</v>
      </c>
      <c r="K235" t="str" cm="1">
        <f t="array" ref="K235">IF(J235="","",_xlfn.IFS(
   OR(J235="CCA",J235="CCG",J235="CCT",J235="CCC"),"Proline",
   OR(J235="CAG",J235="CAA"),"Glutamine",
   OR(J235="GAA",J235="GAG"),"Glutamic acid",
   TRUE,"Other"
))</f>
        <v>Proline</v>
      </c>
    </row>
    <row r="236" spans="1:11" x14ac:dyDescent="0.2">
      <c r="A236" t="s">
        <v>237</v>
      </c>
      <c r="B236">
        <v>4236</v>
      </c>
      <c r="C236" t="s">
        <v>1480</v>
      </c>
      <c r="D236" t="str">
        <f t="shared" si="18"/>
        <v>ATGGTTAACGTTCCAAAAACTAGAAAGACCTACTGTAAGGGTAAGGAATGTCGTAAGCACACCCAACACAAAGTCACCCAATACAAGGCTGGTAAGGCTTCTTTGTTCGCTCAAGGTAAGAGAAGATATGACCGTAAGCAAAAGGGTTACGGTGGTCAAACCAAGCCAGTTTTCCACAAGAAGGCCAAGACTACCAAGAAGGTTGTTTTGAGATTGGAATGTGTTGTCTGCAAGACCAGAGCTCAACTTTCTTTGAAGAGATGTAAGCACTTCGAATTAGGTGGTGACAAGAAGCAAAAGGGTCAAGCTTTGCAATTCTAA</v>
      </c>
      <c r="E236">
        <f>SEARCH("GG?GG?CAAAC?AA?",Table1[[#This Row],[CLEAN]])</f>
        <v>151</v>
      </c>
      <c r="F236" t="str">
        <f t="shared" si="19"/>
        <v/>
      </c>
      <c r="G236">
        <f t="shared" si="20"/>
        <v>151</v>
      </c>
      <c r="H236" t="str">
        <f t="shared" si="21"/>
        <v>GGTGGTCAAACCAAG</v>
      </c>
      <c r="I236" t="str">
        <f t="shared" si="22"/>
        <v>VALID</v>
      </c>
      <c r="J236" t="str">
        <f t="shared" si="23"/>
        <v>CCA</v>
      </c>
      <c r="K236" t="str" cm="1">
        <f t="array" ref="K236">IF(J236="","",_xlfn.IFS(
   OR(J236="CCA",J236="CCG",J236="CCT",J236="CCC"),"Proline",
   OR(J236="CAG",J236="CAA"),"Glutamine",
   OR(J236="GAA",J236="GAG"),"Glutamic acid",
   TRUE,"Other"
))</f>
        <v>Proline</v>
      </c>
    </row>
    <row r="237" spans="1:11" x14ac:dyDescent="0.2">
      <c r="A237" t="s">
        <v>238</v>
      </c>
      <c r="B237">
        <v>4236</v>
      </c>
      <c r="C237" t="s">
        <v>1481</v>
      </c>
      <c r="D237" t="str">
        <f t="shared" si="18"/>
        <v>ATGGTTAACGTCCCAAAAACTAGAAAGACCTACTGTAAGGGTAAGGAGTGCAGAAAGCACACCCAACACAAAGTCACCCAATACAAGGCTGGTAAGGCTTCTTTGTTTGCCCAAGGTAAAAGAAGATACGACCGTAAGCAAAAGGGTTACGGTGGTCAAACCAAGCCAGTTTTCCACAAGAAGGCCAAGACCACCAAGAAGGTTGTCTTGAGATTGGAGTGTGTCGTCTGCAAGACCAGAGCTCAGCTCTCCTTGAAGAGATGTAAGCACTTCGAGTTGGGTGGTGACAAGAAGCAAAAGGGTCAAGCCTTGCAATTCTAA</v>
      </c>
      <c r="E237">
        <f>SEARCH("GG?GG?CAAAC?AA?",Table1[[#This Row],[CLEAN]])</f>
        <v>151</v>
      </c>
      <c r="F237" t="str">
        <f t="shared" si="19"/>
        <v/>
      </c>
      <c r="G237">
        <f t="shared" si="20"/>
        <v>151</v>
      </c>
      <c r="H237" t="str">
        <f t="shared" si="21"/>
        <v>GGTGGTCAAACCAAG</v>
      </c>
      <c r="I237" t="str">
        <f t="shared" si="22"/>
        <v>VALID</v>
      </c>
      <c r="J237" t="str">
        <f t="shared" si="23"/>
        <v>CCA</v>
      </c>
      <c r="K237" t="str" cm="1">
        <f t="array" ref="K237">IF(J237="","",_xlfn.IFS(
   OR(J237="CCA",J237="CCG",J237="CCT",J237="CCC"),"Proline",
   OR(J237="CAG",J237="CAA"),"Glutamine",
   OR(J237="GAA",J237="GAG"),"Glutamic acid",
   TRUE,"Other"
))</f>
        <v>Proline</v>
      </c>
    </row>
    <row r="238" spans="1:11" x14ac:dyDescent="0.2">
      <c r="A238" t="s">
        <v>239</v>
      </c>
      <c r="B238">
        <v>4236</v>
      </c>
      <c r="C238" t="s">
        <v>1482</v>
      </c>
      <c r="D238" t="str">
        <f t="shared" si="18"/>
        <v>ATGGTTAACGTTCCAAAAACTAGAAAGACCTACTGTAAGGGTAAGGAATGTCGTAAACACACCCAACACAAAGTCACCCAATACAAGGCTGGTAAGGCTTCTTTATTTGCTCAAGGTAAGAGAAGATATGACCGTAAGCAAAAGGGTTACGGTGGTCAAACCAAGCCAGTTTTCCACAAGAAAGCTAAGACTACCAAGAAGGTCGTTTTGAGATTGGAATGTGTTGTCTGCAAGACCAGAGCTCAACTTTCATTGAAGAGATGTAAGCATTTCGAATTAGGTGGTGACAAGAAGCAAAAGGGTCAAGCCTTACAATTTTAA</v>
      </c>
      <c r="E238">
        <f>SEARCH("GG?GG?CAAAC?AA?",Table1[[#This Row],[CLEAN]])</f>
        <v>151</v>
      </c>
      <c r="F238" t="str">
        <f t="shared" si="19"/>
        <v/>
      </c>
      <c r="G238">
        <f t="shared" si="20"/>
        <v>151</v>
      </c>
      <c r="H238" t="str">
        <f t="shared" si="21"/>
        <v>GGTGGTCAAACCAAG</v>
      </c>
      <c r="I238" t="str">
        <f t="shared" si="22"/>
        <v>VALID</v>
      </c>
      <c r="J238" t="str">
        <f t="shared" si="23"/>
        <v>CCA</v>
      </c>
      <c r="K238" t="str" cm="1">
        <f t="array" ref="K238">IF(J238="","",_xlfn.IFS(
   OR(J238="CCA",J238="CCG",J238="CCT",J238="CCC"),"Proline",
   OR(J238="CAG",J238="CAA"),"Glutamine",
   OR(J238="GAA",J238="GAG"),"Glutamic acid",
   TRUE,"Other"
))</f>
        <v>Proline</v>
      </c>
    </row>
    <row r="239" spans="1:11" x14ac:dyDescent="0.2">
      <c r="A239" t="s">
        <v>240</v>
      </c>
      <c r="B239">
        <v>4236</v>
      </c>
      <c r="C239" t="s">
        <v>1483</v>
      </c>
      <c r="D239" t="str">
        <f t="shared" si="18"/>
        <v>ATGGTTAACGTTCCAAAAACTAGAAAGACCTACTGTAAGGGTAAGGAATGTCGTAAGCACACTCAACACAAGGTCACCCAATACAAGGCTGGTAAGGCTTCTTTGTTCGCTCAAGGTAAGAGAAGATATGACCGTAAGCAAAAGGGTTACGGTGGTCAAACCAAGCCAGTTTTCCACAAGAAGGCTAAGACCACCAAGAAGGTTGTCTTGAGATTGGAATGTGTTGTTTGCAAGACCAGAGCTCAACTTTCCTTGAAGAGATGTAAGCACTTTGAATTGGGTGGTGACAAGAAGCAAAAGGGTCAAGCCTTGCAATTCTAA</v>
      </c>
      <c r="E239">
        <f>SEARCH("GG?GG?CAAAC?AA?",Table1[[#This Row],[CLEAN]])</f>
        <v>151</v>
      </c>
      <c r="F239" t="str">
        <f t="shared" si="19"/>
        <v/>
      </c>
      <c r="G239">
        <f t="shared" si="20"/>
        <v>151</v>
      </c>
      <c r="H239" t="str">
        <f t="shared" si="21"/>
        <v>GGTGGTCAAACCAAG</v>
      </c>
      <c r="I239" t="str">
        <f t="shared" si="22"/>
        <v>VALID</v>
      </c>
      <c r="J239" t="str">
        <f t="shared" si="23"/>
        <v>CCA</v>
      </c>
      <c r="K239" t="str" cm="1">
        <f t="array" ref="K239">IF(J239="","",_xlfn.IFS(
   OR(J239="CCA",J239="CCG",J239="CCT",J239="CCC"),"Proline",
   OR(J239="CAG",J239="CAA"),"Glutamine",
   OR(J239="GAA",J239="GAG"),"Glutamic acid",
   TRUE,"Other"
))</f>
        <v>Proline</v>
      </c>
    </row>
    <row r="240" spans="1:11" x14ac:dyDescent="0.2">
      <c r="A240" t="s">
        <v>241</v>
      </c>
      <c r="B240">
        <v>4236</v>
      </c>
      <c r="C240" t="s">
        <v>1476</v>
      </c>
      <c r="D240" t="str">
        <f t="shared" si="18"/>
        <v>ATGGTTAACGTCCCAAAAACTAGAAAGACCTACTGTAAGGGTAAGGAGTGCCGTAAGCACACCCAACACAAAGTCACCCAATACAAGGCTGGTAAGGCTTCTTTGTTCGCTCAAGGTAAGAGAAGATATGACCGTAAGCAAAAGGGTTACGGTGGTCAAACTAAGCCAGTTTTCCACAAGAAGGCTAAGACTACCAAGAAGGTCGTCTTGAGATTGGAATGTGTTGTTTGCAAGACCAGAGCTCAACTTTCCTTGAAGAGATGTAAGCACTTCGAATTGGGTGGTGACAAGAAGCAAAAGGGTCAAGCCTTGCAATTCTAA</v>
      </c>
      <c r="E240">
        <f>SEARCH("GG?GG?CAAAC?AA?",Table1[[#This Row],[CLEAN]])</f>
        <v>151</v>
      </c>
      <c r="F240" t="str">
        <f t="shared" si="19"/>
        <v/>
      </c>
      <c r="G240">
        <f t="shared" si="20"/>
        <v>151</v>
      </c>
      <c r="H240" t="str">
        <f t="shared" si="21"/>
        <v>GGTGGTCAAACTAAG</v>
      </c>
      <c r="I240" t="str">
        <f t="shared" si="22"/>
        <v>VALID</v>
      </c>
      <c r="J240" t="str">
        <f t="shared" si="23"/>
        <v>CCA</v>
      </c>
      <c r="K240" t="str" cm="1">
        <f t="array" ref="K240">IF(J240="","",_xlfn.IFS(
   OR(J240="CCA",J240="CCG",J240="CCT",J240="CCC"),"Proline",
   OR(J240="CAG",J240="CAA"),"Glutamine",
   OR(J240="GAA",J240="GAG"),"Glutamic acid",
   TRUE,"Other"
))</f>
        <v>Proline</v>
      </c>
    </row>
    <row r="241" spans="1:11" x14ac:dyDescent="0.2">
      <c r="A241" t="s">
        <v>242</v>
      </c>
      <c r="B241">
        <v>4236</v>
      </c>
      <c r="C241" t="s">
        <v>1484</v>
      </c>
      <c r="D241" t="str">
        <f t="shared" si="18"/>
        <v>ATGGTTAACGTTCCAAAGACTAGAAAGACTTACTGTAAGGGTAAGGAATGCCGTAAGCACACCCAACACAAGGTTACTCAATACAAGGCTGGTAAGGCTTCCTTGTTCGCCCAAGGTAAGAGAAGATATGACCGTAAGCAAAAGGGTTACGGTGGTCAAACCAAGCCAGTTTTCCACAAGAAGGCTAAGACCACCAAGAAGGTCGTTTTGAGATTGGAATGTGTTGTCTGCAAGACCAGAGCTCAACTCTCCTTGAAGAGATGTAAGCACTTCGAATTGGGTGGTGACAAGAAGCAAAAGGGTCAAGCCTTACAATTCTAA</v>
      </c>
      <c r="E241">
        <f>SEARCH("GG?GG?CAAAC?AA?",Table1[[#This Row],[CLEAN]])</f>
        <v>151</v>
      </c>
      <c r="F241" t="str">
        <f t="shared" si="19"/>
        <v/>
      </c>
      <c r="G241">
        <f t="shared" si="20"/>
        <v>151</v>
      </c>
      <c r="H241" t="str">
        <f t="shared" si="21"/>
        <v>GGTGGTCAAACCAAG</v>
      </c>
      <c r="I241" t="str">
        <f t="shared" si="22"/>
        <v>VALID</v>
      </c>
      <c r="J241" t="str">
        <f t="shared" si="23"/>
        <v>CCA</v>
      </c>
      <c r="K241" t="str" cm="1">
        <f t="array" ref="K241">IF(J241="","",_xlfn.IFS(
   OR(J241="CCA",J241="CCG",J241="CCT",J241="CCC"),"Proline",
   OR(J241="CAG",J241="CAA"),"Glutamine",
   OR(J241="GAA",J241="GAG"),"Glutamic acid",
   TRUE,"Other"
))</f>
        <v>Proline</v>
      </c>
    </row>
    <row r="242" spans="1:11" x14ac:dyDescent="0.2">
      <c r="A242" t="s">
        <v>243</v>
      </c>
      <c r="B242">
        <v>4236</v>
      </c>
      <c r="C242" t="s">
        <v>1485</v>
      </c>
      <c r="D242" t="str">
        <f t="shared" si="18"/>
        <v>ATGGTTAACGTCCCAAAAACTAGAAAGACCTACTGTAAGGGTAAGGAGTGCCGCAAGCACACCCAACACAAAGTCACCCAATACAAGGCTGGTAAGGCTTCTTTGTTCGCCCAGGGTAAGAGAAGATACGACCGTAAGCAAAAGGGTTACGGTGGTCAAACCAAGCCAGTTTTCCACAAGAAGGCCAAGACCACCAAGAAGGTTGTCTTGAGATTGGAATGTGTTGTTTGCAAGACCAGAGCTCAACTTTCGTTGAAGAGATGTAAGCACTTCGAATTGGGTGGTGACAAGAAGCAAAAGGGTCAAGCCTTGCAATTCTAA</v>
      </c>
      <c r="E242">
        <f>SEARCH("GG?GG?CAAAC?AA?",Table1[[#This Row],[CLEAN]])</f>
        <v>151</v>
      </c>
      <c r="F242" t="str">
        <f t="shared" si="19"/>
        <v/>
      </c>
      <c r="G242">
        <f t="shared" si="20"/>
        <v>151</v>
      </c>
      <c r="H242" t="str">
        <f t="shared" si="21"/>
        <v>GGTGGTCAAACCAAG</v>
      </c>
      <c r="I242" t="str">
        <f t="shared" si="22"/>
        <v>VALID</v>
      </c>
      <c r="J242" t="str">
        <f t="shared" si="23"/>
        <v>CCA</v>
      </c>
      <c r="K242" t="str" cm="1">
        <f t="array" ref="K242">IF(J242="","",_xlfn.IFS(
   OR(J242="CCA",J242="CCG",J242="CCT",J242="CCC"),"Proline",
   OR(J242="CAG",J242="CAA"),"Glutamine",
   OR(J242="GAA",J242="GAG"),"Glutamic acid",
   TRUE,"Other"
))</f>
        <v>Proline</v>
      </c>
    </row>
    <row r="243" spans="1:11" x14ac:dyDescent="0.2">
      <c r="A243" t="s">
        <v>244</v>
      </c>
      <c r="B243">
        <v>4236</v>
      </c>
      <c r="C243" t="s">
        <v>1486</v>
      </c>
      <c r="D243" t="str">
        <f t="shared" si="18"/>
        <v>ATGGTTAACGTTCCAAAAACTAGAAAGACCTACTGTAAGGGTAAGGAATGTCGTAAGCACACCCAACACAAAGTTACCCAATACAAGGCTGGTAAGGCTTCTTTATTCGCTCAAGGTAAGAGAAGATATGACCGTAAGCAAAAGGGTTACGGTGGTCAAACCAAGCCAGTTTTCCACAAGAAAGCCAAGACTACCAAGAAGGTCGTTTTAAGATTGGAATGTGTTGTCTGCAAGACCAGAGCTCAACTTTCATTAAAGAGATGTAAGCACTTCGAATTAGGTGGTGACAAGAAGCAAAAGGGTCAAGCCTTACAATTTTAA</v>
      </c>
      <c r="E243">
        <f>SEARCH("GG?GG?CAAAC?AA?",Table1[[#This Row],[CLEAN]])</f>
        <v>151</v>
      </c>
      <c r="F243" t="str">
        <f t="shared" si="19"/>
        <v/>
      </c>
      <c r="G243">
        <f t="shared" si="20"/>
        <v>151</v>
      </c>
      <c r="H243" t="str">
        <f t="shared" si="21"/>
        <v>GGTGGTCAAACCAAG</v>
      </c>
      <c r="I243" t="str">
        <f t="shared" si="22"/>
        <v>VALID</v>
      </c>
      <c r="J243" t="str">
        <f t="shared" si="23"/>
        <v>CCA</v>
      </c>
      <c r="K243" t="str" cm="1">
        <f t="array" ref="K243">IF(J243="","",_xlfn.IFS(
   OR(J243="CCA",J243="CCG",J243="CCT",J243="CCC"),"Proline",
   OR(J243="CAG",J243="CAA"),"Glutamine",
   OR(J243="GAA",J243="GAG"),"Glutamic acid",
   TRUE,"Other"
))</f>
        <v>Proline</v>
      </c>
    </row>
    <row r="244" spans="1:11" x14ac:dyDescent="0.2">
      <c r="A244" t="s">
        <v>245</v>
      </c>
      <c r="B244">
        <v>4236</v>
      </c>
      <c r="C244" t="s">
        <v>1487</v>
      </c>
      <c r="D244" t="str">
        <f t="shared" si="18"/>
        <v>ATGGTTAACGTTCCAAAAACTAGAAAGACCTACTGTAAGGGTAAGGAATGTCGTAAACACACCCAACACAAAGTCACCCAATACAAGGCTGGTAAGGCTTCTTTATTCGCTCAAGGTAAGAGAAGATATGACCGTAAGCAAAAGGGTTACGGTGGTCAAACCAAGCCAGTTTTCCACAAGAAAGCTAAGACTACCAAGAAGGTCGTTTTAAGATTGGAATGTGTTGTCTGCAAGACCAGAGCTCAACTTTCATTGAAGAGATGTAAGCACTTCGAATTAGGTGGTGACAAGAAGCAAAAGGGTCAAGCCTTACAATTTTAA</v>
      </c>
      <c r="E244">
        <f>SEARCH("GG?GG?CAAAC?AA?",Table1[[#This Row],[CLEAN]])</f>
        <v>151</v>
      </c>
      <c r="F244" t="str">
        <f t="shared" si="19"/>
        <v/>
      </c>
      <c r="G244">
        <f t="shared" si="20"/>
        <v>151</v>
      </c>
      <c r="H244" t="str">
        <f t="shared" si="21"/>
        <v>GGTGGTCAAACCAAG</v>
      </c>
      <c r="I244" t="str">
        <f t="shared" si="22"/>
        <v>VALID</v>
      </c>
      <c r="J244" t="str">
        <f t="shared" si="23"/>
        <v>CCA</v>
      </c>
      <c r="K244" t="str" cm="1">
        <f t="array" ref="K244">IF(J244="","",_xlfn.IFS(
   OR(J244="CCA",J244="CCG",J244="CCT",J244="CCC"),"Proline",
   OR(J244="CAG",J244="CAA"),"Glutamine",
   OR(J244="GAA",J244="GAG"),"Glutamic acid",
   TRUE,"Other"
))</f>
        <v>Proline</v>
      </c>
    </row>
    <row r="245" spans="1:11" x14ac:dyDescent="0.2">
      <c r="A245" t="s">
        <v>246</v>
      </c>
      <c r="B245">
        <v>4236</v>
      </c>
      <c r="C245" t="s">
        <v>1480</v>
      </c>
      <c r="D245" t="str">
        <f t="shared" si="18"/>
        <v>ATGGTTAACGTTCCAAAAACTAGAAAGACCTACTGTAAGGGTAAGGAATGTCGTAAGCACACCCAACACAAAGTCACCCAATACAAGGCTGGTAAGGCTTCTTTGTTCGCTCAAGGTAAGAGAAGATATGACCGTAAGCAAAAGGGTTACGGTGGTCAAACCAAGCCAGTTTTCCACAAGAAGGCCAAGACTACCAAGAAGGTTGTTTTGAGATTGGAATGTGTTGTCTGCAAGACCAGAGCTCAACTTTCTTTGAAGAGATGTAAGCACTTCGAATTAGGTGGTGACAAGAAGCAAAAGGGTCAAGCTTTGCAATTCTAA</v>
      </c>
      <c r="E245">
        <f>SEARCH("GG?GG?CAAAC?AA?",Table1[[#This Row],[CLEAN]])</f>
        <v>151</v>
      </c>
      <c r="F245" t="str">
        <f t="shared" si="19"/>
        <v/>
      </c>
      <c r="G245">
        <f t="shared" si="20"/>
        <v>151</v>
      </c>
      <c r="H245" t="str">
        <f t="shared" si="21"/>
        <v>GGTGGTCAAACCAAG</v>
      </c>
      <c r="I245" t="str">
        <f t="shared" si="22"/>
        <v>VALID</v>
      </c>
      <c r="J245" t="str">
        <f t="shared" si="23"/>
        <v>CCA</v>
      </c>
      <c r="K245" t="str" cm="1">
        <f t="array" ref="K245">IF(J245="","",_xlfn.IFS(
   OR(J245="CCA",J245="CCG",J245="CCT",J245="CCC"),"Proline",
   OR(J245="CAG",J245="CAA"),"Glutamine",
   OR(J245="GAA",J245="GAG"),"Glutamic acid",
   TRUE,"Other"
))</f>
        <v>Proline</v>
      </c>
    </row>
    <row r="246" spans="1:11" x14ac:dyDescent="0.2">
      <c r="A246" t="s">
        <v>247</v>
      </c>
      <c r="B246">
        <v>4236</v>
      </c>
      <c r="C246" t="s">
        <v>1488</v>
      </c>
      <c r="D246" t="str">
        <f t="shared" si="18"/>
        <v>ATGGTTAACGTCCCAAAAACTAGAAAGACCTACTGTAAGGGTAAGGAGTGCAGAAAGCACACCCAACACAAAGTCACCCAATACAAGGCTGGTAAGGCTTCTTTGTTCGCCCAAGGTAAGAGAAGATACGACCGTAAGCAAAAGGGTTACGGTGGTCAAACCAAGCCAGTTTTCCACAAGAAGGCCAAGACCACCAAGAAGGTTGTCTTGAGATTGGAGTGTGTTGTCTGCAAGACCAGAGCTCAGCTCTCCTTGAAGAGATGTAAGCACTTCGAGTTGGGTGGTGACAAGAAGCAAAAGGGTCAAGCCTTGCAATTCTAA</v>
      </c>
      <c r="E246">
        <f>SEARCH("GG?GG?CAAAC?AA?",Table1[[#This Row],[CLEAN]])</f>
        <v>151</v>
      </c>
      <c r="F246" t="str">
        <f t="shared" si="19"/>
        <v/>
      </c>
      <c r="G246">
        <f t="shared" si="20"/>
        <v>151</v>
      </c>
      <c r="H246" t="str">
        <f t="shared" si="21"/>
        <v>GGTGGTCAAACCAAG</v>
      </c>
      <c r="I246" t="str">
        <f t="shared" si="22"/>
        <v>VALID</v>
      </c>
      <c r="J246" t="str">
        <f t="shared" si="23"/>
        <v>CCA</v>
      </c>
      <c r="K246" t="str" cm="1">
        <f t="array" ref="K246">IF(J246="","",_xlfn.IFS(
   OR(J246="CCA",J246="CCG",J246="CCT",J246="CCC"),"Proline",
   OR(J246="CAG",J246="CAA"),"Glutamine",
   OR(J246="GAA",J246="GAG"),"Glutamic acid",
   TRUE,"Other"
))</f>
        <v>Proline</v>
      </c>
    </row>
    <row r="247" spans="1:11" x14ac:dyDescent="0.2">
      <c r="A247" t="s">
        <v>248</v>
      </c>
      <c r="B247">
        <v>4236</v>
      </c>
      <c r="C247" t="s">
        <v>1487</v>
      </c>
      <c r="D247" t="str">
        <f t="shared" si="18"/>
        <v>ATGGTTAACGTTCCAAAAACTAGAAAGACCTACTGTAAGGGTAAGGAATGTCGTAAACACACCCAACACAAAGTCACCCAATACAAGGCTGGTAAGGCTTCTTTATTCGCTCAAGGTAAGAGAAGATATGACCGTAAGCAAAAGGGTTACGGTGGTCAAACCAAGCCAGTTTTCCACAAGAAAGCTAAGACTACCAAGAAGGTCGTTTTAAGATTGGAATGTGTTGTCTGCAAGACCAGAGCTCAACTTTCATTGAAGAGATGTAAGCACTTCGAATTAGGTGGTGACAAGAAGCAAAAGGGTCAAGCCTTACAATTTTAA</v>
      </c>
      <c r="E247">
        <f>SEARCH("GG?GG?CAAAC?AA?",Table1[[#This Row],[CLEAN]])</f>
        <v>151</v>
      </c>
      <c r="F247" t="str">
        <f t="shared" si="19"/>
        <v/>
      </c>
      <c r="G247">
        <f t="shared" si="20"/>
        <v>151</v>
      </c>
      <c r="H247" t="str">
        <f t="shared" si="21"/>
        <v>GGTGGTCAAACCAAG</v>
      </c>
      <c r="I247" t="str">
        <f t="shared" si="22"/>
        <v>VALID</v>
      </c>
      <c r="J247" t="str">
        <f t="shared" si="23"/>
        <v>CCA</v>
      </c>
      <c r="K247" t="str" cm="1">
        <f t="array" ref="K247">IF(J247="","",_xlfn.IFS(
   OR(J247="CCA",J247="CCG",J247="CCT",J247="CCC"),"Proline",
   OR(J247="CAG",J247="CAA"),"Glutamine",
   OR(J247="GAA",J247="GAG"),"Glutamic acid",
   TRUE,"Other"
))</f>
        <v>Proline</v>
      </c>
    </row>
    <row r="248" spans="1:11" x14ac:dyDescent="0.2">
      <c r="A248" t="s">
        <v>249</v>
      </c>
      <c r="B248">
        <v>4236</v>
      </c>
      <c r="C248" t="s">
        <v>1476</v>
      </c>
      <c r="D248" t="str">
        <f t="shared" si="18"/>
        <v>ATGGTTAACGTCCCAAAAACTAGAAAGACCTACTGTAAGGGTAAGGAGTGCCGTAAGCACACCCAACACAAAGTCACCCAATACAAGGCTGGTAAGGCTTCTTTGTTCGCTCAAGGTAAGAGAAGATATGACCGTAAGCAAAAGGGTTACGGTGGTCAAACTAAGCCAGTTTTCCACAAGAAGGCTAAGACTACCAAGAAGGTCGTCTTGAGATTGGAATGTGTTGTTTGCAAGACCAGAGCTCAACTTTCCTTGAAGAGATGTAAGCACTTCGAATTGGGTGGTGACAAGAAGCAAAAGGGTCAAGCCTTGCAATTCTAA</v>
      </c>
      <c r="E248">
        <f>SEARCH("GG?GG?CAAAC?AA?",Table1[[#This Row],[CLEAN]])</f>
        <v>151</v>
      </c>
      <c r="F248" t="str">
        <f t="shared" si="19"/>
        <v/>
      </c>
      <c r="G248">
        <f t="shared" si="20"/>
        <v>151</v>
      </c>
      <c r="H248" t="str">
        <f t="shared" si="21"/>
        <v>GGTGGTCAAACTAAG</v>
      </c>
      <c r="I248" t="str">
        <f t="shared" si="22"/>
        <v>VALID</v>
      </c>
      <c r="J248" t="str">
        <f t="shared" si="23"/>
        <v>CCA</v>
      </c>
      <c r="K248" t="str" cm="1">
        <f t="array" ref="K248">IF(J248="","",_xlfn.IFS(
   OR(J248="CCA",J248="CCG",J248="CCT",J248="CCC"),"Proline",
   OR(J248="CAG",J248="CAA"),"Glutamine",
   OR(J248="GAA",J248="GAG"),"Glutamic acid",
   TRUE,"Other"
))</f>
        <v>Proline</v>
      </c>
    </row>
    <row r="249" spans="1:11" x14ac:dyDescent="0.2">
      <c r="A249" t="s">
        <v>250</v>
      </c>
      <c r="B249">
        <v>4236</v>
      </c>
      <c r="C249" t="s">
        <v>1489</v>
      </c>
      <c r="D249" t="str">
        <f t="shared" si="18"/>
        <v>ATGGTTAACGTTCCAAAGACTAGAAAGACCTACTGTAAAGGTAAGGAATGTCGTAAACACACTCAACACAAAGTTACTCAATACAAAGCTGGTAAAGCTTCCTTATTCGCTCAAGGTAAGAGAAGATATGACCGTAAACAAAAAGGTTACGGTGGTCAAACCAAGCCAGTTTTCCACAAGAAAGCTAAGACTACCAAAAAGGTTGTTTTAAGATTAGAATGTGTTGTCTGTAAGACCAAAGCTCAATTATCTTTAAAGAGATGTAAGCACTTCGAATTAGGTGGTGACCGTAAACAAAAGGGTCAAGCTTTACAATTTTAA</v>
      </c>
      <c r="E249">
        <f>SEARCH("GG?GG?CAAAC?AA?",Table1[[#This Row],[CLEAN]])</f>
        <v>151</v>
      </c>
      <c r="F249" t="str">
        <f t="shared" si="19"/>
        <v/>
      </c>
      <c r="G249">
        <f t="shared" si="20"/>
        <v>151</v>
      </c>
      <c r="H249" t="str">
        <f t="shared" si="21"/>
        <v>GGTGGTCAAACCAAG</v>
      </c>
      <c r="I249" t="str">
        <f t="shared" si="22"/>
        <v>VALID</v>
      </c>
      <c r="J249" t="str">
        <f t="shared" si="23"/>
        <v>CCA</v>
      </c>
      <c r="K249" t="str" cm="1">
        <f t="array" ref="K249">IF(J249="","",_xlfn.IFS(
   OR(J249="CCA",J249="CCG",J249="CCT",J249="CCC"),"Proline",
   OR(J249="CAG",J249="CAA"),"Glutamine",
   OR(J249="GAA",J249="GAG"),"Glutamic acid",
   TRUE,"Other"
))</f>
        <v>Proline</v>
      </c>
    </row>
    <row r="250" spans="1:11" x14ac:dyDescent="0.2">
      <c r="A250" t="s">
        <v>251</v>
      </c>
      <c r="B250">
        <v>4236</v>
      </c>
      <c r="C250" t="s">
        <v>1490</v>
      </c>
      <c r="D250" t="str">
        <f t="shared" si="18"/>
        <v>ATGGTGAACGTTCCAAAAACTAGAAAAACCTACTGTAAAGGTAGAGAATGTCGTAAACATACTCAACATAAAGTAACCCAATACAAAGCTGGTAAAGCTTCATTATTTGCTCAAGGTAAAAGAAGATATGACAGAAAACAAAAAGGTTATGGTGGTCAAACTAAACCAGTTTTCCATAAAAAAGCTAAAACTACCAAAAAAGTTGTTTTAAGATTAGAATGTGTTGTTTGTAAAACTAAAGCTCAATTATCTTTAAAAAGATGTAAACATTTCGAATTAGGTGGTGATAAAAAACAAAAAGGTCAAGCTTTACAATTTTAA</v>
      </c>
      <c r="E250">
        <f>SEARCH("GG?GG?CAAAC?AA?",Table1[[#This Row],[CLEAN]])</f>
        <v>151</v>
      </c>
      <c r="F250" t="str">
        <f t="shared" si="19"/>
        <v/>
      </c>
      <c r="G250">
        <f t="shared" si="20"/>
        <v>151</v>
      </c>
      <c r="H250" t="str">
        <f t="shared" si="21"/>
        <v>GGTGGTCAAACTAAA</v>
      </c>
      <c r="I250" t="str">
        <f t="shared" si="22"/>
        <v>VALID</v>
      </c>
      <c r="J250" t="str">
        <f t="shared" si="23"/>
        <v>CCA</v>
      </c>
      <c r="K250" t="str" cm="1">
        <f t="array" ref="K250">IF(J250="","",_xlfn.IFS(
   OR(J250="CCA",J250="CCG",J250="CCT",J250="CCC"),"Proline",
   OR(J250="CAG",J250="CAA"),"Glutamine",
   OR(J250="GAA",J250="GAG"),"Glutamic acid",
   TRUE,"Other"
))</f>
        <v>Proline</v>
      </c>
    </row>
    <row r="251" spans="1:11" x14ac:dyDescent="0.2">
      <c r="A251" t="s">
        <v>252</v>
      </c>
      <c r="B251">
        <v>4236</v>
      </c>
      <c r="C251" t="s">
        <v>1491</v>
      </c>
      <c r="D251" t="str">
        <f t="shared" si="18"/>
        <v>ATGGTTAACGTTCCAAAAACTAGAAAGACTTACTGTAAAGGTAGAGAATGTCGTAAACATACCCAACATAAAGTTACCCAATATAAAGCTGGTAAAGCTTCTTTATTCGCTCAAGGTAAAAGAAGATATGACCGTAAACAAAAAGGTTACGGTGGTCAAACCAAACCAGTTTTCCATAAAAAAGCTAAAACTACCAAAAAAGTTGTTTTAAGATTAGAATGTGTTGTTTGTAAAACCAAAGCTCAATTATCATTAAAGAGATGTAAACATTTCGAATTGGGTGGTGATAAAAAACAAAAAGGTCAAGCTTTACAATTTTAA</v>
      </c>
      <c r="E251">
        <f>SEARCH("GG?GG?CAAAC?AA?",Table1[[#This Row],[CLEAN]])</f>
        <v>151</v>
      </c>
      <c r="F251" t="str">
        <f t="shared" si="19"/>
        <v/>
      </c>
      <c r="G251">
        <f t="shared" si="20"/>
        <v>151</v>
      </c>
      <c r="H251" t="str">
        <f t="shared" si="21"/>
        <v>GGTGGTCAAACCAAA</v>
      </c>
      <c r="I251" t="str">
        <f t="shared" si="22"/>
        <v>VALID</v>
      </c>
      <c r="J251" t="str">
        <f t="shared" si="23"/>
        <v>CCA</v>
      </c>
      <c r="K251" t="str" cm="1">
        <f t="array" ref="K251">IF(J251="","",_xlfn.IFS(
   OR(J251="CCA",J251="CCG",J251="CCT",J251="CCC"),"Proline",
   OR(J251="CAG",J251="CAA"),"Glutamine",
   OR(J251="GAA",J251="GAG"),"Glutamic acid",
   TRUE,"Other"
))</f>
        <v>Proline</v>
      </c>
    </row>
    <row r="252" spans="1:11" x14ac:dyDescent="0.2">
      <c r="A252" t="s">
        <v>253</v>
      </c>
      <c r="B252">
        <v>4236</v>
      </c>
      <c r="C252" t="s">
        <v>1492</v>
      </c>
      <c r="D252" t="str">
        <f t="shared" si="18"/>
        <v>ATGGTTAACGTCCCAAAAACTAGAAAGACCTACTGTAAGGGTAAGGAATGTCGTAAACACACCCAACACAAAGTCACCCAATACAAGGCTGGTAAGGCTTCCTTATTCGCTCAAGGTAAGAGAAGATATGACCGTAAACAAAAGGGTTTCGGTGGTCAAACCAAGCCAGTTTTCCACAAGAAAGCCAAGACTACCAAGAAGGTTGTCTTGAGATTGGAATGTGTCGTCTGTAAGACCAAGGCTCAACTTTCCTTAAAGAGATGTAAGCACTTCGAATTGGGTGGTGACAAGAAACAAAAGGGTCAAGCTTTACAATTTTAA</v>
      </c>
      <c r="E252">
        <f>SEARCH("GG?GG?CAAAC?AA?",Table1[[#This Row],[CLEAN]])</f>
        <v>151</v>
      </c>
      <c r="F252" t="str">
        <f t="shared" si="19"/>
        <v/>
      </c>
      <c r="G252">
        <f t="shared" si="20"/>
        <v>151</v>
      </c>
      <c r="H252" t="str">
        <f t="shared" si="21"/>
        <v>GGTGGTCAAACCAAG</v>
      </c>
      <c r="I252" t="str">
        <f t="shared" si="22"/>
        <v>VALID</v>
      </c>
      <c r="J252" t="str">
        <f t="shared" si="23"/>
        <v>CCA</v>
      </c>
      <c r="K252" t="str" cm="1">
        <f t="array" ref="K252">IF(J252="","",_xlfn.IFS(
   OR(J252="CCA",J252="CCG",J252="CCT",J252="CCC"),"Proline",
   OR(J252="CAG",J252="CAA"),"Glutamine",
   OR(J252="GAA",J252="GAG"),"Glutamic acid",
   TRUE,"Other"
))</f>
        <v>Proline</v>
      </c>
    </row>
    <row r="253" spans="1:11" x14ac:dyDescent="0.2">
      <c r="A253" t="s">
        <v>254</v>
      </c>
      <c r="B253">
        <v>4236</v>
      </c>
      <c r="C253" t="s">
        <v>1492</v>
      </c>
      <c r="D253" t="str">
        <f t="shared" si="18"/>
        <v>ATGGTTAACGTCCCAAAAACTAGAAAGACCTACTGTAAGGGTAAGGAATGTCGTAAACACACCCAACACAAAGTCACCCAATACAAGGCTGGTAAGGCTTCCTTATTCGCTCAAGGTAAGAGAAGATATGACCGTAAACAAAAGGGTTTCGGTGGTCAAACCAAGCCAGTTTTCCACAAGAAAGCCAAGACTACCAAGAAGGTTGTCTTGAGATTGGAATGTGTCGTCTGTAAGACCAAGGCTCAACTTTCCTTAAAGAGATGTAAGCACTTCGAATTGGGTGGTGACAAGAAACAAAAGGGTCAAGCTTTACAATTTTAA</v>
      </c>
      <c r="E253">
        <f>SEARCH("GG?GG?CAAAC?AA?",Table1[[#This Row],[CLEAN]])</f>
        <v>151</v>
      </c>
      <c r="F253" t="str">
        <f t="shared" si="19"/>
        <v/>
      </c>
      <c r="G253">
        <f t="shared" si="20"/>
        <v>151</v>
      </c>
      <c r="H253" t="str">
        <f t="shared" si="21"/>
        <v>GGTGGTCAAACCAAG</v>
      </c>
      <c r="I253" t="str">
        <f t="shared" si="22"/>
        <v>VALID</v>
      </c>
      <c r="J253" t="str">
        <f t="shared" si="23"/>
        <v>CCA</v>
      </c>
      <c r="K253" t="str" cm="1">
        <f t="array" ref="K253">IF(J253="","",_xlfn.IFS(
   OR(J253="CCA",J253="CCG",J253="CCT",J253="CCC"),"Proline",
   OR(J253="CAG",J253="CAA"),"Glutamine",
   OR(J253="GAA",J253="GAG"),"Glutamic acid",
   TRUE,"Other"
))</f>
        <v>Proline</v>
      </c>
    </row>
    <row r="254" spans="1:11" x14ac:dyDescent="0.2">
      <c r="A254" t="s">
        <v>255</v>
      </c>
      <c r="B254">
        <v>4236</v>
      </c>
      <c r="C254" t="s">
        <v>1493</v>
      </c>
      <c r="D254" t="str">
        <f t="shared" si="18"/>
        <v>ATGGTTAACGTTCCAAAGACTAGAAAGACCTACTGTAAGGGTAAGGAATGTCGTAAACACACCCAACACAAGGTTACCCAATATAAGGCTGGTAAGGCTTCCTTGTTTGCCCAAGGTAAGAGAAGATATGACCGTAAACAAAAGGGTTTCGGTGGTCAAACCAAGCCAGTTTTCCACAAGAAGGCCAAGACTACCAAGAAGGTTGTCTTGAGATTGGAATGTGTCGTCTGCAAGACCAAGGCTCAATTGTCCTTGAAGAGATGTAAGCACTTCGAATTGGGTGGTGACAAGAAGCAAAAGGGTCAAGCTTTGCAATTCTAG</v>
      </c>
      <c r="E254">
        <f>SEARCH("GG?GG?CAAAC?AA?",Table1[[#This Row],[CLEAN]])</f>
        <v>151</v>
      </c>
      <c r="F254" t="str">
        <f t="shared" si="19"/>
        <v/>
      </c>
      <c r="G254">
        <f t="shared" si="20"/>
        <v>151</v>
      </c>
      <c r="H254" t="str">
        <f t="shared" si="21"/>
        <v>GGTGGTCAAACCAAG</v>
      </c>
      <c r="I254" t="str">
        <f t="shared" si="22"/>
        <v>VALID</v>
      </c>
      <c r="J254" t="str">
        <f t="shared" si="23"/>
        <v>CCA</v>
      </c>
      <c r="K254" t="str" cm="1">
        <f t="array" ref="K254">IF(J254="","",_xlfn.IFS(
   OR(J254="CCA",J254="CCG",J254="CCT",J254="CCC"),"Proline",
   OR(J254="CAG",J254="CAA"),"Glutamine",
   OR(J254="GAA",J254="GAG"),"Glutamic acid",
   TRUE,"Other"
))</f>
        <v>Proline</v>
      </c>
    </row>
    <row r="255" spans="1:11" x14ac:dyDescent="0.2">
      <c r="A255" t="s">
        <v>256</v>
      </c>
      <c r="B255">
        <v>4236</v>
      </c>
      <c r="C255" t="s">
        <v>1493</v>
      </c>
      <c r="D255" t="str">
        <f t="shared" si="18"/>
        <v>ATGGTTAACGTTCCAAAGACTAGAAAGACCTACTGTAAGGGTAAGGAATGTCGTAAACACACCCAACACAAGGTTACCCAATATAAGGCTGGTAAGGCTTCCTTGTTTGCCCAAGGTAAGAGAAGATATGACCGTAAACAAAAGGGTTTCGGTGGTCAAACCAAGCCAGTTTTCCACAAGAAGGCCAAGACTACCAAGAAGGTTGTCTTGAGATTGGAATGTGTCGTCTGCAAGACCAAGGCTCAATTGTCCTTGAAGAGATGTAAGCACTTCGAATTGGGTGGTGACAAGAAGCAAAAGGGTCAAGCTTTGCAATTCTAG</v>
      </c>
      <c r="E255">
        <f>SEARCH("GG?GG?CAAAC?AA?",Table1[[#This Row],[CLEAN]])</f>
        <v>151</v>
      </c>
      <c r="F255" t="str">
        <f t="shared" si="19"/>
        <v/>
      </c>
      <c r="G255">
        <f t="shared" si="20"/>
        <v>151</v>
      </c>
      <c r="H255" t="str">
        <f t="shared" si="21"/>
        <v>GGTGGTCAAACCAAG</v>
      </c>
      <c r="I255" t="str">
        <f t="shared" si="22"/>
        <v>VALID</v>
      </c>
      <c r="J255" t="str">
        <f t="shared" si="23"/>
        <v>CCA</v>
      </c>
      <c r="K255" t="str" cm="1">
        <f t="array" ref="K255">IF(J255="","",_xlfn.IFS(
   OR(J255="CCA",J255="CCG",J255="CCT",J255="CCC"),"Proline",
   OR(J255="CAG",J255="CAA"),"Glutamine",
   OR(J255="GAA",J255="GAG"),"Glutamic acid",
   TRUE,"Other"
))</f>
        <v>Proline</v>
      </c>
    </row>
    <row r="256" spans="1:11" x14ac:dyDescent="0.2">
      <c r="A256" t="s">
        <v>257</v>
      </c>
      <c r="B256">
        <v>4236</v>
      </c>
      <c r="C256" t="s">
        <v>1494</v>
      </c>
      <c r="D256" t="str">
        <f t="shared" si="18"/>
        <v>ATGGTTAACGTCCCAAAAACTAGAAAGACCTACTGTAAGGGTAAGGAATGTCGTAAACACACCCAACACAAAGTCACCCAATATAAGGCTGGTAAGGCTTCTTTGTTCGCTCAAGGTAAGAGAAGATATGACCGTAAACAAAAGGGTTTCGGTGGTCAAACCAAGCCAGTTTTCCACAAGAAAGCCAAGACTACCAAGAAGGTTGTCTTGAGATTGGAATGTGTCGTCTGTAAGACCAAGGCTCAACTTTCCTTGAAGAGATGTAAGCACTTCGAATTGGGTGGTGACAAGAAACAAAAGGGTCAAGCTTTACAATTTTAA</v>
      </c>
      <c r="E256">
        <f>SEARCH("GG?GG?CAAAC?AA?",Table1[[#This Row],[CLEAN]])</f>
        <v>151</v>
      </c>
      <c r="F256" t="str">
        <f t="shared" si="19"/>
        <v/>
      </c>
      <c r="G256">
        <f t="shared" si="20"/>
        <v>151</v>
      </c>
      <c r="H256" t="str">
        <f t="shared" si="21"/>
        <v>GGTGGTCAAACCAAG</v>
      </c>
      <c r="I256" t="str">
        <f t="shared" si="22"/>
        <v>VALID</v>
      </c>
      <c r="J256" t="str">
        <f t="shared" si="23"/>
        <v>CCA</v>
      </c>
      <c r="K256" t="str" cm="1">
        <f t="array" ref="K256">IF(J256="","",_xlfn.IFS(
   OR(J256="CCA",J256="CCG",J256="CCT",J256="CCC"),"Proline",
   OR(J256="CAG",J256="CAA"),"Glutamine",
   OR(J256="GAA",J256="GAG"),"Glutamic acid",
   TRUE,"Other"
))</f>
        <v>Proline</v>
      </c>
    </row>
    <row r="257" spans="1:11" x14ac:dyDescent="0.2">
      <c r="A257" t="s">
        <v>258</v>
      </c>
      <c r="B257">
        <v>4236</v>
      </c>
      <c r="C257" t="s">
        <v>1495</v>
      </c>
      <c r="D257" t="str">
        <f t="shared" si="18"/>
        <v>ATGGTTAACGTTCCAAAAACTAGAAAGACCTACTGTAAGGGTAAGGAATGTCGTAAGCACACCCAACACAAAGTCACTCAATATAAGGCTGGTAAGGCTTCCTTGTTCGCCCAAGGTAAGAGAAGATATGACCGTAAACAAAAGGGTTTCGGTGGTCAAACCAAGCCAGTTTTCCACAAGAAGGCTAAGACTACCAAGAAGGTTGTCTTAAGATTGGAATGTGTCGTCTGCAAGACCAAGGCTCAACTTTCCTTGAAGAGATGTAAGCACTTCGAATTGGGTGGTGACAAGAAACAAAAGGGTCAAGCTTTACAATTTTAA</v>
      </c>
      <c r="E257">
        <f>SEARCH("GG?GG?CAAAC?AA?",Table1[[#This Row],[CLEAN]])</f>
        <v>151</v>
      </c>
      <c r="F257" t="str">
        <f t="shared" si="19"/>
        <v/>
      </c>
      <c r="G257">
        <f t="shared" si="20"/>
        <v>151</v>
      </c>
      <c r="H257" t="str">
        <f t="shared" si="21"/>
        <v>GGTGGTCAAACCAAG</v>
      </c>
      <c r="I257" t="str">
        <f t="shared" si="22"/>
        <v>VALID</v>
      </c>
      <c r="J257" t="str">
        <f t="shared" si="23"/>
        <v>CCA</v>
      </c>
      <c r="K257" t="str" cm="1">
        <f t="array" ref="K257">IF(J257="","",_xlfn.IFS(
   OR(J257="CCA",J257="CCG",J257="CCT",J257="CCC"),"Proline",
   OR(J257="CAG",J257="CAA"),"Glutamine",
   OR(J257="GAA",J257="GAG"),"Glutamic acid",
   TRUE,"Other"
))</f>
        <v>Proline</v>
      </c>
    </row>
    <row r="258" spans="1:11" x14ac:dyDescent="0.2">
      <c r="A258" t="s">
        <v>259</v>
      </c>
      <c r="B258">
        <v>4236</v>
      </c>
      <c r="C258" t="s">
        <v>1496</v>
      </c>
      <c r="D258" t="str">
        <f t="shared" si="18"/>
        <v>ATGGTTAACGTTCCAAAAACTAGAAAGACCTACTGTAAAGGTAAGGAATGTCGTAAACACACTCAACACAAGGTTACTCAATACAAGGCTGGTAAGGCTTCCTTGTTTGCCCAAGGTAAGAGAAGATATGACCGTAAACAAAAGGGTTTCGGTGGTCAAACTAAGCCAGTTTTCCACAAGAAAGCCAAGACTACCAAGAAGGTTGTTTTGAGATTGGAATGTGTTGTTTGCAAGACCAAGGCCCAATTATCCTTAAAGAGATGTAAGCACTTCGAATTGGGTGGTGACCGTAAACAAAAGGGTCAAGCTTTACAATTTTAA</v>
      </c>
      <c r="E258">
        <f>SEARCH("GG?GG?CAAAC?AA?",Table1[[#This Row],[CLEAN]])</f>
        <v>151</v>
      </c>
      <c r="F258" t="str">
        <f t="shared" si="19"/>
        <v/>
      </c>
      <c r="G258">
        <f t="shared" si="20"/>
        <v>151</v>
      </c>
      <c r="H258" t="str">
        <f t="shared" si="21"/>
        <v>GGTGGTCAAACTAAG</v>
      </c>
      <c r="I258" t="str">
        <f t="shared" si="22"/>
        <v>VALID</v>
      </c>
      <c r="J258" t="str">
        <f t="shared" si="23"/>
        <v>CCA</v>
      </c>
      <c r="K258" t="str" cm="1">
        <f t="array" ref="K258">IF(J258="","",_xlfn.IFS(
   OR(J258="CCA",J258="CCG",J258="CCT",J258="CCC"),"Proline",
   OR(J258="CAG",J258="CAA"),"Glutamine",
   OR(J258="GAA",J258="GAG"),"Glutamic acid",
   TRUE,"Other"
))</f>
        <v>Proline</v>
      </c>
    </row>
    <row r="259" spans="1:11" x14ac:dyDescent="0.2">
      <c r="A259" t="s">
        <v>260</v>
      </c>
      <c r="B259">
        <v>4236</v>
      </c>
      <c r="C259" t="s">
        <v>1497</v>
      </c>
      <c r="D259" t="str">
        <f t="shared" ref="D259:D322" si="24">UPPER(SUBSTITUTE(SUBSTITUTE(TRIM(C259)," ",""),CHAR(10),""))</f>
        <v>ATGGTTAACGTTCCAAAAACTAGAAAGACCTACTGTAAGGGTAAAGAATGTAAAAAACACACCCAACACAAAGTTACCCAATACAAAGCTGGTAAAGCTTCCTTATTTGCCCAAGGTAAAAGAAGATATGACCGTAAACAAAAAGGTTTCGGTGGTCAAACCAAACCAGTTTTCCACAAGAAAGCTAAAACCACCAAGAAGGTTGTTTTAAGATTGGAATGTGTTGTTTGCAAAACCAAAGCTCAATTATCATTAAAGAGATGTAAACATTTCGAATTGGGTGGTGACAAAAAACAAAAAGGTCAAGCTTTACAATTTTAA</v>
      </c>
      <c r="E259">
        <f>SEARCH("GG?GG?CAAAC?AA?",Table1[[#This Row],[CLEAN]])</f>
        <v>151</v>
      </c>
      <c r="F259" t="str">
        <f t="shared" ref="F259:F322" si="25">IFERROR(SEARCH("GG?GG?CAGAC?AA?", IF(D259="", C259, D259)), "")</f>
        <v/>
      </c>
      <c r="G259">
        <f t="shared" ref="G259:G322" si="26">IF(AND(E259="",F259=""),"", IF(E259="",F259, IF(F259="",E259, MIN(E259,F259))))</f>
        <v>151</v>
      </c>
      <c r="H259" t="str">
        <f t="shared" ref="H259:H322" si="27">IF(G259="","", MID(IF(D259="", C259, D259), G259, 15))</f>
        <v>GGTGGTCAAACCAAA</v>
      </c>
      <c r="I259" t="str">
        <f t="shared" ref="I259:I322" si="28">IF(H259="","",
   IF(
     AND(
       ISNUMBER(FIND(MID(H259,3,1),"ACGT")),
       ISNUMBER(FIND(MID(H259,6,1),"ACGT")),
       ISNUMBER(FIND(MID(H259,12,1),"ACGT")),
       ISNUMBER(FIND(MID(H259,15,1),"ACGT"))
     ),
     "VALID",
     "INVALID"
   )
)</f>
        <v>VALID</v>
      </c>
      <c r="J259" t="str">
        <f t="shared" ref="J259:J322" si="29">IF(I259&lt;&gt;"VALID","", MID(IF(D259="", C259, D259), G259+15, 3))</f>
        <v>CCA</v>
      </c>
      <c r="K259" t="str" cm="1">
        <f t="array" ref="K259">IF(J259="","",_xlfn.IFS(
   OR(J259="CCA",J259="CCG",J259="CCT",J259="CCC"),"Proline",
   OR(J259="CAG",J259="CAA"),"Glutamine",
   OR(J259="GAA",J259="GAG"),"Glutamic acid",
   TRUE,"Other"
))</f>
        <v>Proline</v>
      </c>
    </row>
    <row r="260" spans="1:11" x14ac:dyDescent="0.2">
      <c r="A260" t="s">
        <v>261</v>
      </c>
      <c r="B260">
        <v>4236</v>
      </c>
      <c r="C260" t="s">
        <v>1497</v>
      </c>
      <c r="D260" t="str">
        <f t="shared" si="24"/>
        <v>ATGGTTAACGTTCCAAAAACTAGAAAGACCTACTGTAAGGGTAAAGAATGTAAAAAACACACCCAACACAAAGTTACCCAATACAAAGCTGGTAAAGCTTCCTTATTTGCCCAAGGTAAAAGAAGATATGACCGTAAACAAAAAGGTTTCGGTGGTCAAACCAAACCAGTTTTCCACAAGAAAGCTAAAACCACCAAGAAGGTTGTTTTAAGATTGGAATGTGTTGTTTGCAAAACCAAAGCTCAATTATCATTAAAGAGATGTAAACATTTCGAATTGGGTGGTGACAAAAAACAAAAAGGTCAAGCTTTACAATTTTAA</v>
      </c>
      <c r="E260">
        <f>SEARCH("GG?GG?CAAAC?AA?",Table1[[#This Row],[CLEAN]])</f>
        <v>151</v>
      </c>
      <c r="F260" t="str">
        <f t="shared" si="25"/>
        <v/>
      </c>
      <c r="G260">
        <f t="shared" si="26"/>
        <v>151</v>
      </c>
      <c r="H260" t="str">
        <f t="shared" si="27"/>
        <v>GGTGGTCAAACCAAA</v>
      </c>
      <c r="I260" t="str">
        <f t="shared" si="28"/>
        <v>VALID</v>
      </c>
      <c r="J260" t="str">
        <f t="shared" si="29"/>
        <v>CCA</v>
      </c>
      <c r="K260" t="str" cm="1">
        <f t="array" ref="K260">IF(J260="","",_xlfn.IFS(
   OR(J260="CCA",J260="CCG",J260="CCT",J260="CCC"),"Proline",
   OR(J260="CAG",J260="CAA"),"Glutamine",
   OR(J260="GAA",J260="GAG"),"Glutamic acid",
   TRUE,"Other"
))</f>
        <v>Proline</v>
      </c>
    </row>
    <row r="261" spans="1:11" x14ac:dyDescent="0.2">
      <c r="A261" t="s">
        <v>262</v>
      </c>
      <c r="B261">
        <v>4236</v>
      </c>
      <c r="C261" t="s">
        <v>1498</v>
      </c>
      <c r="D261" t="str">
        <f t="shared" si="24"/>
        <v>ATGGTTAACGTTCCAAAAACTAGAAAGACCTACTGTAAGGGTAAAGAATGTAAAAAACACACTCAACACAAGGTTACCCAATACAAAGCTGGTAAAGCTTCCTTGTTCGCCCAAGGTAAAAGAAGATATGACCGTAAACAAAAAGGTTTCGGTGGTCAAACTAAACCAGTTTTCCATAAAAAGGCTAAAACTACCAAGAAAGTTGTTTTAAGATTAGAATGTGTTGTTTGTAAGACTAAAGCCCAATTATCATTAAAGAGATGTAAACATTTCGAATTGGGTGGTGACAAAAAACAAAAAGGTCAAGCTTTACAATTTTAA</v>
      </c>
      <c r="E261">
        <f>SEARCH("GG?GG?CAAAC?AA?",Table1[[#This Row],[CLEAN]])</f>
        <v>151</v>
      </c>
      <c r="F261" t="str">
        <f t="shared" si="25"/>
        <v/>
      </c>
      <c r="G261">
        <f t="shared" si="26"/>
        <v>151</v>
      </c>
      <c r="H261" t="str">
        <f t="shared" si="27"/>
        <v>GGTGGTCAAACTAAA</v>
      </c>
      <c r="I261" t="str">
        <f t="shared" si="28"/>
        <v>VALID</v>
      </c>
      <c r="J261" t="str">
        <f t="shared" si="29"/>
        <v>CCA</v>
      </c>
      <c r="K261" t="str" cm="1">
        <f t="array" ref="K261">IF(J261="","",_xlfn.IFS(
   OR(J261="CCA",J261="CCG",J261="CCT",J261="CCC"),"Proline",
   OR(J261="CAG",J261="CAA"),"Glutamine",
   OR(J261="GAA",J261="GAG"),"Glutamic acid",
   TRUE,"Other"
))</f>
        <v>Proline</v>
      </c>
    </row>
    <row r="262" spans="1:11" x14ac:dyDescent="0.2">
      <c r="A262" t="s">
        <v>263</v>
      </c>
      <c r="B262">
        <v>4236</v>
      </c>
      <c r="C262" t="s">
        <v>1499</v>
      </c>
      <c r="D262" t="str">
        <f t="shared" si="24"/>
        <v>ATGGTTAACGTTCCAAAAACTAGAAAGACCTACTGTAAGGGTAGAGAATGTCGTAAGCACACTCAACACAAAGTTACCCAATACAAGGCTGGTAAGGCTTCCTTGTTCGCCCAAGGTAAGAGAAGATATGACCGTAAACAAAAGGGTTTCGGTGGTCAAACCAAGCCAGTTTTCCACAAGAAGGCCAAGACTACCAAGAAGGTTGTCTTGAGATTGGAATGTGTCGTCTGCAAGACCAAGGCTCAATTATCCTTGAAGAGATGTAAGCACTTCGAATTGGGTGGTGACAAGAAGCAAAAGGGTCAAGCTTTGCAATTTTAA</v>
      </c>
      <c r="E262">
        <f>SEARCH("GG?GG?CAAAC?AA?",Table1[[#This Row],[CLEAN]])</f>
        <v>151</v>
      </c>
      <c r="F262" t="str">
        <f t="shared" si="25"/>
        <v/>
      </c>
      <c r="G262">
        <f t="shared" si="26"/>
        <v>151</v>
      </c>
      <c r="H262" t="str">
        <f t="shared" si="27"/>
        <v>GGTGGTCAAACCAAG</v>
      </c>
      <c r="I262" t="str">
        <f t="shared" si="28"/>
        <v>VALID</v>
      </c>
      <c r="J262" t="str">
        <f t="shared" si="29"/>
        <v>CCA</v>
      </c>
      <c r="K262" t="str" cm="1">
        <f t="array" ref="K262">IF(J262="","",_xlfn.IFS(
   OR(J262="CCA",J262="CCG",J262="CCT",J262="CCC"),"Proline",
   OR(J262="CAG",J262="CAA"),"Glutamine",
   OR(J262="GAA",J262="GAG"),"Glutamic acid",
   TRUE,"Other"
))</f>
        <v>Proline</v>
      </c>
    </row>
    <row r="263" spans="1:11" x14ac:dyDescent="0.2">
      <c r="A263" t="s">
        <v>264</v>
      </c>
      <c r="B263">
        <v>4236</v>
      </c>
      <c r="C263" t="s">
        <v>1500</v>
      </c>
      <c r="D263" t="str">
        <f t="shared" si="24"/>
        <v>ATGGTTAACGTTCCAAAAACTAGAAAGACCTACTGTAAAGGTAAGGAATGCAGAAAGCATACTCAACATAAAGTTACCCAATATAAAGCTGGTAAAGCTTCTTTATTTGCTCAAGGTAAAAGAAGATATGATCGTAAACAAAGAGGTTTTGGTGGTCAAACCAAACCAGTTTTCCATAAAAAGGCTAAGACTACCAAGAAGGTTGTTTTAAGATTAGAATGTATTGTTTGTAAAACTAAAGCTCAATTATCATTAAAGAGATGTAAACATTTCGAATTAGGTGGTGATAAAAAACAAAAAGGTCAAGCTTTACAATTTTAA</v>
      </c>
      <c r="E263">
        <f>SEARCH("GG?GG?CAAAC?AA?",Table1[[#This Row],[CLEAN]])</f>
        <v>151</v>
      </c>
      <c r="F263" t="str">
        <f t="shared" si="25"/>
        <v/>
      </c>
      <c r="G263">
        <f t="shared" si="26"/>
        <v>151</v>
      </c>
      <c r="H263" t="str">
        <f t="shared" si="27"/>
        <v>GGTGGTCAAACCAAA</v>
      </c>
      <c r="I263" t="str">
        <f t="shared" si="28"/>
        <v>VALID</v>
      </c>
      <c r="J263" t="str">
        <f t="shared" si="29"/>
        <v>CCA</v>
      </c>
      <c r="K263" t="str" cm="1">
        <f t="array" ref="K263">IF(J263="","",_xlfn.IFS(
   OR(J263="CCA",J263="CCG",J263="CCT",J263="CCC"),"Proline",
   OR(J263="CAG",J263="CAA"),"Glutamine",
   OR(J263="GAA",J263="GAG"),"Glutamic acid",
   TRUE,"Other"
))</f>
        <v>Proline</v>
      </c>
    </row>
    <row r="264" spans="1:11" x14ac:dyDescent="0.2">
      <c r="A264" t="s">
        <v>265</v>
      </c>
      <c r="B264">
        <v>4236</v>
      </c>
      <c r="C264" t="s">
        <v>1501</v>
      </c>
      <c r="D264" t="str">
        <f t="shared" si="24"/>
        <v>ATGGTTAACGTTCCAAAAACCAGAAAGACCTACTGTAAAGGTAAGGAATGCAGAAAACACACCCAACATAAGGTTACCCAATATAAAGCTGGTAAAGCTTCTTTATTTGCCCAAGGTAAAAGAAGATATGACCGTAAACAAAGAGGTTTCGGTGGTCAAACTAAACCAGTTTTCCATAAAAAGGCTAAAACTACCAAGAAAGTTGTTTTAAGATTAGAATGTGTTGTTTGTAAGACTAAAGCTCAATTATCATTAAAGAGATGTAAACATTTCGAATTAGGTGGTGATAAAAAACAAAAAGGTCAAGCTTTACAATTTTAA</v>
      </c>
      <c r="E264">
        <f>SEARCH("GG?GG?CAAAC?AA?",Table1[[#This Row],[CLEAN]])</f>
        <v>151</v>
      </c>
      <c r="F264" t="str">
        <f t="shared" si="25"/>
        <v/>
      </c>
      <c r="G264">
        <f t="shared" si="26"/>
        <v>151</v>
      </c>
      <c r="H264" t="str">
        <f t="shared" si="27"/>
        <v>GGTGGTCAAACTAAA</v>
      </c>
      <c r="I264" t="str">
        <f t="shared" si="28"/>
        <v>VALID</v>
      </c>
      <c r="J264" t="str">
        <f t="shared" si="29"/>
        <v>CCA</v>
      </c>
      <c r="K264" t="str" cm="1">
        <f t="array" ref="K264">IF(J264="","",_xlfn.IFS(
   OR(J264="CCA",J264="CCG",J264="CCT",J264="CCC"),"Proline",
   OR(J264="CAG",J264="CAA"),"Glutamine",
   OR(J264="GAA",J264="GAG"),"Glutamic acid",
   TRUE,"Other"
))</f>
        <v>Proline</v>
      </c>
    </row>
    <row r="265" spans="1:11" x14ac:dyDescent="0.2">
      <c r="A265" t="s">
        <v>266</v>
      </c>
      <c r="B265">
        <v>4236</v>
      </c>
      <c r="C265" t="s">
        <v>1502</v>
      </c>
      <c r="D265" t="str">
        <f t="shared" si="24"/>
        <v>ATGGTTAACGTCCCAAAAACTAGAAAGACCTTCTGCAAAGGTAAAGAATGTCGTAAACACACTCAACATAAAGTTACCCAATACAAGGCTGGTAAAGCTTCCTTATTCGCTCAAGGTAAGAGAAGATATGACCGTAAACAAAAGGGTTACGGTGGTCAAACCAAACCAGTTTTCCATAAAAAAGCTAAAACTACCAAAAAAGTTGTTTTAAGATTGGAATGTGTTGTTTGTAAAACTAAAGCTCAATTATCTTTAAAGAGATGTAAGCACTTCGAATTGGGTGGTGACAAAAAACAAAAAGGTCAAGCTTTACAATTTTAA</v>
      </c>
      <c r="E265">
        <f>SEARCH("GG?GG?CAAAC?AA?",Table1[[#This Row],[CLEAN]])</f>
        <v>151</v>
      </c>
      <c r="F265" t="str">
        <f t="shared" si="25"/>
        <v/>
      </c>
      <c r="G265">
        <f t="shared" si="26"/>
        <v>151</v>
      </c>
      <c r="H265" t="str">
        <f t="shared" si="27"/>
        <v>GGTGGTCAAACCAAA</v>
      </c>
      <c r="I265" t="str">
        <f t="shared" si="28"/>
        <v>VALID</v>
      </c>
      <c r="J265" t="str">
        <f t="shared" si="29"/>
        <v>CCA</v>
      </c>
      <c r="K265" t="str" cm="1">
        <f t="array" ref="K265">IF(J265="","",_xlfn.IFS(
   OR(J265="CCA",J265="CCG",J265="CCT",J265="CCC"),"Proline",
   OR(J265="CAG",J265="CAA"),"Glutamine",
   OR(J265="GAA",J265="GAG"),"Glutamic acid",
   TRUE,"Other"
))</f>
        <v>Proline</v>
      </c>
    </row>
    <row r="266" spans="1:11" x14ac:dyDescent="0.2">
      <c r="A266" t="s">
        <v>267</v>
      </c>
      <c r="B266">
        <v>4236</v>
      </c>
      <c r="C266" t="s">
        <v>1503</v>
      </c>
      <c r="D266" t="str">
        <f t="shared" si="24"/>
        <v>ATGGTTAACGTCCCAAAGACCAGAAAGACCTACTGTAAAGGTAAAGATTGCCGTAAACACACCCAACACAAGGTTACCCAATACAAGGCTGGTAAAGCTTCTTTATTCGCTCAAGGTAAGAGAAGATATGACCGTAAACAAAAAGGTTATGGTGGTCAAACCAAGCCAGTTTTCCACAAAAAGGCTAAGACTACCAAGAAGGTTGTTTTAAGATTAGAATGTGTTGTCTGCAAAACCAAAGCTCAATTATCTTTAAAGAGATGTAAGCACTTCGAATTGGGTGGTGACAAGAAACAAAAAGGTCAAGCTTTACAATTTTAA</v>
      </c>
      <c r="E266">
        <f>SEARCH("GG?GG?CAAAC?AA?",Table1[[#This Row],[CLEAN]])</f>
        <v>151</v>
      </c>
      <c r="F266" t="str">
        <f t="shared" si="25"/>
        <v/>
      </c>
      <c r="G266">
        <f t="shared" si="26"/>
        <v>151</v>
      </c>
      <c r="H266" t="str">
        <f t="shared" si="27"/>
        <v>GGTGGTCAAACCAAG</v>
      </c>
      <c r="I266" t="str">
        <f t="shared" si="28"/>
        <v>VALID</v>
      </c>
      <c r="J266" t="str">
        <f t="shared" si="29"/>
        <v>CCA</v>
      </c>
      <c r="K266" t="str" cm="1">
        <f t="array" ref="K266">IF(J266="","",_xlfn.IFS(
   OR(J266="CCA",J266="CCG",J266="CCT",J266="CCC"),"Proline",
   OR(J266="CAG",J266="CAA"),"Glutamine",
   OR(J266="GAA",J266="GAG"),"Glutamic acid",
   TRUE,"Other"
))</f>
        <v>Proline</v>
      </c>
    </row>
    <row r="267" spans="1:11" x14ac:dyDescent="0.2">
      <c r="A267" t="s">
        <v>268</v>
      </c>
      <c r="B267">
        <v>4236</v>
      </c>
      <c r="C267" t="s">
        <v>1504</v>
      </c>
      <c r="D267" t="str">
        <f t="shared" si="24"/>
        <v>ATGGTTAACGTTCCAAAAGTCAGAAAGACCTACTGTAAGGGTAAGGAATGTCGTAAGCACACCCAACACAAGGTTACCCAATACAAGGCCGGTAAGGCTTCTTTGTTTGCCCAAGGTAAGAGAAGATATGACCGTAAGCAAAAGGGTTACGGTGGTCAAACCAAGCCAGTTTTCCACAAGAAGGCTAAGACTACCAAGAAGGTTGTCTTGAGATTGGAATGTGTTGTTTGCAAGACCAAGGCTCAATTGTCCTTGAAGAGATGTAAGCACTTCGAATTGGGTGGTGACAAGAAGCAAAAGGGTCAAGCCTTGCAATTTTAA</v>
      </c>
      <c r="E267">
        <f>SEARCH("GG?GG?CAAAC?AA?",Table1[[#This Row],[CLEAN]])</f>
        <v>151</v>
      </c>
      <c r="F267" t="str">
        <f t="shared" si="25"/>
        <v/>
      </c>
      <c r="G267">
        <f t="shared" si="26"/>
        <v>151</v>
      </c>
      <c r="H267" t="str">
        <f t="shared" si="27"/>
        <v>GGTGGTCAAACCAAG</v>
      </c>
      <c r="I267" t="str">
        <f t="shared" si="28"/>
        <v>VALID</v>
      </c>
      <c r="J267" t="str">
        <f t="shared" si="29"/>
        <v>CCA</v>
      </c>
      <c r="K267" t="str" cm="1">
        <f t="array" ref="K267">IF(J267="","",_xlfn.IFS(
   OR(J267="CCA",J267="CCG",J267="CCT",J267="CCC"),"Proline",
   OR(J267="CAG",J267="CAA"),"Glutamine",
   OR(J267="GAA",J267="GAG"),"Glutamic acid",
   TRUE,"Other"
))</f>
        <v>Proline</v>
      </c>
    </row>
    <row r="268" spans="1:11" x14ac:dyDescent="0.2">
      <c r="A268" t="s">
        <v>269</v>
      </c>
      <c r="B268">
        <v>4236</v>
      </c>
      <c r="C268" t="s">
        <v>1505</v>
      </c>
      <c r="D268" t="str">
        <f t="shared" si="24"/>
        <v>ATGGTTAACGTTCCCAAGACCAGAAAGACCTACTGCAAGGGTAAGGAGTGCCGCAAGCACACCCAGCACAAGGTGACTCAGTACAAGGCCGGTAAGGCTTCCGTCTTCGCCCAGGGTAAGAGAAGATATGACCGTAAGCAGAAGGGTTACGGTGGTCAAACCAAGCCCGTTTTCCACAAGAAGGCCAAGACCACCAAGAAGGTTGTCTTGAGATTGGAGTGCATCGTCTGCAAGACCAAGGCTCAATTGTCCTTGAAGAGATGCAAGCACTTCGAGTTGGGTGGTGACAAGAAACAGAAGGGCCAAGCCTTACAGTTTTAA</v>
      </c>
      <c r="E268">
        <f>SEARCH("GG?GG?CAAAC?AA?",Table1[[#This Row],[CLEAN]])</f>
        <v>151</v>
      </c>
      <c r="F268" t="str">
        <f t="shared" si="25"/>
        <v/>
      </c>
      <c r="G268">
        <f t="shared" si="26"/>
        <v>151</v>
      </c>
      <c r="H268" t="str">
        <f t="shared" si="27"/>
        <v>GGTGGTCAAACCAAG</v>
      </c>
      <c r="I268" t="str">
        <f t="shared" si="28"/>
        <v>VALID</v>
      </c>
      <c r="J268" t="str">
        <f t="shared" si="29"/>
        <v>CCC</v>
      </c>
      <c r="K268" t="str" cm="1">
        <f t="array" ref="K268">IF(J268="","",_xlfn.IFS(
   OR(J268="CCA",J268="CCG",J268="CCT",J268="CCC"),"Proline",
   OR(J268="CAG",J268="CAA"),"Glutamine",
   OR(J268="GAA",J268="GAG"),"Glutamic acid",
   TRUE,"Other"
))</f>
        <v>Proline</v>
      </c>
    </row>
    <row r="269" spans="1:11" x14ac:dyDescent="0.2">
      <c r="A269" t="s">
        <v>270</v>
      </c>
      <c r="B269">
        <v>4236</v>
      </c>
      <c r="C269" t="s">
        <v>1506</v>
      </c>
      <c r="D269" t="str">
        <f t="shared" si="24"/>
        <v>ATGGTTAACGTTCCAAAGACTAGAAAGACCTACTGTAAAGGTAAGGCTTGTCGTAAACACACCCAACACAAAGTTACCCAATATAAAGCTGGTAAAGCTTCTTTATTCGCTCAAGGTAAAAGAAGATATGACCGTAAACAAAAAGGTTACGGTGGTCAAACCAAACCAGTTTTCCATAAAAAGGCTAAAACTACCAAAAAAGTTGTTTTAAGATTAGAATGTGTTGTTTGTAAAACTAAAGCTCAATTAAGTTTAAAGAGATGTAAACATTTCGAATTGGGTGGTGATAAAAAACAAAAAGGTCAAGCCTTACAATTCTAA</v>
      </c>
      <c r="E269">
        <f>SEARCH("GG?GG?CAAAC?AA?",Table1[[#This Row],[CLEAN]])</f>
        <v>151</v>
      </c>
      <c r="F269" t="str">
        <f t="shared" si="25"/>
        <v/>
      </c>
      <c r="G269">
        <f t="shared" si="26"/>
        <v>151</v>
      </c>
      <c r="H269" t="str">
        <f t="shared" si="27"/>
        <v>GGTGGTCAAACCAAA</v>
      </c>
      <c r="I269" t="str">
        <f t="shared" si="28"/>
        <v>VALID</v>
      </c>
      <c r="J269" t="str">
        <f t="shared" si="29"/>
        <v>CCA</v>
      </c>
      <c r="K269" t="str" cm="1">
        <f t="array" ref="K269">IF(J269="","",_xlfn.IFS(
   OR(J269="CCA",J269="CCG",J269="CCT",J269="CCC"),"Proline",
   OR(J269="CAG",J269="CAA"),"Glutamine",
   OR(J269="GAA",J269="GAG"),"Glutamic acid",
   TRUE,"Other"
))</f>
        <v>Proline</v>
      </c>
    </row>
    <row r="270" spans="1:11" x14ac:dyDescent="0.2">
      <c r="A270" t="s">
        <v>271</v>
      </c>
      <c r="B270">
        <v>4236</v>
      </c>
      <c r="C270" t="s">
        <v>1507</v>
      </c>
      <c r="D270" t="str">
        <f t="shared" si="24"/>
        <v>ATGGTTAACGTTCCAAAGACCAGAAAGACATACTGTAAGGGCAAGGACTGCAAGAAGCACACCCAACACAAGGTCACCCAATACAAGGCTGGTAAGGCTTCCTTGTTTGCCCAGGGTAAGAGAAGATACGACCGTAAGCAGAGAGGTTACGGTGGTCAGACCAAGCCAGTTTTCCACAAGAAGGCCAAGACCACCAAGAAGGTTGTGTTGAGATTGGAGTGTGTTGTTTGCAAGACCAAGGCTCAGTTGTCCCTCAAGAGATGCAAGCACTTTGAGTTGGGTGGTGACAAGAAGCAGAAGGGCCAGGCTTTGCAGTTCTAA</v>
      </c>
      <c r="E270" t="e">
        <f>SEARCH("GG?GG?CAAAC?AA?",Table1[[#This Row],[CLEAN]])</f>
        <v>#VALUE!</v>
      </c>
      <c r="F270">
        <f t="shared" si="25"/>
        <v>151</v>
      </c>
      <c r="G270" t="e">
        <f t="shared" si="26"/>
        <v>#VALUE!</v>
      </c>
      <c r="H270" t="e">
        <f t="shared" si="27"/>
        <v>#VALUE!</v>
      </c>
      <c r="I270" t="e">
        <f t="shared" si="28"/>
        <v>#VALUE!</v>
      </c>
      <c r="J270" t="e">
        <f t="shared" si="29"/>
        <v>#VALUE!</v>
      </c>
      <c r="K270" t="e" cm="1">
        <f t="array" ref="K270">IF(J270="","",_xlfn.IFS(
   OR(J270="CCA",J270="CCG",J270="CCT",J270="CCC"),"Proline",
   OR(J270="CAG",J270="CAA"),"Glutamine",
   OR(J270="GAA",J270="GAG"),"Glutamic acid",
   TRUE,"Other"
))</f>
        <v>#VALUE!</v>
      </c>
    </row>
    <row r="271" spans="1:11" x14ac:dyDescent="0.2">
      <c r="A271" t="s">
        <v>272</v>
      </c>
      <c r="B271">
        <v>4236</v>
      </c>
      <c r="C271" t="s">
        <v>1508</v>
      </c>
      <c r="D271" t="str">
        <f t="shared" si="24"/>
        <v>ATGGTTAACGTCCCAAAGACCAGAAAGACATACTGTAAGGGCAAGGAGTGCAAAAAGCACACCCAACACAAGGTCACTCAGTACAAGGCTGGTAAGGCCTCCTTGTTCGCCCAAGGTAAGAGAAGATACGACCGTAAGCAGAGAGGTTACGGTGGTCAAACCAAGCCAGTTTTCCACAAGAAGGCTAAGACTACCAAGAAGGTGGTTTTGAGATTGGAATGTGTTGTTTGCAAGACCAAGGCTCAATTGTCTCTTAAGAGATGTAAGCACTTCGAGTTGGGTGGTGACAAGAAGCAAAAGGGCCAAGCTTTGCAATTTTAA</v>
      </c>
      <c r="E271">
        <f>SEARCH("GG?GG?CAAAC?AA?",Table1[[#This Row],[CLEAN]])</f>
        <v>151</v>
      </c>
      <c r="F271" t="str">
        <f t="shared" si="25"/>
        <v/>
      </c>
      <c r="G271">
        <f t="shared" si="26"/>
        <v>151</v>
      </c>
      <c r="H271" t="str">
        <f t="shared" si="27"/>
        <v>GGTGGTCAAACCAAG</v>
      </c>
      <c r="I271" t="str">
        <f t="shared" si="28"/>
        <v>VALID</v>
      </c>
      <c r="J271" t="str">
        <f t="shared" si="29"/>
        <v>CCA</v>
      </c>
      <c r="K271" t="str" cm="1">
        <f t="array" ref="K271">IF(J271="","",_xlfn.IFS(
   OR(J271="CCA",J271="CCG",J271="CCT",J271="CCC"),"Proline",
   OR(J271="CAG",J271="CAA"),"Glutamine",
   OR(J271="GAA",J271="GAG"),"Glutamic acid",
   TRUE,"Other"
))</f>
        <v>Proline</v>
      </c>
    </row>
    <row r="272" spans="1:11" x14ac:dyDescent="0.2">
      <c r="A272" t="s">
        <v>273</v>
      </c>
      <c r="B272">
        <v>4236</v>
      </c>
      <c r="C272" t="s">
        <v>1509</v>
      </c>
      <c r="D272" t="str">
        <f t="shared" si="24"/>
        <v>ATGGTTAACGTTCCAAAGACTAGAAAGACCTACTGTAAAGGTAGAGAATGTCGTAAACACACTCAACACAAAGTCACCCAATATAAAGCTGGTAGAGCTTCATTATTCGCTCAAGGTAAGAGAAGATATGACAGAAAACAATCAGGTTACGGTGGTCAAACTAAACCAGTTTTCCACAAGAAAGCTAAGACAACTAAAAAAGTTGTTTTAAGATTGGAATGTGTTGTTTGTAAAACTAAAGCTCAATTATCATTGAAGAGATGTAAACATTTCGAATTGGGTGGTGATAAAAAACAAAAAGGTCAAGCTTTACAATTTTAA</v>
      </c>
      <c r="E272">
        <f>SEARCH("GG?GG?CAAAC?AA?",Table1[[#This Row],[CLEAN]])</f>
        <v>151</v>
      </c>
      <c r="F272" t="str">
        <f t="shared" si="25"/>
        <v/>
      </c>
      <c r="G272">
        <f t="shared" si="26"/>
        <v>151</v>
      </c>
      <c r="H272" t="str">
        <f t="shared" si="27"/>
        <v>GGTGGTCAAACTAAA</v>
      </c>
      <c r="I272" t="str">
        <f t="shared" si="28"/>
        <v>VALID</v>
      </c>
      <c r="J272" t="str">
        <f t="shared" si="29"/>
        <v>CCA</v>
      </c>
      <c r="K272" t="str" cm="1">
        <f t="array" ref="K272">IF(J272="","",_xlfn.IFS(
   OR(J272="CCA",J272="CCG",J272="CCT",J272="CCC"),"Proline",
   OR(J272="CAG",J272="CAA"),"Glutamine",
   OR(J272="GAA",J272="GAG"),"Glutamic acid",
   TRUE,"Other"
))</f>
        <v>Proline</v>
      </c>
    </row>
    <row r="273" spans="1:11" x14ac:dyDescent="0.2">
      <c r="A273" t="s">
        <v>274</v>
      </c>
      <c r="B273">
        <v>4236</v>
      </c>
      <c r="C273" t="s">
        <v>1510</v>
      </c>
      <c r="D273" t="str">
        <f t="shared" si="24"/>
        <v>ATGGTTAACGTTCCAAAAGTTAGAAAGACTTACTGTAAGGGTAAGGAATGTCGTAAACACACTCAACACAAGGTTACCCAATACAAGGCCGGTAAGGCTTCCTTATTCGCTCAAGGTAAGAGAAGATATGACCGTAAGCAATCCGGTTTCGGTGGTCAAACCAAGCCAGTTTTCCACAAGAAGGCTAAGACTACCAAGAAGGTTGTTTTACGTTTAGAATGTGTTGTCTGTAAGACCAAGGCTCAATTAGCTTTAAAGAGATGTAAGCACTTCGAATTAGGTGGTGACAAGAAGCAAAAGGGTCAAGCCTTACAATTCTAA</v>
      </c>
      <c r="E273">
        <f>SEARCH("GG?GG?CAAAC?AA?",Table1[[#This Row],[CLEAN]])</f>
        <v>151</v>
      </c>
      <c r="F273" t="str">
        <f t="shared" si="25"/>
        <v/>
      </c>
      <c r="G273">
        <f t="shared" si="26"/>
        <v>151</v>
      </c>
      <c r="H273" t="str">
        <f t="shared" si="27"/>
        <v>GGTGGTCAAACCAAG</v>
      </c>
      <c r="I273" t="str">
        <f t="shared" si="28"/>
        <v>VALID</v>
      </c>
      <c r="J273" t="str">
        <f t="shared" si="29"/>
        <v>CCA</v>
      </c>
      <c r="K273" t="str" cm="1">
        <f t="array" ref="K273">IF(J273="","",_xlfn.IFS(
   OR(J273="CCA",J273="CCG",J273="CCT",J273="CCC"),"Proline",
   OR(J273="CAG",J273="CAA"),"Glutamine",
   OR(J273="GAA",J273="GAG"),"Glutamic acid",
   TRUE,"Other"
))</f>
        <v>Proline</v>
      </c>
    </row>
    <row r="274" spans="1:11" x14ac:dyDescent="0.2">
      <c r="A274" t="s">
        <v>275</v>
      </c>
      <c r="B274">
        <v>4236</v>
      </c>
      <c r="C274" t="s">
        <v>1511</v>
      </c>
      <c r="D274" t="str">
        <f t="shared" si="24"/>
        <v>ATGGTTAACGTCCCAAAAGTTAGAAAGACTTACTGTAAGGGTAAGGAATGTCGTAAACACACCCAACACAAGGTTACCCAATACAAGGCCGGTAAGGCTTCCTTATTCGCTCAAGGTAAGAGAAGATATGACCGTAAGCAATCCGGTTTTGGTGGTCAAACCAAGCCAGTTTTCCACAAGAAGGCTAAGACTACCAAGAAGGTCGTTTTACGTTTAGAATGTGTCGTCTGTAAGACTAAGGCTCAATTAGCTTTAAAGAGATGTAAGCACTTCGAATTAGGTGGTGACAAGAAGCAAAAGGGTCAAGCCTTACAATTCTAA</v>
      </c>
      <c r="E274">
        <f>SEARCH("GG?GG?CAAAC?AA?",Table1[[#This Row],[CLEAN]])</f>
        <v>151</v>
      </c>
      <c r="F274" t="str">
        <f t="shared" si="25"/>
        <v/>
      </c>
      <c r="G274">
        <f t="shared" si="26"/>
        <v>151</v>
      </c>
      <c r="H274" t="str">
        <f t="shared" si="27"/>
        <v>GGTGGTCAAACCAAG</v>
      </c>
      <c r="I274" t="str">
        <f t="shared" si="28"/>
        <v>VALID</v>
      </c>
      <c r="J274" t="str">
        <f t="shared" si="29"/>
        <v>CCA</v>
      </c>
      <c r="K274" t="str" cm="1">
        <f t="array" ref="K274">IF(J274="","",_xlfn.IFS(
   OR(J274="CCA",J274="CCG",J274="CCT",J274="CCC"),"Proline",
   OR(J274="CAG",J274="CAA"),"Glutamine",
   OR(J274="GAA",J274="GAG"),"Glutamic acid",
   TRUE,"Other"
))</f>
        <v>Proline</v>
      </c>
    </row>
    <row r="275" spans="1:11" x14ac:dyDescent="0.2">
      <c r="A275" t="s">
        <v>276</v>
      </c>
      <c r="B275">
        <v>4236</v>
      </c>
      <c r="C275" t="s">
        <v>1512</v>
      </c>
      <c r="D275" t="str">
        <f t="shared" si="24"/>
        <v>ATGGTTAACGTCCCAAAAGTTAGAAAGACCTACTGTAAAGGTAAGGAATGCCGTAAGCACACCCAACACAAGGTTACCCAATACAAGGCCGGTAAGGCTTCTTTATTCGCTCAAGGTAAGAGAAGATATGACCGTAAGCAATCCGGTTTCGGTGGTCAAACCAAGCCAGTTTTCCACAAGAAGGCTAAGACTACCAAGAAGGTCGTTTTACGTTTAGAATGTGTTGTCTGTAAGACCAAGGCTCAATTAGCTTTGAAGAGATGTAAGCACTTCGAATTAGGTGGTGACAAGAAGCAAAAGGGTCAAGCCTTACAATTCTAA</v>
      </c>
      <c r="E275">
        <f>SEARCH("GG?GG?CAAAC?AA?",Table1[[#This Row],[CLEAN]])</f>
        <v>151</v>
      </c>
      <c r="F275" t="str">
        <f t="shared" si="25"/>
        <v/>
      </c>
      <c r="G275">
        <f t="shared" si="26"/>
        <v>151</v>
      </c>
      <c r="H275" t="str">
        <f t="shared" si="27"/>
        <v>GGTGGTCAAACCAAG</v>
      </c>
      <c r="I275" t="str">
        <f t="shared" si="28"/>
        <v>VALID</v>
      </c>
      <c r="J275" t="str">
        <f t="shared" si="29"/>
        <v>CCA</v>
      </c>
      <c r="K275" t="str" cm="1">
        <f t="array" ref="K275">IF(J275="","",_xlfn.IFS(
   OR(J275="CCA",J275="CCG",J275="CCT",J275="CCC"),"Proline",
   OR(J275="CAG",J275="CAA"),"Glutamine",
   OR(J275="GAA",J275="GAG"),"Glutamic acid",
   TRUE,"Other"
))</f>
        <v>Proline</v>
      </c>
    </row>
    <row r="276" spans="1:11" x14ac:dyDescent="0.2">
      <c r="A276" t="s">
        <v>277</v>
      </c>
      <c r="B276">
        <v>4236</v>
      </c>
      <c r="C276" t="s">
        <v>1513</v>
      </c>
      <c r="D276" t="str">
        <f t="shared" si="24"/>
        <v>ATGGTTAACGTCCCAAAAGTTAGAAAGACTTACTGTAAGGGTAAGGAATGTCGTAAACACACCCAACACAAGGTTACCCAATACAAGGCCGGTAAGGCTTCCTTATTCGCTCAAGGTAAGAGAAGATATGACCGTAAGCAATCCGGTTTCGGTGGTCAAACCAAGCCAGTTTTCCACAAGAAGGCTAAGACTACCAAGAAGGTCGTTTTACGTTTAGAATGTGTCGTCTGTAAGACTAAGGCTCAATTAGCTTTAAAGAGATGTAAGCACTTCGAATTAGGTGGTGACAAGAAGCAAAAGGGTCAAGCCTTACAATTCTAA</v>
      </c>
      <c r="E276">
        <f>SEARCH("GG?GG?CAAAC?AA?",Table1[[#This Row],[CLEAN]])</f>
        <v>151</v>
      </c>
      <c r="F276" t="str">
        <f t="shared" si="25"/>
        <v/>
      </c>
      <c r="G276">
        <f t="shared" si="26"/>
        <v>151</v>
      </c>
      <c r="H276" t="str">
        <f t="shared" si="27"/>
        <v>GGTGGTCAAACCAAG</v>
      </c>
      <c r="I276" t="str">
        <f t="shared" si="28"/>
        <v>VALID</v>
      </c>
      <c r="J276" t="str">
        <f t="shared" si="29"/>
        <v>CCA</v>
      </c>
      <c r="K276" t="str" cm="1">
        <f t="array" ref="K276">IF(J276="","",_xlfn.IFS(
   OR(J276="CCA",J276="CCG",J276="CCT",J276="CCC"),"Proline",
   OR(J276="CAG",J276="CAA"),"Glutamine",
   OR(J276="GAA",J276="GAG"),"Glutamic acid",
   TRUE,"Other"
))</f>
        <v>Proline</v>
      </c>
    </row>
    <row r="277" spans="1:11" x14ac:dyDescent="0.2">
      <c r="A277" t="s">
        <v>278</v>
      </c>
      <c r="B277">
        <v>4236</v>
      </c>
      <c r="C277" t="s">
        <v>1514</v>
      </c>
      <c r="D277" t="str">
        <f t="shared" si="24"/>
        <v>ATGCAAAACGAGTTCTCTCCATTCAAGTTATGCTCAATGTCCAAAAAGTTCGAAAGTCATCTCATTTCTCCAAGAGCCAGTAAACCAGTCTGTGAGAACTCCCAAGATCCATGTCAATTAGAGTCACAAGATACTAACAATGTCATTATAGTTAACGTTCCAAAAGTCAGAAAGACCTACTGTAAAGGTAAAGAATGTCGTAAACACACTCAACACAAGGTTACCCAATACAAAGCCGGTAAAGCTTCCTTATTCGCTCAAGGTAAGAGAAGATATGACCGTAAACAATCCGGTTTCGGTGGTCAAACCAAGCCAGTTTTCCACAAAAAGGCTAAGACTACCAAGAAGGTCGTTTTACGTTTAGAATGTGTTGTCTGTAAGACCAAAGCTCAATTAGCTTTAAAGCGTTGTAAACATTTCGAATTAGGTGGTGACAGAAAACAAAAGGGTCAAGCTTTACAATTCTAA</v>
      </c>
      <c r="E277">
        <f>SEARCH("GG?GG?CAAAC?AA?",Table1[[#This Row],[CLEAN]])</f>
        <v>298</v>
      </c>
      <c r="F277" t="str">
        <f t="shared" si="25"/>
        <v/>
      </c>
      <c r="G277">
        <f t="shared" si="26"/>
        <v>298</v>
      </c>
      <c r="H277" t="str">
        <f t="shared" si="27"/>
        <v>GGTGGTCAAACCAAG</v>
      </c>
      <c r="I277" t="str">
        <f t="shared" si="28"/>
        <v>VALID</v>
      </c>
      <c r="J277" t="str">
        <f t="shared" si="29"/>
        <v>CCA</v>
      </c>
      <c r="K277" t="str" cm="1">
        <f t="array" ref="K277">IF(J277="","",_xlfn.IFS(
   OR(J277="CCA",J277="CCG",J277="CCT",J277="CCC"),"Proline",
   OR(J277="CAG",J277="CAA"),"Glutamine",
   OR(J277="GAA",J277="GAG"),"Glutamic acid",
   TRUE,"Other"
))</f>
        <v>Proline</v>
      </c>
    </row>
    <row r="278" spans="1:11" x14ac:dyDescent="0.2">
      <c r="A278" t="s">
        <v>279</v>
      </c>
      <c r="B278">
        <v>4236</v>
      </c>
      <c r="C278" t="s">
        <v>1515</v>
      </c>
      <c r="D278" t="str">
        <f t="shared" si="24"/>
        <v>ATGGTTAACGTTCCAAAAACTAGAAAGACCTACTGTAAGGGTAAAGAATGTCGTAAACACACCCAACACAAAGTTACCCAATACAAAGCCGGTAAAGCTTCTTTATTCGCTCAAGGTAAGAGAAGATATGACCGTAAACAAAGAGGTTACGGTGGTCAAACCAAACCAGTTTTCCACAAGAAAGCTAAGACTACCAAAAAGGTTGTTTTAAGATTGGAATGTGTTGTTTGCAAAACCAAGGCTCAATTACGTTTGAAGAGATGTAAACATTTCGAATTGGGTGGTGACAAGAAACAAAAAGGTCAAGCCTTACAATTCTAA</v>
      </c>
      <c r="E278">
        <f>SEARCH("GG?GG?CAAAC?AA?",Table1[[#This Row],[CLEAN]])</f>
        <v>151</v>
      </c>
      <c r="F278" t="str">
        <f t="shared" si="25"/>
        <v/>
      </c>
      <c r="G278">
        <f t="shared" si="26"/>
        <v>151</v>
      </c>
      <c r="H278" t="str">
        <f t="shared" si="27"/>
        <v>GGTGGTCAAACCAAA</v>
      </c>
      <c r="I278" t="str">
        <f t="shared" si="28"/>
        <v>VALID</v>
      </c>
      <c r="J278" t="str">
        <f t="shared" si="29"/>
        <v>CCA</v>
      </c>
      <c r="K278" t="str" cm="1">
        <f t="array" ref="K278">IF(J278="","",_xlfn.IFS(
   OR(J278="CCA",J278="CCG",J278="CCT",J278="CCC"),"Proline",
   OR(J278="CAG",J278="CAA"),"Glutamine",
   OR(J278="GAA",J278="GAG"),"Glutamic acid",
   TRUE,"Other"
))</f>
        <v>Proline</v>
      </c>
    </row>
    <row r="279" spans="1:11" x14ac:dyDescent="0.2">
      <c r="A279" t="s">
        <v>280</v>
      </c>
      <c r="B279">
        <v>4236</v>
      </c>
      <c r="C279" t="s">
        <v>1516</v>
      </c>
      <c r="D279" t="str">
        <f t="shared" si="24"/>
        <v>ATGGTTAACGTTCCAAAGACTAGAAAGACCTACTGCAAGGGTAAGGAATGTCGTAAACACACCCAACACAAGGTTACCCAATATAAGGCTGGTAAGGCTTCCTTGTTTGCTCAAGGTAAGAGAAGATATGACCGTAAGCAATCCGGTTTCGGTGGTCAAACCAAGCCAGTTTTCCAAAAGAAGGCCAAGACCACCAAGAAGGTTGTTTTGAGATTGGAATGTGTTGTTTGCAAGACCAAGGCTCAATTGTCCTTGAAGAGATGTAAGCACTTTGAATTGGGTGGTGACAAGAAGCAAAAGGGTCAAGCTTTGCAATTCTAG</v>
      </c>
      <c r="E279">
        <f>SEARCH("GG?GG?CAAAC?AA?",Table1[[#This Row],[CLEAN]])</f>
        <v>151</v>
      </c>
      <c r="F279" t="str">
        <f t="shared" si="25"/>
        <v/>
      </c>
      <c r="G279">
        <f t="shared" si="26"/>
        <v>151</v>
      </c>
      <c r="H279" t="str">
        <f t="shared" si="27"/>
        <v>GGTGGTCAAACCAAG</v>
      </c>
      <c r="I279" t="str">
        <f t="shared" si="28"/>
        <v>VALID</v>
      </c>
      <c r="J279" t="str">
        <f t="shared" si="29"/>
        <v>CCA</v>
      </c>
      <c r="K279" t="str" cm="1">
        <f t="array" ref="K279">IF(J279="","",_xlfn.IFS(
   OR(J279="CCA",J279="CCG",J279="CCT",J279="CCC"),"Proline",
   OR(J279="CAG",J279="CAA"),"Glutamine",
   OR(J279="GAA",J279="GAG"),"Glutamic acid",
   TRUE,"Other"
))</f>
        <v>Proline</v>
      </c>
    </row>
    <row r="280" spans="1:11" x14ac:dyDescent="0.2">
      <c r="A280" t="s">
        <v>281</v>
      </c>
      <c r="B280">
        <v>4236</v>
      </c>
      <c r="C280" t="s">
        <v>1517</v>
      </c>
      <c r="D280" t="str">
        <f t="shared" si="24"/>
        <v>ATGGTTAACGTTCCAAAGACTAGAAAGACCTACTGCAAGGGTAAGGAATGTCGTAAACACACCCAACACAAGGTTACCCAATATAAGGCTGGTAAGGCTTCCTTGTTTGCTCAAGGTAAGAGAAGATATGACCGTAAGCAATCCGGTTTCGGTGGTCAAACCAAGCCAGTTTTCCAAAAGAAGGCCAAGACCACCAAGAAGGTCGTTTTGAGATTGGAATGTGTTGTTTGCAAGACCAAGGCTCAATTGTCCTTGAAGAGATGTAAGCACTTTGAATTGGGTGGTGACAAGAAGCAAAAGGGTCAAGCTTTGCAATTCTAG</v>
      </c>
      <c r="E280">
        <f>SEARCH("GG?GG?CAAAC?AA?",Table1[[#This Row],[CLEAN]])</f>
        <v>151</v>
      </c>
      <c r="F280" t="str">
        <f t="shared" si="25"/>
        <v/>
      </c>
      <c r="G280">
        <f t="shared" si="26"/>
        <v>151</v>
      </c>
      <c r="H280" t="str">
        <f t="shared" si="27"/>
        <v>GGTGGTCAAACCAAG</v>
      </c>
      <c r="I280" t="str">
        <f t="shared" si="28"/>
        <v>VALID</v>
      </c>
      <c r="J280" t="str">
        <f t="shared" si="29"/>
        <v>CCA</v>
      </c>
      <c r="K280" t="str" cm="1">
        <f t="array" ref="K280">IF(J280="","",_xlfn.IFS(
   OR(J280="CCA",J280="CCG",J280="CCT",J280="CCC"),"Proline",
   OR(J280="CAG",J280="CAA"),"Glutamine",
   OR(J280="GAA",J280="GAG"),"Glutamic acid",
   TRUE,"Other"
))</f>
        <v>Proline</v>
      </c>
    </row>
    <row r="281" spans="1:11" x14ac:dyDescent="0.2">
      <c r="A281" t="s">
        <v>282</v>
      </c>
      <c r="B281">
        <v>4236</v>
      </c>
      <c r="C281" t="s">
        <v>1518</v>
      </c>
      <c r="D281" t="str">
        <f t="shared" si="24"/>
        <v>ATGGTTAACGTTCCAAAGACTAGAAAGACCTACTGCAAGGGTAAGGAATGTCGTAAACACACCCAACACAAGGTTACCCAATATAAGGCTGGTAAGGCTTCTTTGTTTGCCCAAGGTAAGAGAAGATATGACCGTAAGCAATCCGGTTTCGGTGGTCAAACCAAGCCAGTTTTCCAAAAGAAGGCTAAGACTACCAAGAAGGTTGTCTTGAGATTGGAATGTGTTGTCTGCAAGACCAAGGCTCAATTGTCTTTGAAGAGATGTAAGCACTTCGAATTGGGTGGTGACAAGAAGCAAAAGGGTCAAGCTTTGCAATTCTAG</v>
      </c>
      <c r="E281">
        <f>SEARCH("GG?GG?CAAAC?AA?",Table1[[#This Row],[CLEAN]])</f>
        <v>151</v>
      </c>
      <c r="F281" t="str">
        <f t="shared" si="25"/>
        <v/>
      </c>
      <c r="G281">
        <f t="shared" si="26"/>
        <v>151</v>
      </c>
      <c r="H281" t="str">
        <f t="shared" si="27"/>
        <v>GGTGGTCAAACCAAG</v>
      </c>
      <c r="I281" t="str">
        <f t="shared" si="28"/>
        <v>VALID</v>
      </c>
      <c r="J281" t="str">
        <f t="shared" si="29"/>
        <v>CCA</v>
      </c>
      <c r="K281" t="str" cm="1">
        <f t="array" ref="K281">IF(J281="","",_xlfn.IFS(
   OR(J281="CCA",J281="CCG",J281="CCT",J281="CCC"),"Proline",
   OR(J281="CAG",J281="CAA"),"Glutamine",
   OR(J281="GAA",J281="GAG"),"Glutamic acid",
   TRUE,"Other"
))</f>
        <v>Proline</v>
      </c>
    </row>
    <row r="282" spans="1:11" x14ac:dyDescent="0.2">
      <c r="A282" t="s">
        <v>283</v>
      </c>
      <c r="B282">
        <v>4236</v>
      </c>
      <c r="C282" t="s">
        <v>1519</v>
      </c>
      <c r="D282" t="str">
        <f t="shared" si="24"/>
        <v>ATGGTTAACGTTCCAAAGACTAGAAAGACCTACTGCAAGGGTAAGGAATGTCGTAAACACACCCAACACAAGGTTACCCAATATAAGGCTGGTAAGGCTTCTTTGTTTGCCCAAGGTAAGAGAAGATATGACCGTAAGCAGTCCGGTTTCGGTGGTCAAACCAAGCCAGTTTTCCAAAAGAAGGCTAAGACTACCAAGAAGGTTGTCTTGAGATTGGAATGTGTTGTCTGCAAGACCAAGGCTCAATTGTCTTTGAAGAGATGTAAGCACTTCGAATTAGGTGGTGACAAGAAGCAAAAGGGTCAAGCTTTGCAATTCTAG</v>
      </c>
      <c r="E282">
        <f>SEARCH("GG?GG?CAAAC?AA?",Table1[[#This Row],[CLEAN]])</f>
        <v>151</v>
      </c>
      <c r="F282" t="str">
        <f t="shared" si="25"/>
        <v/>
      </c>
      <c r="G282">
        <f t="shared" si="26"/>
        <v>151</v>
      </c>
      <c r="H282" t="str">
        <f t="shared" si="27"/>
        <v>GGTGGTCAAACCAAG</v>
      </c>
      <c r="I282" t="str">
        <f t="shared" si="28"/>
        <v>VALID</v>
      </c>
      <c r="J282" t="str">
        <f t="shared" si="29"/>
        <v>CCA</v>
      </c>
      <c r="K282" t="str" cm="1">
        <f t="array" ref="K282">IF(J282="","",_xlfn.IFS(
   OR(J282="CCA",J282="CCG",J282="CCT",J282="CCC"),"Proline",
   OR(J282="CAG",J282="CAA"),"Glutamine",
   OR(J282="GAA",J282="GAG"),"Glutamic acid",
   TRUE,"Other"
))</f>
        <v>Proline</v>
      </c>
    </row>
    <row r="283" spans="1:11" x14ac:dyDescent="0.2">
      <c r="A283" t="s">
        <v>284</v>
      </c>
      <c r="B283">
        <v>4236</v>
      </c>
      <c r="C283" t="s">
        <v>1520</v>
      </c>
      <c r="D283" t="str">
        <f t="shared" si="24"/>
        <v>ATGGTTAACGTTCCAAAGACTAGAAAGACCTACTGCAAGGGTAAGGAATGTCGTAAACACACTCAACACAAGGTTACCCAATATAAGGCTGGTAAGGCTTCTTTGTTTGCCCAAGGTAAGAGAAGATATGACCGTAAGCAATCCGGTTTCGGTGGTCAAACCAAGCCAGTTTTCCAAAAGAAGGCCAAGACTACCAAGAAGGTTGTCTTGAGATTGGAATGTGTTGTCTGTAAGACCAAGGCTCAATTGTCTTTGAAGAGATGTAAGCACTTCGAATTGGGTGGTGACAAGAAGCAAAAGGGTCAAGCTTTGCAATTCTAG</v>
      </c>
      <c r="E283">
        <f>SEARCH("GG?GG?CAAAC?AA?",Table1[[#This Row],[CLEAN]])</f>
        <v>151</v>
      </c>
      <c r="F283" t="str">
        <f t="shared" si="25"/>
        <v/>
      </c>
      <c r="G283">
        <f t="shared" si="26"/>
        <v>151</v>
      </c>
      <c r="H283" t="str">
        <f t="shared" si="27"/>
        <v>GGTGGTCAAACCAAG</v>
      </c>
      <c r="I283" t="str">
        <f t="shared" si="28"/>
        <v>VALID</v>
      </c>
      <c r="J283" t="str">
        <f t="shared" si="29"/>
        <v>CCA</v>
      </c>
      <c r="K283" t="str" cm="1">
        <f t="array" ref="K283">IF(J283="","",_xlfn.IFS(
   OR(J283="CCA",J283="CCG",J283="CCT",J283="CCC"),"Proline",
   OR(J283="CAG",J283="CAA"),"Glutamine",
   OR(J283="GAA",J283="GAG"),"Glutamic acid",
   TRUE,"Other"
))</f>
        <v>Proline</v>
      </c>
    </row>
    <row r="284" spans="1:11" x14ac:dyDescent="0.2">
      <c r="A284" t="s">
        <v>285</v>
      </c>
      <c r="B284">
        <v>4236</v>
      </c>
      <c r="C284" t="s">
        <v>1521</v>
      </c>
      <c r="D284" t="str">
        <f t="shared" si="24"/>
        <v>ATGGTTAACGTTCCAAAGACTAGAAAGACCTACTGCAAGGGTAAGGAATGTCGTAAACACACCCAACACAAGGTTACCCAATATAAGGCTGGTAAGGCTTCCTTGTTTGCTCAAGGTAAGAGAAGATATGACCGTAAGCAATCCGGTTTCGGTGGTCAAACCAAGCCAGTTTTCCAAAAGAAGGCCAAGACCACCAAGAAGGTTGTCTTGAGATTGGAATGTGTTGTTTGCAAGACCAAGGCTCAATTGTCCTTGAAGAGATGTAAGCACTTTGAATTGGGTGGTGACAAGAAGCAAAAGGGTCAAGCTTTGCAATTCTAG</v>
      </c>
      <c r="E284">
        <f>SEARCH("GG?GG?CAAAC?AA?",Table1[[#This Row],[CLEAN]])</f>
        <v>151</v>
      </c>
      <c r="F284" t="str">
        <f t="shared" si="25"/>
        <v/>
      </c>
      <c r="G284">
        <f t="shared" si="26"/>
        <v>151</v>
      </c>
      <c r="H284" t="str">
        <f t="shared" si="27"/>
        <v>GGTGGTCAAACCAAG</v>
      </c>
      <c r="I284" t="str">
        <f t="shared" si="28"/>
        <v>VALID</v>
      </c>
      <c r="J284" t="str">
        <f t="shared" si="29"/>
        <v>CCA</v>
      </c>
      <c r="K284" t="str" cm="1">
        <f t="array" ref="K284">IF(J284="","",_xlfn.IFS(
   OR(J284="CCA",J284="CCG",J284="CCT",J284="CCC"),"Proline",
   OR(J284="CAG",J284="CAA"),"Glutamine",
   OR(J284="GAA",J284="GAG"),"Glutamic acid",
   TRUE,"Other"
))</f>
        <v>Proline</v>
      </c>
    </row>
    <row r="285" spans="1:11" x14ac:dyDescent="0.2">
      <c r="A285" t="s">
        <v>286</v>
      </c>
      <c r="B285">
        <v>4236</v>
      </c>
      <c r="C285" t="s">
        <v>1522</v>
      </c>
      <c r="D285" t="str">
        <f t="shared" si="24"/>
        <v>ATGGTTAACGTTCCAAAGACTAGAAAGACCTACTGCAAGGGTAAGGAATGTCGTAAACACACCCAACACAAGGTTACCCAATATAAAGCTGGTAAGGCTTCTTTGTTTGCCCAAGGTAAGAGAAGATATGACCGTAAGCAATCCGGTTTCGGTGGTCAAACCAAGCCAGTTTTCCAAAAGAAGGCTAAGACTACCAAGAAGGTTGTCTTGAGATTGGAATGTGTTGTCTGCAAGACCAAGGCTCAATTGTCTTTGAAGAGATGTAAGCACTTCGAATTGGGTGGTGACAAGAAGCAAAAGGGTCAAGCTTTGCAATTCTAG</v>
      </c>
      <c r="E285">
        <f>SEARCH("GG?GG?CAAAC?AA?",Table1[[#This Row],[CLEAN]])</f>
        <v>151</v>
      </c>
      <c r="F285" t="str">
        <f t="shared" si="25"/>
        <v/>
      </c>
      <c r="G285">
        <f t="shared" si="26"/>
        <v>151</v>
      </c>
      <c r="H285" t="str">
        <f t="shared" si="27"/>
        <v>GGTGGTCAAACCAAG</v>
      </c>
      <c r="I285" t="str">
        <f t="shared" si="28"/>
        <v>VALID</v>
      </c>
      <c r="J285" t="str">
        <f t="shared" si="29"/>
        <v>CCA</v>
      </c>
      <c r="K285" t="str" cm="1">
        <f t="array" ref="K285">IF(J285="","",_xlfn.IFS(
   OR(J285="CCA",J285="CCG",J285="CCT",J285="CCC"),"Proline",
   OR(J285="CAG",J285="CAA"),"Glutamine",
   OR(J285="GAA",J285="GAG"),"Glutamic acid",
   TRUE,"Other"
))</f>
        <v>Proline</v>
      </c>
    </row>
    <row r="286" spans="1:11" x14ac:dyDescent="0.2">
      <c r="A286" t="s">
        <v>287</v>
      </c>
      <c r="B286">
        <v>4236</v>
      </c>
      <c r="C286" t="s">
        <v>1523</v>
      </c>
      <c r="D286" t="str">
        <f t="shared" si="24"/>
        <v>ATGGTTAACGTTCCAAAGACTAGAAAGACCTACTGCAAGGGTAAGGAATGTCGTAAACACACCCAACACAAGGTTACCCAATATAAGGCTGGTAAGGCTTCCTTGTTTGCCCAAGGTAAGAGAAGATATGACCGTAAGCAATCAGGTTTCGGTGGTCAAACCAAGCCAGTTTTCCAAAAGAAGGCTAAGACTACCAAGAAGGTTGTCTTGAGATTGGAATGTGTTGTCTGCAAGACAAAGGCTCAATTGTCTTTGAAGAGATGTAAGCACTTCGAATTGGGTGGTGACAAGAAGCAAAAGGGTCAAGCTTTGCAATTCTAG</v>
      </c>
      <c r="E286">
        <f>SEARCH("GG?GG?CAAAC?AA?",Table1[[#This Row],[CLEAN]])</f>
        <v>151</v>
      </c>
      <c r="F286" t="str">
        <f t="shared" si="25"/>
        <v/>
      </c>
      <c r="G286">
        <f t="shared" si="26"/>
        <v>151</v>
      </c>
      <c r="H286" t="str">
        <f t="shared" si="27"/>
        <v>GGTGGTCAAACCAAG</v>
      </c>
      <c r="I286" t="str">
        <f t="shared" si="28"/>
        <v>VALID</v>
      </c>
      <c r="J286" t="str">
        <f t="shared" si="29"/>
        <v>CCA</v>
      </c>
      <c r="K286" t="str" cm="1">
        <f t="array" ref="K286">IF(J286="","",_xlfn.IFS(
   OR(J286="CCA",J286="CCG",J286="CCT",J286="CCC"),"Proline",
   OR(J286="CAG",J286="CAA"),"Glutamine",
   OR(J286="GAA",J286="GAG"),"Glutamic acid",
   TRUE,"Other"
))</f>
        <v>Proline</v>
      </c>
    </row>
    <row r="287" spans="1:11" x14ac:dyDescent="0.2">
      <c r="A287" t="s">
        <v>288</v>
      </c>
      <c r="B287">
        <v>4236</v>
      </c>
      <c r="C287" t="s">
        <v>1524</v>
      </c>
      <c r="D287" t="str">
        <f t="shared" si="24"/>
        <v>ATGGTCCTTATTGAAAGAAGAAACGAACGTGTGAATAATATTCAAGGAAAGCTCGTGTTAATGAAAGAAGCGGAGCTTACTAACATTTTATCAGTTAACGTTCCAAAGACTAGAAAGACCTACTGCAAGGGTAAGGAATGTCGTAAACACACCCAACACAAGGTTACCCAATATAAGGCTGGTAAGGCTTCCTTGTTTGCTCAAGGTAAGAGAAGATATGACCGTAAGCAATCCGGTTTCGGTGGTCAAACCAAGCCAGTTTTCCAAAAGAAGGCCAAGACCACCAAGAAGGTTGTTTTGAGATTGGAATGTGTTGTTTGCAAGACCAAGGCTCAATTGTCCTTGAAGAGATGTAAGCACTTTGAATTGGGTGGTGACAAGAAGCAAAAGGGTCAAGCTTTGCAATTCTAG</v>
      </c>
      <c r="E287">
        <f>SEARCH("GG?GG?CAAAC?AA?",Table1[[#This Row],[CLEAN]])</f>
        <v>241</v>
      </c>
      <c r="F287" t="str">
        <f t="shared" si="25"/>
        <v/>
      </c>
      <c r="G287">
        <f t="shared" si="26"/>
        <v>241</v>
      </c>
      <c r="H287" t="str">
        <f t="shared" si="27"/>
        <v>GGTGGTCAAACCAAG</v>
      </c>
      <c r="I287" t="str">
        <f t="shared" si="28"/>
        <v>VALID</v>
      </c>
      <c r="J287" t="str">
        <f t="shared" si="29"/>
        <v>CCA</v>
      </c>
      <c r="K287" t="str" cm="1">
        <f t="array" ref="K287">IF(J287="","",_xlfn.IFS(
   OR(J287="CCA",J287="CCG",J287="CCT",J287="CCC"),"Proline",
   OR(J287="CAG",J287="CAA"),"Glutamine",
   OR(J287="GAA",J287="GAG"),"Glutamic acid",
   TRUE,"Other"
))</f>
        <v>Proline</v>
      </c>
    </row>
    <row r="288" spans="1:11" x14ac:dyDescent="0.2">
      <c r="A288" t="s">
        <v>289</v>
      </c>
      <c r="B288">
        <v>4236</v>
      </c>
      <c r="C288" t="s">
        <v>1525</v>
      </c>
      <c r="D288" t="str">
        <f t="shared" si="24"/>
        <v>ATGGATGTTAACGTTCCAAAGACTAGAAAGACCTACTGTAAGGGTAAGCAGTGCAGAAAGCACACCCAACACAAGGTTACCCAATATAAGGCTGGTAAGGCCTCCTTGTTTGCTCAAGGTAAGAGAAGATATGACCGTAAGCAAAGTGGTTTCGGTGGTCAAACCAAGCCTGTCTTCCACAAGAAGGCTAAGACTACCAAGAAGGTTGTCTTGAGATTGGAATGTGTTGTTTGCAAGACCAAGGCTCAATTGTCCTTGAAGAGATGTAAGCACTTCGAATTGGGTGGTGATAAGAAGCAAAAGGGTCAAGCCTTGCAATTCTAA</v>
      </c>
      <c r="E288">
        <f>SEARCH("GG?GG?CAAAC?AA?",Table1[[#This Row],[CLEAN]])</f>
        <v>154</v>
      </c>
      <c r="F288" t="str">
        <f t="shared" si="25"/>
        <v/>
      </c>
      <c r="G288">
        <f t="shared" si="26"/>
        <v>154</v>
      </c>
      <c r="H288" t="str">
        <f t="shared" si="27"/>
        <v>GGTGGTCAAACCAAG</v>
      </c>
      <c r="I288" t="str">
        <f t="shared" si="28"/>
        <v>VALID</v>
      </c>
      <c r="J288" t="str">
        <f t="shared" si="29"/>
        <v>CCT</v>
      </c>
      <c r="K288" t="str" cm="1">
        <f t="array" ref="K288">IF(J288="","",_xlfn.IFS(
   OR(J288="CCA",J288="CCG",J288="CCT",J288="CCC"),"Proline",
   OR(J288="CAG",J288="CAA"),"Glutamine",
   OR(J288="GAA",J288="GAG"),"Glutamic acid",
   TRUE,"Other"
))</f>
        <v>Proline</v>
      </c>
    </row>
    <row r="289" spans="1:11" x14ac:dyDescent="0.2">
      <c r="A289" t="s">
        <v>290</v>
      </c>
      <c r="B289">
        <v>4236</v>
      </c>
      <c r="C289" t="s">
        <v>1526</v>
      </c>
      <c r="D289" t="str">
        <f t="shared" si="24"/>
        <v>ATGAAGCAAGCATCCGTATCACATATAACAGTGGTTATTCTCGGACAGATTTTAGTCATGATACCTTTGTCACATAGTGATGATGAGACTGCCAAAATTAACGTTCCAAAGACTAGAAAGACCTACTGTAAGGGTAAGCAATGTCGTAAGCACACTCAACACAAGGTTACTCAATACAAGGCTGGTAAGGCTTCCTTATTCGCTCAAGGTAAGAGAAGATATGACCGTAAGCAATCCGGTTTCGGTGGTCAAACCAAGCCAGTTTTCCACAAGAAGGCTAAGACCACCAAGAAGGTTGTCTTAAGATTAGAATGTGTTGTCTGTAAGACCAAGGCTCAATTATCATTAAAGAGATGTAAGCACTTCGAATTAGGTGGTGACAAGAAGCAAAAGGGTCAAGCCTTACAATTTTAA</v>
      </c>
      <c r="E289">
        <f>SEARCH("GG?GG?CAAAC?AA?",Table1[[#This Row],[CLEAN]])</f>
        <v>244</v>
      </c>
      <c r="F289" t="str">
        <f t="shared" si="25"/>
        <v/>
      </c>
      <c r="G289">
        <f t="shared" si="26"/>
        <v>244</v>
      </c>
      <c r="H289" t="str">
        <f t="shared" si="27"/>
        <v>GGTGGTCAAACCAAG</v>
      </c>
      <c r="I289" t="str">
        <f t="shared" si="28"/>
        <v>VALID</v>
      </c>
      <c r="J289" t="str">
        <f t="shared" si="29"/>
        <v>CCA</v>
      </c>
      <c r="K289" t="str" cm="1">
        <f t="array" ref="K289">IF(J289="","",_xlfn.IFS(
   OR(J289="CCA",J289="CCG",J289="CCT",J289="CCC"),"Proline",
   OR(J289="CAG",J289="CAA"),"Glutamine",
   OR(J289="GAA",J289="GAG"),"Glutamic acid",
   TRUE,"Other"
))</f>
        <v>Proline</v>
      </c>
    </row>
    <row r="290" spans="1:11" x14ac:dyDescent="0.2">
      <c r="A290" t="s">
        <v>291</v>
      </c>
      <c r="B290">
        <v>4236</v>
      </c>
      <c r="C290" t="s">
        <v>1527</v>
      </c>
      <c r="D290" t="str">
        <f t="shared" si="24"/>
        <v>ATGAACCCAAACCAACTTGATGCAAATCAAAAGTTGCAATTAAATCTTGAATTTAACGTTCCAAAAACTAGAAAAACCTACTGTAAAGGTAAAGAGTGTCGTAAACACACCCAACACAAAGTCACCCAATACAAAGCCGGTAAAGCTTCTTTGTTTGCTCAAGGTAAAAGACGTTATGACCGTAAACAAAGTGGTTACGGTGGTCAAACCAAACCAGTTTTCCATAAAAAAGCTAAAACTACCAAAAAAGTTGTTTTACGTTTAGAATGTGTTGTCTGTAAAACCAAAGCTCAATTATCCTTGAAACGTTGTAAACATTTTGAATTAGGTGGTGACAAAAAACAAAAAGGTCAAGCTTTACAATTTTAA</v>
      </c>
      <c r="E290">
        <f>SEARCH("GG?GG?CAAAC?AA?",Table1[[#This Row],[CLEAN]])</f>
        <v>199</v>
      </c>
      <c r="F290" t="str">
        <f t="shared" si="25"/>
        <v/>
      </c>
      <c r="G290">
        <f t="shared" si="26"/>
        <v>199</v>
      </c>
      <c r="H290" t="str">
        <f t="shared" si="27"/>
        <v>GGTGGTCAAACCAAA</v>
      </c>
      <c r="I290" t="str">
        <f t="shared" si="28"/>
        <v>VALID</v>
      </c>
      <c r="J290" t="str">
        <f t="shared" si="29"/>
        <v>CCA</v>
      </c>
      <c r="K290" t="str" cm="1">
        <f t="array" ref="K290">IF(J290="","",_xlfn.IFS(
   OR(J290="CCA",J290="CCG",J290="CCT",J290="CCC"),"Proline",
   OR(J290="CAG",J290="CAA"),"Glutamine",
   OR(J290="GAA",J290="GAG"),"Glutamic acid",
   TRUE,"Other"
))</f>
        <v>Proline</v>
      </c>
    </row>
    <row r="291" spans="1:11" x14ac:dyDescent="0.2">
      <c r="A291" t="s">
        <v>292</v>
      </c>
      <c r="B291">
        <v>4236</v>
      </c>
      <c r="C291" t="s">
        <v>1528</v>
      </c>
      <c r="D291" t="str">
        <f t="shared" si="24"/>
        <v>ATGAAGGTGAACTCTGAACACTTGGGTAAATGGAAATTGGCGTTTTGCTTGACATTCGCAGAAGTGCTTTGTCTTACGAACATTTCTACGGATGAAAGAGCCACTGAAGCACCAAAATTCACTCCAGATGATTCGTTTAACGTTCCAAAAACAAGAAAGACCTATTGTAAAGGTAAAGAGTGTCGTAAACACACTCAACACAAGGTCACTCAATACAAGGCTGGTAAAGCTTCTTTATTCGCTCAAGGTAAAAGACGTTATGACCGTAAACAATCCGGTTACGGTGGTCAAACCAAACCAGTTTTCCATAAAAAAGCTAAGACTACCAAAAAAGTTGTTTTAAGATTAGAATGTGTTGTTTGTAAAACCAAGGCTCAATTATCATTAAAACGTTGTAAACATTTTGAATTAGGTGGTGACAAAAAACAAAAAGGTCAAGCTTTACAATTTTAA</v>
      </c>
      <c r="E291">
        <f>SEARCH("GG?GG?CAAAC?AA?",Table1[[#This Row],[CLEAN]])</f>
        <v>283</v>
      </c>
      <c r="F291" t="str">
        <f t="shared" si="25"/>
        <v/>
      </c>
      <c r="G291">
        <f t="shared" si="26"/>
        <v>283</v>
      </c>
      <c r="H291" t="str">
        <f t="shared" si="27"/>
        <v>GGTGGTCAAACCAAA</v>
      </c>
      <c r="I291" t="str">
        <f t="shared" si="28"/>
        <v>VALID</v>
      </c>
      <c r="J291" t="str">
        <f t="shared" si="29"/>
        <v>CCA</v>
      </c>
      <c r="K291" t="str" cm="1">
        <f t="array" ref="K291">IF(J291="","",_xlfn.IFS(
   OR(J291="CCA",J291="CCG",J291="CCT",J291="CCC"),"Proline",
   OR(J291="CAG",J291="CAA"),"Glutamine",
   OR(J291="GAA",J291="GAG"),"Glutamic acid",
   TRUE,"Other"
))</f>
        <v>Proline</v>
      </c>
    </row>
    <row r="292" spans="1:11" x14ac:dyDescent="0.2">
      <c r="A292" t="s">
        <v>293</v>
      </c>
      <c r="B292">
        <v>4236</v>
      </c>
      <c r="C292" t="s">
        <v>1529</v>
      </c>
      <c r="D292" t="str">
        <f t="shared" si="24"/>
        <v>ATGACTCCAACCACCCACCAATCTCTTATTATGAAAACTGCGAAGTCATCGATGGCACCGTTAGATATCCAATTCTGGAAAGTCAGAATGGCCACTATAAAATTTATGGCACCAATTAGAGCAGAAGTGACTCTTATGAAGGGCACCAATGTTGATGAAAGCATTACCTATTTGGAAGATGACTTTCAGCAGCACCAACAACAAACACAGCAAAATGGAAAGAGAGAAGAAGAACCTGATATTAGACAGAAGAAGAGAACATCAATTAACGTTCCAAAAACTAGAAAAACCTACTGTAAAGGTAAAGAGTGTCGTAAACACACCCAACACAAAGTCACCCAATACAAAGCTGGTAAAGCTTCTTTGTTTGCCCAAGGTAAAAGACGTTATGACCGTAAACAAAGTGGTTACGGTGGTCAAACCAAACCAGTCTTCCATAAAAAAGCTAAAACTACCAAAAAAGTTGTTTTACGTTTAGAATGTGTTGTCTGTAAAACCAAAGCTCAATTATCCTTGAAACGTTGTAAACATTTTGAATTAGGTGGTGACAAAAAACAAAAAGGTCAAGCTTTACAATTTTAA</v>
      </c>
      <c r="E292">
        <f>SEARCH("GG?GG?CAAAC?AA?",Table1[[#This Row],[CLEAN]])</f>
        <v>412</v>
      </c>
      <c r="F292" t="str">
        <f t="shared" si="25"/>
        <v/>
      </c>
      <c r="G292">
        <f t="shared" si="26"/>
        <v>412</v>
      </c>
      <c r="H292" t="str">
        <f t="shared" si="27"/>
        <v>GGTGGTCAAACCAAA</v>
      </c>
      <c r="I292" t="str">
        <f t="shared" si="28"/>
        <v>VALID</v>
      </c>
      <c r="J292" t="str">
        <f t="shared" si="29"/>
        <v>CCA</v>
      </c>
      <c r="K292" t="str" cm="1">
        <f t="array" ref="K292">IF(J292="","",_xlfn.IFS(
   OR(J292="CCA",J292="CCG",J292="CCT",J292="CCC"),"Proline",
   OR(J292="CAG",J292="CAA"),"Glutamine",
   OR(J292="GAA",J292="GAG"),"Glutamic acid",
   TRUE,"Other"
))</f>
        <v>Proline</v>
      </c>
    </row>
    <row r="293" spans="1:11" x14ac:dyDescent="0.2">
      <c r="A293" t="s">
        <v>294</v>
      </c>
      <c r="B293">
        <v>4236</v>
      </c>
      <c r="C293" t="s">
        <v>1530</v>
      </c>
      <c r="D293" t="str">
        <f t="shared" si="24"/>
        <v>ATGCCTCAACTACCTTTACCTATTTCATTGATGTTTACTGGCCCAATTTTTAGCAATATTAACGTCCCAAAAACTAGAAAGACCTACTGTAAGGGTAAGGAATGTCGTAAGCACACCCAACACAAAGTTACCCAATACAAGGCTGGTAAGGCTTCTTTATTCGCTCAAGGTAAGAGAAGATATGACCGTAAACAATCCGGTTTCGGTGGTCAAACCAAGCCAGTTTTCCACAAGAAAGCTAAGACTACCAAGAAGGTTGTTTTAAGATTAGAATGTGTTGTCTGTAAGACCAAGGCTCAATTATCCTTAAAGAGATGTAAGCACTTCGAATTAGGTGGTGACAAGAAACAAAAGGGTCAAGCTTTACAATTTTAA</v>
      </c>
      <c r="E293">
        <f>SEARCH("GG?GG?CAAAC?AA?",Table1[[#This Row],[CLEAN]])</f>
        <v>205</v>
      </c>
      <c r="F293" t="str">
        <f t="shared" si="25"/>
        <v/>
      </c>
      <c r="G293">
        <f t="shared" si="26"/>
        <v>205</v>
      </c>
      <c r="H293" t="str">
        <f t="shared" si="27"/>
        <v>GGTGGTCAAACCAAG</v>
      </c>
      <c r="I293" t="str">
        <f t="shared" si="28"/>
        <v>VALID</v>
      </c>
      <c r="J293" t="str">
        <f t="shared" si="29"/>
        <v>CCA</v>
      </c>
      <c r="K293" t="str" cm="1">
        <f t="array" ref="K293">IF(J293="","",_xlfn.IFS(
   OR(J293="CCA",J293="CCG",J293="CCT",J293="CCC"),"Proline",
   OR(J293="CAG",J293="CAA"),"Glutamine",
   OR(J293="GAA",J293="GAG"),"Glutamic acid",
   TRUE,"Other"
))</f>
        <v>Proline</v>
      </c>
    </row>
    <row r="294" spans="1:11" x14ac:dyDescent="0.2">
      <c r="A294" t="s">
        <v>295</v>
      </c>
      <c r="B294">
        <v>4236</v>
      </c>
      <c r="C294" t="s">
        <v>1531</v>
      </c>
      <c r="D294" t="str">
        <f t="shared" si="24"/>
        <v>ATGCTTCGTCTTCAGATTGTCTCTTCACTCATCATAAGTAATCAATCACTCGCAGATATACTAACACCACTCGCAGTTAACGTTCCAAAGACCAGAAAGACCTACTGTAAGGGTAAGGAGTGCCGTAAGCACACCCAGCACAAGGTCACCCAGTACAAGGCTGGTAAGGCTTCTCTTTTCGCCCAGGGTAAGCGTCGTTACGACCGTAAGCAGTCCGGTTACGGTGGTCAGACCAAGCCAGTCTTCCATAAGAAGGCTAAGACCACCAAGAAGGTCGTTTTGAGATTGGAGTGTGTCGTTTGCAAGACCAAGGCTCAGTTGGCTTTGAAGAGATGCAAGCACTTCGAGCTCGGTGGTGACAAGAAGCAGAAGGGTCAGGCTTTGCAGTTCTAA</v>
      </c>
      <c r="E294" t="e">
        <f>SEARCH("GG?GG?CAAAC?AA?",Table1[[#This Row],[CLEAN]])</f>
        <v>#VALUE!</v>
      </c>
      <c r="F294">
        <f t="shared" si="25"/>
        <v>223</v>
      </c>
      <c r="G294" t="e">
        <f t="shared" si="26"/>
        <v>#VALUE!</v>
      </c>
      <c r="H294" t="e">
        <f t="shared" si="27"/>
        <v>#VALUE!</v>
      </c>
      <c r="I294" t="e">
        <f t="shared" si="28"/>
        <v>#VALUE!</v>
      </c>
      <c r="J294" t="e">
        <f t="shared" si="29"/>
        <v>#VALUE!</v>
      </c>
      <c r="K294" t="e" cm="1">
        <f t="array" ref="K294">IF(J294="","",_xlfn.IFS(
   OR(J294="CCA",J294="CCG",J294="CCT",J294="CCC"),"Proline",
   OR(J294="CAG",J294="CAA"),"Glutamine",
   OR(J294="GAA",J294="GAG"),"Glutamic acid",
   TRUE,"Other"
))</f>
        <v>#VALUE!</v>
      </c>
    </row>
    <row r="295" spans="1:11" x14ac:dyDescent="0.2">
      <c r="A295" t="s">
        <v>296</v>
      </c>
      <c r="B295">
        <v>4236</v>
      </c>
      <c r="C295" t="s">
        <v>1532</v>
      </c>
      <c r="D295" t="str">
        <f t="shared" si="24"/>
        <v>ATGGAGCTCTTGAAGTGTTGTACTATTGATCTTTTGAAACAATCAAATCGAGCTGTTGAGGCTATGGCCATGAAGTTGGGACTTGAAGCATCACATAACTGCGTTAACGTTCCAAAGACCAGAAGAACCTACTGTAAGGGTAAGGAGTGCAGAAAGCACACCCAGCACAAGGTCACCCAGTACAAGGCTGGTAAGGCTTCCCTTTTCGCTCAGGGTAAGCGTCGTTATGACCGTAAGCAATCCGGTTACGGTGGTCAGACCAAGCCAGTTTTCCATAAGAAGGCTAAGACTACCAAGAAGGTTGTCTTGCGTTTGGAGTGTGTTGTTTGCAAGACCAAGGCTCAGTTGGCCTTGAAGCGTTGTAAGCACTTTGAGTTGGGTGGTGACAAGAAGCAGAAGGGTCAGGCTTTGCAGTTCTAA</v>
      </c>
      <c r="E295" t="e">
        <f>SEARCH("GG?GG?CAAAC?AA?",Table1[[#This Row],[CLEAN]])</f>
        <v>#VALUE!</v>
      </c>
      <c r="F295">
        <f t="shared" si="25"/>
        <v>250</v>
      </c>
      <c r="G295" t="e">
        <f t="shared" si="26"/>
        <v>#VALUE!</v>
      </c>
      <c r="H295" t="e">
        <f t="shared" si="27"/>
        <v>#VALUE!</v>
      </c>
      <c r="I295" t="e">
        <f t="shared" si="28"/>
        <v>#VALUE!</v>
      </c>
      <c r="J295" t="e">
        <f t="shared" si="29"/>
        <v>#VALUE!</v>
      </c>
      <c r="K295" t="e" cm="1">
        <f t="array" ref="K295">IF(J295="","",_xlfn.IFS(
   OR(J295="CCA",J295="CCG",J295="CCT",J295="CCC"),"Proline",
   OR(J295="CAG",J295="CAA"),"Glutamine",
   OR(J295="GAA",J295="GAG"),"Glutamic acid",
   TRUE,"Other"
))</f>
        <v>#VALUE!</v>
      </c>
    </row>
    <row r="296" spans="1:11" x14ac:dyDescent="0.2">
      <c r="A296" t="s">
        <v>297</v>
      </c>
      <c r="B296">
        <v>4236</v>
      </c>
      <c r="C296" t="s">
        <v>1533</v>
      </c>
      <c r="D296" t="str">
        <f t="shared" si="24"/>
        <v>ATGGCAAACAAGCACATTCACATAACATGCGGTGTTAACGTTCCAAAAACTAGAAAGACCTACTGTAAGGGTAAGGAATGTCGTAAGCACACTCAACACAAGGTTACCCAATACAAGGCTGGTAAGGCTTCCTTATTCGCTCAAGGTAAGAGAAGATATGACAGAAAGCAATCCGGTTTCGGTGGTCAAACCAAGCCAGTTTTCCACAAGAAGGCTAAGACTACCAAGAAGGTTGTCTTGAGATTGGAATGTATCGTCTGCAAGACCAAGGCTCAATTGTCCTTGAAGAGATGTAAGCACTTCGAATTGGGTGGTGACAAGAAGCAAAAGGGTCAAGCTTTGCAATTTTAA</v>
      </c>
      <c r="E296">
        <f>SEARCH("GG?GG?CAAAC?AA?",Table1[[#This Row],[CLEAN]])</f>
        <v>181</v>
      </c>
      <c r="F296" t="str">
        <f t="shared" si="25"/>
        <v/>
      </c>
      <c r="G296">
        <f t="shared" si="26"/>
        <v>181</v>
      </c>
      <c r="H296" t="str">
        <f t="shared" si="27"/>
        <v>GGTGGTCAAACCAAG</v>
      </c>
      <c r="I296" t="str">
        <f t="shared" si="28"/>
        <v>VALID</v>
      </c>
      <c r="J296" t="str">
        <f t="shared" si="29"/>
        <v>CCA</v>
      </c>
      <c r="K296" t="str" cm="1">
        <f t="array" ref="K296">IF(J296="","",_xlfn.IFS(
   OR(J296="CCA",J296="CCG",J296="CCT",J296="CCC"),"Proline",
   OR(J296="CAG",J296="CAA"),"Glutamine",
   OR(J296="GAA",J296="GAG"),"Glutamic acid",
   TRUE,"Other"
))</f>
        <v>Proline</v>
      </c>
    </row>
    <row r="297" spans="1:11" x14ac:dyDescent="0.2">
      <c r="A297" t="s">
        <v>298</v>
      </c>
      <c r="B297">
        <v>4236</v>
      </c>
      <c r="C297" t="s">
        <v>1534</v>
      </c>
      <c r="D297" t="str">
        <f t="shared" si="24"/>
        <v>ATGCAATTCTCCAAATTAACCTTCTCTTTAGCCACCTTCTACTTGATTGCCAGCTCCTTGGCTGCTCCTGCCAACCTCAAGCGTGATGACTCGGACGATGATGCTCCTGTGATTGTTCGTGTGACCAAAACCGTCCAGAACGTCCAGACCAACGTCCACACCGTCCAGGCTCCTACCTCAACCACAACCAACGTCGTTGTCAACACCGAAACGGAAACCGTTACCAGATACACTGCCACTGTCACCTCCACTATCTTTGGGACTCCTCACACCTACACCACCGTTGCTACTACGCCGGTCCAGGCCAAGGATGTGATTCCTAACAGCCAGAACGAAGTCCAGCCATCAACGTCCGCTGCTGCTTCTTCATCTACTTCGATTGCTACTCCTGTCCAGATCACGAGCGCTACTCCTGCTACGTCTGCTGCTCCTGTCCAGATCACCAGCTCAACTCCTGCTACTTCTGTTCAAACCACAAGCTCGAGTGCTGCCTCTTCTGCTGCTCCTGCTGCTCCTGCTAGCTCGAGTCCTGTCACGCCAGCAACTTCTTCCGCAGCTCCATCCACTCCAGCAACTACTTCCGCAGCCCCGGCAACTACACCTGCTGCCACAACTTCGACTCCTTCATCTGCTGAAGGTCCTACGATAACCAACGCCAGTGACATTCCTACGTCTACTGACGGCTGGTTAATCACCGATATCTCTACAACCACCGCTTCGGGAGTCTGCATAGTCAACTACGACTACTACGACTCGGACGAAACCGATACCTCAGTTAACGTTCCAAAGACTAGAAAGACCTACTGTAAGGGTAAGGAATGTCGTAAACACACCCAACACAAGGTTACCCAATATAAGGCTGGTAAGGCTTCCTTGTTTGCCCAAGGTAAGAGAAGATATGACCGTAAACAAAAGGGTTTCGGTGGTCAAACCAAGCCAGTTTTCCACAAGAAGGCCAAGACCACCAAGAAGGTTGTCTTGAGATTGGAATGTGTTGTCTGCAAGACCAAGGCTCAATTGTCCTTGAAGAGATGTAAGCACTTCGAATTGGGTGGTGACAAGAAGCAAAAGGGTCAAGCTTTGCAATTCTAG</v>
      </c>
      <c r="E297">
        <f>SEARCH("GG?GG?CAAAC?AA?",Table1[[#This Row],[CLEAN]])</f>
        <v>922</v>
      </c>
      <c r="F297" t="str">
        <f t="shared" si="25"/>
        <v/>
      </c>
      <c r="G297">
        <f t="shared" si="26"/>
        <v>922</v>
      </c>
      <c r="H297" t="str">
        <f t="shared" si="27"/>
        <v>GGTGGTCAAACCAAG</v>
      </c>
      <c r="I297" t="str">
        <f t="shared" si="28"/>
        <v>VALID</v>
      </c>
      <c r="J297" t="str">
        <f t="shared" si="29"/>
        <v>CCA</v>
      </c>
      <c r="K297" t="str" cm="1">
        <f t="array" ref="K297">IF(J297="","",_xlfn.IFS(
   OR(J297="CCA",J297="CCG",J297="CCT",J297="CCC"),"Proline",
   OR(J297="CAG",J297="CAA"),"Glutamine",
   OR(J297="GAA",J297="GAG"),"Glutamic acid",
   TRUE,"Other"
))</f>
        <v>Proline</v>
      </c>
    </row>
    <row r="298" spans="1:11" x14ac:dyDescent="0.2">
      <c r="A298" t="s">
        <v>299</v>
      </c>
      <c r="B298">
        <v>4236</v>
      </c>
      <c r="C298" t="s">
        <v>1535</v>
      </c>
      <c r="D298" t="str">
        <f t="shared" si="24"/>
        <v>ATGTCGAGTGAAGAGCCTCAAGCAAAGGTTATTGCCAAGTTTGACGGCATCGGTCTTAACGTTCCAAAAACTAGAAAGACCTACTGTAAGGGTAAGGAATGCAGAAAGCACACCCAACACAAAGTTACCCAATATAAGGCTGGTAAGGCTTCCTTATTCGCCCAAGGTAAGAGAAGATACGACCGTAAACAAAGAGGTTTCGGTGGTCAAACCAAGCCAGTTTTCCACAAGAAGGCCAAGACTACCAAGAAGGTTGTCTTGAGATTGGAATGTGTTGTCTGTAAGACCAAGGCTCAATTATCCTTGAAGAGATGTAAGCACTTCGAATTAGGTGGTGACAAGAAGCAAAAGGGTCAAGCTTTGCAATTTTAA</v>
      </c>
      <c r="E298">
        <f>SEARCH("GG?GG?CAAAC?AA?",Table1[[#This Row],[CLEAN]])</f>
        <v>202</v>
      </c>
      <c r="F298" t="str">
        <f t="shared" si="25"/>
        <v/>
      </c>
      <c r="G298">
        <f t="shared" si="26"/>
        <v>202</v>
      </c>
      <c r="H298" t="str">
        <f t="shared" si="27"/>
        <v>GGTGGTCAAACCAAG</v>
      </c>
      <c r="I298" t="str">
        <f t="shared" si="28"/>
        <v>VALID</v>
      </c>
      <c r="J298" t="str">
        <f t="shared" si="29"/>
        <v>CCA</v>
      </c>
      <c r="K298" t="str" cm="1">
        <f t="array" ref="K298">IF(J298="","",_xlfn.IFS(
   OR(J298="CCA",J298="CCG",J298="CCT",J298="CCC"),"Proline",
   OR(J298="CAG",J298="CAA"),"Glutamine",
   OR(J298="GAA",J298="GAG"),"Glutamic acid",
   TRUE,"Other"
))</f>
        <v>Proline</v>
      </c>
    </row>
    <row r="299" spans="1:11" x14ac:dyDescent="0.2">
      <c r="A299" t="s">
        <v>300</v>
      </c>
      <c r="B299">
        <v>4236</v>
      </c>
      <c r="C299" t="s">
        <v>1536</v>
      </c>
      <c r="D299" t="str">
        <f t="shared" si="24"/>
        <v>ATGTCATTATTCGAGGGCTCAGTCATTATCTCGAATAATGCCGCTTCCAATCAAGAACAGAACTTAATTGATGTCACCCATCTAGGCAGTGACTACATTTTTTTCAAACTTAACGTTCCAAAGACTAGAAAGACCTACTGTAAGGGTAAGGAATGTCGTAAACACACCCAACACAAAGTTACCCAATACAAGGCTGGTAAAGCTTCTTTGTTCGCTCAAGGTAAGAGAAGATATGACCGTAAACAAAAGGGTTACGGTGGTCAAACCAAACCAGTTTTCCACAAGAAAGCTAAGACTACCAAGAAGGTTGTCTTGAGATTGGAATGTGTTGTTTGCAAAACCAAGGCTCAATTAAGTTTGAAGAGATGTAAGCACTTCGAATTGGGTGGTGACAAGAAACAAAAGGGTCAAGCCTTACAATTCTAA</v>
      </c>
      <c r="E299">
        <f>SEARCH("GG?GG?CAAAC?AA?",Table1[[#This Row],[CLEAN]])</f>
        <v>256</v>
      </c>
      <c r="F299" t="str">
        <f t="shared" si="25"/>
        <v/>
      </c>
      <c r="G299">
        <f t="shared" si="26"/>
        <v>256</v>
      </c>
      <c r="H299" t="str">
        <f t="shared" si="27"/>
        <v>GGTGGTCAAACCAAA</v>
      </c>
      <c r="I299" t="str">
        <f t="shared" si="28"/>
        <v>VALID</v>
      </c>
      <c r="J299" t="str">
        <f t="shared" si="29"/>
        <v>CCA</v>
      </c>
      <c r="K299" t="str" cm="1">
        <f t="array" ref="K299">IF(J299="","",_xlfn.IFS(
   OR(J299="CCA",J299="CCG",J299="CCT",J299="CCC"),"Proline",
   OR(J299="CAG",J299="CAA"),"Glutamine",
   OR(J299="GAA",J299="GAG"),"Glutamic acid",
   TRUE,"Other"
))</f>
        <v>Proline</v>
      </c>
    </row>
    <row r="300" spans="1:11" x14ac:dyDescent="0.2">
      <c r="A300" t="s">
        <v>301</v>
      </c>
      <c r="B300">
        <v>4236</v>
      </c>
      <c r="C300" t="s">
        <v>1537</v>
      </c>
      <c r="D300" t="str">
        <f t="shared" si="24"/>
        <v>ATGACAGATGCCAACAAGAAACCAACATCAATGAATGTCCATCAAGAAACAATGTTTAACGTCCCAAAAACTAGAAAGACCTACTGTAAGGGTAAGGAGTGCCGTAAGCACACCCAACACAAAGTCACCCAATACAAGGCTGGTAAGGCTTCTTTGTTTGCTCAAGGTAAGAGAAGATATGACCGTAAGCAAAAGGGTTACGGTGGTCAAACTAAGCCAGTTTTCCACAAGAAAGCTAAGACTACCAAGAAGGTTGTCTTGAGATTGGAATGTGTTGTTTGCAAGACCAGAGCTCAACTTTCCTTGAAGAGATGTAAGCACTTCGAATTGGGTGGTGACAAGAAGCAAAAGGGTCAAGCCTTGCAATTCTAA</v>
      </c>
      <c r="E300">
        <f>SEARCH("GG?GG?CAAAC?AA?",Table1[[#This Row],[CLEAN]])</f>
        <v>202</v>
      </c>
      <c r="F300" t="str">
        <f t="shared" si="25"/>
        <v/>
      </c>
      <c r="G300">
        <f t="shared" si="26"/>
        <v>202</v>
      </c>
      <c r="H300" t="str">
        <f t="shared" si="27"/>
        <v>GGTGGTCAAACTAAG</v>
      </c>
      <c r="I300" t="str">
        <f t="shared" si="28"/>
        <v>VALID</v>
      </c>
      <c r="J300" t="str">
        <f t="shared" si="29"/>
        <v>CCA</v>
      </c>
      <c r="K300" t="str" cm="1">
        <f t="array" ref="K300">IF(J300="","",_xlfn.IFS(
   OR(J300="CCA",J300="CCG",J300="CCT",J300="CCC"),"Proline",
   OR(J300="CAG",J300="CAA"),"Glutamine",
   OR(J300="GAA",J300="GAG"),"Glutamic acid",
   TRUE,"Other"
))</f>
        <v>Proline</v>
      </c>
    </row>
    <row r="301" spans="1:11" x14ac:dyDescent="0.2">
      <c r="A301" t="s">
        <v>302</v>
      </c>
      <c r="B301">
        <v>4236</v>
      </c>
      <c r="C301" t="s">
        <v>1538</v>
      </c>
      <c r="D301" t="str">
        <f t="shared" si="24"/>
        <v>ATGGTTAACGTACCCAAGACGAGAAAGACGTACTGCAAAGGCAAGGAGTGCCGCAAGCACACGCAGCACAAGGTGACGCAGTACAAGGCCGGCAAGGCGTCGTTGTTTGCCCAGGGTAAGCGCAGATACGACCGTAAGCAGAAGGGTTACGGTGGTCAGACCAAGCCCGTTTTCCACAAGAAGGCCAAGACCACGAAGAAGGTTGTGTTGCGTTTGGAGTGCGTGGTATGCAAGACCCGCGCGCAATTGCTGTTGAAGAGATGCAAGCACTTTGAGTTGGGCGGTGACAAGAAACAGAAGGGCCAGGCCTTGCAGTTTTAA</v>
      </c>
      <c r="E301" t="e">
        <f>SEARCH("GG?GG?CAAAC?AA?",Table1[[#This Row],[CLEAN]])</f>
        <v>#VALUE!</v>
      </c>
      <c r="F301">
        <f t="shared" si="25"/>
        <v>151</v>
      </c>
      <c r="G301" t="e">
        <f t="shared" si="26"/>
        <v>#VALUE!</v>
      </c>
      <c r="H301" t="e">
        <f t="shared" si="27"/>
        <v>#VALUE!</v>
      </c>
      <c r="I301" t="e">
        <f t="shared" si="28"/>
        <v>#VALUE!</v>
      </c>
      <c r="J301" t="e">
        <f t="shared" si="29"/>
        <v>#VALUE!</v>
      </c>
      <c r="K301" t="e" cm="1">
        <f t="array" ref="K301">IF(J301="","",_xlfn.IFS(
   OR(J301="CCA",J301="CCG",J301="CCT",J301="CCC"),"Proline",
   OR(J301="CAG",J301="CAA"),"Glutamine",
   OR(J301="GAA",J301="GAG"),"Glutamic acid",
   TRUE,"Other"
))</f>
        <v>#VALUE!</v>
      </c>
    </row>
    <row r="302" spans="1:11" x14ac:dyDescent="0.2">
      <c r="A302" t="s">
        <v>303</v>
      </c>
      <c r="B302">
        <v>4236</v>
      </c>
      <c r="C302" t="s">
        <v>1539</v>
      </c>
      <c r="D302" t="str">
        <f t="shared" si="24"/>
        <v>ATGTCCAAATTTAACGTCCCAAAGACCAGAAAGACTTATTGCAAGGGTAAGGAGTGCCGCAAGCACACCCAGCACAAGGTTACTCAGTACAAGGCTGGTAAGGCTTCCTTGTTTGCCCAGGGTAAGCGTCGTTACGACCGTAAGCAGTCCGGTTACGGTGGTCAGACCAAGCCAGTTTTCCACAAGAAGGCTAAGACTACCAAGAAGGTTGTCTTGAGATTGGAGTGTGTTGTTTGCAAGACCAAGGCTCAGCTTTCCTTGAAGAGATGTAAGCACTTCGAGCTTGGTGGTGACAAGAAGCAGAAGGGTCAGGCTTTGCAGTTCTAA</v>
      </c>
      <c r="E302" t="e">
        <f>SEARCH("GG?GG?CAAAC?AA?",Table1[[#This Row],[CLEAN]])</f>
        <v>#VALUE!</v>
      </c>
      <c r="F302">
        <f t="shared" si="25"/>
        <v>157</v>
      </c>
      <c r="G302" t="e">
        <f t="shared" si="26"/>
        <v>#VALUE!</v>
      </c>
      <c r="H302" t="e">
        <f t="shared" si="27"/>
        <v>#VALUE!</v>
      </c>
      <c r="I302" t="e">
        <f t="shared" si="28"/>
        <v>#VALUE!</v>
      </c>
      <c r="J302" t="e">
        <f t="shared" si="29"/>
        <v>#VALUE!</v>
      </c>
      <c r="K302" t="e" cm="1">
        <f t="array" ref="K302">IF(J302="","",_xlfn.IFS(
   OR(J302="CCA",J302="CCG",J302="CCT",J302="CCC"),"Proline",
   OR(J302="CAG",J302="CAA"),"Glutamine",
   OR(J302="GAA",J302="GAG"),"Glutamic acid",
   TRUE,"Other"
))</f>
        <v>#VALUE!</v>
      </c>
    </row>
    <row r="303" spans="1:11" x14ac:dyDescent="0.2">
      <c r="A303" t="s">
        <v>304</v>
      </c>
      <c r="B303">
        <v>4236</v>
      </c>
      <c r="C303" t="s">
        <v>1540</v>
      </c>
      <c r="D303" t="str">
        <f t="shared" si="24"/>
        <v>AACGTCCCAAAAACTAGAAAGACCTACTGTAAGGGTAAGGAGTGCCGCAAGCACACCCAGCACAAGGTGACCCAATACAAGGCTGGTAAGGCTTCTTTGTTTGCCCAGGGTAAGAGAAGATATGACAGAAAGCAGTCCGGTTTCGGTGGTCAGACCAAGCCAGTTTTCCACAAGAAGGCCAAGACCACCAAGAAGGTTGTCTTGAGATTGGAGTGTGTTGTTTGCAAGACCAAGGCTCAGCTCTCTTTGAAGAGATGTAAGCACTTCGAGTTGGGTGGTGACAAGAAGCAAAAGGGTCAAGCTTTGCAGTTCTAA</v>
      </c>
      <c r="E303" t="e">
        <f>SEARCH("GG?GG?CAAAC?AA?",Table1[[#This Row],[CLEAN]])</f>
        <v>#VALUE!</v>
      </c>
      <c r="F303">
        <f t="shared" si="25"/>
        <v>145</v>
      </c>
      <c r="G303" t="e">
        <f t="shared" si="26"/>
        <v>#VALUE!</v>
      </c>
      <c r="H303" t="e">
        <f t="shared" si="27"/>
        <v>#VALUE!</v>
      </c>
      <c r="I303" t="e">
        <f t="shared" si="28"/>
        <v>#VALUE!</v>
      </c>
      <c r="J303" t="e">
        <f t="shared" si="29"/>
        <v>#VALUE!</v>
      </c>
      <c r="K303" t="e" cm="1">
        <f t="array" ref="K303">IF(J303="","",_xlfn.IFS(
   OR(J303="CCA",J303="CCG",J303="CCT",J303="CCC"),"Proline",
   OR(J303="CAG",J303="CAA"),"Glutamine",
   OR(J303="GAA",J303="GAG"),"Glutamic acid",
   TRUE,"Other"
))</f>
        <v>#VALUE!</v>
      </c>
    </row>
    <row r="304" spans="1:11" x14ac:dyDescent="0.2">
      <c r="A304" t="s">
        <v>305</v>
      </c>
      <c r="B304">
        <v>4236</v>
      </c>
      <c r="C304" t="s">
        <v>1541</v>
      </c>
      <c r="D304" t="str">
        <f t="shared" si="24"/>
        <v>ATGTCCTCCGTTAACGTTCCAAAGACTAGAAAGACCTACTGTAAGGGTAAAGAATGCCGTAAGCACACTCAACACAAGGTTACCCAATACAAGGCTGGTAAGGCTTCCTTGTTCGCTCAAGGTAAGAGAAGATATGACCGTAAGCAAAGAGGTTTCGGTGGTCAAACAAAGCCAATTTTCCACAAGAAAGCTAAGACCACCAAGAAGGTTGTCTTGAGATTGGAGTGTGTCGTCTGTAAGACCAAAGCTCAATTATGTTTGAAGAGATGTAAGCATTTCGAATTGGGTGGTGACAAGAAACAAAAGGGTCAAGCTTTGCAATTCTAA</v>
      </c>
      <c r="E304">
        <f>SEARCH("GG?GG?CAAAC?AA?",Table1[[#This Row],[CLEAN]])</f>
        <v>157</v>
      </c>
      <c r="F304" t="str">
        <f t="shared" si="25"/>
        <v/>
      </c>
      <c r="G304">
        <f t="shared" si="26"/>
        <v>157</v>
      </c>
      <c r="H304" t="str">
        <f t="shared" si="27"/>
        <v>GGTGGTCAAACAAAG</v>
      </c>
      <c r="I304" t="str">
        <f t="shared" si="28"/>
        <v>VALID</v>
      </c>
      <c r="J304" t="str">
        <f t="shared" si="29"/>
        <v>CCA</v>
      </c>
      <c r="K304" t="str" cm="1">
        <f t="array" ref="K304">IF(J304="","",_xlfn.IFS(
   OR(J304="CCA",J304="CCG",J304="CCT",J304="CCC"),"Proline",
   OR(J304="CAG",J304="CAA"),"Glutamine",
   OR(J304="GAA",J304="GAG"),"Glutamic acid",
   TRUE,"Other"
))</f>
        <v>Proline</v>
      </c>
    </row>
    <row r="305" spans="1:11" x14ac:dyDescent="0.2">
      <c r="A305" t="s">
        <v>306</v>
      </c>
      <c r="B305">
        <v>4236</v>
      </c>
      <c r="C305" t="s">
        <v>1542</v>
      </c>
      <c r="D305" t="str">
        <f t="shared" si="24"/>
        <v>ATGAAGCAATCTCCAAGTTCTATACTAACCTCAATAGTTAACGTTCCTAAGACCAGAAAGACCTACTGCAAGGGTAAGGAGTGCCGCAAGCACACCCAACACAAGGTGACCCAGTACAAGGCCGGTAAGGCTTCGCTTTTCGCCCAGGGTAAGAGAAGATACGACCGTAAGCAAAAGGGTTTCGGAGGTCAGACCAAGCCCGTTTTCCACAAGAAGGCCAAGACCACCAAGAAGGTTGTCTTGAGATTGGAGTGTGTTGTTTGCAAGACCAAGGCTCAGCTCTCCTTGAAGAGATGTAAGCACTTTGAGTTGGGTGGTGACAAGAAGCAGAAGGGCCAGGCCTTGCAGTTCTAA</v>
      </c>
      <c r="E305" t="e">
        <f>SEARCH("GG?GG?CAAAC?AA?",Table1[[#This Row],[CLEAN]])</f>
        <v>#VALUE!</v>
      </c>
      <c r="F305">
        <f t="shared" si="25"/>
        <v>184</v>
      </c>
      <c r="G305" t="e">
        <f t="shared" si="26"/>
        <v>#VALUE!</v>
      </c>
      <c r="H305" t="e">
        <f t="shared" si="27"/>
        <v>#VALUE!</v>
      </c>
      <c r="I305" t="e">
        <f t="shared" si="28"/>
        <v>#VALUE!</v>
      </c>
      <c r="J305" t="e">
        <f t="shared" si="29"/>
        <v>#VALUE!</v>
      </c>
      <c r="K305" t="e" cm="1">
        <f t="array" ref="K305">IF(J305="","",_xlfn.IFS(
   OR(J305="CCA",J305="CCG",J305="CCT",J305="CCC"),"Proline",
   OR(J305="CAG",J305="CAA"),"Glutamine",
   OR(J305="GAA",J305="GAG"),"Glutamic acid",
   TRUE,"Other"
))</f>
        <v>#VALUE!</v>
      </c>
    </row>
    <row r="306" spans="1:11" x14ac:dyDescent="0.2">
      <c r="A306" t="s">
        <v>307</v>
      </c>
      <c r="B306">
        <v>4236</v>
      </c>
      <c r="C306" t="s">
        <v>1543</v>
      </c>
      <c r="D306" t="str">
        <f t="shared" si="24"/>
        <v>ATGGACGCATCAGGGAAAACATGTATGAACGTTCCAAAAACCAGAAGAACCTACTGTAAAGGTAAAGAATGTCGTAAACACACCCAACACAAGGTCACTCAATACAAAGCTGGTAAAGCTTCATTGTTTGCCCAAGGTAAGAGAAGATATGACAGAAAACAAAAGGGTTATGGTGGTCAAACCAAGCCAGTTTTCCACAAAAAGGCAAAGACTACCAAGAAAGTTGTTTTGAGATTGGAATGTGTTGTCTGTAAGACCAAGGCTCAATTGGCTTTGAAGAGATGTAAACATTTCGAATTGGGTGGTGACAAGAAACAAAAGGGTCAAGCTTTACAATTCTAA</v>
      </c>
      <c r="E306">
        <f>SEARCH("GG?GG?CAAAC?AA?",Table1[[#This Row],[CLEAN]])</f>
        <v>172</v>
      </c>
      <c r="F306" t="str">
        <f t="shared" si="25"/>
        <v/>
      </c>
      <c r="G306">
        <f t="shared" si="26"/>
        <v>172</v>
      </c>
      <c r="H306" t="str">
        <f t="shared" si="27"/>
        <v>GGTGGTCAAACCAAG</v>
      </c>
      <c r="I306" t="str">
        <f t="shared" si="28"/>
        <v>VALID</v>
      </c>
      <c r="J306" t="str">
        <f t="shared" si="29"/>
        <v>CCA</v>
      </c>
      <c r="K306" t="str" cm="1">
        <f t="array" ref="K306">IF(J306="","",_xlfn.IFS(
   OR(J306="CCA",J306="CCG",J306="CCT",J306="CCC"),"Proline",
   OR(J306="CAG",J306="CAA"),"Glutamine",
   OR(J306="GAA",J306="GAG"),"Glutamic acid",
   TRUE,"Other"
))</f>
        <v>Proline</v>
      </c>
    </row>
    <row r="307" spans="1:11" x14ac:dyDescent="0.2">
      <c r="A307" t="s">
        <v>308</v>
      </c>
      <c r="B307">
        <v>4236</v>
      </c>
      <c r="C307" t="s">
        <v>1544</v>
      </c>
      <c r="D307" t="str">
        <f t="shared" si="24"/>
        <v>ATGGAGGAGACAGGTGTACCAATTAACGTTCCAAAGACCAGAAGAACTTACTGCAAGGGTAAGGAGTGCCGTAAGCACACCCAGCACAAGGTCACTCAGTACAAGGCTGGTAAGGCTTCCCTTTTCGCTCAAGGTAAGCGTCGTTACGACCGTAAGCAGTCTGGTTACGGTGGTCAGACCAAGCCAGTCTTCCATAAGAAGGCTAAGACCACCAAGAAGGTTGTTTTGAGATTGGAGTGTGTTGTTTGCAAGACCAAGGCCCAGTTGGCTTTGAAGAGATGTAAGCACTTCGAGCTCGGTGGTGACAAGAAGCAGAAGGGTCAGGCTTTGCAGTTCTAA</v>
      </c>
      <c r="E307" t="e">
        <f>SEARCH("GG?GG?CAAAC?AA?",Table1[[#This Row],[CLEAN]])</f>
        <v>#VALUE!</v>
      </c>
      <c r="F307">
        <f t="shared" si="25"/>
        <v>169</v>
      </c>
      <c r="G307" t="e">
        <f t="shared" si="26"/>
        <v>#VALUE!</v>
      </c>
      <c r="H307" t="e">
        <f t="shared" si="27"/>
        <v>#VALUE!</v>
      </c>
      <c r="I307" t="e">
        <f t="shared" si="28"/>
        <v>#VALUE!</v>
      </c>
      <c r="J307" t="e">
        <f t="shared" si="29"/>
        <v>#VALUE!</v>
      </c>
      <c r="K307" t="e" cm="1">
        <f t="array" ref="K307">IF(J307="","",_xlfn.IFS(
   OR(J307="CCA",J307="CCG",J307="CCT",J307="CCC"),"Proline",
   OR(J307="CAG",J307="CAA"),"Glutamine",
   OR(J307="GAA",J307="GAG"),"Glutamic acid",
   TRUE,"Other"
))</f>
        <v>#VALUE!</v>
      </c>
    </row>
    <row r="308" spans="1:11" x14ac:dyDescent="0.2">
      <c r="A308" t="s">
        <v>309</v>
      </c>
      <c r="B308">
        <v>4236</v>
      </c>
      <c r="C308" t="s">
        <v>1545</v>
      </c>
      <c r="D308" t="str">
        <f t="shared" si="24"/>
        <v>ATGGACAGATTCAAGACACACCAAGGGCCCATTAACGTTCCAAAGACCAGAAAGACCTACTGTAAGGGTAAGGAGTGCCGTAAGCACACCCAGCACAAGGTCACCCAGTACAAGGCTGGTAAGGCTTCTCTTTTCGCCCAGGGTAAGCGTCGTTACGACCGTAAGCAGGCCGGTTACGGTGGTCAGACCAAGCCAGTCTTCCACAAGAAGGCTAAGACTACCAAGAAGGTTGTTTTGAGATTGGAGTGTGTCGTTTGCAAGACCAAGGCTCAGTTGGCTTTGAAGAGATGTAAGCACTTCGAGCTCGGTGGTGACAAGAAGCAGAAGGGTCAGGCTTTGCAGTTCTAA</v>
      </c>
      <c r="E308" t="e">
        <f>SEARCH("GG?GG?CAAAC?AA?",Table1[[#This Row],[CLEAN]])</f>
        <v>#VALUE!</v>
      </c>
      <c r="F308">
        <f t="shared" si="25"/>
        <v>178</v>
      </c>
      <c r="G308" t="e">
        <f t="shared" si="26"/>
        <v>#VALUE!</v>
      </c>
      <c r="H308" t="e">
        <f t="shared" si="27"/>
        <v>#VALUE!</v>
      </c>
      <c r="I308" t="e">
        <f t="shared" si="28"/>
        <v>#VALUE!</v>
      </c>
      <c r="J308" t="e">
        <f t="shared" si="29"/>
        <v>#VALUE!</v>
      </c>
      <c r="K308" t="e" cm="1">
        <f t="array" ref="K308">IF(J308="","",_xlfn.IFS(
   OR(J308="CCA",J308="CCG",J308="CCT",J308="CCC"),"Proline",
   OR(J308="CAG",J308="CAA"),"Glutamine",
   OR(J308="GAA",J308="GAG"),"Glutamic acid",
   TRUE,"Other"
))</f>
        <v>#VALUE!</v>
      </c>
    </row>
    <row r="309" spans="1:11" x14ac:dyDescent="0.2">
      <c r="A309" t="s">
        <v>310</v>
      </c>
      <c r="B309">
        <v>4236</v>
      </c>
      <c r="C309" t="s">
        <v>1546</v>
      </c>
      <c r="D309" t="str">
        <f t="shared" si="24"/>
        <v>ATGTTCTCATACTCTATAGCATATTTCAGCTACCTCAACGTTCCAAAGACCAGAAGAACTTACTGTAAGGGTAAGGAGTGCCGTAAGCACACCCAGCACAAGGTTACTCAGTACAAGGCTGGTAAGGCTTCCCTTTTCGCCCAGGGTAAGCGTCGTTATGACCGTAAACAGTCCGGTTACGGTGGTCAGACCAAGCCAGTCTTCCACAAGAAGGCTAAGACTACCAAGAAGGTTGTTTTGAGATTGGAGTGTGTTGTCTGCAAGACCAAGGCTCAGCTCGCTTTGAAGAGATGTAAGCACTTCGAGCTTGGTGGTGACAAGAAGCAGAAGGGTCAGGCTTTGCAGTTCTAA</v>
      </c>
      <c r="E309" t="e">
        <f>SEARCH("GG?GG?CAAAC?AA?",Table1[[#This Row],[CLEAN]])</f>
        <v>#VALUE!</v>
      </c>
      <c r="F309">
        <f t="shared" si="25"/>
        <v>181</v>
      </c>
      <c r="G309" t="e">
        <f t="shared" si="26"/>
        <v>#VALUE!</v>
      </c>
      <c r="H309" t="e">
        <f t="shared" si="27"/>
        <v>#VALUE!</v>
      </c>
      <c r="I309" t="e">
        <f t="shared" si="28"/>
        <v>#VALUE!</v>
      </c>
      <c r="J309" t="e">
        <f t="shared" si="29"/>
        <v>#VALUE!</v>
      </c>
      <c r="K309" t="e" cm="1">
        <f t="array" ref="K309">IF(J309="","",_xlfn.IFS(
   OR(J309="CCA",J309="CCG",J309="CCT",J309="CCC"),"Proline",
   OR(J309="CAG",J309="CAA"),"Glutamine",
   OR(J309="GAA",J309="GAG"),"Glutamic acid",
   TRUE,"Other"
))</f>
        <v>#VALUE!</v>
      </c>
    </row>
    <row r="310" spans="1:11" x14ac:dyDescent="0.2">
      <c r="A310" t="s">
        <v>311</v>
      </c>
      <c r="B310">
        <v>4236</v>
      </c>
      <c r="C310" t="s">
        <v>1547</v>
      </c>
      <c r="D310" t="str">
        <f t="shared" si="24"/>
        <v>ATGGGTACTACGGAGGTGAGGGCACAAGCACAGAGTTTCTTCGAGCCAAAGAGTAACTTGTTTTATGAGGAAGGCCCATCAAGAAGGGCTAGACAAATACCGTTTGAGCACCACTTTCTTTCACTTCCACAGTTACCAGAAGACCGCAAAGCCAAGTTGTATGTTAACGTTCCAAAGACCAGAAGAACTTACTGTAAGGGTAAGGAGTGCAGAAAGCACACCCAGCACAAGGTCACTCAGTACAAGGCTGGTAAGGCTTCCCTCTTCGCTCAGGGTAAGCGTCGTTATGACCGTAAGCAGTCCGGTTACGGTGGTCAGACCAAGCCAGTCTTCCATAAGAAGGCTAAGACCACCAAGAAGGTCGTTTTGAGATTGGAGTGTGTTGTCTGCAAGACCAAGGCCCAGTTGGCTTTGAAGAGATGTAAGCACTTCGAGCTCGGTGGTGACAAGAAGCAGAAGGGTCAGGCTTTGCAGTTCTAA</v>
      </c>
      <c r="E310" t="e">
        <f>SEARCH("GG?GG?CAAAC?AA?",Table1[[#This Row],[CLEAN]])</f>
        <v>#VALUE!</v>
      </c>
      <c r="F310">
        <f t="shared" si="25"/>
        <v>310</v>
      </c>
      <c r="G310" t="e">
        <f t="shared" si="26"/>
        <v>#VALUE!</v>
      </c>
      <c r="H310" t="e">
        <f t="shared" si="27"/>
        <v>#VALUE!</v>
      </c>
      <c r="I310" t="e">
        <f t="shared" si="28"/>
        <v>#VALUE!</v>
      </c>
      <c r="J310" t="e">
        <f t="shared" si="29"/>
        <v>#VALUE!</v>
      </c>
      <c r="K310" t="e" cm="1">
        <f t="array" ref="K310">IF(J310="","",_xlfn.IFS(
   OR(J310="CCA",J310="CCG",J310="CCT",J310="CCC"),"Proline",
   OR(J310="CAG",J310="CAA"),"Glutamine",
   OR(J310="GAA",J310="GAG"),"Glutamic acid",
   TRUE,"Other"
))</f>
        <v>#VALUE!</v>
      </c>
    </row>
    <row r="311" spans="1:11" x14ac:dyDescent="0.2">
      <c r="A311" t="s">
        <v>312</v>
      </c>
      <c r="B311">
        <v>4236</v>
      </c>
      <c r="C311" t="s">
        <v>1548</v>
      </c>
      <c r="D311" t="str">
        <f t="shared" si="24"/>
        <v>ATGAAGAACTCCACTCTCCACCTTTCTATCTTTGTAACCATCAATAACCAACAACCAGGTACTAACATTACAACAGTTAACGTTCCAAAGACCAGAAAGACCTACTGCAAGGGTAAGGAGTGCCGTAAGCACACCCAACACAAGGTTACCCAATACAAGGCTGGTAAGGCCTCCTTGTTCGCCCAAGGTAAGAGACGTTATGACCGTAAGCAATCCGGTTACGGTGGTCAAACCAAGCCAGTCTTCCACAAGAAAGCTAAGACTACCAAGAAGGTTGTTTTGCGTTTGGAGTGTGTTGTCTGCAAGACCAGAGCTCAATTGTCCTTGAAGCGTTGTAAGCACTTTGAATTGGGTGGTGACAGAAAGCAAAAGGGTCAAGCTTTGCAATTCTAA</v>
      </c>
      <c r="E311">
        <f>SEARCH("GG?GG?CAAAC?AA?",Table1[[#This Row],[CLEAN]])</f>
        <v>223</v>
      </c>
      <c r="F311" t="str">
        <f t="shared" si="25"/>
        <v/>
      </c>
      <c r="G311">
        <f t="shared" si="26"/>
        <v>223</v>
      </c>
      <c r="H311" t="str">
        <f t="shared" si="27"/>
        <v>GGTGGTCAAACCAAG</v>
      </c>
      <c r="I311" t="str">
        <f t="shared" si="28"/>
        <v>VALID</v>
      </c>
      <c r="J311" t="str">
        <f t="shared" si="29"/>
        <v>CCA</v>
      </c>
      <c r="K311" t="str" cm="1">
        <f t="array" ref="K311">IF(J311="","",_xlfn.IFS(
   OR(J311="CCA",J311="CCG",J311="CCT",J311="CCC"),"Proline",
   OR(J311="CAG",J311="CAA"),"Glutamine",
   OR(J311="GAA",J311="GAG"),"Glutamic acid",
   TRUE,"Other"
))</f>
        <v>Proline</v>
      </c>
    </row>
    <row r="312" spans="1:11" x14ac:dyDescent="0.2">
      <c r="A312" t="s">
        <v>313</v>
      </c>
      <c r="B312">
        <v>4236</v>
      </c>
      <c r="C312" t="s">
        <v>1549</v>
      </c>
      <c r="D312" t="str">
        <f t="shared" si="24"/>
        <v>ATGGTTAACGTTCCAAAGACCAGAAAGACATACTGCAAGGGTAAGACCTGCCGCAAGCACACCCAGCACAAGGTTACCCAGTACAAGGCTGGTAAGGCCTCTCTGTACGCCCAGGGTAAGCGTCGTTACGACCGTAAGCAGTCCGGTTACGGTGGTCAGACCAAGCCTGTCTTCCACAAGAAGGCTAAGACCACCAAGAAGGTTGTCCTGAGATTGGAGTGTGTTGCCTGCAAGACCAAGGCTCAGTTGACCTTGAAGCGTTGCAAGCACTTCGAGCTCGGTGGTGACAAGAAGCAGAAGGGTCAGGCCCTGCAGTTCTAA</v>
      </c>
      <c r="E312" t="e">
        <f>SEARCH("GG?GG?CAAAC?AA?",Table1[[#This Row],[CLEAN]])</f>
        <v>#VALUE!</v>
      </c>
      <c r="F312">
        <f t="shared" si="25"/>
        <v>151</v>
      </c>
      <c r="G312" t="e">
        <f t="shared" si="26"/>
        <v>#VALUE!</v>
      </c>
      <c r="H312" t="e">
        <f t="shared" si="27"/>
        <v>#VALUE!</v>
      </c>
      <c r="I312" t="e">
        <f t="shared" si="28"/>
        <v>#VALUE!</v>
      </c>
      <c r="J312" t="e">
        <f t="shared" si="29"/>
        <v>#VALUE!</v>
      </c>
      <c r="K312" t="e" cm="1">
        <f t="array" ref="K312">IF(J312="","",_xlfn.IFS(
   OR(J312="CCA",J312="CCG",J312="CCT",J312="CCC"),"Proline",
   OR(J312="CAG",J312="CAA"),"Glutamine",
   OR(J312="GAA",J312="GAG"),"Glutamic acid",
   TRUE,"Other"
))</f>
        <v>#VALUE!</v>
      </c>
    </row>
    <row r="313" spans="1:11" x14ac:dyDescent="0.2">
      <c r="A313" t="s">
        <v>314</v>
      </c>
      <c r="B313">
        <v>4236</v>
      </c>
      <c r="C313" t="s">
        <v>1550</v>
      </c>
      <c r="D313" t="str">
        <f t="shared" si="24"/>
        <v>ATGGTTAACGTTCCAAAGACCAGAAAGACCTACTGCAAAGGTAAGACTTGCCGCAAGCACACCCAACACAAGGTGACCCAATACAAGGCTGGTAAGGCTTCCCTGTACGCCCAAGGTAAGCGTCGTTACGACCGTAAGCAATCCGGTTACGGTGGTCAGACCAAGCCAGTTTTCCACAAGAAAGCCAAGACTACCAAGAAGGTTGTGTTGAGATTGGAATGTGTTGCTTGTAAGACCAAGGCCCAATTGACTTTGAAGCGTTGTAAGCACTTCGAGTTGGGTGGTGACAAGAAGCAAAAGGGTCAAGCTTTGCAGTTCTAA</v>
      </c>
      <c r="E313" t="e">
        <f>SEARCH("GG?GG?CAAAC?AA?",Table1[[#This Row],[CLEAN]])</f>
        <v>#VALUE!</v>
      </c>
      <c r="F313">
        <f t="shared" si="25"/>
        <v>151</v>
      </c>
      <c r="G313" t="e">
        <f t="shared" si="26"/>
        <v>#VALUE!</v>
      </c>
      <c r="H313" t="e">
        <f t="shared" si="27"/>
        <v>#VALUE!</v>
      </c>
      <c r="I313" t="e">
        <f t="shared" si="28"/>
        <v>#VALUE!</v>
      </c>
      <c r="J313" t="e">
        <f t="shared" si="29"/>
        <v>#VALUE!</v>
      </c>
      <c r="K313" t="e" cm="1">
        <f t="array" ref="K313">IF(J313="","",_xlfn.IFS(
   OR(J313="CCA",J313="CCG",J313="CCT",J313="CCC"),"Proline",
   OR(J313="CAG",J313="CAA"),"Glutamine",
   OR(J313="GAA",J313="GAG"),"Glutamic acid",
   TRUE,"Other"
))</f>
        <v>#VALUE!</v>
      </c>
    </row>
    <row r="314" spans="1:11" x14ac:dyDescent="0.2">
      <c r="A314" t="s">
        <v>315</v>
      </c>
      <c r="B314">
        <v>4236</v>
      </c>
      <c r="C314" t="s">
        <v>1551</v>
      </c>
      <c r="D314" t="str">
        <f t="shared" si="24"/>
        <v>ATGGTTAACGTTCCAAAGACCAGAAAGACTTACTGCAAGGGTAAGACTTGCCGCAAGCACACCCAACACAAGGTTACCCAATACAAGGCCGGTAAGGCTTCTTTGTACGCTCAAGGTAAGCGTCGTTACGACCGTAAGCAATCCGGTTTCGGTGGTCAAACCAAGCCAGTTTTCCACAAGAAGGCTAAGACTACCAAGAAGGTTGTCTTGAGATTGGAGTGTGTTGCCTGCAAGACCAAGGCTCAACTCACTTTGAAGCGTTGCAAGCACTTCGAGCTTGGTGGTGACAAGAAGCAAAAGGGACAAGCTTTGCAATTCTAA</v>
      </c>
      <c r="E314">
        <f>SEARCH("GG?GG?CAAAC?AA?",Table1[[#This Row],[CLEAN]])</f>
        <v>151</v>
      </c>
      <c r="F314" t="str">
        <f t="shared" si="25"/>
        <v/>
      </c>
      <c r="G314">
        <f t="shared" si="26"/>
        <v>151</v>
      </c>
      <c r="H314" t="str">
        <f t="shared" si="27"/>
        <v>GGTGGTCAAACCAAG</v>
      </c>
      <c r="I314" t="str">
        <f t="shared" si="28"/>
        <v>VALID</v>
      </c>
      <c r="J314" t="str">
        <f t="shared" si="29"/>
        <v>CCA</v>
      </c>
      <c r="K314" t="str" cm="1">
        <f t="array" ref="K314">IF(J314="","",_xlfn.IFS(
   OR(J314="CCA",J314="CCG",J314="CCT",J314="CCC"),"Proline",
   OR(J314="CAG",J314="CAA"),"Glutamine",
   OR(J314="GAA",J314="GAG"),"Glutamic acid",
   TRUE,"Other"
))</f>
        <v>Proline</v>
      </c>
    </row>
    <row r="315" spans="1:11" x14ac:dyDescent="0.2">
      <c r="A315" t="s">
        <v>316</v>
      </c>
      <c r="B315">
        <v>4236</v>
      </c>
      <c r="C315" t="s">
        <v>1552</v>
      </c>
      <c r="D315" t="str">
        <f t="shared" si="24"/>
        <v>ATGGTGAACGTTCCAAAAACCAGAAAGACTTATTGCAAGGGTAAGACCTGCAGAAAGCACACTCAACACAAGGTTACCCAATATAAGGCTGGTAAGGCTTCCCTTTTCGCTCAGGGTAAGAGAAGATACGACCGTAAACAAAGAGGTTACGGTGGTCAAACTAAGCCAGTTTTCCATAAAAAGGCCAAGACTACCAAAAAGGTTGTTTTGCGTTTGGAATGTGTTGCTTGCAAGACCAGAGCTCAACTTTGTCTGAAGAGATGCAAGCACTTTGAGCTTGGTGGTGACAAGAAGCAAAAGGGACAAGCTCTGCAATTCTAA</v>
      </c>
      <c r="E315">
        <f>SEARCH("GG?GG?CAAAC?AA?",Table1[[#This Row],[CLEAN]])</f>
        <v>151</v>
      </c>
      <c r="F315" t="str">
        <f t="shared" si="25"/>
        <v/>
      </c>
      <c r="G315">
        <f t="shared" si="26"/>
        <v>151</v>
      </c>
      <c r="H315" t="str">
        <f t="shared" si="27"/>
        <v>GGTGGTCAAACTAAG</v>
      </c>
      <c r="I315" t="str">
        <f t="shared" si="28"/>
        <v>VALID</v>
      </c>
      <c r="J315" t="str">
        <f t="shared" si="29"/>
        <v>CCA</v>
      </c>
      <c r="K315" t="str" cm="1">
        <f t="array" ref="K315">IF(J315="","",_xlfn.IFS(
   OR(J315="CCA",J315="CCG",J315="CCT",J315="CCC"),"Proline",
   OR(J315="CAG",J315="CAA"),"Glutamine",
   OR(J315="GAA",J315="GAG"),"Glutamic acid",
   TRUE,"Other"
))</f>
        <v>Proline</v>
      </c>
    </row>
    <row r="316" spans="1:11" x14ac:dyDescent="0.2">
      <c r="A316" t="s">
        <v>317</v>
      </c>
      <c r="B316">
        <v>4236</v>
      </c>
      <c r="C316" t="s">
        <v>1553</v>
      </c>
      <c r="D316" t="str">
        <f t="shared" si="24"/>
        <v>ATGGTGAACGTTCCAAAGACCAGAAAGACTTACTGCAAGGGAAAGACCTGCAGAAAGCACACCCAACACAAAGTTACCCAATATAAGGCTGGTAAGGCTTCCCTTTTCGCCCAGGGTAAGAGAAGATACGACCGTAAACAAAGAGGTTACGGTGGTCAAACCAAGCCAGTTTTCCACAAGAAAGCCAAGACTACCAAGAAGGTTGTTTTGCGTTTGGAATGTGTAGCTTGCAAGACCAGAGCTCAGCTTTGTCTCAAGAGATGCAAGCACTTTGAACTTGGTGGTGACAAGAAGCAAAAGGGACAAGCTCTGCAATTCTAA</v>
      </c>
      <c r="E316">
        <f>SEARCH("GG?GG?CAAAC?AA?",Table1[[#This Row],[CLEAN]])</f>
        <v>151</v>
      </c>
      <c r="F316" t="str">
        <f t="shared" si="25"/>
        <v/>
      </c>
      <c r="G316">
        <f t="shared" si="26"/>
        <v>151</v>
      </c>
      <c r="H316" t="str">
        <f t="shared" si="27"/>
        <v>GGTGGTCAAACCAAG</v>
      </c>
      <c r="I316" t="str">
        <f t="shared" si="28"/>
        <v>VALID</v>
      </c>
      <c r="J316" t="str">
        <f t="shared" si="29"/>
        <v>CCA</v>
      </c>
      <c r="K316" t="str" cm="1">
        <f t="array" ref="K316">IF(J316="","",_xlfn.IFS(
   OR(J316="CCA",J316="CCG",J316="CCT",J316="CCC"),"Proline",
   OR(J316="CAG",J316="CAA"),"Glutamine",
   OR(J316="GAA",J316="GAG"),"Glutamic acid",
   TRUE,"Other"
))</f>
        <v>Proline</v>
      </c>
    </row>
    <row r="317" spans="1:11" x14ac:dyDescent="0.2">
      <c r="A317" t="s">
        <v>318</v>
      </c>
      <c r="B317">
        <v>4236</v>
      </c>
      <c r="C317" t="s">
        <v>1554</v>
      </c>
      <c r="D317" t="str">
        <f t="shared" si="24"/>
        <v>ATGGTGAACGTTCCAAAAACCAGAAAGACTTATTGCAAGGGTAAGACCTGCAGAAAGCACACCCAACACAAGGTTACCCAATATAAGGCTGGTAAGGCTTCCCTTTTCGCCCAGGGTAAGAGAAGATATGACCGTAAACAAAGAGGTTACGGTGGTCAAACTAAGCCAGTTTTCCACAAAAAGGCCAAGACTACCAAGAAGGTTGTTTTGCGTTTGGAATGTGTTGCTTGCAAGACCAGAGCTCAACTCTGTCTGAAGAGATGCAAGCACTTTGAACTTGGTGGTGACAAGAAGCAAAAGGGACAAGCTCTGCAATTCTAA</v>
      </c>
      <c r="E317">
        <f>SEARCH("GG?GG?CAAAC?AA?",Table1[[#This Row],[CLEAN]])</f>
        <v>151</v>
      </c>
      <c r="F317" t="str">
        <f t="shared" si="25"/>
        <v/>
      </c>
      <c r="G317">
        <f t="shared" si="26"/>
        <v>151</v>
      </c>
      <c r="H317" t="str">
        <f t="shared" si="27"/>
        <v>GGTGGTCAAACTAAG</v>
      </c>
      <c r="I317" t="str">
        <f t="shared" si="28"/>
        <v>VALID</v>
      </c>
      <c r="J317" t="str">
        <f t="shared" si="29"/>
        <v>CCA</v>
      </c>
      <c r="K317" t="str" cm="1">
        <f t="array" ref="K317">IF(J317="","",_xlfn.IFS(
   OR(J317="CCA",J317="CCG",J317="CCT",J317="CCC"),"Proline",
   OR(J317="CAG",J317="CAA"),"Glutamine",
   OR(J317="GAA",J317="GAG"),"Glutamic acid",
   TRUE,"Other"
))</f>
        <v>Proline</v>
      </c>
    </row>
    <row r="318" spans="1:11" x14ac:dyDescent="0.2">
      <c r="A318" t="s">
        <v>319</v>
      </c>
      <c r="B318">
        <v>4236</v>
      </c>
      <c r="C318" t="s">
        <v>1555</v>
      </c>
      <c r="D318" t="str">
        <f t="shared" si="24"/>
        <v>ATGGTTAACATTCCCAAGACCCGTAAGACCTACTGCAAGGGCAAGAATTGCCGCAAGCATACTCAGCACAAAGTCACCCAGTACAAGGCCGGCAAGGCTTCCCTTTTCGCTCAGGGTAAGCGTCGTTATGACCGCAAACAGCGTGGTTACGGTGGTCAGACCAAGCCCGTTTTCCACAAGAAAGCCAAGACTACCAAGAAGGTTGTTCTCCGTCTTGAGTGCGTCTCTTGCAAGACCAAGGCCCAGCTCTCTCTTAAGCGCTGCAAGCACTTCGAGCTCGGTGGTGACAAGAAACAAAAGGGCCAGGCCCTCCAATTCTAA</v>
      </c>
      <c r="E318" t="e">
        <f>SEARCH("GG?GG?CAAAC?AA?",Table1[[#This Row],[CLEAN]])</f>
        <v>#VALUE!</v>
      </c>
      <c r="F318">
        <f t="shared" si="25"/>
        <v>151</v>
      </c>
      <c r="G318" t="e">
        <f t="shared" si="26"/>
        <v>#VALUE!</v>
      </c>
      <c r="H318" t="e">
        <f t="shared" si="27"/>
        <v>#VALUE!</v>
      </c>
      <c r="I318" t="e">
        <f t="shared" si="28"/>
        <v>#VALUE!</v>
      </c>
      <c r="J318" t="e">
        <f t="shared" si="29"/>
        <v>#VALUE!</v>
      </c>
      <c r="K318" t="e" cm="1">
        <f t="array" ref="K318">IF(J318="","",_xlfn.IFS(
   OR(J318="CCA",J318="CCG",J318="CCT",J318="CCC"),"Proline",
   OR(J318="CAG",J318="CAA"),"Glutamine",
   OR(J318="GAA",J318="GAG"),"Glutamic acid",
   TRUE,"Other"
))</f>
        <v>#VALUE!</v>
      </c>
    </row>
    <row r="319" spans="1:11" x14ac:dyDescent="0.2">
      <c r="A319" t="s">
        <v>320</v>
      </c>
      <c r="B319">
        <v>4236</v>
      </c>
      <c r="C319" t="s">
        <v>1556</v>
      </c>
      <c r="D319" t="str">
        <f t="shared" si="24"/>
        <v>ATGGTTAACATTCCCAAGACCCGTAAGACCTACTGCAAGGGCAAGAATTGCCGCAAGCATACTCAGCACAAAGTCACCCAGTACAAGGCCGGCAAGGCTTCCCTTTTCGCTCAGGGTAAGCGTCGTTACGACCGCAAACAGCGTGGTTACGGTGGTCAGACCAAGCCCGTTTTCCACAAGAAAGCCAAGACCACCAAGAAGGTCGTTCTTCGTCTTGAGTGCGTCGCTTGCAAGACCAAGGCCCAGCTCTCTCTTAAGCGCTGCAAGCACTTCGAGCTCGGTGGTGACAAGAAACAAAAGGGCCAGGCCCTCCAATTCTAA</v>
      </c>
      <c r="E319" t="e">
        <f>SEARCH("GG?GG?CAAAC?AA?",Table1[[#This Row],[CLEAN]])</f>
        <v>#VALUE!</v>
      </c>
      <c r="F319">
        <f t="shared" si="25"/>
        <v>151</v>
      </c>
      <c r="G319" t="e">
        <f t="shared" si="26"/>
        <v>#VALUE!</v>
      </c>
      <c r="H319" t="e">
        <f t="shared" si="27"/>
        <v>#VALUE!</v>
      </c>
      <c r="I319" t="e">
        <f t="shared" si="28"/>
        <v>#VALUE!</v>
      </c>
      <c r="J319" t="e">
        <f t="shared" si="29"/>
        <v>#VALUE!</v>
      </c>
      <c r="K319" t="e" cm="1">
        <f t="array" ref="K319">IF(J319="","",_xlfn.IFS(
   OR(J319="CCA",J319="CCG",J319="CCT",J319="CCC"),"Proline",
   OR(J319="CAG",J319="CAA"),"Glutamine",
   OR(J319="GAA",J319="GAG"),"Glutamic acid",
   TRUE,"Other"
))</f>
        <v>#VALUE!</v>
      </c>
    </row>
    <row r="320" spans="1:11" x14ac:dyDescent="0.2">
      <c r="A320" t="s">
        <v>321</v>
      </c>
      <c r="B320">
        <v>4236</v>
      </c>
      <c r="C320" t="s">
        <v>1557</v>
      </c>
      <c r="D320" t="str">
        <f t="shared" si="24"/>
        <v>ATGGTTAACGTTCCAAAGACTAGAAAGACTTACTGTAAAGGTAAGACCTGTCGTAAGCACACTCAACACAAAGTTACCCAATATAAAGCTGGTAAAGCTTCTTTATTCGCTCAAGGTAAAAGAAGATATGACCGTAAACAAAAAGGTTACGGTGGTCAAACCAAACCAGTTTTCCACAAGAAAGCTAAAACTACCAAAAAAGTTGTTTTAAGATTAGAATGTGTTGCTTGTAAAACTAAAGCTCAATTAAGTTTAAAGAGATGTAAACATTTCGAATTGGGTGGTGATAAAAAACAAAAAGGTCAAGCCTTACAATTTTAA</v>
      </c>
      <c r="E320">
        <f>SEARCH("GG?GG?CAAAC?AA?",Table1[[#This Row],[CLEAN]])</f>
        <v>151</v>
      </c>
      <c r="F320" t="str">
        <f t="shared" si="25"/>
        <v/>
      </c>
      <c r="G320">
        <f t="shared" si="26"/>
        <v>151</v>
      </c>
      <c r="H320" t="str">
        <f t="shared" si="27"/>
        <v>GGTGGTCAAACCAAA</v>
      </c>
      <c r="I320" t="str">
        <f t="shared" si="28"/>
        <v>VALID</v>
      </c>
      <c r="J320" t="str">
        <f t="shared" si="29"/>
        <v>CCA</v>
      </c>
      <c r="K320" t="str" cm="1">
        <f t="array" ref="K320">IF(J320="","",_xlfn.IFS(
   OR(J320="CCA",J320="CCG",J320="CCT",J320="CCC"),"Proline",
   OR(J320="CAG",J320="CAA"),"Glutamine",
   OR(J320="GAA",J320="GAG"),"Glutamic acid",
   TRUE,"Other"
))</f>
        <v>Proline</v>
      </c>
    </row>
    <row r="321" spans="1:11" x14ac:dyDescent="0.2">
      <c r="A321" t="s">
        <v>322</v>
      </c>
      <c r="B321">
        <v>4236</v>
      </c>
      <c r="C321" t="s">
        <v>1558</v>
      </c>
      <c r="D321" t="str">
        <f t="shared" si="24"/>
        <v>ATGGTTAACGTTCCAAAGACTAGAAAGACTTACTGTAAAGGTAAGACCTGTCGTAAACACACCCAACACAAAGTTACCCAATATAAAGCTGGTAAAGCTTCTTTATTCGCTCAAGGTAAAAGAAGATATGACCGTAAACAAAAAGGTTATGGTGGTCAAACCAAACCAGTTTTCCACAAGAAAGCTAAGACTACCAAAAAGGTTGTTTTAAGATTAGAATGTGTTGCTTGTAAAACTAAAGCTCAATTAAGTTTGAAAAGATGTAAACACTTCGAATTGGGTGGTGATAAAAAACAAAAAGGTCAAGCCTTACAATTTTAA</v>
      </c>
      <c r="E321">
        <f>SEARCH("GG?GG?CAAAC?AA?",Table1[[#This Row],[CLEAN]])</f>
        <v>151</v>
      </c>
      <c r="F321" t="str">
        <f t="shared" si="25"/>
        <v/>
      </c>
      <c r="G321">
        <f t="shared" si="26"/>
        <v>151</v>
      </c>
      <c r="H321" t="str">
        <f t="shared" si="27"/>
        <v>GGTGGTCAAACCAAA</v>
      </c>
      <c r="I321" t="str">
        <f t="shared" si="28"/>
        <v>VALID</v>
      </c>
      <c r="J321" t="str">
        <f t="shared" si="29"/>
        <v>CCA</v>
      </c>
      <c r="K321" t="str" cm="1">
        <f t="array" ref="K321">IF(J321="","",_xlfn.IFS(
   OR(J321="CCA",J321="CCG",J321="CCT",J321="CCC"),"Proline",
   OR(J321="CAG",J321="CAA"),"Glutamine",
   OR(J321="GAA",J321="GAG"),"Glutamic acid",
   TRUE,"Other"
))</f>
        <v>Proline</v>
      </c>
    </row>
    <row r="322" spans="1:11" x14ac:dyDescent="0.2">
      <c r="A322" t="s">
        <v>323</v>
      </c>
      <c r="B322">
        <v>4236</v>
      </c>
      <c r="C322" t="s">
        <v>1559</v>
      </c>
      <c r="D322" t="str">
        <f t="shared" si="24"/>
        <v>ATGGTTAACGTTCCAAAAACAAGAAAAACTTACTGTAAAGGTAAGCAATGTCGTAAGCATACCCAACACAAAGTTACTCAATACAAGGCTGGTAAAGCTTCTTTATTTGCTCAGGGTAAAAGACGTTATGACCGTAAACAAAAAGGTTACGGTGGTCAAACCAAACCTATTTTCCACAAAAAGGCCAAGACTACCAAGAAAGTTGTCTTACGTTTAGAATGTGTTGCTTGTAAGACCAAGGCCCAATTAACATTGAAAAGATGTAAGCATTTCGAATTAGGTGGTGATAAAAAACAAAAAGGTCAAGCTTTACAATTTTAA</v>
      </c>
      <c r="E322">
        <f>SEARCH("GG?GG?CAAAC?AA?",Table1[[#This Row],[CLEAN]])</f>
        <v>151</v>
      </c>
      <c r="F322" t="str">
        <f t="shared" si="25"/>
        <v/>
      </c>
      <c r="G322">
        <f t="shared" si="26"/>
        <v>151</v>
      </c>
      <c r="H322" t="str">
        <f t="shared" si="27"/>
        <v>GGTGGTCAAACCAAA</v>
      </c>
      <c r="I322" t="str">
        <f t="shared" si="28"/>
        <v>VALID</v>
      </c>
      <c r="J322" t="str">
        <f t="shared" si="29"/>
        <v>CCT</v>
      </c>
      <c r="K322" t="str" cm="1">
        <f t="array" ref="K322">IF(J322="","",_xlfn.IFS(
   OR(J322="CCA",J322="CCG",J322="CCT",J322="CCC"),"Proline",
   OR(J322="CAG",J322="CAA"),"Glutamine",
   OR(J322="GAA",J322="GAG"),"Glutamic acid",
   TRUE,"Other"
))</f>
        <v>Proline</v>
      </c>
    </row>
    <row r="323" spans="1:11" x14ac:dyDescent="0.2">
      <c r="A323" t="s">
        <v>324</v>
      </c>
      <c r="B323">
        <v>4236</v>
      </c>
      <c r="C323" t="s">
        <v>1560</v>
      </c>
      <c r="D323" t="str">
        <f t="shared" ref="D323:D386" si="30">UPPER(SUBSTITUTE(SUBSTITUTE(TRIM(C323)," ",""),CHAR(10),""))</f>
        <v>ATGGTTAACGTCCCCAAGACTAGAAAGACCTACTGCAAGGGCAAGCTGTGCAGAAAGCACACTCAGCACAAGGTCACCCAATACAAGGCTGGTAAGGCCTCCTTGTACGCTCAGGGTAAGAGAAGATACGACCGTAAGCAGTCCGGTTACGGTGGTCAGACCAAGCCTGTTTTCCACAAGAAGGCTAAGACCACCAAGAAGGTTGTGTTGAGATTGGAGTGCGTTGACTGCAAGACCAAGGCTCAGTTGACCTTGAAGAGATGCAAGCACTTCGAGTTGGGTGGTGACAAGAAGCAGAAGGGCCAGGCCTTGCAGTTCTAA</v>
      </c>
      <c r="E323" t="e">
        <f>SEARCH("GG?GG?CAAAC?AA?",Table1[[#This Row],[CLEAN]])</f>
        <v>#VALUE!</v>
      </c>
      <c r="F323">
        <f t="shared" ref="F323:F386" si="31">IFERROR(SEARCH("GG?GG?CAGAC?AA?", IF(D323="", C323, D323)), "")</f>
        <v>151</v>
      </c>
      <c r="G323" t="e">
        <f t="shared" ref="G323:G386" si="32">IF(AND(E323="",F323=""),"", IF(E323="",F323, IF(F323="",E323, MIN(E323,F323))))</f>
        <v>#VALUE!</v>
      </c>
      <c r="H323" t="e">
        <f t="shared" ref="H323:H386" si="33">IF(G323="","", MID(IF(D323="", C323, D323), G323, 15))</f>
        <v>#VALUE!</v>
      </c>
      <c r="I323" t="e">
        <f t="shared" ref="I323:I386" si="34">IF(H323="","",
   IF(
     AND(
       ISNUMBER(FIND(MID(H323,3,1),"ACGT")),
       ISNUMBER(FIND(MID(H323,6,1),"ACGT")),
       ISNUMBER(FIND(MID(H323,12,1),"ACGT")),
       ISNUMBER(FIND(MID(H323,15,1),"ACGT"))
     ),
     "VALID",
     "INVALID"
   )
)</f>
        <v>#VALUE!</v>
      </c>
      <c r="J323" t="e">
        <f t="shared" ref="J323:J386" si="35">IF(I323&lt;&gt;"VALID","", MID(IF(D323="", C323, D323), G323+15, 3))</f>
        <v>#VALUE!</v>
      </c>
      <c r="K323" t="e" cm="1">
        <f t="array" ref="K323">IF(J323="","",_xlfn.IFS(
   OR(J323="CCA",J323="CCG",J323="CCT",J323="CCC"),"Proline",
   OR(J323="CAG",J323="CAA"),"Glutamine",
   OR(J323="GAA",J323="GAG"),"Glutamic acid",
   TRUE,"Other"
))</f>
        <v>#VALUE!</v>
      </c>
    </row>
    <row r="324" spans="1:11" x14ac:dyDescent="0.2">
      <c r="A324" t="s">
        <v>325</v>
      </c>
      <c r="B324">
        <v>4236</v>
      </c>
      <c r="C324" t="s">
        <v>1561</v>
      </c>
      <c r="D324" t="str">
        <f t="shared" si="30"/>
        <v>ATGGTTAACGTCCCAAAAACTAGAAAGACCTACTGTAAGGGTAAGGAATGTCGTAAGCACACCCAACACAAGGTTACCCAATACAAGGCTGGTAAGGCTTCTTTGTTCGCTCAAGGTAAGAGAAGATATGACCGTAAGCAAAAGGGTTACGGTGGTCAAACCAAGCCAGTTTTCCACAAGAAGGCTAAGACTACCAAGAAGGTTGTCTTGAGATTGGAATGTGTCAACTGTAAGACCAGAGCTCAACTTTCTTTGAAGAGATGTAAGCACTTCGAATTGGGTGGTGACAAGAAGCAAAAGGGTCAAGCTTTGCAATTCTAG</v>
      </c>
      <c r="E324">
        <f>SEARCH("GG?GG?CAAAC?AA?",Table1[[#This Row],[CLEAN]])</f>
        <v>151</v>
      </c>
      <c r="F324" t="str">
        <f t="shared" si="31"/>
        <v/>
      </c>
      <c r="G324">
        <f t="shared" si="32"/>
        <v>151</v>
      </c>
      <c r="H324" t="str">
        <f t="shared" si="33"/>
        <v>GGTGGTCAAACCAAG</v>
      </c>
      <c r="I324" t="str">
        <f t="shared" si="34"/>
        <v>VALID</v>
      </c>
      <c r="J324" t="str">
        <f t="shared" si="35"/>
        <v>CCA</v>
      </c>
      <c r="K324" t="str" cm="1">
        <f t="array" ref="K324">IF(J324="","",_xlfn.IFS(
   OR(J324="CCA",J324="CCG",J324="CCT",J324="CCC"),"Proline",
   OR(J324="CAG",J324="CAA"),"Glutamine",
   OR(J324="GAA",J324="GAG"),"Glutamic acid",
   TRUE,"Other"
))</f>
        <v>Proline</v>
      </c>
    </row>
    <row r="325" spans="1:11" x14ac:dyDescent="0.2">
      <c r="A325" t="s">
        <v>326</v>
      </c>
      <c r="B325">
        <v>4236</v>
      </c>
      <c r="C325" t="s">
        <v>1562</v>
      </c>
      <c r="D325" t="str">
        <f t="shared" si="30"/>
        <v>ATGGTGAACGTTCCAAAAACCAGAAAAACCTACTGCAAAGGTAAAGAATGCCGTAAGCACACCCAACACAAGGTGACCCAATACAAGGCCGGTAAAGCTTCTTTGTTCGCTCAAGGTAAGAGAAGATATGACCGTAAGCAAAAAGGTTACGGTGGTCAAACCAAGCCAGTTTTCCACAAGAAAGCTAAGACTACCAAGAAGGTTGTCTTGAGATTGGAATGTGTCAACTGTAAAACCAAGGCCCAATTATCCTTAAAGAGATGTAAGCACTTCGAATTGGGTGGTGACAAGAAACAAAAGGGTCAAGCTTTACAATTTTAA</v>
      </c>
      <c r="E325">
        <f>SEARCH("GG?GG?CAAAC?AA?",Table1[[#This Row],[CLEAN]])</f>
        <v>151</v>
      </c>
      <c r="F325" t="str">
        <f t="shared" si="31"/>
        <v/>
      </c>
      <c r="G325">
        <f t="shared" si="32"/>
        <v>151</v>
      </c>
      <c r="H325" t="str">
        <f t="shared" si="33"/>
        <v>GGTGGTCAAACCAAG</v>
      </c>
      <c r="I325" t="str">
        <f t="shared" si="34"/>
        <v>VALID</v>
      </c>
      <c r="J325" t="str">
        <f t="shared" si="35"/>
        <v>CCA</v>
      </c>
      <c r="K325" t="str" cm="1">
        <f t="array" ref="K325">IF(J325="","",_xlfn.IFS(
   OR(J325="CCA",J325="CCG",J325="CCT",J325="CCC"),"Proline",
   OR(J325="CAG",J325="CAA"),"Glutamine",
   OR(J325="GAA",J325="GAG"),"Glutamic acid",
   TRUE,"Other"
))</f>
        <v>Proline</v>
      </c>
    </row>
    <row r="326" spans="1:11" x14ac:dyDescent="0.2">
      <c r="A326" t="s">
        <v>327</v>
      </c>
      <c r="B326">
        <v>4236</v>
      </c>
      <c r="C326" t="s">
        <v>1563</v>
      </c>
      <c r="D326" t="str">
        <f t="shared" si="30"/>
        <v>ATGGTTAACGTTCCAAAGACCAGAAGAACCTACTGTAAGGGTAAGGAGTGCCGCAAGCACACCCAGCACAAGGTCACTCAGTACAAGGCTGGTAAGGCTTCCCTTTTCGCTCAGGGTAAGCGTCGTTACGACCGTAAGCAGTCCGGTTACGGTGGTCAGACCAAGCCAGTCTTCCATAAGAAGGCTAAGACCACCAAGAAGGTCGTCCTCAGATTGGAGTGTGTCAACTGTAAGACCAAGGCTCAACTTGCTTTGAAGAGATGTAAGCACTTCGAGCTTGGTGGTGACAAGAAGCAGAAGGGTCAGGCTTTGCAGTTCTAA</v>
      </c>
      <c r="E326" t="e">
        <f>SEARCH("GG?GG?CAAAC?AA?",Table1[[#This Row],[CLEAN]])</f>
        <v>#VALUE!</v>
      </c>
      <c r="F326">
        <f t="shared" si="31"/>
        <v>151</v>
      </c>
      <c r="G326" t="e">
        <f t="shared" si="32"/>
        <v>#VALUE!</v>
      </c>
      <c r="H326" t="e">
        <f t="shared" si="33"/>
        <v>#VALUE!</v>
      </c>
      <c r="I326" t="e">
        <f t="shared" si="34"/>
        <v>#VALUE!</v>
      </c>
      <c r="J326" t="e">
        <f t="shared" si="35"/>
        <v>#VALUE!</v>
      </c>
      <c r="K326" t="e" cm="1">
        <f t="array" ref="K326">IF(J326="","",_xlfn.IFS(
   OR(J326="CCA",J326="CCG",J326="CCT",J326="CCC"),"Proline",
   OR(J326="CAG",J326="CAA"),"Glutamine",
   OR(J326="GAA",J326="GAG"),"Glutamic acid",
   TRUE,"Other"
))</f>
        <v>#VALUE!</v>
      </c>
    </row>
    <row r="327" spans="1:11" x14ac:dyDescent="0.2">
      <c r="A327" t="s">
        <v>328</v>
      </c>
      <c r="B327">
        <v>4236</v>
      </c>
      <c r="C327" t="s">
        <v>1564</v>
      </c>
      <c r="D327" t="str">
        <f t="shared" si="30"/>
        <v>ATGGTTAACGTTCCAAAGACCAGAAAGACCTACTGTAAGGGTAAACAATGCCGTAAGCACACCCAGCACAAGGTTACCCAATACAAGGCTGGTAAGGCTTCCTTATTCGCCCAAGGTAAGAGAAGATATGACCGTAAACAATCTGGTTTCGGTGGTCAAACTAAACCAGTTTTCCACAAGAAAGCTAAGACTACCAAGAAGGTTGTCTTGAGATTGGAATGTGTTGTTTGCAAGACCAAGGCTCAATTATGCTTAAAGAGATGTAAGCACTTCGAATTAGGTGGTGACAAGAAACAAAAGGGTCAAGCTTTACAATTTTAA</v>
      </c>
      <c r="E327">
        <f>SEARCH("GG?GG?CAAAC?AA?",Table1[[#This Row],[CLEAN]])</f>
        <v>151</v>
      </c>
      <c r="F327" t="str">
        <f t="shared" si="31"/>
        <v/>
      </c>
      <c r="G327">
        <f t="shared" si="32"/>
        <v>151</v>
      </c>
      <c r="H327" t="str">
        <f t="shared" si="33"/>
        <v>GGTGGTCAAACTAAA</v>
      </c>
      <c r="I327" t="str">
        <f t="shared" si="34"/>
        <v>VALID</v>
      </c>
      <c r="J327" t="str">
        <f t="shared" si="35"/>
        <v>CCA</v>
      </c>
      <c r="K327" t="str" cm="1">
        <f t="array" ref="K327">IF(J327="","",_xlfn.IFS(
   OR(J327="CCA",J327="CCG",J327="CCT",J327="CCC"),"Proline",
   OR(J327="CAG",J327="CAA"),"Glutamine",
   OR(J327="GAA",J327="GAG"),"Glutamic acid",
   TRUE,"Other"
))</f>
        <v>Proline</v>
      </c>
    </row>
    <row r="328" spans="1:11" x14ac:dyDescent="0.2">
      <c r="A328" t="s">
        <v>329</v>
      </c>
      <c r="B328">
        <v>4236</v>
      </c>
      <c r="C328" t="s">
        <v>1565</v>
      </c>
      <c r="D328" t="str">
        <f t="shared" si="30"/>
        <v>ATGGTTAACGTTCCAAAGACCAGAAAGACCTACTGCAAGGGTAAGCAGTGCCGCAAGCACACCCAGCACAAGGTTACCCAATACAAGGCTGGTAAGGCTTCCTTATTTGCCCAGGGTAAGAGAAGATATGACCGTAAACAGTCCGGTTTCGGTGGTCAGACCAAGCCCGTTTTCCACAAGAAAGCTAAGACTACCAAGAAGGTTGTCTTGAGATTGGAATGTGTTGTCTGCAAGACCAAGGCTCAATTGTGCTTGAAGAGATGTAAGCACTTCGAATTGGGTGGTGACAAGAAGCAAAAGGGTCAAGCCTTGCAATTTTAA</v>
      </c>
      <c r="E328" t="e">
        <f>SEARCH("GG?GG?CAAAC?AA?",Table1[[#This Row],[CLEAN]])</f>
        <v>#VALUE!</v>
      </c>
      <c r="F328">
        <f t="shared" si="31"/>
        <v>151</v>
      </c>
      <c r="G328" t="e">
        <f t="shared" si="32"/>
        <v>#VALUE!</v>
      </c>
      <c r="H328" t="e">
        <f t="shared" si="33"/>
        <v>#VALUE!</v>
      </c>
      <c r="I328" t="e">
        <f t="shared" si="34"/>
        <v>#VALUE!</v>
      </c>
      <c r="J328" t="e">
        <f t="shared" si="35"/>
        <v>#VALUE!</v>
      </c>
      <c r="K328" t="e" cm="1">
        <f t="array" ref="K328">IF(J328="","",_xlfn.IFS(
   OR(J328="CCA",J328="CCG",J328="CCT",J328="CCC"),"Proline",
   OR(J328="CAG",J328="CAA"),"Glutamine",
   OR(J328="GAA",J328="GAG"),"Glutamic acid",
   TRUE,"Other"
))</f>
        <v>#VALUE!</v>
      </c>
    </row>
    <row r="329" spans="1:11" x14ac:dyDescent="0.2">
      <c r="A329" t="s">
        <v>330</v>
      </c>
      <c r="B329">
        <v>4236</v>
      </c>
      <c r="C329" t="s">
        <v>1566</v>
      </c>
      <c r="D329" t="str">
        <f t="shared" si="30"/>
        <v>ATGGTGAACGTTCCAAAAACTAGAAAAACCTACTGTAAAGGTAAACAATGTAGAAAACACACTCAACATAAAGTTACTCAATACAAAGCCGGTAAAGCTTCCTTATTTGCTCAAGGTAAAAGAAGATATGACCGTAAACAATCCGGTTTCGGGGGTCAAACTAAACCAGTTTTCCATAAAAAAGCTAAAACTACCAAAAAAGTTGTTTTAAGATTAGAATGTATTGTTTGCAAAACCAAAGCTCAATTATGTTTAAAAAGATGTAAACATTTCGAATTAGGTGGTGATAAAAAACAAAAAGGTCAAGCTTTACAATTTTAG</v>
      </c>
      <c r="E329">
        <f>SEARCH("GG?GG?CAAAC?AA?",Table1[[#This Row],[CLEAN]])</f>
        <v>151</v>
      </c>
      <c r="F329" t="str">
        <f t="shared" si="31"/>
        <v/>
      </c>
      <c r="G329">
        <f t="shared" si="32"/>
        <v>151</v>
      </c>
      <c r="H329" t="str">
        <f t="shared" si="33"/>
        <v>GGGGGTCAAACTAAA</v>
      </c>
      <c r="I329" t="str">
        <f t="shared" si="34"/>
        <v>VALID</v>
      </c>
      <c r="J329" t="str">
        <f t="shared" si="35"/>
        <v>CCA</v>
      </c>
      <c r="K329" t="str" cm="1">
        <f t="array" ref="K329">IF(J329="","",_xlfn.IFS(
   OR(J329="CCA",J329="CCG",J329="CCT",J329="CCC"),"Proline",
   OR(J329="CAG",J329="CAA"),"Glutamine",
   OR(J329="GAA",J329="GAG"),"Glutamic acid",
   TRUE,"Other"
))</f>
        <v>Proline</v>
      </c>
    </row>
    <row r="330" spans="1:11" x14ac:dyDescent="0.2">
      <c r="A330" t="s">
        <v>331</v>
      </c>
      <c r="B330">
        <v>4236</v>
      </c>
      <c r="C330" t="s">
        <v>1567</v>
      </c>
      <c r="D330" t="str">
        <f t="shared" si="30"/>
        <v>ATGGTTAACGTTCCAAAAACTAGAAAAACCTTTTGCAAGGGTAAAGAATGCAGAAAGCACACTCAACATAAAGTTACTCAATATAAAGCTGGTAAGGCTTCCTTATTCGCTCAAGGTAAGAGAAGATATGACCGTAAACAATCCGGTTTCGGTGGTCAAACCAAACCAGTTTTCCACAAGAAAGCTAAGACTACCAAGAAGGTTGTCTTAAGATTGGAATGTGTTGTCTGTAAGACCAAGGCTCAATTATGTTTAAAGAGATGTAAACATTTCGAATTGGGTGGTGACAAAAAACAAAAAGGTCAAGCTTTACAATTTTAA</v>
      </c>
      <c r="E330">
        <f>SEARCH("GG?GG?CAAAC?AA?",Table1[[#This Row],[CLEAN]])</f>
        <v>151</v>
      </c>
      <c r="F330" t="str">
        <f t="shared" si="31"/>
        <v/>
      </c>
      <c r="G330">
        <f t="shared" si="32"/>
        <v>151</v>
      </c>
      <c r="H330" t="str">
        <f t="shared" si="33"/>
        <v>GGTGGTCAAACCAAA</v>
      </c>
      <c r="I330" t="str">
        <f t="shared" si="34"/>
        <v>VALID</v>
      </c>
      <c r="J330" t="str">
        <f t="shared" si="35"/>
        <v>CCA</v>
      </c>
      <c r="K330" t="str" cm="1">
        <f t="array" ref="K330">IF(J330="","",_xlfn.IFS(
   OR(J330="CCA",J330="CCG",J330="CCT",J330="CCC"),"Proline",
   OR(J330="CAG",J330="CAA"),"Glutamine",
   OR(J330="GAA",J330="GAG"),"Glutamic acid",
   TRUE,"Other"
))</f>
        <v>Proline</v>
      </c>
    </row>
    <row r="331" spans="1:11" x14ac:dyDescent="0.2">
      <c r="A331" t="s">
        <v>332</v>
      </c>
      <c r="B331">
        <v>4236</v>
      </c>
      <c r="C331" t="s">
        <v>1568</v>
      </c>
      <c r="D331" t="str">
        <f t="shared" si="30"/>
        <v>ATGGTTAACGTTCCAAAAACTAGAAAAACCTTTTGCAAGGGTAAAGAATGCAGAAAGCACACCCAACACAAAGTTACTCAATATAAAGCTGGTAAGGCTTCCTTATTCGCTCAAGGTAAGAGAAGATATGACCGTAAACAATCCGGTTTCGGTGGTCAAACCAAACCAGTTTTCCACAAGAAAGCTAAGACTACCAAGAAGGTTGTCTTGAGATTGGAATGTGTTGTCTGTAAGACCAAGGCCCAATTATGCTTAAAGAGATGTAAACACTTCGAATTGGGTGGTGACAAGAAACAAAAAGGTCAAGCTTTACAATTTTAA</v>
      </c>
      <c r="E331">
        <f>SEARCH("GG?GG?CAAAC?AA?",Table1[[#This Row],[CLEAN]])</f>
        <v>151</v>
      </c>
      <c r="F331" t="str">
        <f t="shared" si="31"/>
        <v/>
      </c>
      <c r="G331">
        <f t="shared" si="32"/>
        <v>151</v>
      </c>
      <c r="H331" t="str">
        <f t="shared" si="33"/>
        <v>GGTGGTCAAACCAAA</v>
      </c>
      <c r="I331" t="str">
        <f t="shared" si="34"/>
        <v>VALID</v>
      </c>
      <c r="J331" t="str">
        <f t="shared" si="35"/>
        <v>CCA</v>
      </c>
      <c r="K331" t="str" cm="1">
        <f t="array" ref="K331">IF(J331="","",_xlfn.IFS(
   OR(J331="CCA",J331="CCG",J331="CCT",J331="CCC"),"Proline",
   OR(J331="CAG",J331="CAA"),"Glutamine",
   OR(J331="GAA",J331="GAG"),"Glutamic acid",
   TRUE,"Other"
))</f>
        <v>Proline</v>
      </c>
    </row>
    <row r="332" spans="1:11" x14ac:dyDescent="0.2">
      <c r="A332" t="s">
        <v>333</v>
      </c>
      <c r="B332">
        <v>4236</v>
      </c>
      <c r="C332" t="s">
        <v>1569</v>
      </c>
      <c r="D332" t="str">
        <f t="shared" si="30"/>
        <v>ATGGTTAACGTTCCAAAGACTAGAAAGACCTACTGTAAGGGTAAGGGATGTCGTAAGCACACCCAGCATAAGGTTACCCAATACAAAGCCGGTAAAGCTTCCTTGTTCGCTCAAGGTAAGAGAAGATATGACCGTAAGCAAAAGGGTTTCGGTGGTCAAACCAAGCCAGTTTTCCACAAGAAAGCTAAGACTACCAAGAAGGTTGTCTTGAGATTGGAATGTGTTGTCTGCAAGACCAAGGCTCAATTATGTTTGAAGAGATGTAAGCACTTTGAATTGGGTGGTGACAAGAAGCAAAAGGGTCAAGCTTTACAATTTTAA</v>
      </c>
      <c r="E332">
        <f>SEARCH("GG?GG?CAAAC?AA?",Table1[[#This Row],[CLEAN]])</f>
        <v>151</v>
      </c>
      <c r="F332" t="str">
        <f t="shared" si="31"/>
        <v/>
      </c>
      <c r="G332">
        <f t="shared" si="32"/>
        <v>151</v>
      </c>
      <c r="H332" t="str">
        <f t="shared" si="33"/>
        <v>GGTGGTCAAACCAAG</v>
      </c>
      <c r="I332" t="str">
        <f t="shared" si="34"/>
        <v>VALID</v>
      </c>
      <c r="J332" t="str">
        <f t="shared" si="35"/>
        <v>CCA</v>
      </c>
      <c r="K332" t="str" cm="1">
        <f t="array" ref="K332">IF(J332="","",_xlfn.IFS(
   OR(J332="CCA",J332="CCG",J332="CCT",J332="CCC"),"Proline",
   OR(J332="CAG",J332="CAA"),"Glutamine",
   OR(J332="GAA",J332="GAG"),"Glutamic acid",
   TRUE,"Other"
))</f>
        <v>Proline</v>
      </c>
    </row>
    <row r="333" spans="1:11" x14ac:dyDescent="0.2">
      <c r="A333" t="s">
        <v>334</v>
      </c>
      <c r="B333">
        <v>4236</v>
      </c>
      <c r="C333" t="s">
        <v>1570</v>
      </c>
      <c r="D333" t="str">
        <f t="shared" si="30"/>
        <v>ATGGTTAACGTTCCAAAGACCAGAAAGACCTACTGTAAGGGTAAGCAATGTCTCAAGCACACTCAACACAAGGTTACTCAATACAAGGCTGGTAAGGCTTCCTTATTCGCCCAAGGTAAGAGAAGATATGACCGTAAGCAATCTGGTTTCGGTGGTCAAACCAAGCCAGTTTTCCACAAGAAGGCTAAGACTACCAAGAAGGTTGTCTTAAGATTAGAATGTGTTGTCTGTAAGACCAAGGCTCAATTATCATTAAAGAGATGTAAGCACTTCGAATTAGGTGGTGACAAGAAGCAAAAGGGTCAAGCCTTACAATTTTAA</v>
      </c>
      <c r="E333">
        <f>SEARCH("GG?GG?CAAAC?AA?",Table1[[#This Row],[CLEAN]])</f>
        <v>151</v>
      </c>
      <c r="F333" t="str">
        <f t="shared" si="31"/>
        <v/>
      </c>
      <c r="G333">
        <f t="shared" si="32"/>
        <v>151</v>
      </c>
      <c r="H333" t="str">
        <f t="shared" si="33"/>
        <v>GGTGGTCAAACCAAG</v>
      </c>
      <c r="I333" t="str">
        <f t="shared" si="34"/>
        <v>VALID</v>
      </c>
      <c r="J333" t="str">
        <f t="shared" si="35"/>
        <v>CCA</v>
      </c>
      <c r="K333" t="str" cm="1">
        <f t="array" ref="K333">IF(J333="","",_xlfn.IFS(
   OR(J333="CCA",J333="CCG",J333="CCT",J333="CCC"),"Proline",
   OR(J333="CAG",J333="CAA"),"Glutamine",
   OR(J333="GAA",J333="GAG"),"Glutamic acid",
   TRUE,"Other"
))</f>
        <v>Proline</v>
      </c>
    </row>
    <row r="334" spans="1:11" x14ac:dyDescent="0.2">
      <c r="A334" t="s">
        <v>335</v>
      </c>
      <c r="B334">
        <v>4236</v>
      </c>
      <c r="C334" t="s">
        <v>1571</v>
      </c>
      <c r="D334" t="str">
        <f t="shared" si="30"/>
        <v>ATGTTAGCTTGGCTCTCAAAATTCCTGCTTAACGTTCCAAAGACCAGAAAGACCTACTGTAAGGGTAAGCAATGTCTCAAGCACACCCAGCACAAGGTTACCCAATACAAGGCTGGTAAGGCTTCCTTGTTCGCCCAGGGTAAGAGAAGATATGACCGTAAGCAGTCTGGTTTTGGTGGTCAAACCAAGCCAGTTTTCCACAAGAAGGCCAAGACCACCAAGAAGGTTGTCTTGAGATTGGAATGTGTTGTTTGCAAGACCAAGGCTCAATTATCTTTGAAGAGATGTAAGCACTTCGAATTAGGTGGTGACAAGAAGCAAAAGGGTCAAGCCTTACAGTTTTAA</v>
      </c>
      <c r="E334">
        <f>SEARCH("GG?GG?CAAAC?AA?",Table1[[#This Row],[CLEAN]])</f>
        <v>175</v>
      </c>
      <c r="F334" t="str">
        <f t="shared" si="31"/>
        <v/>
      </c>
      <c r="G334">
        <f t="shared" si="32"/>
        <v>175</v>
      </c>
      <c r="H334" t="str">
        <f t="shared" si="33"/>
        <v>GGTGGTCAAACCAAG</v>
      </c>
      <c r="I334" t="str">
        <f t="shared" si="34"/>
        <v>VALID</v>
      </c>
      <c r="J334" t="str">
        <f t="shared" si="35"/>
        <v>CCA</v>
      </c>
      <c r="K334" t="str" cm="1">
        <f t="array" ref="K334">IF(J334="","",_xlfn.IFS(
   OR(J334="CCA",J334="CCG",J334="CCT",J334="CCC"),"Proline",
   OR(J334="CAG",J334="CAA"),"Glutamine",
   OR(J334="GAA",J334="GAG"),"Glutamic acid",
   TRUE,"Other"
))</f>
        <v>Proline</v>
      </c>
    </row>
    <row r="335" spans="1:11" x14ac:dyDescent="0.2">
      <c r="A335" t="s">
        <v>336</v>
      </c>
      <c r="B335">
        <v>4236</v>
      </c>
      <c r="C335" t="s">
        <v>1572</v>
      </c>
      <c r="D335" t="str">
        <f t="shared" si="30"/>
        <v>ATGGTTAACGTCCCAAAAACTAGAAAGACCTTCTGTAAGGGTAAGGAATGCAGAAAGCACACCACCCACAAGGTTACTCAATACAAGGCTGGTAAGGCTTCTTTGTTTGCCCAAGGTAAGAGAAGATATGACAGAAAGCAAAAGGGTTTCGGTGGTCAAACTAAGCCAGTTTTCCACAAGAAGGCTAAGACCACCAAGAAGGTTGTCTTGAGATTGGAATGTATTGTCTGTAAGACCAAGGCTCAATTGTCATTGAAGAGATGTAAGCACTTCGAATTAGGTGGTGACAAGAAGCAAAAGGGTCAAGCTTTACAATTTTAA</v>
      </c>
      <c r="E335">
        <f>SEARCH("GG?GG?CAAAC?AA?",Table1[[#This Row],[CLEAN]])</f>
        <v>151</v>
      </c>
      <c r="F335" t="str">
        <f t="shared" si="31"/>
        <v/>
      </c>
      <c r="G335">
        <f t="shared" si="32"/>
        <v>151</v>
      </c>
      <c r="H335" t="str">
        <f t="shared" si="33"/>
        <v>GGTGGTCAAACTAAG</v>
      </c>
      <c r="I335" t="str">
        <f t="shared" si="34"/>
        <v>VALID</v>
      </c>
      <c r="J335" t="str">
        <f t="shared" si="35"/>
        <v>CCA</v>
      </c>
      <c r="K335" t="str" cm="1">
        <f t="array" ref="K335">IF(J335="","",_xlfn.IFS(
   OR(J335="CCA",J335="CCG",J335="CCT",J335="CCC"),"Proline",
   OR(J335="CAG",J335="CAA"),"Glutamine",
   OR(J335="GAA",J335="GAG"),"Glutamic acid",
   TRUE,"Other"
))</f>
        <v>Proline</v>
      </c>
    </row>
    <row r="336" spans="1:11" x14ac:dyDescent="0.2">
      <c r="A336" t="s">
        <v>337</v>
      </c>
      <c r="B336">
        <v>4236</v>
      </c>
      <c r="C336" t="s">
        <v>1573</v>
      </c>
      <c r="D336" t="str">
        <f t="shared" si="30"/>
        <v>ATGGTTAACGTCCCAAAAACTAGAAAGACCTTCTGTAAGGGTAAGGAATGTAGAAAGCACACCACCCACAAGGTTACCCAATACAAGGCTGGTAAAGCTTCTTTGTTTGCCCAAGGTAAGAGAAGATATGACAGAAAACAAAAGGGTTTCGGAGGTCAAACCAAGCCAGTTTTCCACAAGAAAGCTAAGACCACCAAGAAGGTTGTTTTAAGATTGGAATGTATTGTCTGTAAGACCAAGGCTCAATTATCATTAAAGAGATGTAAGCACTTCGAATTAGGTGGTGACAAGAAGCAAAAGGGTCAAGCTTTACAATTTTAA</v>
      </c>
      <c r="E336">
        <f>SEARCH("GG?GG?CAAAC?AA?",Table1[[#This Row],[CLEAN]])</f>
        <v>151</v>
      </c>
      <c r="F336" t="str">
        <f t="shared" si="31"/>
        <v/>
      </c>
      <c r="G336">
        <f t="shared" si="32"/>
        <v>151</v>
      </c>
      <c r="H336" t="str">
        <f t="shared" si="33"/>
        <v>GGAGGTCAAACCAAG</v>
      </c>
      <c r="I336" t="str">
        <f t="shared" si="34"/>
        <v>VALID</v>
      </c>
      <c r="J336" t="str">
        <f t="shared" si="35"/>
        <v>CCA</v>
      </c>
      <c r="K336" t="str" cm="1">
        <f t="array" ref="K336">IF(J336="","",_xlfn.IFS(
   OR(J336="CCA",J336="CCG",J336="CCT",J336="CCC"),"Proline",
   OR(J336="CAG",J336="CAA"),"Glutamine",
   OR(J336="GAA",J336="GAG"),"Glutamic acid",
   TRUE,"Other"
))</f>
        <v>Proline</v>
      </c>
    </row>
    <row r="337" spans="1:11" x14ac:dyDescent="0.2">
      <c r="A337" t="s">
        <v>338</v>
      </c>
      <c r="B337">
        <v>4236</v>
      </c>
      <c r="C337" t="s">
        <v>1574</v>
      </c>
      <c r="D337" t="str">
        <f t="shared" si="30"/>
        <v>ATGGTTAACGTCCCAAAAACTAGAAAGACCTACTGTAAGGGTAAGGAGTGCAGAAAGCACACCACCCACAAGGTTACCCAATACAAGGCTGGTAAGGCTTCTTTGTTTGCCCAAGGTAAGAGAAGATATGACAGAAAGCAAAAGGGTTTCGGTGGTCAAACTAAGCCAGTTTTCCACAAGAAGGCCAAGACCACCAAGAAGGTTGTCTTGAGATTGGAATGTATCGTCTGTAAGACCAAGGCTCAATTATCCTTGAAGAGATGTAAGCACTTCGAATTAGGTGGTGACAAGAAGCAAAAGGGTCAAGCTTTACAATTTTAA</v>
      </c>
      <c r="E337">
        <f>SEARCH("GG?GG?CAAAC?AA?",Table1[[#This Row],[CLEAN]])</f>
        <v>151</v>
      </c>
      <c r="F337" t="str">
        <f t="shared" si="31"/>
        <v/>
      </c>
      <c r="G337">
        <f t="shared" si="32"/>
        <v>151</v>
      </c>
      <c r="H337" t="str">
        <f t="shared" si="33"/>
        <v>GGTGGTCAAACTAAG</v>
      </c>
      <c r="I337" t="str">
        <f t="shared" si="34"/>
        <v>VALID</v>
      </c>
      <c r="J337" t="str">
        <f t="shared" si="35"/>
        <v>CCA</v>
      </c>
      <c r="K337" t="str" cm="1">
        <f t="array" ref="K337">IF(J337="","",_xlfn.IFS(
   OR(J337="CCA",J337="CCG",J337="CCT",J337="CCC"),"Proline",
   OR(J337="CAG",J337="CAA"),"Glutamine",
   OR(J337="GAA",J337="GAG"),"Glutamic acid",
   TRUE,"Other"
))</f>
        <v>Proline</v>
      </c>
    </row>
    <row r="338" spans="1:11" x14ac:dyDescent="0.2">
      <c r="A338" t="s">
        <v>339</v>
      </c>
      <c r="B338">
        <v>4236</v>
      </c>
      <c r="C338" t="s">
        <v>1575</v>
      </c>
      <c r="D338" t="str">
        <f t="shared" si="30"/>
        <v>ATGGTTAACGTTCCAAAAACTAGAAAGACCTACTGTAAAGGTAAGGAATGCAGAAAACATACTGTTCATAAAGTTTCTCAATATAAAGCTGGTAAAGCTTCCTTATTTGCCCAAGGTAAAAGAAGATATGACCGTAAACAAAGAGGTTTCGGTGGTCAAACCAAGCCAGTTTTCCACAAGAAAGCTAAGACTACCAAGAAGGTTGTTTTAAGATTGGAATGTCTTGTTTGTAAGACCAAAGCTCAATTATCCTTAAAGAGATGTAAACATTTCGAATTGGGTGGTGATAAAAAACAAAAGGGTCAAGCTTTACAATTTTAA</v>
      </c>
      <c r="E338">
        <f>SEARCH("GG?GG?CAAAC?AA?",Table1[[#This Row],[CLEAN]])</f>
        <v>151</v>
      </c>
      <c r="F338" t="str">
        <f t="shared" si="31"/>
        <v/>
      </c>
      <c r="G338">
        <f t="shared" si="32"/>
        <v>151</v>
      </c>
      <c r="H338" t="str">
        <f t="shared" si="33"/>
        <v>GGTGGTCAAACCAAG</v>
      </c>
      <c r="I338" t="str">
        <f t="shared" si="34"/>
        <v>VALID</v>
      </c>
      <c r="J338" t="str">
        <f t="shared" si="35"/>
        <v>CCA</v>
      </c>
      <c r="K338" t="str" cm="1">
        <f t="array" ref="K338">IF(J338="","",_xlfn.IFS(
   OR(J338="CCA",J338="CCG",J338="CCT",J338="CCC"),"Proline",
   OR(J338="CAG",J338="CAA"),"Glutamine",
   OR(J338="GAA",J338="GAG"),"Glutamic acid",
   TRUE,"Other"
))</f>
        <v>Proline</v>
      </c>
    </row>
    <row r="339" spans="1:11" x14ac:dyDescent="0.2">
      <c r="A339" t="s">
        <v>340</v>
      </c>
      <c r="B339">
        <v>4236</v>
      </c>
      <c r="C339" t="s">
        <v>1576</v>
      </c>
      <c r="D339" t="str">
        <f t="shared" si="30"/>
        <v>ATGCAACTTTCATTCCTTATAACTTTAGCCACCGCTAGCTTGGTTCTTTCCGCGCCTGTTAACAAGCGTGATGATGATGATGGTCCAGTTGTTGTACATTTGACAACCACAGTCAAGAGTTTGAAAACAAACGTTTTGACTGTCGCTGCTCCCACCAACATTCAAACTGACTTGAAAATTAATACTTCAACTAAGACTTTTACAAGGTATACTGCCACAGTCACTTCTACTATTTTTGGTTCCCTTGTTACATTTGTTACAACTGCTACTACACCAATTGTGAATGACTCTGGAACCGTTGCCCCAATTGCAACAAGCACACCGGCTACAAGTGATGTGCCAGTTACCACTTCAACCCCCGTCACCACTGTTTCTTCTCCTACCACTGCCACAACCACACCAGCTGTTTCTACTACATCTGTAACTTCAACCACCACATCTTCCTTGCCATCTTCAACTAGCTTGGAAGCAGTTGACACGAAAGCTCCAACTACCATTTCATCCCCTGCTGCAACTCCAACCCCAACGCCAAGTCCAGCTTCTTCTGCAGATGGCCCAACCATTACAAACTTAGCTGATATACCCACCTCAATTGGCGACTGGATCATCACAAACATATACACCTCCACTGCTTCAGGAAACGTTTGTGTTATCAACTATGACTACTATGATATCAATGATACCGATGTTGAAACCATCACATCCACCTCTACTATTTACTCTACAGTAACTCTTAACGTCCCAAAAACTAGAAAGACCTTCTGTAAGGGTAAGGAATGTAGAAAGCACACCACCCACAAGGTTACCCAATATAAGGCTGGTAAGGCTTCTTTGTTTGCCCAAGGTAAGAGAAGATATGACAGAAAACAAAGTGGTTTCGGGGGTCAAACCAAGCCAGTTTTCCACAAGAAAGCTAAGACTACCAAGAAGGTTGTCTTAAGATTGGAATGTATTGTCTGTAAGACCAAGGCTCAATTGTCCTTAAAGAGATGTAAGCACTTCGAATTAGGTGGTGACAAGAAGCAAAAGGGTCAAGCTTTACAATTTTAA</v>
      </c>
      <c r="E339">
        <f>SEARCH("GG?GG?CAAAC?AA?",Table1[[#This Row],[CLEAN]])</f>
        <v>880</v>
      </c>
      <c r="F339" t="str">
        <f t="shared" si="31"/>
        <v/>
      </c>
      <c r="G339">
        <f t="shared" si="32"/>
        <v>880</v>
      </c>
      <c r="H339" t="str">
        <f t="shared" si="33"/>
        <v>GGGGGTCAAACCAAG</v>
      </c>
      <c r="I339" t="str">
        <f t="shared" si="34"/>
        <v>VALID</v>
      </c>
      <c r="J339" t="str">
        <f t="shared" si="35"/>
        <v>CCA</v>
      </c>
      <c r="K339" t="str" cm="1">
        <f t="array" ref="K339">IF(J339="","",_xlfn.IFS(
   OR(J339="CCA",J339="CCG",J339="CCT",J339="CCC"),"Proline",
   OR(J339="CAG",J339="CAA"),"Glutamine",
   OR(J339="GAA",J339="GAG"),"Glutamic acid",
   TRUE,"Other"
))</f>
        <v>Proline</v>
      </c>
    </row>
    <row r="340" spans="1:11" x14ac:dyDescent="0.2">
      <c r="A340" t="s">
        <v>341</v>
      </c>
      <c r="B340">
        <v>4236</v>
      </c>
      <c r="C340" t="s">
        <v>1577</v>
      </c>
      <c r="D340" t="str">
        <f t="shared" si="30"/>
        <v>AACGTTCCAAAGCTTAGAAGAACCTTCTGTAAGGGTAAGGAATGCCGCAAGCACACCCAGCACAAGGTCACCCAATACAAGGCTGGTAAGGCTTCTTTGTTTGCCCAAGGTAAGAGAAGATACGACCGTAAGCAGTCCGGTTTCGGTGGTCAGACCAAGCCAGTTTTCCACAAAAAGGCCAAGACCACCAAGAAGGTTGTCTTGAGATTGGAGTGTGTCAACTGTAAGACCAAGGCCCAACTCTCCTTGAAGAGATGTAAGCACTTCGAGTTGGGTGGTGACAAGAAGCAAAAGGGTCAAGCTTTGCAATTTTAA</v>
      </c>
      <c r="E340" t="e">
        <f>SEARCH("GG?GG?CAAAC?AA?",Table1[[#This Row],[CLEAN]])</f>
        <v>#VALUE!</v>
      </c>
      <c r="F340">
        <f t="shared" si="31"/>
        <v>145</v>
      </c>
      <c r="G340" t="e">
        <f t="shared" si="32"/>
        <v>#VALUE!</v>
      </c>
      <c r="H340" t="e">
        <f t="shared" si="33"/>
        <v>#VALUE!</v>
      </c>
      <c r="I340" t="e">
        <f t="shared" si="34"/>
        <v>#VALUE!</v>
      </c>
      <c r="J340" t="e">
        <f t="shared" si="35"/>
        <v>#VALUE!</v>
      </c>
      <c r="K340" t="e" cm="1">
        <f t="array" ref="K340">IF(J340="","",_xlfn.IFS(
   OR(J340="CCA",J340="CCG",J340="CCT",J340="CCC"),"Proline",
   OR(J340="CAG",J340="CAA"),"Glutamine",
   OR(J340="GAA",J340="GAG"),"Glutamic acid",
   TRUE,"Other"
))</f>
        <v>#VALUE!</v>
      </c>
    </row>
    <row r="341" spans="1:11" x14ac:dyDescent="0.2">
      <c r="A341" t="s">
        <v>342</v>
      </c>
      <c r="B341">
        <v>4236</v>
      </c>
      <c r="C341" t="s">
        <v>1578</v>
      </c>
      <c r="D341" t="str">
        <f t="shared" si="30"/>
        <v>AACGTTCCAAAGCTTAGAAGAACCTTTTGCAAGGGTAAGGAATGCCGTAAGCACACTCAACACAAGGTCACCCAATACAAGGCTGGTAAGGCTTCTTTGTTCGCTCAAGGTAAGAGAAGATACGACCGTAAGCAATCCGGTTTCGGTGGTCAAACCAAGCCAGTTTTCCACAAAAAGGCCAAGACCACCAAGAAGGTTGTCTTGAGATTGGAGTGTGTCAACTGTAAGACCAAGGCTCAATTGTCCTTGAAGAGATGTAAGCACTTCGAGTTGGGTGGTGACAAGAAGCAAAAGGGTCAAGCTTTGCAATTTTAA</v>
      </c>
      <c r="E341">
        <f>SEARCH("GG?GG?CAAAC?AA?",Table1[[#This Row],[CLEAN]])</f>
        <v>145</v>
      </c>
      <c r="F341" t="str">
        <f t="shared" si="31"/>
        <v/>
      </c>
      <c r="G341">
        <f t="shared" si="32"/>
        <v>145</v>
      </c>
      <c r="H341" t="str">
        <f t="shared" si="33"/>
        <v>GGTGGTCAAACCAAG</v>
      </c>
      <c r="I341" t="str">
        <f t="shared" si="34"/>
        <v>VALID</v>
      </c>
      <c r="J341" t="str">
        <f t="shared" si="35"/>
        <v>CCA</v>
      </c>
      <c r="K341" t="str" cm="1">
        <f t="array" ref="K341">IF(J341="","",_xlfn.IFS(
   OR(J341="CCA",J341="CCG",J341="CCT",J341="CCC"),"Proline",
   OR(J341="CAG",J341="CAA"),"Glutamine",
   OR(J341="GAA",J341="GAG"),"Glutamic acid",
   TRUE,"Other"
))</f>
        <v>Proline</v>
      </c>
    </row>
    <row r="342" spans="1:11" x14ac:dyDescent="0.2">
      <c r="A342" t="s">
        <v>343</v>
      </c>
      <c r="B342">
        <v>4236</v>
      </c>
      <c r="C342" t="s">
        <v>1579</v>
      </c>
      <c r="D342" t="str">
        <f t="shared" si="30"/>
        <v>ATGTTATGTACGCTTTTCAAATTGCAAGATCTACCCCTATTTAACGTTCCAAAGCTTAGAAGAACTTTCTGTAAGGGTAAGGAGTGCCGCAAGCACACCCAGCACAAGGTCACCCAATACAAGGCTGGTAAGGCTTCTTTGTTCGCCCAGGGTAAGAGAAGATACGACCGTAAGCAGTCCGGTTTCGGTGGTCAGACCAAGCCCGTTTTCCACAAAAAGGCCAAGACCACCAAGAAGGTTGTCTTGAGATTGGAGTGTGTCAACTGCAAGACCAAGGCTCAGTTGTCCTTGAAGAGATGTAAGCACTTCGAGTTGGGTGGTGACAAGAAGCAGAAGGGCCAGGCTTTGCAATTTTAA</v>
      </c>
      <c r="E342" t="e">
        <f>SEARCH("GG?GG?CAAAC?AA?",Table1[[#This Row],[CLEAN]])</f>
        <v>#VALUE!</v>
      </c>
      <c r="F342">
        <f t="shared" si="31"/>
        <v>187</v>
      </c>
      <c r="G342" t="e">
        <f t="shared" si="32"/>
        <v>#VALUE!</v>
      </c>
      <c r="H342" t="e">
        <f t="shared" si="33"/>
        <v>#VALUE!</v>
      </c>
      <c r="I342" t="e">
        <f t="shared" si="34"/>
        <v>#VALUE!</v>
      </c>
      <c r="J342" t="e">
        <f t="shared" si="35"/>
        <v>#VALUE!</v>
      </c>
      <c r="K342" t="e" cm="1">
        <f t="array" ref="K342">IF(J342="","",_xlfn.IFS(
   OR(J342="CCA",J342="CCG",J342="CCT",J342="CCC"),"Proline",
   OR(J342="CAG",J342="CAA"),"Glutamine",
   OR(J342="GAA",J342="GAG"),"Glutamic acid",
   TRUE,"Other"
))</f>
        <v>#VALUE!</v>
      </c>
    </row>
    <row r="343" spans="1:11" x14ac:dyDescent="0.2">
      <c r="A343" t="s">
        <v>344</v>
      </c>
      <c r="B343">
        <v>4236</v>
      </c>
      <c r="C343" t="s">
        <v>1580</v>
      </c>
      <c r="D343" t="str">
        <f t="shared" si="30"/>
        <v>ATGTTACGCACGCTTTTCAAATTGCAAGATTTACCCACATTTAACGTTCCAAAGCTTAGAAGAACTTTCTGTAAGGGTAAGGAGTGCCGCAAGCACACCCAGCACAAGGTCACCCAATACAAGGCTGGTAAGGCTTCCTTGTTCGCCCAGGGTAAGAGAAGATACGACCGTAAGCAGTCCGGTTTCGGTGGTCAGACCAAGCCCGTTTTCCACAAAAAGGCCAAGACCACCAAGAAGGTTGTCTTGAGATTGGAGTGTGTCAACTGCAAGACCAAGGCTCAGTTGTCCTTGAAGAGATGTAAGCACTTCGAGTTGGGTGGTGACAAGAAGCAGAAGGGCCAGGCTTTGCAATTTTAA</v>
      </c>
      <c r="E343" t="e">
        <f>SEARCH("GG?GG?CAAAC?AA?",Table1[[#This Row],[CLEAN]])</f>
        <v>#VALUE!</v>
      </c>
      <c r="F343">
        <f t="shared" si="31"/>
        <v>187</v>
      </c>
      <c r="G343" t="e">
        <f t="shared" si="32"/>
        <v>#VALUE!</v>
      </c>
      <c r="H343" t="e">
        <f t="shared" si="33"/>
        <v>#VALUE!</v>
      </c>
      <c r="I343" t="e">
        <f t="shared" si="34"/>
        <v>#VALUE!</v>
      </c>
      <c r="J343" t="e">
        <f t="shared" si="35"/>
        <v>#VALUE!</v>
      </c>
      <c r="K343" t="e" cm="1">
        <f t="array" ref="K343">IF(J343="","",_xlfn.IFS(
   OR(J343="CCA",J343="CCG",J343="CCT",J343="CCC"),"Proline",
   OR(J343="CAG",J343="CAA"),"Glutamine",
   OR(J343="GAA",J343="GAG"),"Glutamic acid",
   TRUE,"Other"
))</f>
        <v>#VALUE!</v>
      </c>
    </row>
    <row r="344" spans="1:11" x14ac:dyDescent="0.2">
      <c r="A344" t="s">
        <v>345</v>
      </c>
      <c r="B344">
        <v>4236</v>
      </c>
      <c r="C344" t="s">
        <v>1581</v>
      </c>
      <c r="D344" t="str">
        <f t="shared" si="30"/>
        <v>ATGAAGGCTGCTGCCCTCACCCCCAGCGCCACGCATGCTCCAGGTACCGGCGGAATCCTGCGTACAACCCTTAACGTTCCAAAGCTTAGAAGAACCTTCTGTAAGGGTAAGGAATGCCGCAAGCACACCCAACACAAGGTCACCCAATACAAGGCTGGTAAGGCTTCTTTGTTTGCCCAAGGTAAGAGAAGATACGACCGTAAGCAGTCCGGTTTCGGTGGTCAGACCAAGCCAGTTTTCCACAAAAAGGCCAAGACCACCAAGAAGGTTGTCTTGAGATTGGAGTGTGTCAACTGTAAGACCAAGGCCCAGCTTTCCTTGAAGAGATGTAAGCACTTCGAGTTGGGTGGTGACAAGAAGCAAAAGGGTCAAGCTTTGCAATTTTAA</v>
      </c>
      <c r="E344" t="e">
        <f>SEARCH("GG?GG?CAAAC?AA?",Table1[[#This Row],[CLEAN]])</f>
        <v>#VALUE!</v>
      </c>
      <c r="F344">
        <f t="shared" si="31"/>
        <v>217</v>
      </c>
      <c r="G344" t="e">
        <f t="shared" si="32"/>
        <v>#VALUE!</v>
      </c>
      <c r="H344" t="e">
        <f t="shared" si="33"/>
        <v>#VALUE!</v>
      </c>
      <c r="I344" t="e">
        <f t="shared" si="34"/>
        <v>#VALUE!</v>
      </c>
      <c r="J344" t="e">
        <f t="shared" si="35"/>
        <v>#VALUE!</v>
      </c>
      <c r="K344" t="e" cm="1">
        <f t="array" ref="K344">IF(J344="","",_xlfn.IFS(
   OR(J344="CCA",J344="CCG",J344="CCT",J344="CCC"),"Proline",
   OR(J344="CAG",J344="CAA"),"Glutamine",
   OR(J344="GAA",J344="GAG"),"Glutamic acid",
   TRUE,"Other"
))</f>
        <v>#VALUE!</v>
      </c>
    </row>
    <row r="345" spans="1:11" x14ac:dyDescent="0.2">
      <c r="A345" t="s">
        <v>346</v>
      </c>
      <c r="B345">
        <v>4236</v>
      </c>
      <c r="C345" t="s">
        <v>1582</v>
      </c>
      <c r="D345" t="str">
        <f t="shared" si="30"/>
        <v>ATGGGCCGTCTGTACCAGGATTTGTATGAATTAGGCCACTACGGTGGACCGGATGGGCCAGATGGGCCAGTTAACGTTCCAAAGCTTAGAAAGACTTTCTGTAAGGGTAAGGAGTGCCGTAAGCACACGCAGCACAAGGTCACCCAATACAAGGCTGGTAAGGCTTCTTTGTTTGCCCAGGGTAAGAGAAGATACGACCGTAAGCAGTCCGGTTTCGGTGGTCAGACCAAGCCAGTCTTCCACAAAAAGGCCAAGACCACCAAGAAGGTTGTCTTGAGATTGGAGTGTGTCAACTGCAAGACCAAGGCCCAATTGTCCTTGAAGAGATGTAAGCATTTCGAGTTGGGTGGAGACAAGAAGCAGAAGGGTCAAGCTTTGCAATTTTAA</v>
      </c>
      <c r="E345" t="e">
        <f>SEARCH("GG?GG?CAAAC?AA?",Table1[[#This Row],[CLEAN]])</f>
        <v>#VALUE!</v>
      </c>
      <c r="F345">
        <f t="shared" si="31"/>
        <v>217</v>
      </c>
      <c r="G345" t="e">
        <f t="shared" si="32"/>
        <v>#VALUE!</v>
      </c>
      <c r="H345" t="e">
        <f t="shared" si="33"/>
        <v>#VALUE!</v>
      </c>
      <c r="I345" t="e">
        <f t="shared" si="34"/>
        <v>#VALUE!</v>
      </c>
      <c r="J345" t="e">
        <f t="shared" si="35"/>
        <v>#VALUE!</v>
      </c>
      <c r="K345" t="e" cm="1">
        <f t="array" ref="K345">IF(J345="","",_xlfn.IFS(
   OR(J345="CCA",J345="CCG",J345="CCT",J345="CCC"),"Proline",
   OR(J345="CAG",J345="CAA"),"Glutamine",
   OR(J345="GAA",J345="GAG"),"Glutamic acid",
   TRUE,"Other"
))</f>
        <v>#VALUE!</v>
      </c>
    </row>
    <row r="346" spans="1:11" x14ac:dyDescent="0.2">
      <c r="A346" t="s">
        <v>347</v>
      </c>
      <c r="B346">
        <v>4236</v>
      </c>
      <c r="C346" t="s">
        <v>1583</v>
      </c>
      <c r="D346" t="str">
        <f t="shared" si="30"/>
        <v>AACGTTCCAAAGCTTAGAAAAACCTACTGCAAAGGTAAGCAGTGTCGCAAGCACACCCAGCACAAGGTGACTCAATACAAGGCCGGCAAAGCCTCGTTGTTTGCTCAGGGTAAGAGAAGATACGACCGTAAGCAATCCGGTTTCGGTGGTCAGACCAAGCCTGTTTTCCACAAGAAGGCCAAGACCACCAAGAAGGTTGTGTTGAGATTGGAGTGTGTGTCCTGCAAGACCAAGGCGCAGTTGTCCTTGAAGAGATGTAAGCACTTTGAGTTGGGTGGTGACAAGAAGCAAAAGGGTCAAGCCTTGCAATTCTAA</v>
      </c>
      <c r="E346" t="e">
        <f>SEARCH("GG?GG?CAAAC?AA?",Table1[[#This Row],[CLEAN]])</f>
        <v>#VALUE!</v>
      </c>
      <c r="F346">
        <f t="shared" si="31"/>
        <v>145</v>
      </c>
      <c r="G346" t="e">
        <f t="shared" si="32"/>
        <v>#VALUE!</v>
      </c>
      <c r="H346" t="e">
        <f t="shared" si="33"/>
        <v>#VALUE!</v>
      </c>
      <c r="I346" t="e">
        <f t="shared" si="34"/>
        <v>#VALUE!</v>
      </c>
      <c r="J346" t="e">
        <f t="shared" si="35"/>
        <v>#VALUE!</v>
      </c>
      <c r="K346" t="e" cm="1">
        <f t="array" ref="K346">IF(J346="","",_xlfn.IFS(
   OR(J346="CCA",J346="CCG",J346="CCT",J346="CCC"),"Proline",
   OR(J346="CAG",J346="CAA"),"Glutamine",
   OR(J346="GAA",J346="GAG"),"Glutamic acid",
   TRUE,"Other"
))</f>
        <v>#VALUE!</v>
      </c>
    </row>
    <row r="347" spans="1:11" x14ac:dyDescent="0.2">
      <c r="A347" t="s">
        <v>348</v>
      </c>
      <c r="B347">
        <v>4236</v>
      </c>
      <c r="C347" t="s">
        <v>1584</v>
      </c>
      <c r="D347" t="str">
        <f t="shared" si="30"/>
        <v>ATGGTGCTTGAGAAAAAGAGAGAGTTTAACGTTCCTAAGCTTAGAAAGACGTACTGCAAAGGTAAGCAGTGTCGCAAGCACACCCAACACAAGGTGACGCAATACAAGGCCGGTAAGGCCTCTTTGTTTGCCCAGGGTAAGAGAAGATACGACCGTAAGCAATCCGGTTTCGGTGGTCAGACCAAGCCCGTTTTCCACAAGAAGGCCAAGACTACCAAGAAGGTTGTGTTGAGATTGGAGTGTGTTGCCTGCAAGACCAAGGCTCAATTGTCCTTGAAGAGATGTAAGCACTTCGAGTTGGGTGGAGACAAGAAGCAAAAGGGTCAAGCCTTGCAATTCTAA</v>
      </c>
      <c r="E347" t="e">
        <f>SEARCH("GG?GG?CAAAC?AA?",Table1[[#This Row],[CLEAN]])</f>
        <v>#VALUE!</v>
      </c>
      <c r="F347">
        <f t="shared" si="31"/>
        <v>172</v>
      </c>
      <c r="G347" t="e">
        <f t="shared" si="32"/>
        <v>#VALUE!</v>
      </c>
      <c r="H347" t="e">
        <f t="shared" si="33"/>
        <v>#VALUE!</v>
      </c>
      <c r="I347" t="e">
        <f t="shared" si="34"/>
        <v>#VALUE!</v>
      </c>
      <c r="J347" t="e">
        <f t="shared" si="35"/>
        <v>#VALUE!</v>
      </c>
      <c r="K347" t="e" cm="1">
        <f t="array" ref="K347">IF(J347="","",_xlfn.IFS(
   OR(J347="CCA",J347="CCG",J347="CCT",J347="CCC"),"Proline",
   OR(J347="CAG",J347="CAA"),"Glutamine",
   OR(J347="GAA",J347="GAG"),"Glutamic acid",
   TRUE,"Other"
))</f>
        <v>#VALUE!</v>
      </c>
    </row>
    <row r="348" spans="1:11" x14ac:dyDescent="0.2">
      <c r="A348" t="s">
        <v>349</v>
      </c>
      <c r="B348">
        <v>4236</v>
      </c>
      <c r="C348" t="s">
        <v>1585</v>
      </c>
      <c r="D348" t="str">
        <f t="shared" si="30"/>
        <v>ATGAAGAAGCCGATTCCGGTGGACGAGCCGTTCCCTGCACTTTCATGTTATGGAAAACCCCTTTTGTCCAAGACGCGACGCTTCAACCTAGCATTCTCTCATGCCCAGCGCGTAGCCAAGGTTCCGGGAACAAAGGCGCTTACTTCTTTGGAGAAGTTGAGTGGGATTTTCGGCATATCGGCACAAGATAATGGCCGCCCTCAGTTCACGGAGTTGTCTCAGAACTTGGACCCTGCTCGGGAAAAGAATGCTGCCGCCAACGGCTCTGGTGTTTCCGGTTCCGTAAGGCCTGGTTTGGGGAAGAAGACGGCCGACATCATAACCGAAGAGCAGCCCTCCAGATATGAAGAATCAGGAACAAAAGAGCCTTTGGGTAAGGAGGGAATTGCTAAAGCGGCTTCCGTTTCAGGGGCGACCAACCAGGCGGCAAAACGTGCCGTAAAGAAAAGGGCAGCGTCCTTTTGCAAGGATAAAAAAGAACAGACAAAACAAAGCAAAGGCCATGATCCCCCCTGGAAGCCGCAGAAGGCTTCGGATTCTCTTGCAACTTCGACCCCCCTTAGAAGCCAAGCGGTGGATTTTCTCAAAGGGGTCAGTCTTTCTCCCTACGAGTTTTCAATCGACCGAGGAGTAGCTTTTGCACCGCACGGCGGGGCGGGAGAAGATTACAGGGTGGGAAATAGCTGGGTAGAGGCTCATGGGGCTGAGAAGGCTGGGGGAGTTGGAGTTAACGTTCCAAAGCTTAGAAAAACCTACTGCAAAGGTAAGCAGTGTCGCAAGCACACCCAGCACAAGGTGACTCAATACAAGGCCGGCAAAGCCTCGTTGTTTGCTCAGGGTAAGAGAAGATACGACCGTAAGCAGTCCGGTTTCGGTGGTCAGACCAAGCCTGTTTTCCACAAGAAGGCCAAGACCACCAAGAAGGTTGTGTTGAGATTGGAGTGTGTCTCCTGCAAGACCAAGGCCCAGTTGTCTTTGAAGAGATGTAAGCACTTTGAGTTGGGTGGTGACAAGAAGCAAAAGGGTCAAGCCTTGCAATTCTAA</v>
      </c>
      <c r="E348" t="e">
        <f>SEARCH("GG?GG?CAAAC?AA?",Table1[[#This Row],[CLEAN]])</f>
        <v>#VALUE!</v>
      </c>
      <c r="F348">
        <f t="shared" si="31"/>
        <v>874</v>
      </c>
      <c r="G348" t="e">
        <f t="shared" si="32"/>
        <v>#VALUE!</v>
      </c>
      <c r="H348" t="e">
        <f t="shared" si="33"/>
        <v>#VALUE!</v>
      </c>
      <c r="I348" t="e">
        <f t="shared" si="34"/>
        <v>#VALUE!</v>
      </c>
      <c r="J348" t="e">
        <f t="shared" si="35"/>
        <v>#VALUE!</v>
      </c>
      <c r="K348" t="e" cm="1">
        <f t="array" ref="K348">IF(J348="","",_xlfn.IFS(
   OR(J348="CCA",J348="CCG",J348="CCT",J348="CCC"),"Proline",
   OR(J348="CAG",J348="CAA"),"Glutamine",
   OR(J348="GAA",J348="GAG"),"Glutamic acid",
   TRUE,"Other"
))</f>
        <v>#VALUE!</v>
      </c>
    </row>
    <row r="349" spans="1:11" x14ac:dyDescent="0.2">
      <c r="A349" t="s">
        <v>350</v>
      </c>
      <c r="B349">
        <v>4236</v>
      </c>
      <c r="C349" t="s">
        <v>1586</v>
      </c>
      <c r="D349" t="str">
        <f t="shared" si="30"/>
        <v>ATGCAAGCTTCCACTCGTCTCTGGCTCTACGCGTTGATTGAATTCGGTATCTCAATTGAAGCCTCTTTCAATTTGAAGACCATAGCCACTTACCTTGATCAGTTGGACTGGCTCCCTTCAAGACTTTATCACGTTAACGTTCCAAAGCTTAGAAAGACTTACTGCAAAGGTAAGCAGTGTCGTAAGCACACTCAACACAAGGTGACCCAATACAAGGCCGGTAAGGCTTCGTTGTTCGCTCAGGGTAAGAGAAGATACGACCGTAAGCAATCCGGTTTCGGTGGTCAAACCAAGCCCGTTTTCCACAAGAAGGCCAAGACCACCAAGAAGGTTGTGTTGAGATTGGAGTGTGTCACCTGCAAGACCAAGGCTCAATTGTCCTTGAAGAGATGTAAGCACTTTGAGTTGGGTGGTGACAAGAAGCAAAAGGGTCAAGCCTTGCAATTCTAA</v>
      </c>
      <c r="E349">
        <f>SEARCH("GG?GG?CAAAC?AA?",Table1[[#This Row],[CLEAN]])</f>
        <v>280</v>
      </c>
      <c r="F349" t="str">
        <f t="shared" si="31"/>
        <v/>
      </c>
      <c r="G349">
        <f t="shared" si="32"/>
        <v>280</v>
      </c>
      <c r="H349" t="str">
        <f t="shared" si="33"/>
        <v>GGTGGTCAAACCAAG</v>
      </c>
      <c r="I349" t="str">
        <f t="shared" si="34"/>
        <v>VALID</v>
      </c>
      <c r="J349" t="str">
        <f t="shared" si="35"/>
        <v>CCC</v>
      </c>
      <c r="K349" t="str" cm="1">
        <f t="array" ref="K349">IF(J349="","",_xlfn.IFS(
   OR(J349="CCA",J349="CCG",J349="CCT",J349="CCC"),"Proline",
   OR(J349="CAG",J349="CAA"),"Glutamine",
   OR(J349="GAA",J349="GAG"),"Glutamic acid",
   TRUE,"Other"
))</f>
        <v>Proline</v>
      </c>
    </row>
    <row r="350" spans="1:11" x14ac:dyDescent="0.2">
      <c r="A350" t="s">
        <v>351</v>
      </c>
      <c r="B350">
        <v>4236</v>
      </c>
      <c r="C350" t="s">
        <v>1587</v>
      </c>
      <c r="D350" t="str">
        <f t="shared" si="30"/>
        <v>ATGACCAACCATGATCAAGTCAAAATATCAAAGAAGCAAAAAAGCAAGGAAGCAAAGAATAGTCACCTGATCACGGAGAAATTGAATTCCCAATTTAACGTTCCTAAGCTTAGAAAGACGTACTGCAAAGGTAAGCAGTGTCGCAAGCACACCCAACACAAGGTGACGCAATACAAGGCCGGTAAGGCTTCGTTGTTTGCCCAGGGTAAGAGAAGATACGACCGTAAGCAATCCGGTTTCGGTGGTCAGACCAAGCCCGTTTTCCACAAGAAGGCCAAGACCACCAAGAAGGTTGTGTTGAGATTGGAGTGTGTTGCCTGCAAGACCAAGGCCCAATTGTCCTTGAAGAGATGTAAGCACTTCGAGTTGGGTGGAGACAAGAAGCAAAAGGGTCAAGCCTTGCAATTCTAA</v>
      </c>
      <c r="E350" t="e">
        <f>SEARCH("GG?GG?CAAAC?AA?",Table1[[#This Row],[CLEAN]])</f>
        <v>#VALUE!</v>
      </c>
      <c r="F350">
        <f t="shared" si="31"/>
        <v>241</v>
      </c>
      <c r="G350" t="e">
        <f t="shared" si="32"/>
        <v>#VALUE!</v>
      </c>
      <c r="H350" t="e">
        <f t="shared" si="33"/>
        <v>#VALUE!</v>
      </c>
      <c r="I350" t="e">
        <f t="shared" si="34"/>
        <v>#VALUE!</v>
      </c>
      <c r="J350" t="e">
        <f t="shared" si="35"/>
        <v>#VALUE!</v>
      </c>
      <c r="K350" t="e" cm="1">
        <f t="array" ref="K350">IF(J350="","",_xlfn.IFS(
   OR(J350="CCA",J350="CCG",J350="CCT",J350="CCC"),"Proline",
   OR(J350="CAG",J350="CAA"),"Glutamine",
   OR(J350="GAA",J350="GAG"),"Glutamic acid",
   TRUE,"Other"
))</f>
        <v>#VALUE!</v>
      </c>
    </row>
    <row r="351" spans="1:11" x14ac:dyDescent="0.2">
      <c r="A351" t="s">
        <v>352</v>
      </c>
      <c r="B351">
        <v>4236</v>
      </c>
      <c r="C351" t="s">
        <v>1588</v>
      </c>
      <c r="D351" t="str">
        <f t="shared" si="30"/>
        <v>ATGATGATCAATATCGTTGGTCATGCTTCGTCACGTCCTGCAAATATATACTCAGTCTTGATCCGCATTCCACCTACACTTCAAAACGAGATGTCCAAACAAGAGATAATTGCCTGGTTCCAGTTTAACGTTCCAAAGCTCAGAAAGACTTACTGTAAGGGCAAGCAGTGCCGTAAGCACACCCAACACAAGGTCACCCAATACAAAGCTGGTAAGGCATCGTTGTTTGCTCAGGGTAAGAGAAGATACGACCGTAAACAATCCGGTTACGGTGGTCAAACAAAGCCAGTTTTCCACAAGAAGGCCAAGACCACCAAGAAGGTCGTTTTGAGATTGGAATGTGTCAGTTGCAAGACCAAGGCTCAGTTGTCTTTGAAGAGATGTAAGCACTTCGAGTTGGGTGGTGACAAGAAGCAAAAGGGTCAAGCTTTGCAATTCTAA</v>
      </c>
      <c r="E351">
        <f>SEARCH("GG?GG?CAAAC?AA?",Table1[[#This Row],[CLEAN]])</f>
        <v>271</v>
      </c>
      <c r="F351" t="str">
        <f t="shared" si="31"/>
        <v/>
      </c>
      <c r="G351">
        <f t="shared" si="32"/>
        <v>271</v>
      </c>
      <c r="H351" t="str">
        <f t="shared" si="33"/>
        <v>GGTGGTCAAACAAAG</v>
      </c>
      <c r="I351" t="str">
        <f t="shared" si="34"/>
        <v>VALID</v>
      </c>
      <c r="J351" t="str">
        <f t="shared" si="35"/>
        <v>CCA</v>
      </c>
      <c r="K351" t="str" cm="1">
        <f t="array" ref="K351">IF(J351="","",_xlfn.IFS(
   OR(J351="CCA",J351="CCG",J351="CCT",J351="CCC"),"Proline",
   OR(J351="CAG",J351="CAA"),"Glutamine",
   OR(J351="GAA",J351="GAG"),"Glutamic acid",
   TRUE,"Other"
))</f>
        <v>Proline</v>
      </c>
    </row>
    <row r="352" spans="1:11" x14ac:dyDescent="0.2">
      <c r="A352" t="s">
        <v>353</v>
      </c>
      <c r="B352">
        <v>4236</v>
      </c>
      <c r="C352" t="s">
        <v>1589</v>
      </c>
      <c r="D352" t="str">
        <f t="shared" si="30"/>
        <v>ATGACCAACGACTACCCAAGTCTGGAGTCACTTTCCAAGCTCTTGCAAATCATCCTCGTTAACGTTCCAAAGCTTAGAAAGACGTACTGCAAAGGTAAGCAGTGTCGCAAGCACACCCAACACAAGGTGACGCAATACAAGGCTGGTAAGGCCTCTTTGTTTGCCCAGGGTAAGAGAAGATACGACCGTAAGCAATCCGGTTTCGGAGGTCAAACCAAGCCCGTTTTCCACAAGAAGGCCAAGACCACCAAGAAGGTTGTGTTGAGATTGGAGTGTGTTGCATGCAAGACCAAGGCTCAATTGTCCTTGAAGAGATGTAAGCACTTCGAGTTGGGTGGAGACAAGAAGCAAAAGGGTCAAGCCTTGCAATTCTAA</v>
      </c>
      <c r="E352">
        <f>SEARCH("GG?GG?CAAAC?AA?",Table1[[#This Row],[CLEAN]])</f>
        <v>205</v>
      </c>
      <c r="F352" t="str">
        <f t="shared" si="31"/>
        <v/>
      </c>
      <c r="G352">
        <f t="shared" si="32"/>
        <v>205</v>
      </c>
      <c r="H352" t="str">
        <f t="shared" si="33"/>
        <v>GGAGGTCAAACCAAG</v>
      </c>
      <c r="I352" t="str">
        <f t="shared" si="34"/>
        <v>VALID</v>
      </c>
      <c r="J352" t="str">
        <f t="shared" si="35"/>
        <v>CCC</v>
      </c>
      <c r="K352" t="str" cm="1">
        <f t="array" ref="K352">IF(J352="","",_xlfn.IFS(
   OR(J352="CCA",J352="CCG",J352="CCT",J352="CCC"),"Proline",
   OR(J352="CAG",J352="CAA"),"Glutamine",
   OR(J352="GAA",J352="GAG"),"Glutamic acid",
   TRUE,"Other"
))</f>
        <v>Proline</v>
      </c>
    </row>
    <row r="353" spans="1:11" x14ac:dyDescent="0.2">
      <c r="A353" t="s">
        <v>354</v>
      </c>
      <c r="B353">
        <v>4236</v>
      </c>
      <c r="C353" t="s">
        <v>1590</v>
      </c>
      <c r="D353" t="str">
        <f t="shared" si="30"/>
        <v>ATGGTTAACGTTCCAAAGCTTAGAAAGACTTACTGCAAAGGTAAGCAGTGTCGTAAGCACACTCAACACAAGGTTACCCAATACAAGGCCGGTAAAGCTTCGTTGTTTGCTCAGGGTAAGAGAAGATATGACCGTAAGCAATCTGGTTTCGGTGGTCAAACAAAGCCTGTTTTCCACAAGAAGGCTAAGACAACAAAGAAGGTTGTGTTGAGATTAGAGTGTGTTGCCTGCAAGACCAAGGCTCAATTGTCCTTGAAGAGATGTAAGCACTTTGAGTTGGGTGGTGACAAGAAGCAAAAGGGACAAGCCTTGCAATTCTAA</v>
      </c>
      <c r="E353">
        <f>SEARCH("GG?GG?CAAAC?AA?",Table1[[#This Row],[CLEAN]])</f>
        <v>151</v>
      </c>
      <c r="F353" t="str">
        <f t="shared" si="31"/>
        <v/>
      </c>
      <c r="G353">
        <f t="shared" si="32"/>
        <v>151</v>
      </c>
      <c r="H353" t="str">
        <f t="shared" si="33"/>
        <v>GGTGGTCAAACAAAG</v>
      </c>
      <c r="I353" t="str">
        <f t="shared" si="34"/>
        <v>VALID</v>
      </c>
      <c r="J353" t="str">
        <f t="shared" si="35"/>
        <v>CCT</v>
      </c>
      <c r="K353" t="str" cm="1">
        <f t="array" ref="K353">IF(J353="","",_xlfn.IFS(
   OR(J353="CCA",J353="CCG",J353="CCT",J353="CCC"),"Proline",
   OR(J353="CAG",J353="CAA"),"Glutamine",
   OR(J353="GAA",J353="GAG"),"Glutamic acid",
   TRUE,"Other"
))</f>
        <v>Proline</v>
      </c>
    </row>
    <row r="354" spans="1:11" x14ac:dyDescent="0.2">
      <c r="A354" t="s">
        <v>355</v>
      </c>
      <c r="B354">
        <v>4236</v>
      </c>
      <c r="C354" t="s">
        <v>1591</v>
      </c>
      <c r="D354" t="str">
        <f t="shared" si="30"/>
        <v>ATGGTTAACGTTCCAAAGCTTAGAAAGACGTACTGCAAAGGTAAGCAGTGTCGCAAGCACACCCAACACAAGGTGACGCAATACAAGGCCGGTAAGGCTTCGTTGTTTGCCCAGGGTAAGAGAAGATACGACCGTAAGCAATCCGGTTTCGGAGGTCAGACCAAGCCCGTTTTCCACAAGAAGGCCAAGACCACCAAGAAGGTTGTGTTGAGATTGGAGTGTGTTGCATGCAAGACCAAGGCCCAATTGTCCTTGAAGAGATGTAAGCACTTCGAGTTGGGTGGAGACAAGAAGCAAAAGGGTCAAGCCTTGCAATTCTAA</v>
      </c>
      <c r="E354" t="e">
        <f>SEARCH("GG?GG?CAAAC?AA?",Table1[[#This Row],[CLEAN]])</f>
        <v>#VALUE!</v>
      </c>
      <c r="F354">
        <f t="shared" si="31"/>
        <v>151</v>
      </c>
      <c r="G354" t="e">
        <f t="shared" si="32"/>
        <v>#VALUE!</v>
      </c>
      <c r="H354" t="e">
        <f t="shared" si="33"/>
        <v>#VALUE!</v>
      </c>
      <c r="I354" t="e">
        <f t="shared" si="34"/>
        <v>#VALUE!</v>
      </c>
      <c r="J354" t="e">
        <f t="shared" si="35"/>
        <v>#VALUE!</v>
      </c>
      <c r="K354" t="e" cm="1">
        <f t="array" ref="K354">IF(J354="","",_xlfn.IFS(
   OR(J354="CCA",J354="CCG",J354="CCT",J354="CCC"),"Proline",
   OR(J354="CAG",J354="CAA"),"Glutamine",
   OR(J354="GAA",J354="GAG"),"Glutamic acid",
   TRUE,"Other"
))</f>
        <v>#VALUE!</v>
      </c>
    </row>
    <row r="355" spans="1:11" x14ac:dyDescent="0.2">
      <c r="A355" t="s">
        <v>356</v>
      </c>
      <c r="B355">
        <v>4236</v>
      </c>
      <c r="C355" t="s">
        <v>1592</v>
      </c>
      <c r="D355" t="str">
        <f t="shared" si="30"/>
        <v>ATGGTTAACGTTCCAAAGCTTAGAAAGACGTACTGCAAAGGTAAGCAGTGTCGCAAGCACACCCAACACAAGGTGACGCAATACAAGGCCGGTAAGGCATCTTTGTTTGCCCAGGGTAAGAGAAGATACGACCGTAAGCAATCCGGTTTCGGTGGTCAGACCAAGCCCGTTTTCCACAAGAAGGCCAAGACCACCAAGAAGGTTGTGTTGAGATTGGAGTGTGTTGCCTGCAAGACCAAGGCTCAATTGTCCTTGAAGAGATGTAAGCACTTCGAGTTGGGTGGAGACAAGAAGCAAAAGGGTCAAGCCTTGCAATTCTAA</v>
      </c>
      <c r="E355" t="e">
        <f>SEARCH("GG?GG?CAAAC?AA?",Table1[[#This Row],[CLEAN]])</f>
        <v>#VALUE!</v>
      </c>
      <c r="F355">
        <f t="shared" si="31"/>
        <v>151</v>
      </c>
      <c r="G355" t="e">
        <f t="shared" si="32"/>
        <v>#VALUE!</v>
      </c>
      <c r="H355" t="e">
        <f t="shared" si="33"/>
        <v>#VALUE!</v>
      </c>
      <c r="I355" t="e">
        <f t="shared" si="34"/>
        <v>#VALUE!</v>
      </c>
      <c r="J355" t="e">
        <f t="shared" si="35"/>
        <v>#VALUE!</v>
      </c>
      <c r="K355" t="e" cm="1">
        <f t="array" ref="K355">IF(J355="","",_xlfn.IFS(
   OR(J355="CCA",J355="CCG",J355="CCT",J355="CCC"),"Proline",
   OR(J355="CAG",J355="CAA"),"Glutamine",
   OR(J355="GAA",J355="GAG"),"Glutamic acid",
   TRUE,"Other"
))</f>
        <v>#VALUE!</v>
      </c>
    </row>
    <row r="356" spans="1:11" x14ac:dyDescent="0.2">
      <c r="A356" t="s">
        <v>357</v>
      </c>
      <c r="B356">
        <v>4236</v>
      </c>
      <c r="C356" t="s">
        <v>1593</v>
      </c>
      <c r="D356" t="str">
        <f t="shared" si="30"/>
        <v>ATGGTTAACGTTCCTAAGCTTAGAAAGACGTACTGCAAAGGTAAGCAGTGTCGCAAGCACACCCAACACAAGGTGACTCAATACAAGGCCGGTAAGGCTTCTTTGTTTGCCCAGGGTAAGAGAAGATATGACCGTAAGCAATCCGGTTTCGGTGGTCAGACCAAGCCCGTTTTCCACAAGAAGGCCAAGACTACCAAGAAGGTTGTGTTGAGATTGGAGTGTGTTGCTTGCAAGACCAAGGCTCAATTGTCCTTGAAGAGATGTAAGCACTTCGAGTTGGGTGGAGACAAGAAGCAAAAGGGTCAAGCCTTGCAATTCTAA</v>
      </c>
      <c r="E356" t="e">
        <f>SEARCH("GG?GG?CAAAC?AA?",Table1[[#This Row],[CLEAN]])</f>
        <v>#VALUE!</v>
      </c>
      <c r="F356">
        <f t="shared" si="31"/>
        <v>151</v>
      </c>
      <c r="G356" t="e">
        <f t="shared" si="32"/>
        <v>#VALUE!</v>
      </c>
      <c r="H356" t="e">
        <f t="shared" si="33"/>
        <v>#VALUE!</v>
      </c>
      <c r="I356" t="e">
        <f t="shared" si="34"/>
        <v>#VALUE!</v>
      </c>
      <c r="J356" t="e">
        <f t="shared" si="35"/>
        <v>#VALUE!</v>
      </c>
      <c r="K356" t="e" cm="1">
        <f t="array" ref="K356">IF(J356="","",_xlfn.IFS(
   OR(J356="CCA",J356="CCG",J356="CCT",J356="CCC"),"Proline",
   OR(J356="CAG",J356="CAA"),"Glutamine",
   OR(J356="GAA",J356="GAG"),"Glutamic acid",
   TRUE,"Other"
))</f>
        <v>#VALUE!</v>
      </c>
    </row>
    <row r="357" spans="1:11" x14ac:dyDescent="0.2">
      <c r="A357" t="s">
        <v>358</v>
      </c>
      <c r="B357">
        <v>4236</v>
      </c>
      <c r="C357" t="s">
        <v>1593</v>
      </c>
      <c r="D357" t="str">
        <f t="shared" si="30"/>
        <v>ATGGTTAACGTTCCTAAGCTTAGAAAGACGTACTGCAAAGGTAAGCAGTGTCGCAAGCACACCCAACACAAGGTGACTCAATACAAGGCCGGTAAGGCTTCTTTGTTTGCCCAGGGTAAGAGAAGATATGACCGTAAGCAATCCGGTTTCGGTGGTCAGACCAAGCCCGTTTTCCACAAGAAGGCCAAGACTACCAAGAAGGTTGTGTTGAGATTGGAGTGTGTTGCTTGCAAGACCAAGGCTCAATTGTCCTTGAAGAGATGTAAGCACTTCGAGTTGGGTGGAGACAAGAAGCAAAAGGGTCAAGCCTTGCAATTCTAA</v>
      </c>
      <c r="E357" t="e">
        <f>SEARCH("GG?GG?CAAAC?AA?",Table1[[#This Row],[CLEAN]])</f>
        <v>#VALUE!</v>
      </c>
      <c r="F357">
        <f t="shared" si="31"/>
        <v>151</v>
      </c>
      <c r="G357" t="e">
        <f t="shared" si="32"/>
        <v>#VALUE!</v>
      </c>
      <c r="H357" t="e">
        <f t="shared" si="33"/>
        <v>#VALUE!</v>
      </c>
      <c r="I357" t="e">
        <f t="shared" si="34"/>
        <v>#VALUE!</v>
      </c>
      <c r="J357" t="e">
        <f t="shared" si="35"/>
        <v>#VALUE!</v>
      </c>
      <c r="K357" t="e" cm="1">
        <f t="array" ref="K357">IF(J357="","",_xlfn.IFS(
   OR(J357="CCA",J357="CCG",J357="CCT",J357="CCC"),"Proline",
   OR(J357="CAG",J357="CAA"),"Glutamine",
   OR(J357="GAA",J357="GAG"),"Glutamic acid",
   TRUE,"Other"
))</f>
        <v>#VALUE!</v>
      </c>
    </row>
    <row r="358" spans="1:11" x14ac:dyDescent="0.2">
      <c r="A358" t="s">
        <v>359</v>
      </c>
      <c r="B358">
        <v>4236</v>
      </c>
      <c r="C358" t="s">
        <v>1594</v>
      </c>
      <c r="D358" t="str">
        <f t="shared" si="30"/>
        <v>ATGGTTAACGTTCCTAAGCTTAGAAAGACGTACTGCAAAGGTAAGCAGTGTCGCAAGCACACCCAACACAAGGTGACTCAATACAAGGCCGGTAAGGCTTCGTTGTTTGCCCAGGGTAAGAGAAGATACGACCGTAAGCAATCCGGTTTCGGTGGTCAGACCAAGCCCGTTTTCCACAAGAAGGCCAAGACTACCAAGAAGGTTGTGTTGAGATTGGAGTGTGTTGCCTGCAAGACCAAGGCTCAATTGTCCTTGAAGAGATGTAAGCACTTCGAGTTGGGTGGAGACAAGAAGCAAAAGGGTCAAGCCTTGCAATTCTAA</v>
      </c>
      <c r="E358" t="e">
        <f>SEARCH("GG?GG?CAAAC?AA?",Table1[[#This Row],[CLEAN]])</f>
        <v>#VALUE!</v>
      </c>
      <c r="F358">
        <f t="shared" si="31"/>
        <v>151</v>
      </c>
      <c r="G358" t="e">
        <f t="shared" si="32"/>
        <v>#VALUE!</v>
      </c>
      <c r="H358" t="e">
        <f t="shared" si="33"/>
        <v>#VALUE!</v>
      </c>
      <c r="I358" t="e">
        <f t="shared" si="34"/>
        <v>#VALUE!</v>
      </c>
      <c r="J358" t="e">
        <f t="shared" si="35"/>
        <v>#VALUE!</v>
      </c>
      <c r="K358" t="e" cm="1">
        <f t="array" ref="K358">IF(J358="","",_xlfn.IFS(
   OR(J358="CCA",J358="CCG",J358="CCT",J358="CCC"),"Proline",
   OR(J358="CAG",J358="CAA"),"Glutamine",
   OR(J358="GAA",J358="GAG"),"Glutamic acid",
   TRUE,"Other"
))</f>
        <v>#VALUE!</v>
      </c>
    </row>
    <row r="359" spans="1:11" x14ac:dyDescent="0.2">
      <c r="A359" t="s">
        <v>360</v>
      </c>
      <c r="B359">
        <v>4236</v>
      </c>
      <c r="C359" t="s">
        <v>1595</v>
      </c>
      <c r="D359" t="str">
        <f t="shared" si="30"/>
        <v>ATGGTTAACGTTCCTAAGCTTAGAAAGACGTACTGCAAAGGTAAGCAGTGTCGCAAGCACACCCAACACAAGGTGACGCAATACAAGGCCGGTAAGGCCTCTTTGTTTGCCCAGGGTAAGAGAAGATACGACCGTAAGCAATCCGGTTTCGGTGGTCAGACCAAGCCCGTTTTCCACAAGAAGGCCAAGACTACCAAGAAGGTTGTGTTGAGATTGGAGTGTGTTGCCTGCAAGACCAAGGCTCAATTGTCCTTGAAGAGATGTAAGCACTTCGAGTTGGGTGGAGACAAGAAGCAAAAGGGTCAAGCCTTGCAATTCTAA</v>
      </c>
      <c r="E359" t="e">
        <f>SEARCH("GG?GG?CAAAC?AA?",Table1[[#This Row],[CLEAN]])</f>
        <v>#VALUE!</v>
      </c>
      <c r="F359">
        <f t="shared" si="31"/>
        <v>151</v>
      </c>
      <c r="G359" t="e">
        <f t="shared" si="32"/>
        <v>#VALUE!</v>
      </c>
      <c r="H359" t="e">
        <f t="shared" si="33"/>
        <v>#VALUE!</v>
      </c>
      <c r="I359" t="e">
        <f t="shared" si="34"/>
        <v>#VALUE!</v>
      </c>
      <c r="J359" t="e">
        <f t="shared" si="35"/>
        <v>#VALUE!</v>
      </c>
      <c r="K359" t="e" cm="1">
        <f t="array" ref="K359">IF(J359="","",_xlfn.IFS(
   OR(J359="CCA",J359="CCG",J359="CCT",J359="CCC"),"Proline",
   OR(J359="CAG",J359="CAA"),"Glutamine",
   OR(J359="GAA",J359="GAG"),"Glutamic acid",
   TRUE,"Other"
))</f>
        <v>#VALUE!</v>
      </c>
    </row>
    <row r="360" spans="1:11" x14ac:dyDescent="0.2">
      <c r="A360" t="s">
        <v>361</v>
      </c>
      <c r="B360">
        <v>4236</v>
      </c>
      <c r="C360" t="s">
        <v>1596</v>
      </c>
      <c r="D360" t="str">
        <f t="shared" si="30"/>
        <v>ATGGTTAACGTTCCAAAGCTTAGAAAGACGTACTGCAAAGGTAAGCAGTGTCGCAAGCACACCCAACACAAGGTGACGCAATACAAGGCCGGTAAGGCTTCTTTGTTTGCCCAGGGTAAGAGAAGATACGACCGTAAGCAATCCGGTTTCGGAGGTCAAACCAAGCCCGTTTTCCACAAGAAGGCCAAGACCACCAAGAAGGTTGTGTTGAGATTGGAGTGTGTTGCTTGCAAGACCAAGGCTCAATTGTCCTTGAAGAGATGTAAGCACTTCGAGTTGGGTGGAGACAAGAAGCAAAAGGGTCAAGCCTTGCAATTCTAA</v>
      </c>
      <c r="E360">
        <f>SEARCH("GG?GG?CAAAC?AA?",Table1[[#This Row],[CLEAN]])</f>
        <v>151</v>
      </c>
      <c r="F360" t="str">
        <f t="shared" si="31"/>
        <v/>
      </c>
      <c r="G360">
        <f t="shared" si="32"/>
        <v>151</v>
      </c>
      <c r="H360" t="str">
        <f t="shared" si="33"/>
        <v>GGAGGTCAAACCAAG</v>
      </c>
      <c r="I360" t="str">
        <f t="shared" si="34"/>
        <v>VALID</v>
      </c>
      <c r="J360" t="str">
        <f t="shared" si="35"/>
        <v>CCC</v>
      </c>
      <c r="K360" t="str" cm="1">
        <f t="array" ref="K360">IF(J360="","",_xlfn.IFS(
   OR(J360="CCA",J360="CCG",J360="CCT",J360="CCC"),"Proline",
   OR(J360="CAG",J360="CAA"),"Glutamine",
   OR(J360="GAA",J360="GAG"),"Glutamic acid",
   TRUE,"Other"
))</f>
        <v>Proline</v>
      </c>
    </row>
    <row r="361" spans="1:11" x14ac:dyDescent="0.2">
      <c r="A361" t="s">
        <v>362</v>
      </c>
      <c r="B361">
        <v>4236</v>
      </c>
      <c r="C361" t="s">
        <v>1591</v>
      </c>
      <c r="D361" t="str">
        <f t="shared" si="30"/>
        <v>ATGGTTAACGTTCCAAAGCTTAGAAAGACGTACTGCAAAGGTAAGCAGTGTCGCAAGCACACCCAACACAAGGTGACGCAATACAAGGCCGGTAAGGCTTCGTTGTTTGCCCAGGGTAAGAGAAGATACGACCGTAAGCAATCCGGTTTCGGAGGTCAGACCAAGCCCGTTTTCCACAAGAAGGCCAAGACCACCAAGAAGGTTGTGTTGAGATTGGAGTGTGTTGCATGCAAGACCAAGGCCCAATTGTCCTTGAAGAGATGTAAGCACTTCGAGTTGGGTGGAGACAAGAAGCAAAAGGGTCAAGCCTTGCAATTCTAA</v>
      </c>
      <c r="E361" t="e">
        <f>SEARCH("GG?GG?CAAAC?AA?",Table1[[#This Row],[CLEAN]])</f>
        <v>#VALUE!</v>
      </c>
      <c r="F361">
        <f t="shared" si="31"/>
        <v>151</v>
      </c>
      <c r="G361" t="e">
        <f t="shared" si="32"/>
        <v>#VALUE!</v>
      </c>
      <c r="H361" t="e">
        <f t="shared" si="33"/>
        <v>#VALUE!</v>
      </c>
      <c r="I361" t="e">
        <f t="shared" si="34"/>
        <v>#VALUE!</v>
      </c>
      <c r="J361" t="e">
        <f t="shared" si="35"/>
        <v>#VALUE!</v>
      </c>
      <c r="K361" t="e" cm="1">
        <f t="array" ref="K361">IF(J361="","",_xlfn.IFS(
   OR(J361="CCA",J361="CCG",J361="CCT",J361="CCC"),"Proline",
   OR(J361="CAG",J361="CAA"),"Glutamine",
   OR(J361="GAA",J361="GAG"),"Glutamic acid",
   TRUE,"Other"
))</f>
        <v>#VALUE!</v>
      </c>
    </row>
    <row r="362" spans="1:11" x14ac:dyDescent="0.2">
      <c r="A362" t="s">
        <v>363</v>
      </c>
      <c r="B362">
        <v>4236</v>
      </c>
      <c r="C362" t="s">
        <v>1597</v>
      </c>
      <c r="D362" t="str">
        <f t="shared" si="30"/>
        <v>ATGGTTAACGTTCCTAAGCTTAGAAAGACGTACTGCAAAGGTAAGCAGTGTCGCAAGCACACCCAACACAAGGTGACGCAATACAAGGCTGGTAAGGCTTCTTTGTTTGCCCAGGGTAAGAGAAGATACGACCGTAAGCAATCCGGTTTCGGTGGTCAGACCAAGCCCGTTTTCCACAAGAAGGCCAAGACTACCAAGAAGGTTGTGTTGAGATTGGAGTGTGTTGCCTGCAAGACCAAGGCTCAATTGTCTTTGAAGAGATGTAAGCACTTCGAGTTGGGTGGAGACAAGAAGCAAAAGGGTCAAGCCTTGCAATTCTAA</v>
      </c>
      <c r="E362" t="e">
        <f>SEARCH("GG?GG?CAAAC?AA?",Table1[[#This Row],[CLEAN]])</f>
        <v>#VALUE!</v>
      </c>
      <c r="F362">
        <f t="shared" si="31"/>
        <v>151</v>
      </c>
      <c r="G362" t="e">
        <f t="shared" si="32"/>
        <v>#VALUE!</v>
      </c>
      <c r="H362" t="e">
        <f t="shared" si="33"/>
        <v>#VALUE!</v>
      </c>
      <c r="I362" t="e">
        <f t="shared" si="34"/>
        <v>#VALUE!</v>
      </c>
      <c r="J362" t="e">
        <f t="shared" si="35"/>
        <v>#VALUE!</v>
      </c>
      <c r="K362" t="e" cm="1">
        <f t="array" ref="K362">IF(J362="","",_xlfn.IFS(
   OR(J362="CCA",J362="CCG",J362="CCT",J362="CCC"),"Proline",
   OR(J362="CAG",J362="CAA"),"Glutamine",
   OR(J362="GAA",J362="GAG"),"Glutamic acid",
   TRUE,"Other"
))</f>
        <v>#VALUE!</v>
      </c>
    </row>
    <row r="363" spans="1:11" x14ac:dyDescent="0.2">
      <c r="A363" t="s">
        <v>364</v>
      </c>
      <c r="B363">
        <v>4236</v>
      </c>
      <c r="C363" t="s">
        <v>1598</v>
      </c>
      <c r="D363" t="str">
        <f t="shared" si="30"/>
        <v>ATGGTTAACGTTCCTAAGCTTAGAAAGACGTACTGCAAAGGTAAGCAGTGTCGCAAGCACACCCAACACAAGGTGACGCAATACAAGGCCGGTAAGGCTTCGTTGTTTGCCCAGGGTAAGAGAAGATACGACCGTAAGCAATCCGGTTTCGGTGGTCAGACCAAGCCCGTTTTCCACAAGAAGGCCAAGACCACCAAGAAGGTTGTGTTGAGATTGGAGTGTGTTGCCTGCAAGACCAAGGCCCAATTGTCCTTGAAGAGATGTAAGCACTTCGAGTTGGGTGGAGACAAGAAGCAAAAGGGTCAAGCCTTGCAATTCTAA</v>
      </c>
      <c r="E363" t="e">
        <f>SEARCH("GG?GG?CAAAC?AA?",Table1[[#This Row],[CLEAN]])</f>
        <v>#VALUE!</v>
      </c>
      <c r="F363">
        <f t="shared" si="31"/>
        <v>151</v>
      </c>
      <c r="G363" t="e">
        <f t="shared" si="32"/>
        <v>#VALUE!</v>
      </c>
      <c r="H363" t="e">
        <f t="shared" si="33"/>
        <v>#VALUE!</v>
      </c>
      <c r="I363" t="e">
        <f t="shared" si="34"/>
        <v>#VALUE!</v>
      </c>
      <c r="J363" t="e">
        <f t="shared" si="35"/>
        <v>#VALUE!</v>
      </c>
      <c r="K363" t="e" cm="1">
        <f t="array" ref="K363">IF(J363="","",_xlfn.IFS(
   OR(J363="CCA",J363="CCG",J363="CCT",J363="CCC"),"Proline",
   OR(J363="CAG",J363="CAA"),"Glutamine",
   OR(J363="GAA",J363="GAG"),"Glutamic acid",
   TRUE,"Other"
))</f>
        <v>#VALUE!</v>
      </c>
    </row>
    <row r="364" spans="1:11" x14ac:dyDescent="0.2">
      <c r="A364" t="s">
        <v>365</v>
      </c>
      <c r="B364">
        <v>4236</v>
      </c>
      <c r="C364" t="s">
        <v>1599</v>
      </c>
      <c r="D364" t="str">
        <f t="shared" si="30"/>
        <v>ATGGTTAACGTTCCAAAGCTTAGAAAGACTTACTGCAAAGGTAAGCAATGTCGTAAGCACACTCAACACAAGGTCACCCAATACAAGGCTGGTAAGGCTTCCTTGTTCGCTCAAGGTAAGAGAAGATACGACCGTAAGCAATCCGGTTTCGGTGGTCAAACTAAGCCAGTTTTCCACAAGAAGGCCAAGACCACCAAGAAGGTTGTCTTGAGATTGGAGTGTGTTGCATGCAAGACCAAGGCTCAATTGTCCTTGAAGAGATGTAAGCACTTCGAGTTGGGTGGTGACAAGAAGCAAAAGGGTCAAGCTTTGCAATTTTAA</v>
      </c>
      <c r="E364">
        <f>SEARCH("GG?GG?CAAAC?AA?",Table1[[#This Row],[CLEAN]])</f>
        <v>151</v>
      </c>
      <c r="F364" t="str">
        <f t="shared" si="31"/>
        <v/>
      </c>
      <c r="G364">
        <f t="shared" si="32"/>
        <v>151</v>
      </c>
      <c r="H364" t="str">
        <f t="shared" si="33"/>
        <v>GGTGGTCAAACTAAG</v>
      </c>
      <c r="I364" t="str">
        <f t="shared" si="34"/>
        <v>VALID</v>
      </c>
      <c r="J364" t="str">
        <f t="shared" si="35"/>
        <v>CCA</v>
      </c>
      <c r="K364" t="str" cm="1">
        <f t="array" ref="K364">IF(J364="","",_xlfn.IFS(
   OR(J364="CCA",J364="CCG",J364="CCT",J364="CCC"),"Proline",
   OR(J364="CAG",J364="CAA"),"Glutamine",
   OR(J364="GAA",J364="GAG"),"Glutamic acid",
   TRUE,"Other"
))</f>
        <v>Proline</v>
      </c>
    </row>
    <row r="365" spans="1:11" x14ac:dyDescent="0.2">
      <c r="A365" t="s">
        <v>366</v>
      </c>
      <c r="B365">
        <v>4236</v>
      </c>
      <c r="C365" t="s">
        <v>1600</v>
      </c>
      <c r="D365" t="str">
        <f t="shared" si="30"/>
        <v>ATGGTTAACGTTCCAAAGCTCAGAAAGACTTACTGTAAGGGTAAGCAATGCCGCAAGCACACCCAACACAAGGTTACCCAATACAAGGCTGGTAAGGCTTCCTTGTTCGCTCAAGGTAAGAGAAGATACGACCGTAAGCAATCCGGTTTCGGTGGTCAAACCAAGCCAGTTTTCCACAAGAAGGCTAAGACTACCAAGAAGGTTGTCTTGAGATTGGAATGTGTTGCCTGCAAGACCAAGGCTCAACTCTCTTTGAAGAGATGTAAGCACTTCGAGTTGGGTGGTGACAAGAAGCAAAAGGGTCAAGCTTTGCAATTTTAA</v>
      </c>
      <c r="E365">
        <f>SEARCH("GG?GG?CAAAC?AA?",Table1[[#This Row],[CLEAN]])</f>
        <v>151</v>
      </c>
      <c r="F365" t="str">
        <f t="shared" si="31"/>
        <v/>
      </c>
      <c r="G365">
        <f t="shared" si="32"/>
        <v>151</v>
      </c>
      <c r="H365" t="str">
        <f t="shared" si="33"/>
        <v>GGTGGTCAAACCAAG</v>
      </c>
      <c r="I365" t="str">
        <f t="shared" si="34"/>
        <v>VALID</v>
      </c>
      <c r="J365" t="str">
        <f t="shared" si="35"/>
        <v>CCA</v>
      </c>
      <c r="K365" t="str" cm="1">
        <f t="array" ref="K365">IF(J365="","",_xlfn.IFS(
   OR(J365="CCA",J365="CCG",J365="CCT",J365="CCC"),"Proline",
   OR(J365="CAG",J365="CAA"),"Glutamine",
   OR(J365="GAA",J365="GAG"),"Glutamic acid",
   TRUE,"Other"
))</f>
        <v>Proline</v>
      </c>
    </row>
    <row r="366" spans="1:11" x14ac:dyDescent="0.2">
      <c r="A366" t="s">
        <v>367</v>
      </c>
      <c r="B366">
        <v>4236</v>
      </c>
      <c r="C366" t="s">
        <v>1601</v>
      </c>
      <c r="D366" t="str">
        <f t="shared" si="30"/>
        <v>ATGGTTAACGTTCCAAAGCTTAGAAAGACTTACTGTAAGGGTAAGCAGTGTCGTAAGCACACTCAACACAAGGTCACCCAATACAAGGCTGGTAAGGCTTCCTTGTTCGCTCAAGGTAAGAGAAGATACGACCGTAAGCAATCCGGTTTCGGTGGTCAAACCAAGCCAGTTTTCCACAAGAAGGCCAAGACTACCAAGAAGGTTGTTTTGAGATTGGAGTGTGTTGCATGCAAGACCAAGGCTCAATTGTCCTTGAAGAGATGTAAGCACTTCGAGTTGGGTGGTGACAAGAAGCAAAAGGGTCAAGCTTTGCAATTTTAA</v>
      </c>
      <c r="E366">
        <f>SEARCH("GG?GG?CAAAC?AA?",Table1[[#This Row],[CLEAN]])</f>
        <v>151</v>
      </c>
      <c r="F366" t="str">
        <f t="shared" si="31"/>
        <v/>
      </c>
      <c r="G366">
        <f t="shared" si="32"/>
        <v>151</v>
      </c>
      <c r="H366" t="str">
        <f t="shared" si="33"/>
        <v>GGTGGTCAAACCAAG</v>
      </c>
      <c r="I366" t="str">
        <f t="shared" si="34"/>
        <v>VALID</v>
      </c>
      <c r="J366" t="str">
        <f t="shared" si="35"/>
        <v>CCA</v>
      </c>
      <c r="K366" t="str" cm="1">
        <f t="array" ref="K366">IF(J366="","",_xlfn.IFS(
   OR(J366="CCA",J366="CCG",J366="CCT",J366="CCC"),"Proline",
   OR(J366="CAG",J366="CAA"),"Glutamine",
   OR(J366="GAA",J366="GAG"),"Glutamic acid",
   TRUE,"Other"
))</f>
        <v>Proline</v>
      </c>
    </row>
    <row r="367" spans="1:11" x14ac:dyDescent="0.2">
      <c r="A367" t="s">
        <v>368</v>
      </c>
      <c r="B367">
        <v>4236</v>
      </c>
      <c r="C367" t="s">
        <v>1602</v>
      </c>
      <c r="D367" t="str">
        <f t="shared" si="30"/>
        <v>ATGGTTAACGTTCCAAAGCTCAGAAAGACCTACTGTAAGGGTAAGCAATGCCGCAAGCACACCCAACACAAGGTTACCCAATACAAGGCTGGTAAGGCTTCCTTGTTCGCTCAAGGTAAGAGAAGATATGACCGTAAGCAATCCGGTTTCGGTGGTCAAACCAAGCCAGTTTTCCACAAGAAGGCTAAGACTACCAAGAAGGTTGTCTTGAGATTGGAATGTGTTGCTTGTAAGACCAAGGCTCAACTCTCTTTGAAGAGATGCAAGCACTTCGAGTTGGGTGGTGACAAGAAGCAAAAGGGTCAAGCTTTGCAATTTTAA</v>
      </c>
      <c r="E367">
        <f>SEARCH("GG?GG?CAAAC?AA?",Table1[[#This Row],[CLEAN]])</f>
        <v>151</v>
      </c>
      <c r="F367" t="str">
        <f t="shared" si="31"/>
        <v/>
      </c>
      <c r="G367">
        <f t="shared" si="32"/>
        <v>151</v>
      </c>
      <c r="H367" t="str">
        <f t="shared" si="33"/>
        <v>GGTGGTCAAACCAAG</v>
      </c>
      <c r="I367" t="str">
        <f t="shared" si="34"/>
        <v>VALID</v>
      </c>
      <c r="J367" t="str">
        <f t="shared" si="35"/>
        <v>CCA</v>
      </c>
      <c r="K367" t="str" cm="1">
        <f t="array" ref="K367">IF(J367="","",_xlfn.IFS(
   OR(J367="CCA",J367="CCG",J367="CCT",J367="CCC"),"Proline",
   OR(J367="CAG",J367="CAA"),"Glutamine",
   OR(J367="GAA",J367="GAG"),"Glutamic acid",
   TRUE,"Other"
))</f>
        <v>Proline</v>
      </c>
    </row>
    <row r="368" spans="1:11" x14ac:dyDescent="0.2">
      <c r="A368" t="s">
        <v>369</v>
      </c>
      <c r="B368">
        <v>4236</v>
      </c>
      <c r="C368" t="s">
        <v>1603</v>
      </c>
      <c r="D368" t="str">
        <f t="shared" si="30"/>
        <v>ATGGTTAACGTTCCAAAGCTTAGAAAAACCTACTGCAAAGGTAAGCAGTGTCGCAAGCACACCCAGCACAAGGTGACTCAATACAAGGCCGGCAAAGCCTCGTTGTTTGCTCAGGGTAAGAGAAGATACGACCGTAAGCAATCCGGTTTCGGTGGTCAGACCAAGCCTGTTTTCCACAAGAAGGCCAAGACCACCAAGAAGGTTGTGTTGAGATTGGAGTGTGTGTCCTGCAAGACCAAGGCGCAGTTGTCCTTGAAGAGATGTAAGCACTTTGAGTTGGGTGGTGACAAGAAGCAAAAGGGTCAAGCCTTGCAATTCTAA</v>
      </c>
      <c r="E368" t="e">
        <f>SEARCH("GG?GG?CAAAC?AA?",Table1[[#This Row],[CLEAN]])</f>
        <v>#VALUE!</v>
      </c>
      <c r="F368">
        <f t="shared" si="31"/>
        <v>151</v>
      </c>
      <c r="G368" t="e">
        <f t="shared" si="32"/>
        <v>#VALUE!</v>
      </c>
      <c r="H368" t="e">
        <f t="shared" si="33"/>
        <v>#VALUE!</v>
      </c>
      <c r="I368" t="e">
        <f t="shared" si="34"/>
        <v>#VALUE!</v>
      </c>
      <c r="J368" t="e">
        <f t="shared" si="35"/>
        <v>#VALUE!</v>
      </c>
      <c r="K368" t="e" cm="1">
        <f t="array" ref="K368">IF(J368="","",_xlfn.IFS(
   OR(J368="CCA",J368="CCG",J368="CCT",J368="CCC"),"Proline",
   OR(J368="CAG",J368="CAA"),"Glutamine",
   OR(J368="GAA",J368="GAG"),"Glutamic acid",
   TRUE,"Other"
))</f>
        <v>#VALUE!</v>
      </c>
    </row>
    <row r="369" spans="1:11" x14ac:dyDescent="0.2">
      <c r="A369" t="s">
        <v>370</v>
      </c>
      <c r="B369">
        <v>4236</v>
      </c>
      <c r="C369" t="s">
        <v>1604</v>
      </c>
      <c r="D369" t="str">
        <f t="shared" si="30"/>
        <v>ATGGTTAACGTTCCAAAGCTTAGAAAAACCTACTGCAAAGGTAAGCAGTGTCGCAAGCACACCCAGCACAAGGTGACTCAATACAAGGCCGGCAAAGCCTCGTTGTTTGCTCAGGGTAAGAGAAGATACGACCGTAAGCAGTCCGGTTTCGGTGGTCAGACCAAGCCTGTTTTCCACAAGAAGGCCAAGACCACCAAGAAGGTTGTGTTGAGATTGGAGTGTGTCTCCTGCAAGACCAAGGCCCAGTTGTCCTTGAAGAGATGTAAGCACTTTGAGTTGGGTGGTGACAAGAAGCAAAAGGGTCAAGCCTTGCAATTCTAA</v>
      </c>
      <c r="E369" t="e">
        <f>SEARCH("GG?GG?CAAAC?AA?",Table1[[#This Row],[CLEAN]])</f>
        <v>#VALUE!</v>
      </c>
      <c r="F369">
        <f t="shared" si="31"/>
        <v>151</v>
      </c>
      <c r="G369" t="e">
        <f t="shared" si="32"/>
        <v>#VALUE!</v>
      </c>
      <c r="H369" t="e">
        <f t="shared" si="33"/>
        <v>#VALUE!</v>
      </c>
      <c r="I369" t="e">
        <f t="shared" si="34"/>
        <v>#VALUE!</v>
      </c>
      <c r="J369" t="e">
        <f t="shared" si="35"/>
        <v>#VALUE!</v>
      </c>
      <c r="K369" t="e" cm="1">
        <f t="array" ref="K369">IF(J369="","",_xlfn.IFS(
   OR(J369="CCA",J369="CCG",J369="CCT",J369="CCC"),"Proline",
   OR(J369="CAG",J369="CAA"),"Glutamine",
   OR(J369="GAA",J369="GAG"),"Glutamic acid",
   TRUE,"Other"
))</f>
        <v>#VALUE!</v>
      </c>
    </row>
    <row r="370" spans="1:11" x14ac:dyDescent="0.2">
      <c r="A370" t="s">
        <v>371</v>
      </c>
      <c r="B370">
        <v>4236</v>
      </c>
      <c r="C370" t="s">
        <v>1605</v>
      </c>
      <c r="D370" t="str">
        <f t="shared" si="30"/>
        <v>ATGGTTAACGTTCCAAAGCTCAGAAAGACCTACTGTAAGGGTAAGCAGTGCAGAAAGCACACTCAACACAAGGTTACCCAATACAAGGCTGGTAAGGCTTCCTTGTTCGCCCAAGGTAAGAGAAGATACGACCGTAAGCAATCCGGTTTCGGTGGTCAAACCAAGCCAGTTTTCCACAAGAAGGCTAAGACCACCAAGAAGGTTGTGTTGAGATTGGAGTGTGTTGCTTGCAAGACCAAGGCTCAATTGGCTTTGAAGAGATGTAAGCACTTCGAGTTGGGTGGTGACAAGAAGCAAAAGGGTCAAGCCTTGCAATTTTAA</v>
      </c>
      <c r="E370">
        <f>SEARCH("GG?GG?CAAAC?AA?",Table1[[#This Row],[CLEAN]])</f>
        <v>151</v>
      </c>
      <c r="F370" t="str">
        <f t="shared" si="31"/>
        <v/>
      </c>
      <c r="G370">
        <f t="shared" si="32"/>
        <v>151</v>
      </c>
      <c r="H370" t="str">
        <f t="shared" si="33"/>
        <v>GGTGGTCAAACCAAG</v>
      </c>
      <c r="I370" t="str">
        <f t="shared" si="34"/>
        <v>VALID</v>
      </c>
      <c r="J370" t="str">
        <f t="shared" si="35"/>
        <v>CCA</v>
      </c>
      <c r="K370" t="str" cm="1">
        <f t="array" ref="K370">IF(J370="","",_xlfn.IFS(
   OR(J370="CCA",J370="CCG",J370="CCT",J370="CCC"),"Proline",
   OR(J370="CAG",J370="CAA"),"Glutamine",
   OR(J370="GAA",J370="GAG"),"Glutamic acid",
   TRUE,"Other"
))</f>
        <v>Proline</v>
      </c>
    </row>
    <row r="371" spans="1:11" x14ac:dyDescent="0.2">
      <c r="A371" t="s">
        <v>372</v>
      </c>
      <c r="B371">
        <v>4236</v>
      </c>
      <c r="C371" t="s">
        <v>1606</v>
      </c>
      <c r="D371" t="str">
        <f t="shared" si="30"/>
        <v>ATGGTTAACGTTCCAAAGCTCAGAAAGACCTACTGCAAGGGTAAGCAATGCAGAAAGCACACCCAACACAAGGTTACCCAATACAAGGCTGGTAAGGCTTCTTTGTTCGCTCAAGGTAAGAGAAGATACGACCGTAAGCAATCCGGTTTCGGTGGTCAAACCAAGCCAGTTTTCCACAAGAAGGCTAAGACTACCAAGAAGGTTGTGTTGAGATTGGAATGTGTCGCCTGTAAGACTAAGGCTCAGTTGGCTTTGAAGAGATGTAAGCACTTCGAGTTGGGTGGTGACAAGAAGCAAAAGGGTCAAGCTTTGCAATTTTAA</v>
      </c>
      <c r="E371">
        <f>SEARCH("GG?GG?CAAAC?AA?",Table1[[#This Row],[CLEAN]])</f>
        <v>151</v>
      </c>
      <c r="F371" t="str">
        <f t="shared" si="31"/>
        <v/>
      </c>
      <c r="G371">
        <f t="shared" si="32"/>
        <v>151</v>
      </c>
      <c r="H371" t="str">
        <f t="shared" si="33"/>
        <v>GGTGGTCAAACCAAG</v>
      </c>
      <c r="I371" t="str">
        <f t="shared" si="34"/>
        <v>VALID</v>
      </c>
      <c r="J371" t="str">
        <f t="shared" si="35"/>
        <v>CCA</v>
      </c>
      <c r="K371" t="str" cm="1">
        <f t="array" ref="K371">IF(J371="","",_xlfn.IFS(
   OR(J371="CCA",J371="CCG",J371="CCT",J371="CCC"),"Proline",
   OR(J371="CAG",J371="CAA"),"Glutamine",
   OR(J371="GAA",J371="GAG"),"Glutamic acid",
   TRUE,"Other"
))</f>
        <v>Proline</v>
      </c>
    </row>
    <row r="372" spans="1:11" x14ac:dyDescent="0.2">
      <c r="A372" t="s">
        <v>373</v>
      </c>
      <c r="B372">
        <v>4236</v>
      </c>
      <c r="C372" t="s">
        <v>1607</v>
      </c>
      <c r="D372" t="str">
        <f t="shared" si="30"/>
        <v>ATGGTTAACGTTCCAAAGCTCAGAAAGACCTACTGCAAGGGTAAGCAATGCAGAAAGCACACCCAACACAAGGTTACCCAATACAAGGCTGGTAAGGCTTCTTTGTTCGCCCAAGGTAAGAGAAGATACGACCGTAAGCAATCCGGTTTCGGTGGTCAAACCAAGCCAGTTTTCCACAAGAAGGCTAAGACTACCAAGAAGGTTGTCTTGAGATTGGAATGTGTCGCCTGCAAGACCAAGGCTCAGTTGGCTTTGAAGAGATGTAAGCACTTCGAGTTGGGTGGTGACAAGAAGCAAAAGGGTCAAGCTTTGCAATTTTAA</v>
      </c>
      <c r="E372">
        <f>SEARCH("GG?GG?CAAAC?AA?",Table1[[#This Row],[CLEAN]])</f>
        <v>151</v>
      </c>
      <c r="F372" t="str">
        <f t="shared" si="31"/>
        <v/>
      </c>
      <c r="G372">
        <f t="shared" si="32"/>
        <v>151</v>
      </c>
      <c r="H372" t="str">
        <f t="shared" si="33"/>
        <v>GGTGGTCAAACCAAG</v>
      </c>
      <c r="I372" t="str">
        <f t="shared" si="34"/>
        <v>VALID</v>
      </c>
      <c r="J372" t="str">
        <f t="shared" si="35"/>
        <v>CCA</v>
      </c>
      <c r="K372" t="str" cm="1">
        <f t="array" ref="K372">IF(J372="","",_xlfn.IFS(
   OR(J372="CCA",J372="CCG",J372="CCT",J372="CCC"),"Proline",
   OR(J372="CAG",J372="CAA"),"Glutamine",
   OR(J372="GAA",J372="GAG"),"Glutamic acid",
   TRUE,"Other"
))</f>
        <v>Proline</v>
      </c>
    </row>
    <row r="373" spans="1:11" x14ac:dyDescent="0.2">
      <c r="A373" t="s">
        <v>374</v>
      </c>
      <c r="B373">
        <v>4236</v>
      </c>
      <c r="C373" t="s">
        <v>1608</v>
      </c>
      <c r="D373" t="str">
        <f t="shared" si="30"/>
        <v>ATGGTCAACGTTCCAAAGCTCAGAAAGACCTACTGTAAGGGTAAGCAGTGCCGCAAGCACACCCAGCACAAGGTGACCCAGTACAAGGCCGGTAAGGCTTCCTTGTTCGCCCAGGGTAAGAGAAGATACGACCGTAAGCAGTCCGGTTTCGGTGGTCAGACCAAGCCCGTCTTCCACAAGAAGGCTAAGACCACCAAGAAGGTTGTGTTGAGATTGGAGTGTGTCGCCTGCAAGACCAAGGCCCAGTTGGCTTTGAAGAGATGCAAGCACTTCGAGTTGGGTGGTGACAAGAAGCAGAAGGGCCAGGCTTTGCAGTTCTAA</v>
      </c>
      <c r="E373" t="e">
        <f>SEARCH("GG?GG?CAAAC?AA?",Table1[[#This Row],[CLEAN]])</f>
        <v>#VALUE!</v>
      </c>
      <c r="F373">
        <f t="shared" si="31"/>
        <v>151</v>
      </c>
      <c r="G373" t="e">
        <f t="shared" si="32"/>
        <v>#VALUE!</v>
      </c>
      <c r="H373" t="e">
        <f t="shared" si="33"/>
        <v>#VALUE!</v>
      </c>
      <c r="I373" t="e">
        <f t="shared" si="34"/>
        <v>#VALUE!</v>
      </c>
      <c r="J373" t="e">
        <f t="shared" si="35"/>
        <v>#VALUE!</v>
      </c>
      <c r="K373" t="e" cm="1">
        <f t="array" ref="K373">IF(J373="","",_xlfn.IFS(
   OR(J373="CCA",J373="CCG",J373="CCT",J373="CCC"),"Proline",
   OR(J373="CAG",J373="CAA"),"Glutamine",
   OR(J373="GAA",J373="GAG"),"Glutamic acid",
   TRUE,"Other"
))</f>
        <v>#VALUE!</v>
      </c>
    </row>
    <row r="374" spans="1:11" x14ac:dyDescent="0.2">
      <c r="A374" t="s">
        <v>375</v>
      </c>
      <c r="B374">
        <v>4236</v>
      </c>
      <c r="C374" t="s">
        <v>1609</v>
      </c>
      <c r="D374" t="str">
        <f t="shared" si="30"/>
        <v>ATGGTTAACGTTCCAAAGCTCAGAAAGACCTACTGTAAGGGTAAGCAATGCAGAAAGCACACCCAACACAAGGTTACCCAATACAAGGCTGGTAAGGCTTCTTTGTTCGCTCAAGGTAAGAGAAGATACGACCGTAAGCAATCCGGTTTCGGTGGTCAAACCAAGCCAGTTTTCCACAAGAAGGCTAAGACCACCAAGAAGGTTGTGTTGAGATTGGAATGTGTCGCCTGTAAGACTAAGGCTCAGTTGGCTTTGAAGAGATGTAAGCACTTCGAGTTGGGTGGTGACAAGAAGCAAAAGGGTCAAGCTTTGCAATTTTAA</v>
      </c>
      <c r="E374">
        <f>SEARCH("GG?GG?CAAAC?AA?",Table1[[#This Row],[CLEAN]])</f>
        <v>151</v>
      </c>
      <c r="F374" t="str">
        <f t="shared" si="31"/>
        <v/>
      </c>
      <c r="G374">
        <f t="shared" si="32"/>
        <v>151</v>
      </c>
      <c r="H374" t="str">
        <f t="shared" si="33"/>
        <v>GGTGGTCAAACCAAG</v>
      </c>
      <c r="I374" t="str">
        <f t="shared" si="34"/>
        <v>VALID</v>
      </c>
      <c r="J374" t="str">
        <f t="shared" si="35"/>
        <v>CCA</v>
      </c>
      <c r="K374" t="str" cm="1">
        <f t="array" ref="K374">IF(J374="","",_xlfn.IFS(
   OR(J374="CCA",J374="CCG",J374="CCT",J374="CCC"),"Proline",
   OR(J374="CAG",J374="CAA"),"Glutamine",
   OR(J374="GAA",J374="GAG"),"Glutamic acid",
   TRUE,"Other"
))</f>
        <v>Proline</v>
      </c>
    </row>
    <row r="375" spans="1:11" x14ac:dyDescent="0.2">
      <c r="A375" t="s">
        <v>376</v>
      </c>
      <c r="B375">
        <v>4236</v>
      </c>
      <c r="C375" t="s">
        <v>1610</v>
      </c>
      <c r="D375" t="str">
        <f t="shared" si="30"/>
        <v>ATGGTTAACGTTCCAAAGCTCAGAAAGACTTACTGTAAGGGTAAGCAGTGCAGAAAGCACACCCAGCACAAGGTTACCCAATACAAGGCTGGTAAGGCTTCCTTGTTCGCTCAGGGTAAGAGAAGATACGACCGTAAGCAGTCCGGTTTCGGTGGTCAGACCAAGCCAGTTTTCCACAAGAAGGCCAAGACCACCAAGAAGGTTGTTTTGAGATTGGAGTGTGTTGCTTGCAAGACCAAGGCTCAGTTGGCTTTGAAGAGATGTAAGCACTTCGAGTTGGGTGGTGACAAGAAGCAAAAGGGTCAAGCCTTGCAGTTTTAG</v>
      </c>
      <c r="E375" t="e">
        <f>SEARCH("GG?GG?CAAAC?AA?",Table1[[#This Row],[CLEAN]])</f>
        <v>#VALUE!</v>
      </c>
      <c r="F375">
        <f t="shared" si="31"/>
        <v>151</v>
      </c>
      <c r="G375" t="e">
        <f t="shared" si="32"/>
        <v>#VALUE!</v>
      </c>
      <c r="H375" t="e">
        <f t="shared" si="33"/>
        <v>#VALUE!</v>
      </c>
      <c r="I375" t="e">
        <f t="shared" si="34"/>
        <v>#VALUE!</v>
      </c>
      <c r="J375" t="e">
        <f t="shared" si="35"/>
        <v>#VALUE!</v>
      </c>
      <c r="K375" t="e" cm="1">
        <f t="array" ref="K375">IF(J375="","",_xlfn.IFS(
   OR(J375="CCA",J375="CCG",J375="CCT",J375="CCC"),"Proline",
   OR(J375="CAG",J375="CAA"),"Glutamine",
   OR(J375="GAA",J375="GAG"),"Glutamic acid",
   TRUE,"Other"
))</f>
        <v>#VALUE!</v>
      </c>
    </row>
    <row r="376" spans="1:11" x14ac:dyDescent="0.2">
      <c r="A376" t="s">
        <v>377</v>
      </c>
      <c r="B376">
        <v>4236</v>
      </c>
      <c r="C376" t="s">
        <v>1611</v>
      </c>
      <c r="D376" t="str">
        <f t="shared" si="30"/>
        <v>ATGGTTAACGTTCCAAAGCTCAGAAAGACCTACTGCAAGGGTAAGCAATGCAGAAAGCACACCCAACACAAGGTTACCCAATACAAGGCTGGTAAGGCTTCTTTGTTTGCTCAAGGTAAGAGAAGATACGACCGTAAGCAATCCGGTTTCGGTGGTCAAACCAAGCCAGTTTTCCACAAGAAGGCTAAGACCACCAAGAAGGTTGTGTTGAGATTGGAATGTGTCGCCTGTAAGACTAAGGCTCAGTTGGCTTTGAAGAGATGTAAGCACTTCGAGTTGGGTGGTGACAAGAAGCAAAAGGGTCAAGCTTTGCAATTTTAA</v>
      </c>
      <c r="E376">
        <f>SEARCH("GG?GG?CAAAC?AA?",Table1[[#This Row],[CLEAN]])</f>
        <v>151</v>
      </c>
      <c r="F376" t="str">
        <f t="shared" si="31"/>
        <v/>
      </c>
      <c r="G376">
        <f t="shared" si="32"/>
        <v>151</v>
      </c>
      <c r="H376" t="str">
        <f t="shared" si="33"/>
        <v>GGTGGTCAAACCAAG</v>
      </c>
      <c r="I376" t="str">
        <f t="shared" si="34"/>
        <v>VALID</v>
      </c>
      <c r="J376" t="str">
        <f t="shared" si="35"/>
        <v>CCA</v>
      </c>
      <c r="K376" t="str" cm="1">
        <f t="array" ref="K376">IF(J376="","",_xlfn.IFS(
   OR(J376="CCA",J376="CCG",J376="CCT",J376="CCC"),"Proline",
   OR(J376="CAG",J376="CAA"),"Glutamine",
   OR(J376="GAA",J376="GAG"),"Glutamic acid",
   TRUE,"Other"
))</f>
        <v>Proline</v>
      </c>
    </row>
    <row r="377" spans="1:11" x14ac:dyDescent="0.2">
      <c r="A377" t="s">
        <v>378</v>
      </c>
      <c r="B377">
        <v>4236</v>
      </c>
      <c r="C377" t="s">
        <v>1608</v>
      </c>
      <c r="D377" t="str">
        <f t="shared" si="30"/>
        <v>ATGGTCAACGTTCCAAAGCTCAGAAAGACCTACTGTAAGGGTAAGCAGTGCCGCAAGCACACCCAGCACAAGGTGACCCAGTACAAGGCCGGTAAGGCTTCCTTGTTCGCCCAGGGTAAGAGAAGATACGACCGTAAGCAGTCCGGTTTCGGTGGTCAGACCAAGCCCGTCTTCCACAAGAAGGCTAAGACCACCAAGAAGGTTGTGTTGAGATTGGAGTGTGTCGCCTGCAAGACCAAGGCCCAGTTGGCTTTGAAGAGATGCAAGCACTTCGAGTTGGGTGGTGACAAGAAGCAGAAGGGCCAGGCTTTGCAGTTCTAA</v>
      </c>
      <c r="E377" t="e">
        <f>SEARCH("GG?GG?CAAAC?AA?",Table1[[#This Row],[CLEAN]])</f>
        <v>#VALUE!</v>
      </c>
      <c r="F377">
        <f t="shared" si="31"/>
        <v>151</v>
      </c>
      <c r="G377" t="e">
        <f t="shared" si="32"/>
        <v>#VALUE!</v>
      </c>
      <c r="H377" t="e">
        <f t="shared" si="33"/>
        <v>#VALUE!</v>
      </c>
      <c r="I377" t="e">
        <f t="shared" si="34"/>
        <v>#VALUE!</v>
      </c>
      <c r="J377" t="e">
        <f t="shared" si="35"/>
        <v>#VALUE!</v>
      </c>
      <c r="K377" t="e" cm="1">
        <f t="array" ref="K377">IF(J377="","",_xlfn.IFS(
   OR(J377="CCA",J377="CCG",J377="CCT",J377="CCC"),"Proline",
   OR(J377="CAG",J377="CAA"),"Glutamine",
   OR(J377="GAA",J377="GAG"),"Glutamic acid",
   TRUE,"Other"
))</f>
        <v>#VALUE!</v>
      </c>
    </row>
    <row r="378" spans="1:11" x14ac:dyDescent="0.2">
      <c r="A378" t="s">
        <v>379</v>
      </c>
      <c r="B378">
        <v>4236</v>
      </c>
      <c r="C378" t="s">
        <v>1610</v>
      </c>
      <c r="D378" t="str">
        <f t="shared" si="30"/>
        <v>ATGGTTAACGTTCCAAAGCTCAGAAAGACTTACTGTAAGGGTAAGCAGTGCAGAAAGCACACCCAGCACAAGGTTACCCAATACAAGGCTGGTAAGGCTTCCTTGTTCGCTCAGGGTAAGAGAAGATACGACCGTAAGCAGTCCGGTTTCGGTGGTCAGACCAAGCCAGTTTTCCACAAGAAGGCCAAGACCACCAAGAAGGTTGTTTTGAGATTGGAGTGTGTTGCTTGCAAGACCAAGGCTCAGTTGGCTTTGAAGAGATGTAAGCACTTCGAGTTGGGTGGTGACAAGAAGCAAAAGGGTCAAGCCTTGCAGTTTTAG</v>
      </c>
      <c r="E378" t="e">
        <f>SEARCH("GG?GG?CAAAC?AA?",Table1[[#This Row],[CLEAN]])</f>
        <v>#VALUE!</v>
      </c>
      <c r="F378">
        <f t="shared" si="31"/>
        <v>151</v>
      </c>
      <c r="G378" t="e">
        <f t="shared" si="32"/>
        <v>#VALUE!</v>
      </c>
      <c r="H378" t="e">
        <f t="shared" si="33"/>
        <v>#VALUE!</v>
      </c>
      <c r="I378" t="e">
        <f t="shared" si="34"/>
        <v>#VALUE!</v>
      </c>
      <c r="J378" t="e">
        <f t="shared" si="35"/>
        <v>#VALUE!</v>
      </c>
      <c r="K378" t="e" cm="1">
        <f t="array" ref="K378">IF(J378="","",_xlfn.IFS(
   OR(J378="CCA",J378="CCG",J378="CCT",J378="CCC"),"Proline",
   OR(J378="CAG",J378="CAA"),"Glutamine",
   OR(J378="GAA",J378="GAG"),"Glutamic acid",
   TRUE,"Other"
))</f>
        <v>#VALUE!</v>
      </c>
    </row>
    <row r="379" spans="1:11" x14ac:dyDescent="0.2">
      <c r="A379" t="s">
        <v>380</v>
      </c>
      <c r="B379">
        <v>4236</v>
      </c>
      <c r="C379" t="s">
        <v>1606</v>
      </c>
      <c r="D379" t="str">
        <f t="shared" si="30"/>
        <v>ATGGTTAACGTTCCAAAGCTCAGAAAGACCTACTGCAAGGGTAAGCAATGCAGAAAGCACACCCAACACAAGGTTACCCAATACAAGGCTGGTAAGGCTTCTTTGTTCGCTCAAGGTAAGAGAAGATACGACCGTAAGCAATCCGGTTTCGGTGGTCAAACCAAGCCAGTTTTCCACAAGAAGGCTAAGACTACCAAGAAGGTTGTGTTGAGATTGGAATGTGTCGCCTGTAAGACTAAGGCTCAGTTGGCTTTGAAGAGATGTAAGCACTTCGAGTTGGGTGGTGACAAGAAGCAAAAGGGTCAAGCTTTGCAATTTTAA</v>
      </c>
      <c r="E379">
        <f>SEARCH("GG?GG?CAAAC?AA?",Table1[[#This Row],[CLEAN]])</f>
        <v>151</v>
      </c>
      <c r="F379" t="str">
        <f t="shared" si="31"/>
        <v/>
      </c>
      <c r="G379">
        <f t="shared" si="32"/>
        <v>151</v>
      </c>
      <c r="H379" t="str">
        <f t="shared" si="33"/>
        <v>GGTGGTCAAACCAAG</v>
      </c>
      <c r="I379" t="str">
        <f t="shared" si="34"/>
        <v>VALID</v>
      </c>
      <c r="J379" t="str">
        <f t="shared" si="35"/>
        <v>CCA</v>
      </c>
      <c r="K379" t="str" cm="1">
        <f t="array" ref="K379">IF(J379="","",_xlfn.IFS(
   OR(J379="CCA",J379="CCG",J379="CCT",J379="CCC"),"Proline",
   OR(J379="CAG",J379="CAA"),"Glutamine",
   OR(J379="GAA",J379="GAG"),"Glutamic acid",
   TRUE,"Other"
))</f>
        <v>Proline</v>
      </c>
    </row>
    <row r="380" spans="1:11" x14ac:dyDescent="0.2">
      <c r="A380" t="s">
        <v>381</v>
      </c>
      <c r="B380">
        <v>4236</v>
      </c>
      <c r="C380" t="s">
        <v>1612</v>
      </c>
      <c r="D380" t="str">
        <f t="shared" si="30"/>
        <v>ATGGTTAACGTTCCAAAGCTCAGAAAGACTTACTGTAAGGGTAAGCAGTGCAGAAAGCACACCCAACACAAGGTTACCCAATACAAGGCTGGTAAGGCTTCCTTGTTCGCTCAGGGTAAGAGAAGATACGACCGTAAGCAGTCCGGTTTCGGTGGTCAGACCAAGCCAGTTTTCCACAAGAAGGCTAAGACCACCAAGAAGGTTGTGTTGAGATTGGAGTGTGTCTCCTGTAAGACCAAGGCTCAGTTGGCTTTGAAGAGATGTAAGCACTTCGAGTTGGGTGGTGACAAGAAGCAAAAGGGTCAAGCTTTGCAGTTTTAG</v>
      </c>
      <c r="E380" t="e">
        <f>SEARCH("GG?GG?CAAAC?AA?",Table1[[#This Row],[CLEAN]])</f>
        <v>#VALUE!</v>
      </c>
      <c r="F380">
        <f t="shared" si="31"/>
        <v>151</v>
      </c>
      <c r="G380" t="e">
        <f t="shared" si="32"/>
        <v>#VALUE!</v>
      </c>
      <c r="H380" t="e">
        <f t="shared" si="33"/>
        <v>#VALUE!</v>
      </c>
      <c r="I380" t="e">
        <f t="shared" si="34"/>
        <v>#VALUE!</v>
      </c>
      <c r="J380" t="e">
        <f t="shared" si="35"/>
        <v>#VALUE!</v>
      </c>
      <c r="K380" t="e" cm="1">
        <f t="array" ref="K380">IF(J380="","",_xlfn.IFS(
   OR(J380="CCA",J380="CCG",J380="CCT",J380="CCC"),"Proline",
   OR(J380="CAG",J380="CAA"),"Glutamine",
   OR(J380="GAA",J380="GAG"),"Glutamic acid",
   TRUE,"Other"
))</f>
        <v>#VALUE!</v>
      </c>
    </row>
    <row r="381" spans="1:11" x14ac:dyDescent="0.2">
      <c r="A381" t="s">
        <v>382</v>
      </c>
      <c r="B381">
        <v>4236</v>
      </c>
      <c r="C381" t="s">
        <v>1613</v>
      </c>
      <c r="D381" t="str">
        <f t="shared" si="30"/>
        <v>ATGGTTAACGTTCCCAAGCTCAGAAAGACTTACTGCAAGGGTAAGCAGTGCCGCAAGCACACCCAGCACAAGGTGACTCAGTACAAGGCCGGTAAGGCTTCCTTGTTCGCCCAGGGTAAGAGAAGATACGACCGTAAGCAGTCCGGTTTCGGTGGTCAGACCAAGCCCGTTTTCCACAAGAAGGCCAAGACCACCAAGAAGGTTGTGTTGAGATTGGAGTGTGTCAGCTGCAAGACCAAGGCCCAGTTGGCTTTGAAGAGATGCAAGCACTTCGAGTTGGGTGGTGACAAGAAGCAGAAGGGTCAAGCCTTGCAGTTTTAA</v>
      </c>
      <c r="E381" t="e">
        <f>SEARCH("GG?GG?CAAAC?AA?",Table1[[#This Row],[CLEAN]])</f>
        <v>#VALUE!</v>
      </c>
      <c r="F381">
        <f t="shared" si="31"/>
        <v>151</v>
      </c>
      <c r="G381" t="e">
        <f t="shared" si="32"/>
        <v>#VALUE!</v>
      </c>
      <c r="H381" t="e">
        <f t="shared" si="33"/>
        <v>#VALUE!</v>
      </c>
      <c r="I381" t="e">
        <f t="shared" si="34"/>
        <v>#VALUE!</v>
      </c>
      <c r="J381" t="e">
        <f t="shared" si="35"/>
        <v>#VALUE!</v>
      </c>
      <c r="K381" t="e" cm="1">
        <f t="array" ref="K381">IF(J381="","",_xlfn.IFS(
   OR(J381="CCA",J381="CCG",J381="CCT",J381="CCC"),"Proline",
   OR(J381="CAG",J381="CAA"),"Glutamine",
   OR(J381="GAA",J381="GAG"),"Glutamic acid",
   TRUE,"Other"
))</f>
        <v>#VALUE!</v>
      </c>
    </row>
    <row r="382" spans="1:11" x14ac:dyDescent="0.2">
      <c r="A382" t="s">
        <v>383</v>
      </c>
      <c r="B382">
        <v>4236</v>
      </c>
      <c r="C382" t="s">
        <v>1612</v>
      </c>
      <c r="D382" t="str">
        <f t="shared" si="30"/>
        <v>ATGGTTAACGTTCCAAAGCTCAGAAAGACTTACTGTAAGGGTAAGCAGTGCAGAAAGCACACCCAACACAAGGTTACCCAATACAAGGCTGGTAAGGCTTCCTTGTTCGCTCAGGGTAAGAGAAGATACGACCGTAAGCAGTCCGGTTTCGGTGGTCAGACCAAGCCAGTTTTCCACAAGAAGGCTAAGACCACCAAGAAGGTTGTGTTGAGATTGGAGTGTGTCTCCTGTAAGACCAAGGCTCAGTTGGCTTTGAAGAGATGTAAGCACTTCGAGTTGGGTGGTGACAAGAAGCAAAAGGGTCAAGCTTTGCAGTTTTAG</v>
      </c>
      <c r="E382" t="e">
        <f>SEARCH("GG?GG?CAAAC?AA?",Table1[[#This Row],[CLEAN]])</f>
        <v>#VALUE!</v>
      </c>
      <c r="F382">
        <f t="shared" si="31"/>
        <v>151</v>
      </c>
      <c r="G382" t="e">
        <f t="shared" si="32"/>
        <v>#VALUE!</v>
      </c>
      <c r="H382" t="e">
        <f t="shared" si="33"/>
        <v>#VALUE!</v>
      </c>
      <c r="I382" t="e">
        <f t="shared" si="34"/>
        <v>#VALUE!</v>
      </c>
      <c r="J382" t="e">
        <f t="shared" si="35"/>
        <v>#VALUE!</v>
      </c>
      <c r="K382" t="e" cm="1">
        <f t="array" ref="K382">IF(J382="","",_xlfn.IFS(
   OR(J382="CCA",J382="CCG",J382="CCT",J382="CCC"),"Proline",
   OR(J382="CAG",J382="CAA"),"Glutamine",
   OR(J382="GAA",J382="GAG"),"Glutamic acid",
   TRUE,"Other"
))</f>
        <v>#VALUE!</v>
      </c>
    </row>
    <row r="383" spans="1:11" x14ac:dyDescent="0.2">
      <c r="A383" t="s">
        <v>384</v>
      </c>
      <c r="B383">
        <v>4236</v>
      </c>
      <c r="C383" t="s">
        <v>1614</v>
      </c>
      <c r="D383" t="str">
        <f t="shared" si="30"/>
        <v>ATGGTCAACGTTCCTAAGCTTAGAAAAACTTTCTGCAAGGGTAAGCAGTGCAGAAAGCACACACAGCACAAGGTCACCCAGTACAAGGCCGGTAAGGCTTCTCTCTTTGCCCAGGGTAAGAGAAGATACGACCGTAAGCAGTCCGGTTACGGTGGTCAGACCAAGCCTGTCTTCCACAAGAAGGCCAAGACCACCAAGAAGGTTGTGTTGAGATTGGAGTGTGTCAGCTGCAAGACCAAGGCTCAGTTGTCTTTGAAGAGATGTAAGCACTTCGAGTTGGGTGGTGACAAGAAGCAGAAGGGCCAGGCCTTGCAGTTCTAA</v>
      </c>
      <c r="E383" t="e">
        <f>SEARCH("GG?GG?CAAAC?AA?",Table1[[#This Row],[CLEAN]])</f>
        <v>#VALUE!</v>
      </c>
      <c r="F383">
        <f t="shared" si="31"/>
        <v>151</v>
      </c>
      <c r="G383" t="e">
        <f t="shared" si="32"/>
        <v>#VALUE!</v>
      </c>
      <c r="H383" t="e">
        <f t="shared" si="33"/>
        <v>#VALUE!</v>
      </c>
      <c r="I383" t="e">
        <f t="shared" si="34"/>
        <v>#VALUE!</v>
      </c>
      <c r="J383" t="e">
        <f t="shared" si="35"/>
        <v>#VALUE!</v>
      </c>
      <c r="K383" t="e" cm="1">
        <f t="array" ref="K383">IF(J383="","",_xlfn.IFS(
   OR(J383="CCA",J383="CCG",J383="CCT",J383="CCC"),"Proline",
   OR(J383="CAG",J383="CAA"),"Glutamine",
   OR(J383="GAA",J383="GAG"),"Glutamic acid",
   TRUE,"Other"
))</f>
        <v>#VALUE!</v>
      </c>
    </row>
    <row r="384" spans="1:11" x14ac:dyDescent="0.2">
      <c r="A384" t="s">
        <v>385</v>
      </c>
      <c r="B384">
        <v>4236</v>
      </c>
      <c r="C384" t="s">
        <v>1615</v>
      </c>
      <c r="D384" t="str">
        <f t="shared" si="30"/>
        <v>ATGGTTAACGTTCCAAAGCTTAGAAAGACATTCTGCAAAGGTAAGCAGTGTCGTAAGCACACTCAACACAAGGTCACCCAATACAAGGCCGGTAAGGCTTCCTTGTTCGCCCAAGGTAAGAGAAGATACGACCGTAAGCAATCCGGTTTCGGTGGTCAAACTAAGCCAGTTTTCCACAAGAAGGCCAAGACCACCAAGAAGGTTGTTTTGAGATTGGAGTGTGTCTCTTGTAAGACCAAGGCCCAATTGTCTTTGAAGAGATGTAAGCACTTCGAGTTGGGTGGAGACAAGAAGCAAAAGGGTCAAGCCTTGCAATTTTAA</v>
      </c>
      <c r="E384">
        <f>SEARCH("GG?GG?CAAAC?AA?",Table1[[#This Row],[CLEAN]])</f>
        <v>151</v>
      </c>
      <c r="F384" t="str">
        <f t="shared" si="31"/>
        <v/>
      </c>
      <c r="G384">
        <f t="shared" si="32"/>
        <v>151</v>
      </c>
      <c r="H384" t="str">
        <f t="shared" si="33"/>
        <v>GGTGGTCAAACTAAG</v>
      </c>
      <c r="I384" t="str">
        <f t="shared" si="34"/>
        <v>VALID</v>
      </c>
      <c r="J384" t="str">
        <f t="shared" si="35"/>
        <v>CCA</v>
      </c>
      <c r="K384" t="str" cm="1">
        <f t="array" ref="K384">IF(J384="","",_xlfn.IFS(
   OR(J384="CCA",J384="CCG",J384="CCT",J384="CCC"),"Proline",
   OR(J384="CAG",J384="CAA"),"Glutamine",
   OR(J384="GAA",J384="GAG"),"Glutamic acid",
   TRUE,"Other"
))</f>
        <v>Proline</v>
      </c>
    </row>
    <row r="385" spans="1:11" x14ac:dyDescent="0.2">
      <c r="A385" t="s">
        <v>386</v>
      </c>
      <c r="B385">
        <v>4236</v>
      </c>
      <c r="C385" t="s">
        <v>1616</v>
      </c>
      <c r="D385" t="str">
        <f t="shared" si="30"/>
        <v>ATGGTTAACGTTCCAAAGCTTAGAAAGACTTTCTGTAAGGGTAAGCAGTGCAGAAAGCACACCCAACACAAGGTCACCCAATACAAGGCTGGTAAGGCTTCCTTGTTCGCTCAAGGTAAGAGAAGATACGACCGTAAGCAATCCGGTTTCGGTGGTCAAACCAAGCCAGTTTTCCACAAGAAGGCTAAGACCACCAAGAAGGTTGTCTTGAGATTGGAATGTGTCAACTGCAAGACCAAGGCCCAATTGGCTTTGAAGAGATGTAAGCACTTTGAGTTGGGTGGTGACAAGAAGCAAAAGGGTCAAGCTTTGCAATTTTAA</v>
      </c>
      <c r="E385">
        <f>SEARCH("GG?GG?CAAAC?AA?",Table1[[#This Row],[CLEAN]])</f>
        <v>151</v>
      </c>
      <c r="F385" t="str">
        <f t="shared" si="31"/>
        <v/>
      </c>
      <c r="G385">
        <f t="shared" si="32"/>
        <v>151</v>
      </c>
      <c r="H385" t="str">
        <f t="shared" si="33"/>
        <v>GGTGGTCAAACCAAG</v>
      </c>
      <c r="I385" t="str">
        <f t="shared" si="34"/>
        <v>VALID</v>
      </c>
      <c r="J385" t="str">
        <f t="shared" si="35"/>
        <v>CCA</v>
      </c>
      <c r="K385" t="str" cm="1">
        <f t="array" ref="K385">IF(J385="","",_xlfn.IFS(
   OR(J385="CCA",J385="CCG",J385="CCT",J385="CCC"),"Proline",
   OR(J385="CAG",J385="CAA"),"Glutamine",
   OR(J385="GAA",J385="GAG"),"Glutamic acid",
   TRUE,"Other"
))</f>
        <v>Proline</v>
      </c>
    </row>
    <row r="386" spans="1:11" x14ac:dyDescent="0.2">
      <c r="A386" t="s">
        <v>387</v>
      </c>
      <c r="B386">
        <v>4236</v>
      </c>
      <c r="C386" t="s">
        <v>1616</v>
      </c>
      <c r="D386" t="str">
        <f t="shared" si="30"/>
        <v>ATGGTTAACGTTCCAAAGCTTAGAAAGACTTTCTGTAAGGGTAAGCAGTGCAGAAAGCACACCCAACACAAGGTCACCCAATACAAGGCTGGTAAGGCTTCCTTGTTCGCTCAAGGTAAGAGAAGATACGACCGTAAGCAATCCGGTTTCGGTGGTCAAACCAAGCCAGTTTTCCACAAGAAGGCTAAGACCACCAAGAAGGTTGTCTTGAGATTGGAATGTGTCAACTGCAAGACCAAGGCCCAATTGGCTTTGAAGAGATGTAAGCACTTTGAGTTGGGTGGTGACAAGAAGCAAAAGGGTCAAGCTTTGCAATTTTAA</v>
      </c>
      <c r="E386">
        <f>SEARCH("GG?GG?CAAAC?AA?",Table1[[#This Row],[CLEAN]])</f>
        <v>151</v>
      </c>
      <c r="F386" t="str">
        <f t="shared" si="31"/>
        <v/>
      </c>
      <c r="G386">
        <f t="shared" si="32"/>
        <v>151</v>
      </c>
      <c r="H386" t="str">
        <f t="shared" si="33"/>
        <v>GGTGGTCAAACCAAG</v>
      </c>
      <c r="I386" t="str">
        <f t="shared" si="34"/>
        <v>VALID</v>
      </c>
      <c r="J386" t="str">
        <f t="shared" si="35"/>
        <v>CCA</v>
      </c>
      <c r="K386" t="str" cm="1">
        <f t="array" ref="K386">IF(J386="","",_xlfn.IFS(
   OR(J386="CCA",J386="CCG",J386="CCT",J386="CCC"),"Proline",
   OR(J386="CAG",J386="CAA"),"Glutamine",
   OR(J386="GAA",J386="GAG"),"Glutamic acid",
   TRUE,"Other"
))</f>
        <v>Proline</v>
      </c>
    </row>
    <row r="387" spans="1:11" x14ac:dyDescent="0.2">
      <c r="A387" t="s">
        <v>388</v>
      </c>
      <c r="B387">
        <v>4236</v>
      </c>
      <c r="C387" t="s">
        <v>1262</v>
      </c>
      <c r="D387" t="str">
        <f t="shared" ref="D387:D450" si="36">UPPER(SUBSTITUTE(SUBSTITUTE(TRIM(C387)," ",""),CHAR(10),""))</f>
        <v>ATGGTTAACGTTCCAAAGCTTAGAAGAACCTTCTGTAAGGGTAAGGAATGCCGCAAGCACACCCAACACAAGGTCACCCAATACAAGGCTGGTAAGGCTTCTTTGTTTGCCCAAGGTAAGAGAAGATACGACCGTAAGCAGTCCGGTTTCGGTGGTCAGACCAAGCCAGTTTTCCACAAAAAGGCCAAGACCACCAAGAAGGTTGTCTTGAGATTGGAGTGTGTCAACTGTAAGACCAAGGCCCAGCTCTCCTTGAAGAGATGTAAGCACTTCGAGTTGGGTGGTGACAAGAAGCAAAAGGGTCAAGCTTTGCAATTCTAA</v>
      </c>
      <c r="E387" t="e">
        <f>SEARCH("GG?GG?CAAAC?AA?",Table1[[#This Row],[CLEAN]])</f>
        <v>#VALUE!</v>
      </c>
      <c r="F387">
        <f t="shared" ref="F387:F450" si="37">IFERROR(SEARCH("GG?GG?CAGAC?AA?", IF(D387="", C387, D387)), "")</f>
        <v>151</v>
      </c>
      <c r="G387" t="e">
        <f t="shared" ref="G387:G450" si="38">IF(AND(E387="",F387=""),"", IF(E387="",F387, IF(F387="",E387, MIN(E387,F387))))</f>
        <v>#VALUE!</v>
      </c>
      <c r="H387" t="e">
        <f t="shared" ref="H387:H450" si="39">IF(G387="","", MID(IF(D387="", C387, D387), G387, 15))</f>
        <v>#VALUE!</v>
      </c>
      <c r="I387" t="e">
        <f t="shared" ref="I387:I450" si="40">IF(H387="","",
   IF(
     AND(
       ISNUMBER(FIND(MID(H387,3,1),"ACGT")),
       ISNUMBER(FIND(MID(H387,6,1),"ACGT")),
       ISNUMBER(FIND(MID(H387,12,1),"ACGT")),
       ISNUMBER(FIND(MID(H387,15,1),"ACGT"))
     ),
     "VALID",
     "INVALID"
   )
)</f>
        <v>#VALUE!</v>
      </c>
      <c r="J387" t="e">
        <f t="shared" ref="J387:J450" si="41">IF(I387&lt;&gt;"VALID","", MID(IF(D387="", C387, D387), G387+15, 3))</f>
        <v>#VALUE!</v>
      </c>
      <c r="K387" t="e" cm="1">
        <f t="array" ref="K387">IF(J387="","",_xlfn.IFS(
   OR(J387="CCA",J387="CCG",J387="CCT",J387="CCC"),"Proline",
   OR(J387="CAG",J387="CAA"),"Glutamine",
   OR(J387="GAA",J387="GAG"),"Glutamic acid",
   TRUE,"Other"
))</f>
        <v>#VALUE!</v>
      </c>
    </row>
    <row r="388" spans="1:11" x14ac:dyDescent="0.2">
      <c r="A388" t="s">
        <v>389</v>
      </c>
      <c r="B388">
        <v>4236</v>
      </c>
      <c r="C388" t="s">
        <v>1617</v>
      </c>
      <c r="D388" t="str">
        <f t="shared" si="36"/>
        <v>ATGGTTAACGTTCCTAAGCTTAGAAGAACCTTTTGCAAGGGTAAGGAATGCCGCAAGCACACTCAACACAAGGTCACCCAATACAAGGCTGGTAAGGCTTCTTTGTTTGCCCAAGGTAAGAGAAGATACGACCGTAAGCAATCCGGTTTCGGTGGTCAAACCAAGCCAGTTTTCCACAAAAAGGCCAAGACCACCAAGAAGGTTGTCTTGAGATTGGAGTGTGTCAACTGTAAGACCAAGGCCCAATTGTCTTTGAAGAGATGTAAGCACTTCGAGTTGGGTGGTGACAAGAAGCAAAAGGGTCAAGCTTTGCAATTTTAA</v>
      </c>
      <c r="E388">
        <f>SEARCH("GG?GG?CAAAC?AA?",Table1[[#This Row],[CLEAN]])</f>
        <v>151</v>
      </c>
      <c r="F388" t="str">
        <f t="shared" si="37"/>
        <v/>
      </c>
      <c r="G388">
        <f t="shared" si="38"/>
        <v>151</v>
      </c>
      <c r="H388" t="str">
        <f t="shared" si="39"/>
        <v>GGTGGTCAAACCAAG</v>
      </c>
      <c r="I388" t="str">
        <f t="shared" si="40"/>
        <v>VALID</v>
      </c>
      <c r="J388" t="str">
        <f t="shared" si="41"/>
        <v>CCA</v>
      </c>
      <c r="K388" t="str" cm="1">
        <f t="array" ref="K388">IF(J388="","",_xlfn.IFS(
   OR(J388="CCA",J388="CCG",J388="CCT",J388="CCC"),"Proline",
   OR(J388="CAG",J388="CAA"),"Glutamine",
   OR(J388="GAA",J388="GAG"),"Glutamic acid",
   TRUE,"Other"
))</f>
        <v>Proline</v>
      </c>
    </row>
    <row r="389" spans="1:11" x14ac:dyDescent="0.2">
      <c r="A389" t="s">
        <v>390</v>
      </c>
      <c r="B389">
        <v>4236</v>
      </c>
      <c r="C389" t="s">
        <v>1618</v>
      </c>
      <c r="D389" t="str">
        <f t="shared" si="36"/>
        <v>ATGGTTAACGTTCCAAAGCTTAGAAGAACTTTCTGTAAGGGTAAGGAGTGCCGCAAGCACACCCAGCACAAGGTCACCCAATACAAGGCTGGTAAGGCTTCTTTGTTCGCCCAGGGTAAGAGAAGATACGACCGTAAGCAGTCCGGTTTCGGTGGTCAGACCAAGCCCGTTTTCCACAAAAAGGCCAAGACCACCAAGAAGGTTGTCTTGAGATTGGAGTGTGTCAACTGCAAGACCAAGGCTCAGTTGTCCTTGAAGAGATGTAAGCACTTCGAGTTGGGTGGTGACAAGAAGCAGAAGGGCCAGGCTTTGCAATTTTAA</v>
      </c>
      <c r="E389" t="e">
        <f>SEARCH("GG?GG?CAAAC?AA?",Table1[[#This Row],[CLEAN]])</f>
        <v>#VALUE!</v>
      </c>
      <c r="F389">
        <f t="shared" si="37"/>
        <v>151</v>
      </c>
      <c r="G389" t="e">
        <f t="shared" si="38"/>
        <v>#VALUE!</v>
      </c>
      <c r="H389" t="e">
        <f t="shared" si="39"/>
        <v>#VALUE!</v>
      </c>
      <c r="I389" t="e">
        <f t="shared" si="40"/>
        <v>#VALUE!</v>
      </c>
      <c r="J389" t="e">
        <f t="shared" si="41"/>
        <v>#VALUE!</v>
      </c>
      <c r="K389" t="e" cm="1">
        <f t="array" ref="K389">IF(J389="","",_xlfn.IFS(
   OR(J389="CCA",J389="CCG",J389="CCT",J389="CCC"),"Proline",
   OR(J389="CAG",J389="CAA"),"Glutamine",
   OR(J389="GAA",J389="GAG"),"Glutamic acid",
   TRUE,"Other"
))</f>
        <v>#VALUE!</v>
      </c>
    </row>
    <row r="390" spans="1:11" x14ac:dyDescent="0.2">
      <c r="A390" t="s">
        <v>391</v>
      </c>
      <c r="B390">
        <v>4236</v>
      </c>
      <c r="C390" t="s">
        <v>1619</v>
      </c>
      <c r="D390" t="str">
        <f t="shared" si="36"/>
        <v>ATGGTTAACGTTCCAAAGCTTAGAAGAACCTTTTGTAAGGGTAAGGAATGCCGCAAGCACACCCAACACAAGGTGACCCAATACAAGGCTGGTAAGGCTTCTTTGTTCGCCCAAGGTAAGAGAAGATATGACCGTAAGCAATCCGGTTTCGGTGGTCAAACCAAGCCAGTTTTCCACAAAAAGGCCAAGACCACCAAGAAGGTTGTCTTGAGATTGGAGTGTGTCAACTGTAAGACCAAGGCCCAACTCTCCTTGAAGAGATGTAAGCACTTCGAGTTGGGTGGTGACAAGAAGCAAAAGGGTCAAGCTTTGCAATTTTAA</v>
      </c>
      <c r="E390">
        <f>SEARCH("GG?GG?CAAAC?AA?",Table1[[#This Row],[CLEAN]])</f>
        <v>151</v>
      </c>
      <c r="F390" t="str">
        <f t="shared" si="37"/>
        <v/>
      </c>
      <c r="G390">
        <f t="shared" si="38"/>
        <v>151</v>
      </c>
      <c r="H390" t="str">
        <f t="shared" si="39"/>
        <v>GGTGGTCAAACCAAG</v>
      </c>
      <c r="I390" t="str">
        <f t="shared" si="40"/>
        <v>VALID</v>
      </c>
      <c r="J390" t="str">
        <f t="shared" si="41"/>
        <v>CCA</v>
      </c>
      <c r="K390" t="str" cm="1">
        <f t="array" ref="K390">IF(J390="","",_xlfn.IFS(
   OR(J390="CCA",J390="CCG",J390="CCT",J390="CCC"),"Proline",
   OR(J390="CAG",J390="CAA"),"Glutamine",
   OR(J390="GAA",J390="GAG"),"Glutamic acid",
   TRUE,"Other"
))</f>
        <v>Proline</v>
      </c>
    </row>
    <row r="391" spans="1:11" x14ac:dyDescent="0.2">
      <c r="A391" t="s">
        <v>392</v>
      </c>
      <c r="B391">
        <v>4236</v>
      </c>
      <c r="C391" t="s">
        <v>1620</v>
      </c>
      <c r="D391" t="str">
        <f t="shared" si="36"/>
        <v>ATGGTTAACGTTCCAAAGCTTAGAAGAACCTTTTGTAAGGGTAAGGAATGCCGCAAGCACACTCAACACAAGGTCACCCAATACAAGGCTGGTAAGGCTTCTTTGTTTGCCCAAGGTAAGAGAAGATACGACCGTAAGCAATCCGGTTTCGGTGGTCAAACCAAGCCAGTTTTCCACAAAAAGGCCAAGACCACCAAGAAGGTTGTCTTGAGATTGGAGTGTGTCAACTGTAAGACCAAGGCTCAATTGTCCTTGAAGAGATGTAAGCACTTCGAGTTGGGTGGTGACAAGAAGCAAAAGGGTCAAGCTTTGCAATTTTAA</v>
      </c>
      <c r="E391">
        <f>SEARCH("GG?GG?CAAAC?AA?",Table1[[#This Row],[CLEAN]])</f>
        <v>151</v>
      </c>
      <c r="F391" t="str">
        <f t="shared" si="37"/>
        <v/>
      </c>
      <c r="G391">
        <f t="shared" si="38"/>
        <v>151</v>
      </c>
      <c r="H391" t="str">
        <f t="shared" si="39"/>
        <v>GGTGGTCAAACCAAG</v>
      </c>
      <c r="I391" t="str">
        <f t="shared" si="40"/>
        <v>VALID</v>
      </c>
      <c r="J391" t="str">
        <f t="shared" si="41"/>
        <v>CCA</v>
      </c>
      <c r="K391" t="str" cm="1">
        <f t="array" ref="K391">IF(J391="","",_xlfn.IFS(
   OR(J391="CCA",J391="CCG",J391="CCT",J391="CCC"),"Proline",
   OR(J391="CAG",J391="CAA"),"Glutamine",
   OR(J391="GAA",J391="GAG"),"Glutamic acid",
   TRUE,"Other"
))</f>
        <v>Proline</v>
      </c>
    </row>
    <row r="392" spans="1:11" x14ac:dyDescent="0.2">
      <c r="A392" t="s">
        <v>393</v>
      </c>
      <c r="B392">
        <v>4236</v>
      </c>
      <c r="C392" t="s">
        <v>1621</v>
      </c>
      <c r="D392" t="str">
        <f t="shared" si="36"/>
        <v>ATGGTTAACGTTCCAAAGCTTAGAAGAACTTTCTGTAAGGGTAAGGAGTGCCGCAAGCACACCCAGCACAAGGTCACCCAATACAAGGCTGGTAAGGCTTCCTTGTTCGCCCAGGGTAAGAGAAGATACGACCGTAAGCAGTCCGGTTTCGGTGGTCAGACCAAGCCCGTTTTCCACAAAAAGGCCAAGACCACCAAGAAGGTTGTCTTGAGATTGGAGTGTGTCAACTGCAAGACCAAGGCTCAGTTGTCCTTGAAGAGATGTAAGCACTTCGAGTTGGGTGGTGACAAGAAGCAGAAGGGCCAGGCTTTGCAATTTTAA</v>
      </c>
      <c r="E392" t="e">
        <f>SEARCH("GG?GG?CAAAC?AA?",Table1[[#This Row],[CLEAN]])</f>
        <v>#VALUE!</v>
      </c>
      <c r="F392">
        <f t="shared" si="37"/>
        <v>151</v>
      </c>
      <c r="G392" t="e">
        <f t="shared" si="38"/>
        <v>#VALUE!</v>
      </c>
      <c r="H392" t="e">
        <f t="shared" si="39"/>
        <v>#VALUE!</v>
      </c>
      <c r="I392" t="e">
        <f t="shared" si="40"/>
        <v>#VALUE!</v>
      </c>
      <c r="J392" t="e">
        <f t="shared" si="41"/>
        <v>#VALUE!</v>
      </c>
      <c r="K392" t="e" cm="1">
        <f t="array" ref="K392">IF(J392="","",_xlfn.IFS(
   OR(J392="CCA",J392="CCG",J392="CCT",J392="CCC"),"Proline",
   OR(J392="CAG",J392="CAA"),"Glutamine",
   OR(J392="GAA",J392="GAG"),"Glutamic acid",
   TRUE,"Other"
))</f>
        <v>#VALUE!</v>
      </c>
    </row>
    <row r="393" spans="1:11" x14ac:dyDescent="0.2">
      <c r="A393" t="s">
        <v>394</v>
      </c>
      <c r="B393">
        <v>4236</v>
      </c>
      <c r="C393" t="s">
        <v>1622</v>
      </c>
      <c r="D393" t="str">
        <f t="shared" si="36"/>
        <v>ATGGTTAACGTTCCAAAGCTTAGAAGAACTTTCTGTAAGGGTAAGGAGTGCCGCAAGCACACCCAGCACAAGGTCACCCAATACAAGGCTGGTAAGGCTTCCTTGTTCGCCCAGGGTAAGAGAAGATATGACCGTAAGCAGTCCGGTTTCGGTGGTCAGACCAAGCCCGTTTTCCACAAAAAGGCCAAGACCACCAAGAAGGTTGTCTTGAGATTGGAGTGTGTCAACTGCAAGACCAAGGCCCAGTTGTCCTTGAAGAGATGTAAGCACTTCGAGTTGGGTGGTGACAAGAAGCAGAAGGGCCAGGCTTTGCAATTTTAA</v>
      </c>
      <c r="E393" t="e">
        <f>SEARCH("GG?GG?CAAAC?AA?",Table1[[#This Row],[CLEAN]])</f>
        <v>#VALUE!</v>
      </c>
      <c r="F393">
        <f t="shared" si="37"/>
        <v>151</v>
      </c>
      <c r="G393" t="e">
        <f t="shared" si="38"/>
        <v>#VALUE!</v>
      </c>
      <c r="H393" t="e">
        <f t="shared" si="39"/>
        <v>#VALUE!</v>
      </c>
      <c r="I393" t="e">
        <f t="shared" si="40"/>
        <v>#VALUE!</v>
      </c>
      <c r="J393" t="e">
        <f t="shared" si="41"/>
        <v>#VALUE!</v>
      </c>
      <c r="K393" t="e" cm="1">
        <f t="array" ref="K393">IF(J393="","",_xlfn.IFS(
   OR(J393="CCA",J393="CCG",J393="CCT",J393="CCC"),"Proline",
   OR(J393="CAG",J393="CAA"),"Glutamine",
   OR(J393="GAA",J393="GAG"),"Glutamic acid",
   TRUE,"Other"
))</f>
        <v>#VALUE!</v>
      </c>
    </row>
    <row r="394" spans="1:11" x14ac:dyDescent="0.2">
      <c r="A394" t="s">
        <v>395</v>
      </c>
      <c r="B394">
        <v>4236</v>
      </c>
      <c r="C394" t="s">
        <v>1622</v>
      </c>
      <c r="D394" t="str">
        <f t="shared" si="36"/>
        <v>ATGGTTAACGTTCCAAAGCTTAGAAGAACTTTCTGTAAGGGTAAGGAGTGCCGCAAGCACACCCAGCACAAGGTCACCCAATACAAGGCTGGTAAGGCTTCCTTGTTCGCCCAGGGTAAGAGAAGATATGACCGTAAGCAGTCCGGTTTCGGTGGTCAGACCAAGCCCGTTTTCCACAAAAAGGCCAAGACCACCAAGAAGGTTGTCTTGAGATTGGAGTGTGTCAACTGCAAGACCAAGGCCCAGTTGTCCTTGAAGAGATGTAAGCACTTCGAGTTGGGTGGTGACAAGAAGCAGAAGGGCCAGGCTTTGCAATTTTAA</v>
      </c>
      <c r="E394" t="e">
        <f>SEARCH("GG?GG?CAAAC?AA?",Table1[[#This Row],[CLEAN]])</f>
        <v>#VALUE!</v>
      </c>
      <c r="F394">
        <f t="shared" si="37"/>
        <v>151</v>
      </c>
      <c r="G394" t="e">
        <f t="shared" si="38"/>
        <v>#VALUE!</v>
      </c>
      <c r="H394" t="e">
        <f t="shared" si="39"/>
        <v>#VALUE!</v>
      </c>
      <c r="I394" t="e">
        <f t="shared" si="40"/>
        <v>#VALUE!</v>
      </c>
      <c r="J394" t="e">
        <f t="shared" si="41"/>
        <v>#VALUE!</v>
      </c>
      <c r="K394" t="e" cm="1">
        <f t="array" ref="K394">IF(J394="","",_xlfn.IFS(
   OR(J394="CCA",J394="CCG",J394="CCT",J394="CCC"),"Proline",
   OR(J394="CAG",J394="CAA"),"Glutamine",
   OR(J394="GAA",J394="GAG"),"Glutamic acid",
   TRUE,"Other"
))</f>
        <v>#VALUE!</v>
      </c>
    </row>
    <row r="395" spans="1:11" x14ac:dyDescent="0.2">
      <c r="A395" t="s">
        <v>396</v>
      </c>
      <c r="B395">
        <v>4236</v>
      </c>
      <c r="C395" t="s">
        <v>1623</v>
      </c>
      <c r="D395" t="str">
        <f t="shared" si="36"/>
        <v>ATGGTTAACGTTCCAAAGCTTAGAAGAACCTTCTGTAAGGGTAAGGAATGCCGCAAGCACACCCAGCACAAGGTCACCCAATACAAGGCTGGTAAGGCTTCTTTGTTTGCCCAAGGTAAGAGAAGATACGACCGTAAGCAGTCCGGTTTCGGTGGTCAGACCAAGCCAGTTTTCCACAAAAAGGCCAAGACCACCAAGAAGGTTGTCTTGAGATTGGAGTGTGTCAACTGTAAGACCAAGGCCCAACTCTCCTTGAAGAGATGTAAGCACTTCGAGTTGGGTGGTGACAAGAAGCAAAAGGGTCAAGCTTTGCAATTTTAG</v>
      </c>
      <c r="E395" t="e">
        <f>SEARCH("GG?GG?CAAAC?AA?",Table1[[#This Row],[CLEAN]])</f>
        <v>#VALUE!</v>
      </c>
      <c r="F395">
        <f t="shared" si="37"/>
        <v>151</v>
      </c>
      <c r="G395" t="e">
        <f t="shared" si="38"/>
        <v>#VALUE!</v>
      </c>
      <c r="H395" t="e">
        <f t="shared" si="39"/>
        <v>#VALUE!</v>
      </c>
      <c r="I395" t="e">
        <f t="shared" si="40"/>
        <v>#VALUE!</v>
      </c>
      <c r="J395" t="e">
        <f t="shared" si="41"/>
        <v>#VALUE!</v>
      </c>
      <c r="K395" t="e" cm="1">
        <f t="array" ref="K395">IF(J395="","",_xlfn.IFS(
   OR(J395="CCA",J395="CCG",J395="CCT",J395="CCC"),"Proline",
   OR(J395="CAG",J395="CAA"),"Glutamine",
   OR(J395="GAA",J395="GAG"),"Glutamic acid",
   TRUE,"Other"
))</f>
        <v>#VALUE!</v>
      </c>
    </row>
    <row r="396" spans="1:11" x14ac:dyDescent="0.2">
      <c r="A396" t="s">
        <v>397</v>
      </c>
      <c r="B396">
        <v>4236</v>
      </c>
      <c r="C396" t="s">
        <v>1624</v>
      </c>
      <c r="D396" t="str">
        <f t="shared" si="36"/>
        <v>ATGGTTAACGTTCCAAAGCTTAGAAGAACCTTTTGTAAGGGTAAGGAGTGCCGTAAGCACACCCAACACAAGGTTACCCAATACAAGGCTGGTAAGGCTTCTTTGTTTGCCCAAGGTAAGAGAAGATACGACCGTAAGCAATCCGGTTTCGGTGGTCAAACCAAGCCAGTTTTCCACAAAAAGGCCAAGACCACCAAGAAGGTTGTCTTGAGATTGGAGTGTGTCAACTGTAAGACCAAGGCCCAACTTTCCTTGAAGAGATGTAAGCACTTCGAGTTGGGTGGTGACAAGAAGCAAAAGGGTCAAGCTTTGCAATTTTAA</v>
      </c>
      <c r="E396">
        <f>SEARCH("GG?GG?CAAAC?AA?",Table1[[#This Row],[CLEAN]])</f>
        <v>151</v>
      </c>
      <c r="F396" t="str">
        <f t="shared" si="37"/>
        <v/>
      </c>
      <c r="G396">
        <f t="shared" si="38"/>
        <v>151</v>
      </c>
      <c r="H396" t="str">
        <f t="shared" si="39"/>
        <v>GGTGGTCAAACCAAG</v>
      </c>
      <c r="I396" t="str">
        <f t="shared" si="40"/>
        <v>VALID</v>
      </c>
      <c r="J396" t="str">
        <f t="shared" si="41"/>
        <v>CCA</v>
      </c>
      <c r="K396" t="str" cm="1">
        <f t="array" ref="K396">IF(J396="","",_xlfn.IFS(
   OR(J396="CCA",J396="CCG",J396="CCT",J396="CCC"),"Proline",
   OR(J396="CAG",J396="CAA"),"Glutamine",
   OR(J396="GAA",J396="GAG"),"Glutamic acid",
   TRUE,"Other"
))</f>
        <v>Proline</v>
      </c>
    </row>
    <row r="397" spans="1:11" x14ac:dyDescent="0.2">
      <c r="A397" t="s">
        <v>398</v>
      </c>
      <c r="B397">
        <v>4236</v>
      </c>
      <c r="C397" t="s">
        <v>1621</v>
      </c>
      <c r="D397" t="str">
        <f t="shared" si="36"/>
        <v>ATGGTTAACGTTCCAAAGCTTAGAAGAACTTTCTGTAAGGGTAAGGAGTGCCGCAAGCACACCCAGCACAAGGTCACCCAATACAAGGCTGGTAAGGCTTCCTTGTTCGCCCAGGGTAAGAGAAGATACGACCGTAAGCAGTCCGGTTTCGGTGGTCAGACCAAGCCCGTTTTCCACAAAAAGGCCAAGACCACCAAGAAGGTTGTCTTGAGATTGGAGTGTGTCAACTGCAAGACCAAGGCTCAGTTGTCCTTGAAGAGATGTAAGCACTTCGAGTTGGGTGGTGACAAGAAGCAGAAGGGCCAGGCTTTGCAATTTTAA</v>
      </c>
      <c r="E397" t="e">
        <f>SEARCH("GG?GG?CAAAC?AA?",Table1[[#This Row],[CLEAN]])</f>
        <v>#VALUE!</v>
      </c>
      <c r="F397">
        <f t="shared" si="37"/>
        <v>151</v>
      </c>
      <c r="G397" t="e">
        <f t="shared" si="38"/>
        <v>#VALUE!</v>
      </c>
      <c r="H397" t="e">
        <f t="shared" si="39"/>
        <v>#VALUE!</v>
      </c>
      <c r="I397" t="e">
        <f t="shared" si="40"/>
        <v>#VALUE!</v>
      </c>
      <c r="J397" t="e">
        <f t="shared" si="41"/>
        <v>#VALUE!</v>
      </c>
      <c r="K397" t="e" cm="1">
        <f t="array" ref="K397">IF(J397="","",_xlfn.IFS(
   OR(J397="CCA",J397="CCG",J397="CCT",J397="CCC"),"Proline",
   OR(J397="CAG",J397="CAA"),"Glutamine",
   OR(J397="GAA",J397="GAG"),"Glutamic acid",
   TRUE,"Other"
))</f>
        <v>#VALUE!</v>
      </c>
    </row>
    <row r="398" spans="1:11" x14ac:dyDescent="0.2">
      <c r="A398" t="s">
        <v>399</v>
      </c>
      <c r="B398">
        <v>4236</v>
      </c>
      <c r="C398" t="s">
        <v>1625</v>
      </c>
      <c r="D398" t="str">
        <f t="shared" si="36"/>
        <v>ATGGTTAACGTTCCAAAGCTCAGAAGAACCTTCTGTAAGGGTAAGGAATGCCGCAAGCACACTCAACACAAAGTCACCCAATACAAGGCTGGTAAGGCTTCTTTGTTTGCTCAAGGTAAGAGAAGATACGACCGCAAGCAATCCGGTTTCGGTGGTCAGACCAAGCCAGTTTTCCACAAAAAGGCCAAGACCACCAAGAAGGTTGTCTTGAGATTGGAGTGTGTCAACTGTAAGACCAAGGCCCAACTCTCCTTGAAGAGATGTAAGCACTTTGAGTTGGGTGGTGACAAGAAGCAAAAGGGTCAAGCCTTGCAATTTTAA</v>
      </c>
      <c r="E398" t="e">
        <f>SEARCH("GG?GG?CAAAC?AA?",Table1[[#This Row],[CLEAN]])</f>
        <v>#VALUE!</v>
      </c>
      <c r="F398">
        <f t="shared" si="37"/>
        <v>151</v>
      </c>
      <c r="G398" t="e">
        <f t="shared" si="38"/>
        <v>#VALUE!</v>
      </c>
      <c r="H398" t="e">
        <f t="shared" si="39"/>
        <v>#VALUE!</v>
      </c>
      <c r="I398" t="e">
        <f t="shared" si="40"/>
        <v>#VALUE!</v>
      </c>
      <c r="J398" t="e">
        <f t="shared" si="41"/>
        <v>#VALUE!</v>
      </c>
      <c r="K398" t="e" cm="1">
        <f t="array" ref="K398">IF(J398="","",_xlfn.IFS(
   OR(J398="CCA",J398="CCG",J398="CCT",J398="CCC"),"Proline",
   OR(J398="CAG",J398="CAA"),"Glutamine",
   OR(J398="GAA",J398="GAG"),"Glutamic acid",
   TRUE,"Other"
))</f>
        <v>#VALUE!</v>
      </c>
    </row>
    <row r="399" spans="1:11" x14ac:dyDescent="0.2">
      <c r="A399" t="s">
        <v>400</v>
      </c>
      <c r="B399">
        <v>4236</v>
      </c>
      <c r="C399" t="s">
        <v>1618</v>
      </c>
      <c r="D399" t="str">
        <f t="shared" si="36"/>
        <v>ATGGTTAACGTTCCAAAGCTTAGAAGAACTTTCTGTAAGGGTAAGGAGTGCCGCAAGCACACCCAGCACAAGGTCACCCAATACAAGGCTGGTAAGGCTTCTTTGTTCGCCCAGGGTAAGAGAAGATACGACCGTAAGCAGTCCGGTTTCGGTGGTCAGACCAAGCCCGTTTTCCACAAAAAGGCCAAGACCACCAAGAAGGTTGTCTTGAGATTGGAGTGTGTCAACTGCAAGACCAAGGCTCAGTTGTCCTTGAAGAGATGTAAGCACTTCGAGTTGGGTGGTGACAAGAAGCAGAAGGGCCAGGCTTTGCAATTTTAA</v>
      </c>
      <c r="E399" t="e">
        <f>SEARCH("GG?GG?CAAAC?AA?",Table1[[#This Row],[CLEAN]])</f>
        <v>#VALUE!</v>
      </c>
      <c r="F399">
        <f t="shared" si="37"/>
        <v>151</v>
      </c>
      <c r="G399" t="e">
        <f t="shared" si="38"/>
        <v>#VALUE!</v>
      </c>
      <c r="H399" t="e">
        <f t="shared" si="39"/>
        <v>#VALUE!</v>
      </c>
      <c r="I399" t="e">
        <f t="shared" si="40"/>
        <v>#VALUE!</v>
      </c>
      <c r="J399" t="e">
        <f t="shared" si="41"/>
        <v>#VALUE!</v>
      </c>
      <c r="K399" t="e" cm="1">
        <f t="array" ref="K399">IF(J399="","",_xlfn.IFS(
   OR(J399="CCA",J399="CCG",J399="CCT",J399="CCC"),"Proline",
   OR(J399="CAG",J399="CAA"),"Glutamine",
   OR(J399="GAA",J399="GAG"),"Glutamic acid",
   TRUE,"Other"
))</f>
        <v>#VALUE!</v>
      </c>
    </row>
    <row r="400" spans="1:11" x14ac:dyDescent="0.2">
      <c r="A400" t="s">
        <v>401</v>
      </c>
      <c r="B400">
        <v>4236</v>
      </c>
      <c r="C400" t="s">
        <v>1626</v>
      </c>
      <c r="D400" t="str">
        <f t="shared" si="36"/>
        <v>ATGGTTAACGTTCCTAAGCTTAGAAGAACTTTCTGTAAGGGTAAGGAATGCCGCAAGCACACCCAACACAAGGTCACCCAATACAAGGCTGGTAAGGCTTCCTTGTTCGCCCAAGGTAAGAGAAGATACGACCGTAAGCAATCCGGTTTCGGTGGTCAAACCAAGCCAGTTTTCCACAAAAAAGCCAAGACCACCAAGAAGGTTGTCTTGAGATTGGAGTGTGTCAACTGTAAGACCAAGGCTCAATTGTCCTTGAAGAGATGTAAGCACTTCGAGTTGGGTGGTGACAAGAAGCAAAAGGGTCAAGCTTTGCAATTTTAA</v>
      </c>
      <c r="E400">
        <f>SEARCH("GG?GG?CAAAC?AA?",Table1[[#This Row],[CLEAN]])</f>
        <v>151</v>
      </c>
      <c r="F400" t="str">
        <f t="shared" si="37"/>
        <v/>
      </c>
      <c r="G400">
        <f t="shared" si="38"/>
        <v>151</v>
      </c>
      <c r="H400" t="str">
        <f t="shared" si="39"/>
        <v>GGTGGTCAAACCAAG</v>
      </c>
      <c r="I400" t="str">
        <f t="shared" si="40"/>
        <v>VALID</v>
      </c>
      <c r="J400" t="str">
        <f t="shared" si="41"/>
        <v>CCA</v>
      </c>
      <c r="K400" t="str" cm="1">
        <f t="array" ref="K400">IF(J400="","",_xlfn.IFS(
   OR(J400="CCA",J400="CCG",J400="CCT",J400="CCC"),"Proline",
   OR(J400="CAG",J400="CAA"),"Glutamine",
   OR(J400="GAA",J400="GAG"),"Glutamic acid",
   TRUE,"Other"
))</f>
        <v>Proline</v>
      </c>
    </row>
    <row r="401" spans="1:11" x14ac:dyDescent="0.2">
      <c r="A401" t="s">
        <v>402</v>
      </c>
      <c r="B401">
        <v>4236</v>
      </c>
      <c r="C401" t="s">
        <v>1627</v>
      </c>
      <c r="D401" t="str">
        <f t="shared" si="36"/>
        <v>ATGGTTAACGTTCCAAAGCTTAGAAAGACTTTCTGTAAGGGTAAGGAATGCCGCAAGCACACCCAACACAAGGTCACCCAATACAAGGCTGGTAAGGCTTCTTTGTTTGCCCAGGGTAAGAGAAGATACGACCGTAAGCAGTCCGGTTTCGGTGGTCAGACCAAGCCAGTTTTCCACAAAAAGGCCAAGACCACCAAGAAGGTTGTCTTGAGATTGGAGTGTGTCAACTGTAAGACCAAGGCCCAGCTCTCCTTGAAGAGATGTAAGCACTTCGAGTTGGGTGGAGACAAGAAGCAGAAGGGTCAAGCTTTGCAATTTTAA</v>
      </c>
      <c r="E401" t="e">
        <f>SEARCH("GG?GG?CAAAC?AA?",Table1[[#This Row],[CLEAN]])</f>
        <v>#VALUE!</v>
      </c>
      <c r="F401">
        <f t="shared" si="37"/>
        <v>151</v>
      </c>
      <c r="G401" t="e">
        <f t="shared" si="38"/>
        <v>#VALUE!</v>
      </c>
      <c r="H401" t="e">
        <f t="shared" si="39"/>
        <v>#VALUE!</v>
      </c>
      <c r="I401" t="e">
        <f t="shared" si="40"/>
        <v>#VALUE!</v>
      </c>
      <c r="J401" t="e">
        <f t="shared" si="41"/>
        <v>#VALUE!</v>
      </c>
      <c r="K401" t="e" cm="1">
        <f t="array" ref="K401">IF(J401="","",_xlfn.IFS(
   OR(J401="CCA",J401="CCG",J401="CCT",J401="CCC"),"Proline",
   OR(J401="CAG",J401="CAA"),"Glutamine",
   OR(J401="GAA",J401="GAG"),"Glutamic acid",
   TRUE,"Other"
))</f>
        <v>#VALUE!</v>
      </c>
    </row>
    <row r="402" spans="1:11" x14ac:dyDescent="0.2">
      <c r="A402" t="s">
        <v>403</v>
      </c>
      <c r="B402">
        <v>4236</v>
      </c>
      <c r="C402" t="s">
        <v>1628</v>
      </c>
      <c r="D402" t="str">
        <f t="shared" si="36"/>
        <v>ATGGTTAACGTTCCAAAGCTTAGAAAAACCTTCTGTAAGGGTAAGGAATGCCGTAAGCACACCCAACACAAGGTCACCCAATACAAGGCTGGTAAGGCTTCTTTGTTCGCCCAAGGTAAGAGAAGATACGACCGTAAGCAATCCGGTTTCGGTGGTCAAACCAAGCCAGTTTTCCACAAAAAGGCCAAGACTACCAAGAAGGTTGTCTTGAGATTGGAGTGTGTCAACTGTAAGACCAAGGCTCAATTGTCCTTGAAGAGATGTAAGCACTTCGAGTTGGGTGGTGACAAGAAGCAAAAGGGTCAAGCTTTGCAATTTTAA</v>
      </c>
      <c r="E402">
        <f>SEARCH("GG?GG?CAAAC?AA?",Table1[[#This Row],[CLEAN]])</f>
        <v>151</v>
      </c>
      <c r="F402" t="str">
        <f t="shared" si="37"/>
        <v/>
      </c>
      <c r="G402">
        <f t="shared" si="38"/>
        <v>151</v>
      </c>
      <c r="H402" t="str">
        <f t="shared" si="39"/>
        <v>GGTGGTCAAACCAAG</v>
      </c>
      <c r="I402" t="str">
        <f t="shared" si="40"/>
        <v>VALID</v>
      </c>
      <c r="J402" t="str">
        <f t="shared" si="41"/>
        <v>CCA</v>
      </c>
      <c r="K402" t="str" cm="1">
        <f t="array" ref="K402">IF(J402="","",_xlfn.IFS(
   OR(J402="CCA",J402="CCG",J402="CCT",J402="CCC"),"Proline",
   OR(J402="CAG",J402="CAA"),"Glutamine",
   OR(J402="GAA",J402="GAG"),"Glutamic acid",
   TRUE,"Other"
))</f>
        <v>Proline</v>
      </c>
    </row>
    <row r="403" spans="1:11" x14ac:dyDescent="0.2">
      <c r="A403" t="s">
        <v>404</v>
      </c>
      <c r="B403">
        <v>4236</v>
      </c>
      <c r="C403" t="s">
        <v>1629</v>
      </c>
      <c r="D403" t="str">
        <f t="shared" si="36"/>
        <v>ATGGTTAACGTTCCAAAGCTTAGAAAGACTTTCTGTAAGGGCAAGGAGTGCCGCAAGCACACGCAACACAAGGTCACCCAATACAAGGCTGGTAAGGCTTCTTTGTTTGCCCAGGGTAAGAGAAGATACGACCGTAAGCAATCCGGTTTCGGTGGTCAGACCAAGCCCGTTTTCCACAAGAAGGCCAAGACCACCAAGAAGGTTGTCTTGAGATTGGAGTGTGTCAACTGCAAAACCAAGGCCCAGCTTTCCTTGAAGAGATGTAAGCACTTCGAGTTGGGTGGTGACAAGAAGCAAAAGGGTCAAGCTTTGCAGTTCTAA</v>
      </c>
      <c r="E403" t="e">
        <f>SEARCH("GG?GG?CAAAC?AA?",Table1[[#This Row],[CLEAN]])</f>
        <v>#VALUE!</v>
      </c>
      <c r="F403">
        <f t="shared" si="37"/>
        <v>151</v>
      </c>
      <c r="G403" t="e">
        <f t="shared" si="38"/>
        <v>#VALUE!</v>
      </c>
      <c r="H403" t="e">
        <f t="shared" si="39"/>
        <v>#VALUE!</v>
      </c>
      <c r="I403" t="e">
        <f t="shared" si="40"/>
        <v>#VALUE!</v>
      </c>
      <c r="J403" t="e">
        <f t="shared" si="41"/>
        <v>#VALUE!</v>
      </c>
      <c r="K403" t="e" cm="1">
        <f t="array" ref="K403">IF(J403="","",_xlfn.IFS(
   OR(J403="CCA",J403="CCG",J403="CCT",J403="CCC"),"Proline",
   OR(J403="CAG",J403="CAA"),"Glutamine",
   OR(J403="GAA",J403="GAG"),"Glutamic acid",
   TRUE,"Other"
))</f>
        <v>#VALUE!</v>
      </c>
    </row>
    <row r="404" spans="1:11" x14ac:dyDescent="0.2">
      <c r="A404" t="s">
        <v>405</v>
      </c>
      <c r="B404">
        <v>4236</v>
      </c>
      <c r="C404" t="s">
        <v>1630</v>
      </c>
      <c r="D404" t="str">
        <f t="shared" si="36"/>
        <v>ATGGTTAACGTTCCAAAGCTTAGAAAAACCTTCTGTAAGGGCAAGGAGTGCCGCAAGCACACCCAGCACAAGGTCACCCAATACAAGGCTGGTAAGGCTTCTTTGTTTGCCCAGGGTAAGAGAAGATACGACCGTAAGCAGTCCGGTTTCGGTGGTCAGACCAAGCCAGTTTTCCACAAAAAGGCCAAGACCACCAAGAAGGTTGTCTTGAGATTGGAGTGTGTCAACTGTAAGACCAAGGCTCAGTTGTCTTTGAAGAGATGTAAGCACTTCGAGTTGGGTGGAGACAAGAAGCAAAAGGGTCAAGCTTTGCAATTTTAA</v>
      </c>
      <c r="E404" t="e">
        <f>SEARCH("GG?GG?CAAAC?AA?",Table1[[#This Row],[CLEAN]])</f>
        <v>#VALUE!</v>
      </c>
      <c r="F404">
        <f t="shared" si="37"/>
        <v>151</v>
      </c>
      <c r="G404" t="e">
        <f t="shared" si="38"/>
        <v>#VALUE!</v>
      </c>
      <c r="H404" t="e">
        <f t="shared" si="39"/>
        <v>#VALUE!</v>
      </c>
      <c r="I404" t="e">
        <f t="shared" si="40"/>
        <v>#VALUE!</v>
      </c>
      <c r="J404" t="e">
        <f t="shared" si="41"/>
        <v>#VALUE!</v>
      </c>
      <c r="K404" t="e" cm="1">
        <f t="array" ref="K404">IF(J404="","",_xlfn.IFS(
   OR(J404="CCA",J404="CCG",J404="CCT",J404="CCC"),"Proline",
   OR(J404="CAG",J404="CAA"),"Glutamine",
   OR(J404="GAA",J404="GAG"),"Glutamic acid",
   TRUE,"Other"
))</f>
        <v>#VALUE!</v>
      </c>
    </row>
    <row r="405" spans="1:11" x14ac:dyDescent="0.2">
      <c r="A405" t="s">
        <v>406</v>
      </c>
      <c r="B405">
        <v>4236</v>
      </c>
      <c r="C405" t="s">
        <v>1631</v>
      </c>
      <c r="D405" t="str">
        <f t="shared" si="36"/>
        <v>ATGGTTAACGTTCCAAAGCTTAGAAAGACTTTCTGTAAGGGTAAGGAATGCCGTAAGCACACCCAGCACAAGGTTACCCAATACAAGGCTGGTAAGGCTTCCTTGTTCGCCCAGGGTAAGAGAAGATACGACCGTAAGCAGTCCGGTTTCGGTGGTCAGACCAAGCCCGTTTTCCACAAGAAGGCCAAGACCACCAAGAAGGTTGTCTTGAGATTGGAGTGTGTCAACTGTAAGACCAAGGCTCAGTTGGCCTTGAAGAGATGTAAGCACTTCGAGTTGGGTGGTGACAAGAAGCAGAAGGGTCAAGCCTTGCAGTTCTAA</v>
      </c>
      <c r="E405" t="e">
        <f>SEARCH("GG?GG?CAAAC?AA?",Table1[[#This Row],[CLEAN]])</f>
        <v>#VALUE!</v>
      </c>
      <c r="F405">
        <f t="shared" si="37"/>
        <v>151</v>
      </c>
      <c r="G405" t="e">
        <f t="shared" si="38"/>
        <v>#VALUE!</v>
      </c>
      <c r="H405" t="e">
        <f t="shared" si="39"/>
        <v>#VALUE!</v>
      </c>
      <c r="I405" t="e">
        <f t="shared" si="40"/>
        <v>#VALUE!</v>
      </c>
      <c r="J405" t="e">
        <f t="shared" si="41"/>
        <v>#VALUE!</v>
      </c>
      <c r="K405" t="e" cm="1">
        <f t="array" ref="K405">IF(J405="","",_xlfn.IFS(
   OR(J405="CCA",J405="CCG",J405="CCT",J405="CCC"),"Proline",
   OR(J405="CAG",J405="CAA"),"Glutamine",
   OR(J405="GAA",J405="GAG"),"Glutamic acid",
   TRUE,"Other"
))</f>
        <v>#VALUE!</v>
      </c>
    </row>
    <row r="406" spans="1:11" x14ac:dyDescent="0.2">
      <c r="A406" t="s">
        <v>407</v>
      </c>
      <c r="B406">
        <v>4236</v>
      </c>
      <c r="C406" t="s">
        <v>1632</v>
      </c>
      <c r="D406" t="str">
        <f t="shared" si="36"/>
        <v>ATGGTTAACGTTCCAAAGCTCAGAAAGACTTACTGTAAGGGTAAGCAGTGCAGAAAGCACACCCAACACAAGGTTACCCAATACAAGGCTGGTAAGGCTTCTTTGTTCGCCCAGGGTAAGAGAAGATACGACCGTAAGCAGTCTGGTTTCGGTGGTCAGACCAAGCCAGTTTTCCACAAGAAGGCCAAGACCACCAAGAAGGTTGTTTTGAGATTGGAGTGTGTCAACTGTAAGACCAAGGCTCAGTTGTCTTTGAAGAGATGTAAGCACTTCGAGTTGGGTGGTGACAAGAAGCAAAAGGGCCAAGCTTTGCAGTTTTAG</v>
      </c>
      <c r="E406" t="e">
        <f>SEARCH("GG?GG?CAAAC?AA?",Table1[[#This Row],[CLEAN]])</f>
        <v>#VALUE!</v>
      </c>
      <c r="F406">
        <f t="shared" si="37"/>
        <v>151</v>
      </c>
      <c r="G406" t="e">
        <f t="shared" si="38"/>
        <v>#VALUE!</v>
      </c>
      <c r="H406" t="e">
        <f t="shared" si="39"/>
        <v>#VALUE!</v>
      </c>
      <c r="I406" t="e">
        <f t="shared" si="40"/>
        <v>#VALUE!</v>
      </c>
      <c r="J406" t="e">
        <f t="shared" si="41"/>
        <v>#VALUE!</v>
      </c>
      <c r="K406" t="e" cm="1">
        <f t="array" ref="K406">IF(J406="","",_xlfn.IFS(
   OR(J406="CCA",J406="CCG",J406="CCT",J406="CCC"),"Proline",
   OR(J406="CAG",J406="CAA"),"Glutamine",
   OR(J406="GAA",J406="GAG"),"Glutamic acid",
   TRUE,"Other"
))</f>
        <v>#VALUE!</v>
      </c>
    </row>
    <row r="407" spans="1:11" x14ac:dyDescent="0.2">
      <c r="A407" t="s">
        <v>408</v>
      </c>
      <c r="B407">
        <v>4236</v>
      </c>
      <c r="C407" t="s">
        <v>1633</v>
      </c>
      <c r="D407" t="str">
        <f t="shared" si="36"/>
        <v>ATGGTTAACGTTCCTAAGCTCAGAAAGACTTACTGTAAGGGTAAGCAGTGCAGAAAGCACACCCAACACAAGGTTACCCAATACAAGGCTGGTAAGGCTTCCTTGTTCGCTCAGGGTAAGAGAAGATACGACCGTAAGCAGTCCGGTTTCGGTGGTCAGACCAAGCCAGTTTTCCACAAGAAGGCTAAGACCACCAAGAAGGTTGTTTTGAGATTGGAGTGTGTCAACTGTAAGACCAAGGCTCAGTTGGCTTTGAAGAGATGTAAGCACTTCGAGTTGGGTGGTGACAAGAAGCAAAAGGGTCAAGCTTTGCAGTTTTAG</v>
      </c>
      <c r="E407" t="e">
        <f>SEARCH("GG?GG?CAAAC?AA?",Table1[[#This Row],[CLEAN]])</f>
        <v>#VALUE!</v>
      </c>
      <c r="F407">
        <f t="shared" si="37"/>
        <v>151</v>
      </c>
      <c r="G407" t="e">
        <f t="shared" si="38"/>
        <v>#VALUE!</v>
      </c>
      <c r="H407" t="e">
        <f t="shared" si="39"/>
        <v>#VALUE!</v>
      </c>
      <c r="I407" t="e">
        <f t="shared" si="40"/>
        <v>#VALUE!</v>
      </c>
      <c r="J407" t="e">
        <f t="shared" si="41"/>
        <v>#VALUE!</v>
      </c>
      <c r="K407" t="e" cm="1">
        <f t="array" ref="K407">IF(J407="","",_xlfn.IFS(
   OR(J407="CCA",J407="CCG",J407="CCT",J407="CCC"),"Proline",
   OR(J407="CAG",J407="CAA"),"Glutamine",
   OR(J407="GAA",J407="GAG"),"Glutamic acid",
   TRUE,"Other"
))</f>
        <v>#VALUE!</v>
      </c>
    </row>
    <row r="408" spans="1:11" x14ac:dyDescent="0.2">
      <c r="A408" t="s">
        <v>409</v>
      </c>
      <c r="B408">
        <v>4236</v>
      </c>
      <c r="C408" t="s">
        <v>1633</v>
      </c>
      <c r="D408" t="str">
        <f t="shared" si="36"/>
        <v>ATGGTTAACGTTCCTAAGCTCAGAAAGACTTACTGTAAGGGTAAGCAGTGCAGAAAGCACACCCAACACAAGGTTACCCAATACAAGGCTGGTAAGGCTTCCTTGTTCGCTCAGGGTAAGAGAAGATACGACCGTAAGCAGTCCGGTTTCGGTGGTCAGACCAAGCCAGTTTTCCACAAGAAGGCTAAGACCACCAAGAAGGTTGTTTTGAGATTGGAGTGTGTCAACTGTAAGACCAAGGCTCAGTTGGCTTTGAAGAGATGTAAGCACTTCGAGTTGGGTGGTGACAAGAAGCAAAAGGGTCAAGCTTTGCAGTTTTAG</v>
      </c>
      <c r="E408" t="e">
        <f>SEARCH("GG?GG?CAAAC?AA?",Table1[[#This Row],[CLEAN]])</f>
        <v>#VALUE!</v>
      </c>
      <c r="F408">
        <f t="shared" si="37"/>
        <v>151</v>
      </c>
      <c r="G408" t="e">
        <f t="shared" si="38"/>
        <v>#VALUE!</v>
      </c>
      <c r="H408" t="e">
        <f t="shared" si="39"/>
        <v>#VALUE!</v>
      </c>
      <c r="I408" t="e">
        <f t="shared" si="40"/>
        <v>#VALUE!</v>
      </c>
      <c r="J408" t="e">
        <f t="shared" si="41"/>
        <v>#VALUE!</v>
      </c>
      <c r="K408" t="e" cm="1">
        <f t="array" ref="K408">IF(J408="","",_xlfn.IFS(
   OR(J408="CCA",J408="CCG",J408="CCT",J408="CCC"),"Proline",
   OR(J408="CAG",J408="CAA"),"Glutamine",
   OR(J408="GAA",J408="GAG"),"Glutamic acid",
   TRUE,"Other"
))</f>
        <v>#VALUE!</v>
      </c>
    </row>
    <row r="409" spans="1:11" x14ac:dyDescent="0.2">
      <c r="A409" t="s">
        <v>410</v>
      </c>
      <c r="B409">
        <v>4236</v>
      </c>
      <c r="C409" t="s">
        <v>1634</v>
      </c>
      <c r="D409" t="str">
        <f t="shared" si="36"/>
        <v>ATGGTTAACGTTCCAAAGCTCAGAAAGACTTACTGTAAGGGTAAGCAGTGCAGAAAGCACACCCAACACAAGGTTACCCAATACAAGGCTGGTAAGGCTTCTTTGTTCGCTCAGGGTAAGAGAAGATACGACCGTAAGCAGTCCGGTTTCGGTGGTCAGACCAAGCCAGTTTTCCACAAGAAGGCTAAGACCACCAAGAAGGTTGTGTTGAGATTGGAGTGTGTCAACTGTAAGACCAAGGCCCAGTTGGCTTTGAAGAGATGTAAGCACTTCGAGTTGGGTGGTGACAAGAAGCAAAAGGGTCAAGCTTTGCAGTTTTAG</v>
      </c>
      <c r="E409" t="e">
        <f>SEARCH("GG?GG?CAAAC?AA?",Table1[[#This Row],[CLEAN]])</f>
        <v>#VALUE!</v>
      </c>
      <c r="F409">
        <f t="shared" si="37"/>
        <v>151</v>
      </c>
      <c r="G409" t="e">
        <f t="shared" si="38"/>
        <v>#VALUE!</v>
      </c>
      <c r="H409" t="e">
        <f t="shared" si="39"/>
        <v>#VALUE!</v>
      </c>
      <c r="I409" t="e">
        <f t="shared" si="40"/>
        <v>#VALUE!</v>
      </c>
      <c r="J409" t="e">
        <f t="shared" si="41"/>
        <v>#VALUE!</v>
      </c>
      <c r="K409" t="e" cm="1">
        <f t="array" ref="K409">IF(J409="","",_xlfn.IFS(
   OR(J409="CCA",J409="CCG",J409="CCT",J409="CCC"),"Proline",
   OR(J409="CAG",J409="CAA"),"Glutamine",
   OR(J409="GAA",J409="GAG"),"Glutamic acid",
   TRUE,"Other"
))</f>
        <v>#VALUE!</v>
      </c>
    </row>
    <row r="410" spans="1:11" x14ac:dyDescent="0.2">
      <c r="A410" t="s">
        <v>411</v>
      </c>
      <c r="B410">
        <v>4236</v>
      </c>
      <c r="C410" t="s">
        <v>1635</v>
      </c>
      <c r="D410" t="str">
        <f t="shared" si="36"/>
        <v>ATGGTTAACGTTCCAAAGCTCAGAAAGACTTACTGTAAGGGTAAGCAGTGCAGAAAGCACACCCAACATAAGGTTACCCAATACAAGGCTGGTAAGGCTTCTTTGTTCGCTCAGGGTAAGAGAAGATACGACCGTAAGCAGTCCGGTTTCGGTGGTCAGACCAAGCCAGTTTTCCACAAGAAGGCTAAGACCACCAAGAAGGTTGTGTTGAGATTGGAGTGTGTCAACTGTAAGACCAAGGCCCAGTTGGCTTTGAAGAGATGTAAGCACTTCGAGTTGGGTGGTGACAAGAAGCAAAAGGGTCAAGCTTTGCAGTTTTAG</v>
      </c>
      <c r="E410" t="e">
        <f>SEARCH("GG?GG?CAAAC?AA?",Table1[[#This Row],[CLEAN]])</f>
        <v>#VALUE!</v>
      </c>
      <c r="F410">
        <f t="shared" si="37"/>
        <v>151</v>
      </c>
      <c r="G410" t="e">
        <f t="shared" si="38"/>
        <v>#VALUE!</v>
      </c>
      <c r="H410" t="e">
        <f t="shared" si="39"/>
        <v>#VALUE!</v>
      </c>
      <c r="I410" t="e">
        <f t="shared" si="40"/>
        <v>#VALUE!</v>
      </c>
      <c r="J410" t="e">
        <f t="shared" si="41"/>
        <v>#VALUE!</v>
      </c>
      <c r="K410" t="e" cm="1">
        <f t="array" ref="K410">IF(J410="","",_xlfn.IFS(
   OR(J410="CCA",J410="CCG",J410="CCT",J410="CCC"),"Proline",
   OR(J410="CAG",J410="CAA"),"Glutamine",
   OR(J410="GAA",J410="GAG"),"Glutamic acid",
   TRUE,"Other"
))</f>
        <v>#VALUE!</v>
      </c>
    </row>
    <row r="411" spans="1:11" x14ac:dyDescent="0.2">
      <c r="A411" t="s">
        <v>412</v>
      </c>
      <c r="B411">
        <v>4236</v>
      </c>
      <c r="C411" t="s">
        <v>1636</v>
      </c>
      <c r="D411" t="str">
        <f t="shared" si="36"/>
        <v>ATGGTTAACGTTCCAAAGCTCAGAAAGACTTACTGTAAGGGTAAGCAGTGCAGAAAGCACACCCAACACAAGGTTACCCAATACAAGGCTGGTAAGGCTTCTTTGTTCGCTCAGGGTAAGAGAAGATACGACCGTAAGCAGTCCGGTTTCGGTGGTCAGACCAAGCCAGTTTTCCACAAGAAGGCTAAGACTACCAAGAAGGTTGTGTTGAGATTGGAGTGTGTCAACTGTAAGACCAAGGCCCAGTTGGCTTTGAAGAGATGTAAGCACTTCGAGTTGGGTGGTGACAAGAAGCAAAAGGGTCAAGCTTTGCAGTTTTAG</v>
      </c>
      <c r="E411" t="e">
        <f>SEARCH("GG?GG?CAAAC?AA?",Table1[[#This Row],[CLEAN]])</f>
        <v>#VALUE!</v>
      </c>
      <c r="F411">
        <f t="shared" si="37"/>
        <v>151</v>
      </c>
      <c r="G411" t="e">
        <f t="shared" si="38"/>
        <v>#VALUE!</v>
      </c>
      <c r="H411" t="e">
        <f t="shared" si="39"/>
        <v>#VALUE!</v>
      </c>
      <c r="I411" t="e">
        <f t="shared" si="40"/>
        <v>#VALUE!</v>
      </c>
      <c r="J411" t="e">
        <f t="shared" si="41"/>
        <v>#VALUE!</v>
      </c>
      <c r="K411" t="e" cm="1">
        <f t="array" ref="K411">IF(J411="","",_xlfn.IFS(
   OR(J411="CCA",J411="CCG",J411="CCT",J411="CCC"),"Proline",
   OR(J411="CAG",J411="CAA"),"Glutamine",
   OR(J411="GAA",J411="GAG"),"Glutamic acid",
   TRUE,"Other"
))</f>
        <v>#VALUE!</v>
      </c>
    </row>
    <row r="412" spans="1:11" x14ac:dyDescent="0.2">
      <c r="A412" t="s">
        <v>413</v>
      </c>
      <c r="B412">
        <v>4236</v>
      </c>
      <c r="C412" t="s">
        <v>1637</v>
      </c>
      <c r="D412" t="str">
        <f t="shared" si="36"/>
        <v>ATGGTTAACGTTCCAAAGCTCAGAAAGACTTACTGTAAGGGTAAGCAGTGCAAGAAGCACACCCAACACAAGGTTACCCAATACAAGGCTGGTAAGGCTTCCTTGTTCGCTCAGGGTAAGAGAAGATACGACCGTAAGCAATCCGGTTTCGGTGGTCAGACCAAGCCAGTTTTCCACAAGAAGGCTAAGACTACCAAGAAGGTTGTCTTGAGATTGGAGTGTGTCAACTGTAAGACCAAGGCTCAGTTGGCTTTGAAGAGATGTAAGCACTTCGAGTTGGGTGGTGACAAGAAGCAAAAGGGTCAAGCTTTGCAATTTTAA</v>
      </c>
      <c r="E412" t="e">
        <f>SEARCH("GG?GG?CAAAC?AA?",Table1[[#This Row],[CLEAN]])</f>
        <v>#VALUE!</v>
      </c>
      <c r="F412">
        <f t="shared" si="37"/>
        <v>151</v>
      </c>
      <c r="G412" t="e">
        <f t="shared" si="38"/>
        <v>#VALUE!</v>
      </c>
      <c r="H412" t="e">
        <f t="shared" si="39"/>
        <v>#VALUE!</v>
      </c>
      <c r="I412" t="e">
        <f t="shared" si="40"/>
        <v>#VALUE!</v>
      </c>
      <c r="J412" t="e">
        <f t="shared" si="41"/>
        <v>#VALUE!</v>
      </c>
      <c r="K412" t="e" cm="1">
        <f t="array" ref="K412">IF(J412="","",_xlfn.IFS(
   OR(J412="CCA",J412="CCG",J412="CCT",J412="CCC"),"Proline",
   OR(J412="CAG",J412="CAA"),"Glutamine",
   OR(J412="GAA",J412="GAG"),"Glutamic acid",
   TRUE,"Other"
))</f>
        <v>#VALUE!</v>
      </c>
    </row>
    <row r="413" spans="1:11" x14ac:dyDescent="0.2">
      <c r="A413" t="s">
        <v>414</v>
      </c>
      <c r="B413">
        <v>4236</v>
      </c>
      <c r="C413" t="s">
        <v>1638</v>
      </c>
      <c r="D413" t="str">
        <f t="shared" si="36"/>
        <v>ATGGTTAACGTTCCAAAGCTCAGAAAGACTTACTGTAAGGGTAAGCAGTGCAAGAAGCACACCCAGCACAAGGTTACTCAGTACAAGGCTGGTAAGGCATCTTTGTTTGCTCAGGGTAAGAGAAGATACGACCGTAAGCAGTCTGGTTTCGGTGGTCAGACCAAGCCCGTTTTCCACAAGAAGGCCAAGACTACCAAGAAGGTTGTGTTGAGATTGGAGTGTGTCAACTGTAAGACTAAGGCTCAGTTGGCTTTGAAGAGATGCAAGCACTTCGAGTTGGGTGGTGACAAGAAGCAGAAGGGCCAGGCCTTGCAGTTCTAA</v>
      </c>
      <c r="E413" t="e">
        <f>SEARCH("GG?GG?CAAAC?AA?",Table1[[#This Row],[CLEAN]])</f>
        <v>#VALUE!</v>
      </c>
      <c r="F413">
        <f t="shared" si="37"/>
        <v>151</v>
      </c>
      <c r="G413" t="e">
        <f t="shared" si="38"/>
        <v>#VALUE!</v>
      </c>
      <c r="H413" t="e">
        <f t="shared" si="39"/>
        <v>#VALUE!</v>
      </c>
      <c r="I413" t="e">
        <f t="shared" si="40"/>
        <v>#VALUE!</v>
      </c>
      <c r="J413" t="e">
        <f t="shared" si="41"/>
        <v>#VALUE!</v>
      </c>
      <c r="K413" t="e" cm="1">
        <f t="array" ref="K413">IF(J413="","",_xlfn.IFS(
   OR(J413="CCA",J413="CCG",J413="CCT",J413="CCC"),"Proline",
   OR(J413="CAG",J413="CAA"),"Glutamine",
   OR(J413="GAA",J413="GAG"),"Glutamic acid",
   TRUE,"Other"
))</f>
        <v>#VALUE!</v>
      </c>
    </row>
    <row r="414" spans="1:11" x14ac:dyDescent="0.2">
      <c r="A414" t="s">
        <v>415</v>
      </c>
      <c r="B414">
        <v>4236</v>
      </c>
      <c r="C414" t="s">
        <v>1639</v>
      </c>
      <c r="D414" t="str">
        <f t="shared" si="36"/>
        <v>ATGGTTAACGTTCCAAAGCTCAGAAAGACTTACTGTAAGGGTAAGCAGTGCAAGAAGCACACCCAACACAAGGTTACCCAATACAAGGCTGGTAAGGCTTCCTTGTTCGCTCAGGGTAAGAGAAGATACGACCGTAAGCAATCCGGTTTCGGTGGTCAGACCAAGCCAGTTTTCCACAAGAAGGCTAAGACTACCAAGAAGGTTGTCTTGAGATTGGAGTGTGTCAACTGCAAGACCAAGGCTCAGTTGGCTTTGAAGAGATGTAAGCACTTCGAGTTGGGTGGTGACAAGAAGCAAAAGGGTCAAGCTTTGCAATTTTAA</v>
      </c>
      <c r="E414" t="e">
        <f>SEARCH("GG?GG?CAAAC?AA?",Table1[[#This Row],[CLEAN]])</f>
        <v>#VALUE!</v>
      </c>
      <c r="F414">
        <f t="shared" si="37"/>
        <v>151</v>
      </c>
      <c r="G414" t="e">
        <f t="shared" si="38"/>
        <v>#VALUE!</v>
      </c>
      <c r="H414" t="e">
        <f t="shared" si="39"/>
        <v>#VALUE!</v>
      </c>
      <c r="I414" t="e">
        <f t="shared" si="40"/>
        <v>#VALUE!</v>
      </c>
      <c r="J414" t="e">
        <f t="shared" si="41"/>
        <v>#VALUE!</v>
      </c>
      <c r="K414" t="e" cm="1">
        <f t="array" ref="K414">IF(J414="","",_xlfn.IFS(
   OR(J414="CCA",J414="CCG",J414="CCT",J414="CCC"),"Proline",
   OR(J414="CAG",J414="CAA"),"Glutamine",
   OR(J414="GAA",J414="GAG"),"Glutamic acid",
   TRUE,"Other"
))</f>
        <v>#VALUE!</v>
      </c>
    </row>
    <row r="415" spans="1:11" x14ac:dyDescent="0.2">
      <c r="A415" t="s">
        <v>416</v>
      </c>
      <c r="B415">
        <v>4236</v>
      </c>
      <c r="C415" t="s">
        <v>1640</v>
      </c>
      <c r="D415" t="str">
        <f t="shared" si="36"/>
        <v>ATGGTTAACGTTCCTAAGCTTAGAAAGACCTACTGTAAGGGAAAGGAATGCCGTAAGCACACCCAGCACAAGGTTACCCAATACAAGGCTGGTAAGGCTTCCTTGTTCGCTCAAGGTAAGAGAAGATACGACCGTAAGCAATCCGGTTTCGGTGGTCAAACTAAGCCAGTTTTCCACAAGAAGGCCAAGACCACCAAGAAGGTTGTTTTGAGATTGGAGTGTGTCAACTGTAAGACCAAGGCTCAGTTGGCTTTGAAGAGATGTAAGCACTTCGAGTTGGGTGGTGACAAGAAGCAAAAGGGTCAAGCTTTGCAATTCTAA</v>
      </c>
      <c r="E415">
        <f>SEARCH("GG?GG?CAAAC?AA?",Table1[[#This Row],[CLEAN]])</f>
        <v>151</v>
      </c>
      <c r="F415" t="str">
        <f t="shared" si="37"/>
        <v/>
      </c>
      <c r="G415">
        <f t="shared" si="38"/>
        <v>151</v>
      </c>
      <c r="H415" t="str">
        <f t="shared" si="39"/>
        <v>GGTGGTCAAACTAAG</v>
      </c>
      <c r="I415" t="str">
        <f t="shared" si="40"/>
        <v>VALID</v>
      </c>
      <c r="J415" t="str">
        <f t="shared" si="41"/>
        <v>CCA</v>
      </c>
      <c r="K415" t="str" cm="1">
        <f t="array" ref="K415">IF(J415="","",_xlfn.IFS(
   OR(J415="CCA",J415="CCG",J415="CCT",J415="CCC"),"Proline",
   OR(J415="CAG",J415="CAA"),"Glutamine",
   OR(J415="GAA",J415="GAG"),"Glutamic acid",
   TRUE,"Other"
))</f>
        <v>Proline</v>
      </c>
    </row>
    <row r="416" spans="1:11" x14ac:dyDescent="0.2">
      <c r="A416" t="s">
        <v>417</v>
      </c>
      <c r="B416">
        <v>4236</v>
      </c>
      <c r="C416" t="s">
        <v>1641</v>
      </c>
      <c r="D416" t="str">
        <f t="shared" si="36"/>
        <v>ATGGTTAACGTTCCTAAGCTTAGAAAGACCTACTGTAAGGGAAAGGAATGCCGTAAGCACACCCAGCACAAGGTTACCCAATACAAGGCTGGTAAGGCTTCCTTGTTCGCTCAAGGTAAGAGAAGGTACGACCGTAAGCAATCCGGTTTCGGTGGTCAAACTAAGCCAGTTTTCCACAAGAAGGCCAAGACCACCAAGAAGGTTGTCTTGAGATTGGAGTGTGTCAACTGTAAGACCAAGGCTCAGTTGGCTTTGAAGAGATGTAAGCACTTCGAGTTGGGTGGTGACAAGAAGCAAAAGGGTCAAGCTTTGCAATTCTAA</v>
      </c>
      <c r="E416">
        <f>SEARCH("GG?GG?CAAAC?AA?",Table1[[#This Row],[CLEAN]])</f>
        <v>151</v>
      </c>
      <c r="F416" t="str">
        <f t="shared" si="37"/>
        <v/>
      </c>
      <c r="G416">
        <f t="shared" si="38"/>
        <v>151</v>
      </c>
      <c r="H416" t="str">
        <f t="shared" si="39"/>
        <v>GGTGGTCAAACTAAG</v>
      </c>
      <c r="I416" t="str">
        <f t="shared" si="40"/>
        <v>VALID</v>
      </c>
      <c r="J416" t="str">
        <f t="shared" si="41"/>
        <v>CCA</v>
      </c>
      <c r="K416" t="str" cm="1">
        <f t="array" ref="K416">IF(J416="","",_xlfn.IFS(
   OR(J416="CCA",J416="CCG",J416="CCT",J416="CCC"),"Proline",
   OR(J416="CAG",J416="CAA"),"Glutamine",
   OR(J416="GAA",J416="GAG"),"Glutamic acid",
   TRUE,"Other"
))</f>
        <v>Proline</v>
      </c>
    </row>
    <row r="417" spans="1:11" x14ac:dyDescent="0.2">
      <c r="A417" t="s">
        <v>418</v>
      </c>
      <c r="B417">
        <v>4236</v>
      </c>
      <c r="C417" t="s">
        <v>1642</v>
      </c>
      <c r="D417" t="str">
        <f t="shared" si="36"/>
        <v>ATGGTTAACGTTCCTAAGCTCAGAAAGACCTACTGCAAGGGAAAGGAATGCCGTAAGCACACCCAGCACAAGGTTACTCAGTACAAGGCTGGTAAGGCTTCCTTGTTTGCTCAGGGTAAGAGAAGATACGACCGTAAGCAGTCCGGTTTTGGTGGTCAAACCAAGCCAGTTTTCCACAAGAAGGCTAAGACCACCAAGAAGGTTGTGTTGAGATTGGAGTGTGTCAACTGTAAGACCAAGGCTCAGTTGGCTTTGAAGAGATGTAAGCACTTCGAGTTGGGTGGTGACAAGAAGCAAAAGGGTCAAGCTTTGCAATTCTAA</v>
      </c>
      <c r="E417">
        <f>SEARCH("GG?GG?CAAAC?AA?",Table1[[#This Row],[CLEAN]])</f>
        <v>151</v>
      </c>
      <c r="F417" t="str">
        <f t="shared" si="37"/>
        <v/>
      </c>
      <c r="G417">
        <f t="shared" si="38"/>
        <v>151</v>
      </c>
      <c r="H417" t="str">
        <f t="shared" si="39"/>
        <v>GGTGGTCAAACCAAG</v>
      </c>
      <c r="I417" t="str">
        <f t="shared" si="40"/>
        <v>VALID</v>
      </c>
      <c r="J417" t="str">
        <f t="shared" si="41"/>
        <v>CCA</v>
      </c>
      <c r="K417" t="str" cm="1">
        <f t="array" ref="K417">IF(J417="","",_xlfn.IFS(
   OR(J417="CCA",J417="CCG",J417="CCT",J417="CCC"),"Proline",
   OR(J417="CAG",J417="CAA"),"Glutamine",
   OR(J417="GAA",J417="GAG"),"Glutamic acid",
   TRUE,"Other"
))</f>
        <v>Proline</v>
      </c>
    </row>
    <row r="418" spans="1:11" x14ac:dyDescent="0.2">
      <c r="A418" t="s">
        <v>419</v>
      </c>
      <c r="B418">
        <v>4236</v>
      </c>
      <c r="C418" t="s">
        <v>1643</v>
      </c>
      <c r="D418" t="str">
        <f t="shared" si="36"/>
        <v>ATGGTTAACGTTCCTAAGCTTAGAAAGACCTACTGTAAGGGAAAGGAGTGCCGTAAGCACACCCAACACAAGGTTACCCAATACAAGGCTGGTAAGGCTTCCTTGTTCGCTCAAGGTAAGAGAAGATACGACCGTAAACAATCCGGTTTCGGTGGTCAAACCAAGCCAGTTTTCCACAAGAAGGCTAAGACTACCAAGAAGGTCGTCTTGAGATTGGAGTGTGTTAACTGTAAGACCAAGGCTCAATTGGCTTTGAAGAGATGTAAGCACTTCGAGTTGGGTGGTGACAAGAAGCAAAAGGGTCAAGCTTTGCAATTCTAA</v>
      </c>
      <c r="E418">
        <f>SEARCH("GG?GG?CAAAC?AA?",Table1[[#This Row],[CLEAN]])</f>
        <v>151</v>
      </c>
      <c r="F418" t="str">
        <f t="shared" si="37"/>
        <v/>
      </c>
      <c r="G418">
        <f t="shared" si="38"/>
        <v>151</v>
      </c>
      <c r="H418" t="str">
        <f t="shared" si="39"/>
        <v>GGTGGTCAAACCAAG</v>
      </c>
      <c r="I418" t="str">
        <f t="shared" si="40"/>
        <v>VALID</v>
      </c>
      <c r="J418" t="str">
        <f t="shared" si="41"/>
        <v>CCA</v>
      </c>
      <c r="K418" t="str" cm="1">
        <f t="array" ref="K418">IF(J418="","",_xlfn.IFS(
   OR(J418="CCA",J418="CCG",J418="CCT",J418="CCC"),"Proline",
   OR(J418="CAG",J418="CAA"),"Glutamine",
   OR(J418="GAA",J418="GAG"),"Glutamic acid",
   TRUE,"Other"
))</f>
        <v>Proline</v>
      </c>
    </row>
    <row r="419" spans="1:11" x14ac:dyDescent="0.2">
      <c r="A419" t="s">
        <v>420</v>
      </c>
      <c r="B419">
        <v>4236</v>
      </c>
      <c r="C419" t="s">
        <v>1644</v>
      </c>
      <c r="D419" t="str">
        <f t="shared" si="36"/>
        <v>ATGGTTAACGTTCCTAAGCTCAGAAAGACCTACTGTAAGGGTAAGGAATGCCGTAAGCACACCCAGCACAAGGTTACTCAATACAAGGCTGGTAAAGCTTCCTTGTTCGCTCAGGGTAAGAGAAGATACGACCGTAAGCAGTCCGGTTTTGGTGGTCAAACCAAGCCAGTTTTCCACAAGAAGGCTAAGACCACCAAGAAGGTTGTGTTGAGATTGGAGTGTGTCAACTGTAAGACTAAGGCTCAGTTGGCTTTGAAGAGATGTAAGCACTTCGAGTTGGGTGGTGACAAGAAGCAAAAGGGTCAAGCTTTGCAATTCTAA</v>
      </c>
      <c r="E419">
        <f>SEARCH("GG?GG?CAAAC?AA?",Table1[[#This Row],[CLEAN]])</f>
        <v>151</v>
      </c>
      <c r="F419" t="str">
        <f t="shared" si="37"/>
        <v/>
      </c>
      <c r="G419">
        <f t="shared" si="38"/>
        <v>151</v>
      </c>
      <c r="H419" t="str">
        <f t="shared" si="39"/>
        <v>GGTGGTCAAACCAAG</v>
      </c>
      <c r="I419" t="str">
        <f t="shared" si="40"/>
        <v>VALID</v>
      </c>
      <c r="J419" t="str">
        <f t="shared" si="41"/>
        <v>CCA</v>
      </c>
      <c r="K419" t="str" cm="1">
        <f t="array" ref="K419">IF(J419="","",_xlfn.IFS(
   OR(J419="CCA",J419="CCG",J419="CCT",J419="CCC"),"Proline",
   OR(J419="CAG",J419="CAA"),"Glutamine",
   OR(J419="GAA",J419="GAG"),"Glutamic acid",
   TRUE,"Other"
))</f>
        <v>Proline</v>
      </c>
    </row>
    <row r="420" spans="1:11" x14ac:dyDescent="0.2">
      <c r="A420" t="s">
        <v>421</v>
      </c>
      <c r="B420">
        <v>4236</v>
      </c>
      <c r="C420" t="s">
        <v>1645</v>
      </c>
      <c r="D420" t="str">
        <f t="shared" si="36"/>
        <v>ATGGTTAACGTTCCTAAGCTCAGAAAGACCTACTGTAAGGGTAAGGAGTGCCGTAAGCACACCCAACACAAGGTTACTCAATACAAGGCTGGTAAGGCTTCCTTGTTCGCTCAGGGTAAGAGAAGATACGACCGTAAACAGTCCGGTTTCGGTGGTCAAACCAAGCCAGTTTTCCACAAGAAGGCTAAGACTACCAAGAAGGTTGTTTTGAGATTGGAGTGTGTCAACTGTAAGACTAAGGCTCAATTGTCTTTGAAGAGATGTAAGCACTTCGAGTTGGGTGGTGACAAGAAGCAAAAGGGTCAAGCTTTACAATTCTAA</v>
      </c>
      <c r="E420">
        <f>SEARCH("GG?GG?CAAAC?AA?",Table1[[#This Row],[CLEAN]])</f>
        <v>151</v>
      </c>
      <c r="F420" t="str">
        <f t="shared" si="37"/>
        <v/>
      </c>
      <c r="G420">
        <f t="shared" si="38"/>
        <v>151</v>
      </c>
      <c r="H420" t="str">
        <f t="shared" si="39"/>
        <v>GGTGGTCAAACCAAG</v>
      </c>
      <c r="I420" t="str">
        <f t="shared" si="40"/>
        <v>VALID</v>
      </c>
      <c r="J420" t="str">
        <f t="shared" si="41"/>
        <v>CCA</v>
      </c>
      <c r="K420" t="str" cm="1">
        <f t="array" ref="K420">IF(J420="","",_xlfn.IFS(
   OR(J420="CCA",J420="CCG",J420="CCT",J420="CCC"),"Proline",
   OR(J420="CAG",J420="CAA"),"Glutamine",
   OR(J420="GAA",J420="GAG"),"Glutamic acid",
   TRUE,"Other"
))</f>
        <v>Proline</v>
      </c>
    </row>
    <row r="421" spans="1:11" x14ac:dyDescent="0.2">
      <c r="A421" t="s">
        <v>422</v>
      </c>
      <c r="B421">
        <v>4236</v>
      </c>
      <c r="C421" t="s">
        <v>1646</v>
      </c>
      <c r="D421" t="str">
        <f t="shared" si="36"/>
        <v>ATGGTCAACGTTCCTAAGCTCAGAAAAACCTACTGCAAGGGAAAGGAATGCCGTAAGCACACCCAGCACAAGGTCACTCAATACAAGGCTGGTAAGGCTTCCTTGTTCGCTCAGGGTAAGAGAAGATACGACCGTAAGCAGTCCGGTTTTGGTGGTCAAACCAAGCCAGTTTTCCACAAGAAGGCTAAGACCACCAAGAAGGTTGTCTTGAGATTGGAGTGTGTCAACTGTAAGACCAAGGCTCAATTGTCCTTGAAGAGATGTAAGCACTTCGAGTTGGGTGGTGACAAGAAGCAAAAGGGTCAAGCTTTGCAATTCTAA</v>
      </c>
      <c r="E421">
        <f>SEARCH("GG?GG?CAAAC?AA?",Table1[[#This Row],[CLEAN]])</f>
        <v>151</v>
      </c>
      <c r="F421" t="str">
        <f t="shared" si="37"/>
        <v/>
      </c>
      <c r="G421">
        <f t="shared" si="38"/>
        <v>151</v>
      </c>
      <c r="H421" t="str">
        <f t="shared" si="39"/>
        <v>GGTGGTCAAACCAAG</v>
      </c>
      <c r="I421" t="str">
        <f t="shared" si="40"/>
        <v>VALID</v>
      </c>
      <c r="J421" t="str">
        <f t="shared" si="41"/>
        <v>CCA</v>
      </c>
      <c r="K421" t="str" cm="1">
        <f t="array" ref="K421">IF(J421="","",_xlfn.IFS(
   OR(J421="CCA",J421="CCG",J421="CCT",J421="CCC"),"Proline",
   OR(J421="CAG",J421="CAA"),"Glutamine",
   OR(J421="GAA",J421="GAG"),"Glutamic acid",
   TRUE,"Other"
))</f>
        <v>Proline</v>
      </c>
    </row>
    <row r="422" spans="1:11" x14ac:dyDescent="0.2">
      <c r="A422" t="s">
        <v>423</v>
      </c>
      <c r="B422">
        <v>4236</v>
      </c>
      <c r="C422" t="s">
        <v>1647</v>
      </c>
      <c r="D422" t="str">
        <f t="shared" si="36"/>
        <v>ATGGTCAACGTTCCTAAGCTCAGAAAAACCTACTGCAAGGGAAAGGAATGCCGTAAGCACACCCAGCACAAGGTCACTCAATACAAGGCTGGTAAGGCTTCCTTGTTCGCCCAGGGTAAGAGAAGATACGACCGTAAGCAGTCCGGTTTTGGTGGTCAAACCAAGCCAGTTTTCCACAAGAAGGCTAAGACCACCAAGAAGGTTGTCTTGAGATTGGAGTGTGTCAACTGTAAGACCAAGGCTCAATTGTCCTTGAAGAGATGTAAGCACTTCGAGTTGGGTGGTGACAAGAAGCAAAAGGGTCAAGCTTTGCAATTCTAA</v>
      </c>
      <c r="E422">
        <f>SEARCH("GG?GG?CAAAC?AA?",Table1[[#This Row],[CLEAN]])</f>
        <v>151</v>
      </c>
      <c r="F422" t="str">
        <f t="shared" si="37"/>
        <v/>
      </c>
      <c r="G422">
        <f t="shared" si="38"/>
        <v>151</v>
      </c>
      <c r="H422" t="str">
        <f t="shared" si="39"/>
        <v>GGTGGTCAAACCAAG</v>
      </c>
      <c r="I422" t="str">
        <f t="shared" si="40"/>
        <v>VALID</v>
      </c>
      <c r="J422" t="str">
        <f t="shared" si="41"/>
        <v>CCA</v>
      </c>
      <c r="K422" t="str" cm="1">
        <f t="array" ref="K422">IF(J422="","",_xlfn.IFS(
   OR(J422="CCA",J422="CCG",J422="CCT",J422="CCC"),"Proline",
   OR(J422="CAG",J422="CAA"),"Glutamine",
   OR(J422="GAA",J422="GAG"),"Glutamic acid",
   TRUE,"Other"
))</f>
        <v>Proline</v>
      </c>
    </row>
    <row r="423" spans="1:11" x14ac:dyDescent="0.2">
      <c r="A423" t="s">
        <v>424</v>
      </c>
      <c r="B423">
        <v>4236</v>
      </c>
      <c r="C423" t="s">
        <v>1648</v>
      </c>
      <c r="D423" t="str">
        <f t="shared" si="36"/>
        <v>ATGGTTAACGTTCCAAAGCTTAGAAGAACCTTCTGTAAGGGCAAGGAGTGCCGCAAGCACACGCAACACAAGGTGACCCAATACAAGGCTGGTAAGGCTTCGTTGTTCGCCCAAGGTAAGAGAAGATACGACCGCAAGCAATCCGGTTACGGTGGTCAGACCAAGCCAGTCTTCCACAAAAAGGCCAAGACTACCAAGAAGGTTGTCTTGAGATTGGAGTGTGTCAACTGTAAGACCAAGGCCCAATTGGCTTTGAAGAGATGCAAGCACTTCGAGTTGGGTGGTGACAAGAAGCAAAAGGGCCAAGCTTTGCAATTTTAA</v>
      </c>
      <c r="E423" t="e">
        <f>SEARCH("GG?GG?CAAAC?AA?",Table1[[#This Row],[CLEAN]])</f>
        <v>#VALUE!</v>
      </c>
      <c r="F423">
        <f t="shared" si="37"/>
        <v>151</v>
      </c>
      <c r="G423" t="e">
        <f t="shared" si="38"/>
        <v>#VALUE!</v>
      </c>
      <c r="H423" t="e">
        <f t="shared" si="39"/>
        <v>#VALUE!</v>
      </c>
      <c r="I423" t="e">
        <f t="shared" si="40"/>
        <v>#VALUE!</v>
      </c>
      <c r="J423" t="e">
        <f t="shared" si="41"/>
        <v>#VALUE!</v>
      </c>
      <c r="K423" t="e" cm="1">
        <f t="array" ref="K423">IF(J423="","",_xlfn.IFS(
   OR(J423="CCA",J423="CCG",J423="CCT",J423="CCC"),"Proline",
   OR(J423="CAG",J423="CAA"),"Glutamine",
   OR(J423="GAA",J423="GAG"),"Glutamic acid",
   TRUE,"Other"
))</f>
        <v>#VALUE!</v>
      </c>
    </row>
    <row r="424" spans="1:11" x14ac:dyDescent="0.2">
      <c r="A424" t="s">
        <v>425</v>
      </c>
      <c r="B424">
        <v>4236</v>
      </c>
      <c r="C424" t="s">
        <v>1649</v>
      </c>
      <c r="D424" t="str">
        <f t="shared" si="36"/>
        <v>ATGGTTAACGTTCCAAAGCTTAGAAAGACCTTCTGTAAGGGCAAGGAGTGCCGCAAGCACACGCAGCACAAGGTGACCCAATACAAGGCTGGTAAGGCTTCGTTGTTCGCTCAAGGTAAGAGAAGATACGACCGTAAGCAATCCGGTTACGGTGGTCAGACCAAGCCAGTTTTCCACAAAAAGGCCAAGACCACCAAGAAGGTTGTCTTGAGATTGGAGTGTGTCAACTGTAAGACCAAGGCCCAATTGGCTTTGAAGAGATGCAAGCACTTCGAGTTGGGTGGTGACAAGAAGCAAAAGGGTCAAGCTTTGCAATTTTAA</v>
      </c>
      <c r="E424" t="e">
        <f>SEARCH("GG?GG?CAAAC?AA?",Table1[[#This Row],[CLEAN]])</f>
        <v>#VALUE!</v>
      </c>
      <c r="F424">
        <f t="shared" si="37"/>
        <v>151</v>
      </c>
      <c r="G424" t="e">
        <f t="shared" si="38"/>
        <v>#VALUE!</v>
      </c>
      <c r="H424" t="e">
        <f t="shared" si="39"/>
        <v>#VALUE!</v>
      </c>
      <c r="I424" t="e">
        <f t="shared" si="40"/>
        <v>#VALUE!</v>
      </c>
      <c r="J424" t="e">
        <f t="shared" si="41"/>
        <v>#VALUE!</v>
      </c>
      <c r="K424" t="e" cm="1">
        <f t="array" ref="K424">IF(J424="","",_xlfn.IFS(
   OR(J424="CCA",J424="CCG",J424="CCT",J424="CCC"),"Proline",
   OR(J424="CAG",J424="CAA"),"Glutamine",
   OR(J424="GAA",J424="GAG"),"Glutamic acid",
   TRUE,"Other"
))</f>
        <v>#VALUE!</v>
      </c>
    </row>
    <row r="425" spans="1:11" x14ac:dyDescent="0.2">
      <c r="A425" t="s">
        <v>426</v>
      </c>
      <c r="B425">
        <v>4236</v>
      </c>
      <c r="C425" t="s">
        <v>1650</v>
      </c>
      <c r="D425" t="str">
        <f t="shared" si="36"/>
        <v>ATGGTTAACGTTCCAAAGCTCAGAAAGACCTACTGCAAGGGCAAGCAATGCCGCAAGCACACTCAGCACAAGGTCACCCAATACAAGGCTGGTAAGGCCTCCTTGTTCGCCCAGGGTAAGAGAAGATACGACCGTAAGCAGTCCGGTTTCGGTGGTCAAACCAAGCCAGTTTTCCACAAGAAGGCCAAGACCACCAAGAAGGTTGTCTTGAGATTGGAGTGTGTCAACTGTAAGACCAAGGCTCAATTGTGCTTGAAGAGATGCAAGCACTTCGAGTTGGGTGGTGACAAGAAACAAAAGGGTCAAGCTTTGCAATTCTAA</v>
      </c>
      <c r="E425">
        <f>SEARCH("GG?GG?CAAAC?AA?",Table1[[#This Row],[CLEAN]])</f>
        <v>151</v>
      </c>
      <c r="F425" t="str">
        <f t="shared" si="37"/>
        <v/>
      </c>
      <c r="G425">
        <f t="shared" si="38"/>
        <v>151</v>
      </c>
      <c r="H425" t="str">
        <f t="shared" si="39"/>
        <v>GGTGGTCAAACCAAG</v>
      </c>
      <c r="I425" t="str">
        <f t="shared" si="40"/>
        <v>VALID</v>
      </c>
      <c r="J425" t="str">
        <f t="shared" si="41"/>
        <v>CCA</v>
      </c>
      <c r="K425" t="str" cm="1">
        <f t="array" ref="K425">IF(J425="","",_xlfn.IFS(
   OR(J425="CCA",J425="CCG",J425="CCT",J425="CCC"),"Proline",
   OR(J425="CAG",J425="CAA"),"Glutamine",
   OR(J425="GAA",J425="GAG"),"Glutamic acid",
   TRUE,"Other"
))</f>
        <v>Proline</v>
      </c>
    </row>
    <row r="426" spans="1:11" x14ac:dyDescent="0.2">
      <c r="A426" t="s">
        <v>427</v>
      </c>
      <c r="B426">
        <v>4236</v>
      </c>
      <c r="C426" t="s">
        <v>1651</v>
      </c>
      <c r="D426" t="str">
        <f t="shared" si="36"/>
        <v>ATGGTTAACGTTCCAAAGCTTAGAAGGACTTACTGTAAAGGTAAGCAGTGTCGTAAGCACACTCAACACAAGGTCACCCAATACAAGGCCGGTAAAGCCTCTTTGTTCGCTCAGGGTAAGAGAAGATACGACCGTAAACAATCCGGTTTCGGTGGTCAAACCAAGCCAGTTTTCCACAAGAAGGCCAAGACTACCAAGAAGGTTGTCTTGAGATTGGAGTGTGTTACTTGCAAGACCAAGGCGCAATTGTCCTTGAAGAGATGTAAGCACTTCGAGTTGGGTGGAGACAAGAAGCAAAAGGGTCAAGCCTTGCAATTCTAA</v>
      </c>
      <c r="E426">
        <f>SEARCH("GG?GG?CAAAC?AA?",Table1[[#This Row],[CLEAN]])</f>
        <v>151</v>
      </c>
      <c r="F426" t="str">
        <f t="shared" si="37"/>
        <v/>
      </c>
      <c r="G426">
        <f t="shared" si="38"/>
        <v>151</v>
      </c>
      <c r="H426" t="str">
        <f t="shared" si="39"/>
        <v>GGTGGTCAAACCAAG</v>
      </c>
      <c r="I426" t="str">
        <f t="shared" si="40"/>
        <v>VALID</v>
      </c>
      <c r="J426" t="str">
        <f t="shared" si="41"/>
        <v>CCA</v>
      </c>
      <c r="K426" t="str" cm="1">
        <f t="array" ref="K426">IF(J426="","",_xlfn.IFS(
   OR(J426="CCA",J426="CCG",J426="CCT",J426="CCC"),"Proline",
   OR(J426="CAG",J426="CAA"),"Glutamine",
   OR(J426="GAA",J426="GAG"),"Glutamic acid",
   TRUE,"Other"
))</f>
        <v>Proline</v>
      </c>
    </row>
    <row r="427" spans="1:11" x14ac:dyDescent="0.2">
      <c r="A427" t="s">
        <v>428</v>
      </c>
      <c r="B427">
        <v>4236</v>
      </c>
      <c r="C427" t="s">
        <v>1652</v>
      </c>
      <c r="D427" t="str">
        <f t="shared" si="36"/>
        <v>ATGGTTAACGTTCCAAAGCTTAGAAGGACTTACTGCAAAGGTAAGCAGTGTCGTAAGCACACTCAACACAAGGTCACCCAATACAAGGCCGGTAAAGCCTCTTTGTTCGCTCAGGGTAAGAGAAGATACGACCGTAAACAATCCGGTTTCGGTGGTCAAACCAAGCCAGTTTTCCACAAGAAGGCCAAGACTACCAAGAAGGTTGTCTTGAGATTGGAGTGTGTTACTTGCAAGACCAAGGCGCAATTGTCCTTGAAGAGATGTAAGCACTTCGAGTTGGGTGGAGACAAGAAGCAAAAAGGTCAAGCCTTGCAATTCTAA</v>
      </c>
      <c r="E427">
        <f>SEARCH("GG?GG?CAAAC?AA?",Table1[[#This Row],[CLEAN]])</f>
        <v>151</v>
      </c>
      <c r="F427" t="str">
        <f t="shared" si="37"/>
        <v/>
      </c>
      <c r="G427">
        <f t="shared" si="38"/>
        <v>151</v>
      </c>
      <c r="H427" t="str">
        <f t="shared" si="39"/>
        <v>GGTGGTCAAACCAAG</v>
      </c>
      <c r="I427" t="str">
        <f t="shared" si="40"/>
        <v>VALID</v>
      </c>
      <c r="J427" t="str">
        <f t="shared" si="41"/>
        <v>CCA</v>
      </c>
      <c r="K427" t="str" cm="1">
        <f t="array" ref="K427">IF(J427="","",_xlfn.IFS(
   OR(J427="CCA",J427="CCG",J427="CCT",J427="CCC"),"Proline",
   OR(J427="CAG",J427="CAA"),"Glutamine",
   OR(J427="GAA",J427="GAG"),"Glutamic acid",
   TRUE,"Other"
))</f>
        <v>Proline</v>
      </c>
    </row>
    <row r="428" spans="1:11" x14ac:dyDescent="0.2">
      <c r="A428" t="s">
        <v>429</v>
      </c>
      <c r="B428">
        <v>4236</v>
      </c>
      <c r="C428" t="s">
        <v>1653</v>
      </c>
      <c r="D428" t="str">
        <f t="shared" si="36"/>
        <v>ATGGTTAACGTTCCAAAGCTCAGAAAGACCTACTGCAAGGGCAAGCAATGCCGCAAGCACACTCAACACAAGGTCACTCAATACAAGGCTGGTAAGGCTTCTTTGTTTGCCCAGGGTAAGAGAAGATACGACCGTAAGCAATCCGGTTACGGTGGTCAAACCAAGCCAGTTTTCCACAAGAAGGCCAAGACTACCAAGAAGGTTGTCTTGAGATTGGAATGTGTTACCTGTAAGACCAAGGCTCAGTTGTCTTTGAAGAGATGTAAGCACTTCGAGTTGGGTGGTGACAAGAAGCAAAAGGGTCAAGCTTTGCAATTTTAA</v>
      </c>
      <c r="E428">
        <f>SEARCH("GG?GG?CAAAC?AA?",Table1[[#This Row],[CLEAN]])</f>
        <v>151</v>
      </c>
      <c r="F428" t="str">
        <f t="shared" si="37"/>
        <v/>
      </c>
      <c r="G428">
        <f t="shared" si="38"/>
        <v>151</v>
      </c>
      <c r="H428" t="str">
        <f t="shared" si="39"/>
        <v>GGTGGTCAAACCAAG</v>
      </c>
      <c r="I428" t="str">
        <f t="shared" si="40"/>
        <v>VALID</v>
      </c>
      <c r="J428" t="str">
        <f t="shared" si="41"/>
        <v>CCA</v>
      </c>
      <c r="K428" t="str" cm="1">
        <f t="array" ref="K428">IF(J428="","",_xlfn.IFS(
   OR(J428="CCA",J428="CCG",J428="CCT",J428="CCC"),"Proline",
   OR(J428="CAG",J428="CAA"),"Glutamine",
   OR(J428="GAA",J428="GAG"),"Glutamic acid",
   TRUE,"Other"
))</f>
        <v>Proline</v>
      </c>
    </row>
    <row r="429" spans="1:11" x14ac:dyDescent="0.2">
      <c r="A429" t="s">
        <v>430</v>
      </c>
      <c r="B429">
        <v>4236</v>
      </c>
      <c r="C429" t="s">
        <v>1654</v>
      </c>
      <c r="D429" t="str">
        <f t="shared" si="36"/>
        <v>ATGGTTAACGTTCCAAAGCTTAGAAAGACTTTCTGTAAGGGTAAGCAATGCAGAAAGCACACCCAACACAAGGTTACCCAATACAAGGCTGGTAAGGCTTCCTTGTTCGCCCAAGGTAAGAGAAGATATGACCGTAAGCAATCCGGTTTCGGTGGTCAAACCAAGCCAGTTTTCCACAAGAAGGCTAAGACTACCAAGAAGGTTGTCTTGAGATTGGAATGTGTTGCCTGCAAGACCAAGGCTCAATTGACCTTGAAGAGATGTAAGCACTTCGAGTTGGGTGGAGACAAGAAGCAAAAGGGTCAAGCTTTGCAATTTTAA</v>
      </c>
      <c r="E429">
        <f>SEARCH("GG?GG?CAAAC?AA?",Table1[[#This Row],[CLEAN]])</f>
        <v>151</v>
      </c>
      <c r="F429" t="str">
        <f t="shared" si="37"/>
        <v/>
      </c>
      <c r="G429">
        <f t="shared" si="38"/>
        <v>151</v>
      </c>
      <c r="H429" t="str">
        <f t="shared" si="39"/>
        <v>GGTGGTCAAACCAAG</v>
      </c>
      <c r="I429" t="str">
        <f t="shared" si="40"/>
        <v>VALID</v>
      </c>
      <c r="J429" t="str">
        <f t="shared" si="41"/>
        <v>CCA</v>
      </c>
      <c r="K429" t="str" cm="1">
        <f t="array" ref="K429">IF(J429="","",_xlfn.IFS(
   OR(J429="CCA",J429="CCG",J429="CCT",J429="CCC"),"Proline",
   OR(J429="CAG",J429="CAA"),"Glutamine",
   OR(J429="GAA",J429="GAG"),"Glutamic acid",
   TRUE,"Other"
))</f>
        <v>Proline</v>
      </c>
    </row>
    <row r="430" spans="1:11" x14ac:dyDescent="0.2">
      <c r="A430" t="s">
        <v>431</v>
      </c>
      <c r="B430">
        <v>4236</v>
      </c>
      <c r="C430" t="s">
        <v>1655</v>
      </c>
      <c r="D430" t="str">
        <f t="shared" si="36"/>
        <v>ATGGTTAACGTTCCAAAGGTTAGAAAGACTTTCTGTAAGGGTAAGCAGTGCCGTAAGCACACCCAGCACAAGGTCACCCAATACAAGGCTGGTAAGGCTTCCTTGTTCGCTCAGGGTAAGAGAAGATACGACCGTAAGCAATCCGGTTACGGTGGTCAAACTAAGCCAGTTTTCCACAAGAAGGCTAAGACTACCAAGAAGGTTGTCTTGAGATTGGAGTGTGTCGCTTGCAAGACCAAGGCTCAGTTGTCCTTGAAGAGATGTAAGCACTTCGAGTTGGGTGGTGACAAGAAGCAAAAGGGTCAAGCCTTGCAATTTTAA</v>
      </c>
      <c r="E430">
        <f>SEARCH("GG?GG?CAAAC?AA?",Table1[[#This Row],[CLEAN]])</f>
        <v>151</v>
      </c>
      <c r="F430" t="str">
        <f t="shared" si="37"/>
        <v/>
      </c>
      <c r="G430">
        <f t="shared" si="38"/>
        <v>151</v>
      </c>
      <c r="H430" t="str">
        <f t="shared" si="39"/>
        <v>GGTGGTCAAACTAAG</v>
      </c>
      <c r="I430" t="str">
        <f t="shared" si="40"/>
        <v>VALID</v>
      </c>
      <c r="J430" t="str">
        <f t="shared" si="41"/>
        <v>CCA</v>
      </c>
      <c r="K430" t="str" cm="1">
        <f t="array" ref="K430">IF(J430="","",_xlfn.IFS(
   OR(J430="CCA",J430="CCG",J430="CCT",J430="CCC"),"Proline",
   OR(J430="CAG",J430="CAA"),"Glutamine",
   OR(J430="GAA",J430="GAG"),"Glutamic acid",
   TRUE,"Other"
))</f>
        <v>Proline</v>
      </c>
    </row>
    <row r="431" spans="1:11" x14ac:dyDescent="0.2">
      <c r="A431" t="s">
        <v>432</v>
      </c>
      <c r="B431">
        <v>4236</v>
      </c>
      <c r="C431" t="s">
        <v>1656</v>
      </c>
      <c r="D431" t="str">
        <f t="shared" si="36"/>
        <v>ATGGTTAACGTTCCAAAGCTCAGAAAGACCTACTGTAAGGGCAAGGCCTGCAAGAAGCACACCCAACACAAGGTGACCCAATACAAGGCTGGTAAGGCTTCTTTGTTCGCCCAGGGTAAGAGAAGATACGACCGTAAGCAATCCGGTTACGGTGGTCAAACCAAGCCCGTTTTCCACAAGAAGGCCAAGACTACCAAGAAGGTTGTTTTGAGATTGGAATGTGTCGTCTGCAAGACCAAGGCTCAGCTCTCTTTGAAGAGATGTAAGCACTTCGAGTTGGGTGGTGACAAGAAGCAAAAGGGTCAAGCTTTGCAATTCTAA</v>
      </c>
      <c r="E431">
        <f>SEARCH("GG?GG?CAAAC?AA?",Table1[[#This Row],[CLEAN]])</f>
        <v>151</v>
      </c>
      <c r="F431" t="str">
        <f t="shared" si="37"/>
        <v/>
      </c>
      <c r="G431">
        <f t="shared" si="38"/>
        <v>151</v>
      </c>
      <c r="H431" t="str">
        <f t="shared" si="39"/>
        <v>GGTGGTCAAACCAAG</v>
      </c>
      <c r="I431" t="str">
        <f t="shared" si="40"/>
        <v>VALID</v>
      </c>
      <c r="J431" t="str">
        <f t="shared" si="41"/>
        <v>CCC</v>
      </c>
      <c r="K431" t="str" cm="1">
        <f t="array" ref="K431">IF(J431="","",_xlfn.IFS(
   OR(J431="CCA",J431="CCG",J431="CCT",J431="CCC"),"Proline",
   OR(J431="CAG",J431="CAA"),"Glutamine",
   OR(J431="GAA",J431="GAG"),"Glutamic acid",
   TRUE,"Other"
))</f>
        <v>Proline</v>
      </c>
    </row>
    <row r="432" spans="1:11" x14ac:dyDescent="0.2">
      <c r="A432" t="s">
        <v>433</v>
      </c>
      <c r="B432">
        <v>4236</v>
      </c>
      <c r="C432" t="s">
        <v>1656</v>
      </c>
      <c r="D432" t="str">
        <f t="shared" si="36"/>
        <v>ATGGTTAACGTTCCAAAGCTCAGAAAGACCTACTGTAAGGGCAAGGCCTGCAAGAAGCACACCCAACACAAGGTGACCCAATACAAGGCTGGTAAGGCTTCTTTGTTCGCCCAGGGTAAGAGAAGATACGACCGTAAGCAATCCGGTTACGGTGGTCAAACCAAGCCCGTTTTCCACAAGAAGGCCAAGACTACCAAGAAGGTTGTTTTGAGATTGGAATGTGTCGTCTGCAAGACCAAGGCTCAGCTCTCTTTGAAGAGATGTAAGCACTTCGAGTTGGGTGGTGACAAGAAGCAAAAGGGTCAAGCTTTGCAATTCTAA</v>
      </c>
      <c r="E432">
        <f>SEARCH("GG?GG?CAAAC?AA?",Table1[[#This Row],[CLEAN]])</f>
        <v>151</v>
      </c>
      <c r="F432" t="str">
        <f t="shared" si="37"/>
        <v/>
      </c>
      <c r="G432">
        <f t="shared" si="38"/>
        <v>151</v>
      </c>
      <c r="H432" t="str">
        <f t="shared" si="39"/>
        <v>GGTGGTCAAACCAAG</v>
      </c>
      <c r="I432" t="str">
        <f t="shared" si="40"/>
        <v>VALID</v>
      </c>
      <c r="J432" t="str">
        <f t="shared" si="41"/>
        <v>CCC</v>
      </c>
      <c r="K432" t="str" cm="1">
        <f t="array" ref="K432">IF(J432="","",_xlfn.IFS(
   OR(J432="CCA",J432="CCG",J432="CCT",J432="CCC"),"Proline",
   OR(J432="CAG",J432="CAA"),"Glutamine",
   OR(J432="GAA",J432="GAG"),"Glutamic acid",
   TRUE,"Other"
))</f>
        <v>Proline</v>
      </c>
    </row>
    <row r="433" spans="1:11" x14ac:dyDescent="0.2">
      <c r="A433" t="s">
        <v>434</v>
      </c>
      <c r="B433">
        <v>4236</v>
      </c>
      <c r="C433" t="s">
        <v>1657</v>
      </c>
      <c r="D433" t="str">
        <f t="shared" si="36"/>
        <v>ATGGTTAACGTTCCAAAGCTCAGAAAGACCTACTGTAAGGGAAAGGCTTGCAGAAAGCACACCCAACACAAGGTTACCCAATACAAGGCTGGTAAGGCTTCCTTGTTCGCCCAGGGTAAGAGAAGATACGACCGTAAGCAGTCCGGTTACGGTGGTCAGACCAAGCCCGTTTTCCACAAGAAGGCCAAGACCACCAAGAAGGTTGTTTTGAGATTGGAATGTGTCGTCTGCAAGACCAAGGCCCAGCTCTCCTTGAAGAGATGTAAGCACTTCGAGTTGGGTGGTGACAAGAAGCAAAAGGGTCAAGCTTTGCAGTTTTAA</v>
      </c>
      <c r="E433" t="e">
        <f>SEARCH("GG?GG?CAAAC?AA?",Table1[[#This Row],[CLEAN]])</f>
        <v>#VALUE!</v>
      </c>
      <c r="F433">
        <f t="shared" si="37"/>
        <v>151</v>
      </c>
      <c r="G433" t="e">
        <f t="shared" si="38"/>
        <v>#VALUE!</v>
      </c>
      <c r="H433" t="e">
        <f t="shared" si="39"/>
        <v>#VALUE!</v>
      </c>
      <c r="I433" t="e">
        <f t="shared" si="40"/>
        <v>#VALUE!</v>
      </c>
      <c r="J433" t="e">
        <f t="shared" si="41"/>
        <v>#VALUE!</v>
      </c>
      <c r="K433" t="e" cm="1">
        <f t="array" ref="K433">IF(J433="","",_xlfn.IFS(
   OR(J433="CCA",J433="CCG",J433="CCT",J433="CCC"),"Proline",
   OR(J433="CAG",J433="CAA"),"Glutamine",
   OR(J433="GAA",J433="GAG"),"Glutamic acid",
   TRUE,"Other"
))</f>
        <v>#VALUE!</v>
      </c>
    </row>
    <row r="434" spans="1:11" x14ac:dyDescent="0.2">
      <c r="A434" t="s">
        <v>435</v>
      </c>
      <c r="B434">
        <v>4236</v>
      </c>
      <c r="C434" t="s">
        <v>1658</v>
      </c>
      <c r="D434" t="str">
        <f t="shared" si="36"/>
        <v>ATGGTTAACGTTCCAAAGCTCAGAAAGACTTACTGTAAAGGTAAGACTTGCCGCAAGCACACCCAACACAAGGTGACCCAATACAAGGCCGGTAAGGCTTCCTTGTTCGCTCAGGGTAAGAGAAGATACGACCGTAAGCAATCCGGTTACGGTGGTCAAACCAAGCCAGTTTTCCACAAGAAGGCCAAGACCACCAAGAAGGTTGTGTTGAGATTGGAGTGTGTTGCTTGCAAGACCAAGGCTCAATTGTCCTTGAAGAGATGTAAGCACTTCGAGTTGGGTGGTGACAAGAAGCAAAAGGGCCAAGCCTTGCAATTCTAG</v>
      </c>
      <c r="E434">
        <f>SEARCH("GG?GG?CAAAC?AA?",Table1[[#This Row],[CLEAN]])</f>
        <v>151</v>
      </c>
      <c r="F434" t="str">
        <f t="shared" si="37"/>
        <v/>
      </c>
      <c r="G434">
        <f t="shared" si="38"/>
        <v>151</v>
      </c>
      <c r="H434" t="str">
        <f t="shared" si="39"/>
        <v>GGTGGTCAAACCAAG</v>
      </c>
      <c r="I434" t="str">
        <f t="shared" si="40"/>
        <v>VALID</v>
      </c>
      <c r="J434" t="str">
        <f t="shared" si="41"/>
        <v>CCA</v>
      </c>
      <c r="K434" t="str" cm="1">
        <f t="array" ref="K434">IF(J434="","",_xlfn.IFS(
   OR(J434="CCA",J434="CCG",J434="CCT",J434="CCC"),"Proline",
   OR(J434="CAG",J434="CAA"),"Glutamine",
   OR(J434="GAA",J434="GAG"),"Glutamic acid",
   TRUE,"Other"
))</f>
        <v>Proline</v>
      </c>
    </row>
    <row r="435" spans="1:11" x14ac:dyDescent="0.2">
      <c r="A435" t="s">
        <v>436</v>
      </c>
      <c r="B435">
        <v>4236</v>
      </c>
      <c r="C435" t="s">
        <v>1658</v>
      </c>
      <c r="D435" t="str">
        <f t="shared" si="36"/>
        <v>ATGGTTAACGTTCCAAAGCTCAGAAAGACTTACTGTAAAGGTAAGACTTGCCGCAAGCACACCCAACACAAGGTGACCCAATACAAGGCCGGTAAGGCTTCCTTGTTCGCTCAGGGTAAGAGAAGATACGACCGTAAGCAATCCGGTTACGGTGGTCAAACCAAGCCAGTTTTCCACAAGAAGGCCAAGACCACCAAGAAGGTTGTGTTGAGATTGGAGTGTGTTGCTTGCAAGACCAAGGCTCAATTGTCCTTGAAGAGATGTAAGCACTTCGAGTTGGGTGGTGACAAGAAGCAAAAGGGCCAAGCCTTGCAATTCTAG</v>
      </c>
      <c r="E435">
        <f>SEARCH("GG?GG?CAAAC?AA?",Table1[[#This Row],[CLEAN]])</f>
        <v>151</v>
      </c>
      <c r="F435" t="str">
        <f t="shared" si="37"/>
        <v/>
      </c>
      <c r="G435">
        <f t="shared" si="38"/>
        <v>151</v>
      </c>
      <c r="H435" t="str">
        <f t="shared" si="39"/>
        <v>GGTGGTCAAACCAAG</v>
      </c>
      <c r="I435" t="str">
        <f t="shared" si="40"/>
        <v>VALID</v>
      </c>
      <c r="J435" t="str">
        <f t="shared" si="41"/>
        <v>CCA</v>
      </c>
      <c r="K435" t="str" cm="1">
        <f t="array" ref="K435">IF(J435="","",_xlfn.IFS(
   OR(J435="CCA",J435="CCG",J435="CCT",J435="CCC"),"Proline",
   OR(J435="CAG",J435="CAA"),"Glutamine",
   OR(J435="GAA",J435="GAG"),"Glutamic acid",
   TRUE,"Other"
))</f>
        <v>Proline</v>
      </c>
    </row>
    <row r="436" spans="1:11" x14ac:dyDescent="0.2">
      <c r="A436" t="s">
        <v>437</v>
      </c>
      <c r="B436">
        <v>4236</v>
      </c>
      <c r="C436" t="s">
        <v>1659</v>
      </c>
      <c r="D436" t="str">
        <f t="shared" si="36"/>
        <v>ATGGTTAACGTTCCAAAGCTCAGAAAGACTTACTGTAAAGGTAAGGCTTGCCGCAAGCACACTCAACACAAGGTGACTCAATACAAGGCCGGTAAGGCTTCCTTGTTTGCTCAGGGTAAGAGAAGATATGACCGTAAGCAATCCGGTTATGGTGGTCAAACCAAGCCAGTTTTCCACAAAAAGGCCAAGACTACCAAGAAGGTTGTGTTGAGATTGGAGTGTGTTGCTTGCAAGACCAAGGCTCAATTGTCCTTGAAGAGATGTAAGCACTTCGAGTTGGGTGGTGACAAGAAGCAAAAGGGCCAAGCCTTGCAATTCTAG</v>
      </c>
      <c r="E436">
        <f>SEARCH("GG?GG?CAAAC?AA?",Table1[[#This Row],[CLEAN]])</f>
        <v>151</v>
      </c>
      <c r="F436" t="str">
        <f t="shared" si="37"/>
        <v/>
      </c>
      <c r="G436">
        <f t="shared" si="38"/>
        <v>151</v>
      </c>
      <c r="H436" t="str">
        <f t="shared" si="39"/>
        <v>GGTGGTCAAACCAAG</v>
      </c>
      <c r="I436" t="str">
        <f t="shared" si="40"/>
        <v>VALID</v>
      </c>
      <c r="J436" t="str">
        <f t="shared" si="41"/>
        <v>CCA</v>
      </c>
      <c r="K436" t="str" cm="1">
        <f t="array" ref="K436">IF(J436="","",_xlfn.IFS(
   OR(J436="CCA",J436="CCG",J436="CCT",J436="CCC"),"Proline",
   OR(J436="CAG",J436="CAA"),"Glutamine",
   OR(J436="GAA",J436="GAG"),"Glutamic acid",
   TRUE,"Other"
))</f>
        <v>Proline</v>
      </c>
    </row>
    <row r="437" spans="1:11" x14ac:dyDescent="0.2">
      <c r="A437" t="s">
        <v>438</v>
      </c>
      <c r="B437">
        <v>4236</v>
      </c>
      <c r="C437" t="s">
        <v>1660</v>
      </c>
      <c r="D437" t="str">
        <f t="shared" si="36"/>
        <v>ATGGTTAACGTTCCTAAGCTCAGAAAGACCTACTGTAAGGGAAAGGAGTGCCGCAAGCACACCCAGCACAAGGTGACCCAATACAAGGCTGGTAAGGCTTCTTTGTTCGCCCAGGGTAAGAGAAGATACGACCGTAAACAGAAGGGTTTCGGAGGTCAGACCAAGCCAGTTTTCCACAAGAAGGCCAAGACCACCAAGAAGGTTGTGTTGAGATTGGAGTGTGTTGCCTGCAAGACCAAGGCTCAGCTCTCGTTGAAGAGATGTAAGCACTTCGAGTTGGGTGGAGACAAGAAGCAGAAGGGTCAAGCTTTGCAGTTTTAA</v>
      </c>
      <c r="E437" t="e">
        <f>SEARCH("GG?GG?CAAAC?AA?",Table1[[#This Row],[CLEAN]])</f>
        <v>#VALUE!</v>
      </c>
      <c r="F437">
        <f t="shared" si="37"/>
        <v>151</v>
      </c>
      <c r="G437" t="e">
        <f t="shared" si="38"/>
        <v>#VALUE!</v>
      </c>
      <c r="H437" t="e">
        <f t="shared" si="39"/>
        <v>#VALUE!</v>
      </c>
      <c r="I437" t="e">
        <f t="shared" si="40"/>
        <v>#VALUE!</v>
      </c>
      <c r="J437" t="e">
        <f t="shared" si="41"/>
        <v>#VALUE!</v>
      </c>
      <c r="K437" t="e" cm="1">
        <f t="array" ref="K437">IF(J437="","",_xlfn.IFS(
   OR(J437="CCA",J437="CCG",J437="CCT",J437="CCC"),"Proline",
   OR(J437="CAG",J437="CAA"),"Glutamine",
   OR(J437="GAA",J437="GAG"),"Glutamic acid",
   TRUE,"Other"
))</f>
        <v>#VALUE!</v>
      </c>
    </row>
    <row r="438" spans="1:11" x14ac:dyDescent="0.2">
      <c r="A438" t="s">
        <v>439</v>
      </c>
      <c r="B438">
        <v>4236</v>
      </c>
      <c r="C438" t="s">
        <v>1661</v>
      </c>
      <c r="D438" t="str">
        <f t="shared" si="36"/>
        <v>ATGATCAGACAGGATTCGAACTTTGTGCAAGCAATTTTCGCAATCAAGGCGAAAACAACTAAGTCGTTCTTTGAGTCAACCATTTGCCCATTACAAGTCACATCACAAATCCTCTCGGTGGCCAAGCTGGCTAAGGCGCGAGACTGTAATGGAATTGTAATCTTGAGATCGGGTGTTCGACTCACCCCCGGGAGATTTGCTGCCTTTATGGCCAAGTTGGTAAGGCACCTCACTATTAACGTTCCAAAGCTCAGAAAGACTTTCTGTAAGGGTAAGCAATGCCGCAAGCACACTCAACACAAGGTTACCCAATACAAGGCTGGTAAGGCTTCCTTGTTCGCTCAAGGTAAGAGAAGATACGACCGTAAGCAATCCGGTTTCGGTGGTCAAACCAAGCCAGTTTTCCACAAGAAGGCTAAGACTACCAAGAAGGTTGTCTTGAGATTGGAATGTGTTGCTTGTAAGACCAAGGCTCAACTCTCTTTGAAGAGATGTAAGCACTTCGAGTTGGGTGGTGACAAGAAGCAAAAGGGTCAAGCTTTGCAATTTTAA</v>
      </c>
      <c r="E438">
        <f>SEARCH("GG?GG?CAAAC?AA?",Table1[[#This Row],[CLEAN]])</f>
        <v>382</v>
      </c>
      <c r="F438" t="str">
        <f t="shared" si="37"/>
        <v/>
      </c>
      <c r="G438">
        <f t="shared" si="38"/>
        <v>382</v>
      </c>
      <c r="H438" t="str">
        <f t="shared" si="39"/>
        <v>GGTGGTCAAACCAAG</v>
      </c>
      <c r="I438" t="str">
        <f t="shared" si="40"/>
        <v>VALID</v>
      </c>
      <c r="J438" t="str">
        <f t="shared" si="41"/>
        <v>CCA</v>
      </c>
      <c r="K438" t="str" cm="1">
        <f t="array" ref="K438">IF(J438="","",_xlfn.IFS(
   OR(J438="CCA",J438="CCG",J438="CCT",J438="CCC"),"Proline",
   OR(J438="CAG",J438="CAA"),"Glutamine",
   OR(J438="GAA",J438="GAG"),"Glutamic acid",
   TRUE,"Other"
))</f>
        <v>Proline</v>
      </c>
    </row>
    <row r="439" spans="1:11" x14ac:dyDescent="0.2">
      <c r="A439" t="s">
        <v>440</v>
      </c>
      <c r="B439">
        <v>4236</v>
      </c>
      <c r="C439" t="s">
        <v>1662</v>
      </c>
      <c r="D439" t="str">
        <f t="shared" si="36"/>
        <v>ATGCTTCGGAAGGACAGCGAGGAGAGTCTCAGCACGCTTCTCACAGCATCGACCGCCCCCGAAAATGACGACTCCGCCCTGCTCTTCTCCGACGAAACCTTGACCCACGCCTCAGACCCAGTCTTCCGCCAAAAGCTCTCGTCCTACACCCGCCTCCGAGAGCTCCCGCTTGTCACGTGCACGCTCCGGGCAGAGCTCCTTCTCTATGGCTCCCCCAAAGCGTTGGCCGACGAGGCGCCGCCGCTCTTCTCCATCCAGCCCAACAAGCTCCACTTCCTCAAGAAGCTGGCCCCACTCCTCACCATCTACCGCCACACGGCCACCGGCAAAACCGACTTCTGCAAAACGTACTTCAAGATCTTGTCCAACAACTTGACCTGCTACGTGTTGATGTTTGCCGAGGGACCCACCTTGGTCGTCTACAACAACGCCGTCAAGCCCCACTGCGACACAATCTACAAGGGCACGAAACTCAGGGTGTATGGGCCGCTGGGCGCCGCCTCCACTTTCGGAAACGGCCTGGTCAAGGTGTTTCTTTTGCCAGACTCTGCCACCACATTGGCCGACGGCCTGGACGAGTCTGCGTTGGCCCAGGCAGCATCGCTCAAGGACATTAAGCTTCAAAAACAGCCGGGCCAAAGCGCACTATACGATGCCGTGGTCAGCCAGCAGCGGACCGTGATGCTGAAACTTCTCCAGGCGGCTAAGCCCGTTGTTGAGGTGCCTTTCGCCACATTTGTCGACCACGGCGGCAAGAAGGTAGCCGGCTTTAAGTACGAGGGCACCGTGCGGTTGTTTGAGTCGGCCCACGGCGCCTCCGACGACTTCACGGACGATCTGTTGGTGGTTGCGGCGTTGATGTTGACGCTCGTGGAGCAGGAACACTCCAAGATGCGTGGCAACAACATGCCGTCGTATTCAGAAAACCTCTCGGTGGCCAAGCTGGCTAAGGCGCGAGACTTTAACGTTCCTAAGCTCAGAAAGACATTCTGCAAGGGCAAGCAGTGCCGCAAGCACACCCAGCACAAGGTCACCCAGTACAAGGCTGGTAAGGCTTCGTTGTTCGCCCAGGGTAAGAGAAGATACGACCGTAAGCAGTCCGGTTTCGGTGGTCAGACCAAGCCCGTCTTCCACAAGAAGGCCAAGACCACCAAGAAGGTTGTCTTGAGATTGGAGTGTGTTGCCTGCAAGACCAAGGCCCAGTTGTCCTTGAAGAGATGCAAGCACTTTGAGTTGGGTGGTGACAAGAAGCAGAAGGGCCAGGCCTTGCAGTTCTAA</v>
      </c>
      <c r="E439" t="e">
        <f>SEARCH("GG?GG?CAAAC?AA?",Table1[[#This Row],[CLEAN]])</f>
        <v>#VALUE!</v>
      </c>
      <c r="F439">
        <f t="shared" si="37"/>
        <v>1108</v>
      </c>
      <c r="G439" t="e">
        <f t="shared" si="38"/>
        <v>#VALUE!</v>
      </c>
      <c r="H439" t="e">
        <f t="shared" si="39"/>
        <v>#VALUE!</v>
      </c>
      <c r="I439" t="e">
        <f t="shared" si="40"/>
        <v>#VALUE!</v>
      </c>
      <c r="J439" t="e">
        <f t="shared" si="41"/>
        <v>#VALUE!</v>
      </c>
      <c r="K439" t="e" cm="1">
        <f t="array" ref="K439">IF(J439="","",_xlfn.IFS(
   OR(J439="CCA",J439="CCG",J439="CCT",J439="CCC"),"Proline",
   OR(J439="CAG",J439="CAA"),"Glutamine",
   OR(J439="GAA",J439="GAG"),"Glutamic acid",
   TRUE,"Other"
))</f>
        <v>#VALUE!</v>
      </c>
    </row>
    <row r="440" spans="1:11" x14ac:dyDescent="0.2">
      <c r="A440" t="s">
        <v>441</v>
      </c>
      <c r="B440">
        <v>4236</v>
      </c>
      <c r="C440" t="s">
        <v>1663</v>
      </c>
      <c r="D440" t="str">
        <f t="shared" si="36"/>
        <v>ATGTTAAGACCAAGCTTTCTTAACGTTCCAAAGCTCAGAAAGACCTACTGTAAGGGTAAGCAATGCAGAAAGCACACCCAACACAAGGTTACCCAATACAAGGCTGGTAAGGCTTCTTTGTTCGCTCAAGGTAAGAGAAGATACGACCGTAAGCAATCCGGTTTCGGTGGTCAAACCAAGCCAGTTTTCCACAAGAAGGCTAAGACTACCAAGAAGGTTGTGTTGAGATTGGAATGTGTCGCCTGTAAGACTAAGGCTCAGTTGGCTTTGAAGAGATGTAAGCACTTCGAGTTGGGTGGTGACAAGAAGCAAAAGGGTCAAGCTTTGCAATTTTAA</v>
      </c>
      <c r="E440">
        <f>SEARCH("GG?GG?CAAAC?AA?",Table1[[#This Row],[CLEAN]])</f>
        <v>166</v>
      </c>
      <c r="F440" t="str">
        <f t="shared" si="37"/>
        <v/>
      </c>
      <c r="G440">
        <f t="shared" si="38"/>
        <v>166</v>
      </c>
      <c r="H440" t="str">
        <f t="shared" si="39"/>
        <v>GGTGGTCAAACCAAG</v>
      </c>
      <c r="I440" t="str">
        <f t="shared" si="40"/>
        <v>VALID</v>
      </c>
      <c r="J440" t="str">
        <f t="shared" si="41"/>
        <v>CCA</v>
      </c>
      <c r="K440" t="str" cm="1">
        <f t="array" ref="K440">IF(J440="","",_xlfn.IFS(
   OR(J440="CCA",J440="CCG",J440="CCT",J440="CCC"),"Proline",
   OR(J440="CAG",J440="CAA"),"Glutamine",
   OR(J440="GAA",J440="GAG"),"Glutamic acid",
   TRUE,"Other"
))</f>
        <v>Proline</v>
      </c>
    </row>
    <row r="441" spans="1:11" x14ac:dyDescent="0.2">
      <c r="A441" t="s">
        <v>442</v>
      </c>
      <c r="B441">
        <v>4236</v>
      </c>
      <c r="C441" t="s">
        <v>1664</v>
      </c>
      <c r="D441" t="str">
        <f t="shared" si="36"/>
        <v>ATGACCACAATCGCAAAACCCTTGACCACACCGAAACACATTAACGTTCCAAAGCTCAGAAAGACTTACTGTAAGGGTAAGGACTGCCGCAAGCACACCCAGCACAAGGTCACCCAGTACAAGGCTGGTAAAGCTTCTTTGTTCGCCCAGGGTAAGAGAAGATACGACCGTAAACAGAAGGGTTTCGGTGGTCAGACCAAGCCAGTTTTCCACAAGAAGGCCAAGACCACCAAGAAGGTTGTGTTGAGATTGGAGTGTGTCACTTGCAAGACCAAGGCTCAGCTCTCTTTGAAGAGATGTAAGCACTTCGAGTTGGGTGGTGACAAGAAGCAAAAGGGTCAAGCTTTGCAATTTTAA</v>
      </c>
      <c r="E441" t="e">
        <f>SEARCH("GG?GG?CAAAC?AA?",Table1[[#This Row],[CLEAN]])</f>
        <v>#VALUE!</v>
      </c>
      <c r="F441">
        <f t="shared" si="37"/>
        <v>187</v>
      </c>
      <c r="G441" t="e">
        <f t="shared" si="38"/>
        <v>#VALUE!</v>
      </c>
      <c r="H441" t="e">
        <f t="shared" si="39"/>
        <v>#VALUE!</v>
      </c>
      <c r="I441" t="e">
        <f t="shared" si="40"/>
        <v>#VALUE!</v>
      </c>
      <c r="J441" t="e">
        <f t="shared" si="41"/>
        <v>#VALUE!</v>
      </c>
      <c r="K441" t="e" cm="1">
        <f t="array" ref="K441">IF(J441="","",_xlfn.IFS(
   OR(J441="CCA",J441="CCG",J441="CCT",J441="CCC"),"Proline",
   OR(J441="CAG",J441="CAA"),"Glutamine",
   OR(J441="GAA",J441="GAG"),"Glutamic acid",
   TRUE,"Other"
))</f>
        <v>#VALUE!</v>
      </c>
    </row>
    <row r="442" spans="1:11" x14ac:dyDescent="0.2">
      <c r="A442" t="s">
        <v>443</v>
      </c>
      <c r="B442">
        <v>4236</v>
      </c>
      <c r="C442" t="s">
        <v>1665</v>
      </c>
      <c r="D442" t="str">
        <f t="shared" si="36"/>
        <v>ATGGTTAACGTTCCAAAGCTCAGAAAGACTTACTGTAAGGGTAAGCTGTGCAAGAAGCACACCCAACACAAGGTTACCCAATACAAGGCTGGTAAGGCTTCCTTGTTCGCCCAGGGTAAGAGAAGATACGACCGTAAGCAGTCTGGTTTCGGTGGTCAGACCAAGCCAGTTTTCCACAAGAAGGCCAAGACCACCAAGAAGGTCGTTTTGAGATTGGAGTGTGTCAACTGCAAGACCAAGGCTCAGTTGGCTTTGAAGAGATGTAAGCACTTCGAGTTGGGTGGTGACAAGAAGCAAAAGGGTCAAGCTTTGCAGTTTTAA</v>
      </c>
      <c r="E442" t="e">
        <f>SEARCH("GG?GG?CAAAC?AA?",Table1[[#This Row],[CLEAN]])</f>
        <v>#VALUE!</v>
      </c>
      <c r="F442">
        <f t="shared" si="37"/>
        <v>151</v>
      </c>
      <c r="G442" t="e">
        <f t="shared" si="38"/>
        <v>#VALUE!</v>
      </c>
      <c r="H442" t="e">
        <f t="shared" si="39"/>
        <v>#VALUE!</v>
      </c>
      <c r="I442" t="e">
        <f t="shared" si="40"/>
        <v>#VALUE!</v>
      </c>
      <c r="J442" t="e">
        <f t="shared" si="41"/>
        <v>#VALUE!</v>
      </c>
      <c r="K442" t="e" cm="1">
        <f t="array" ref="K442">IF(J442="","",_xlfn.IFS(
   OR(J442="CCA",J442="CCG",J442="CCT",J442="CCC"),"Proline",
   OR(J442="CAG",J442="CAA"),"Glutamine",
   OR(J442="GAA",J442="GAG"),"Glutamic acid",
   TRUE,"Other"
))</f>
        <v>#VALUE!</v>
      </c>
    </row>
    <row r="443" spans="1:11" x14ac:dyDescent="0.2">
      <c r="A443" t="s">
        <v>444</v>
      </c>
      <c r="B443">
        <v>4236</v>
      </c>
      <c r="C443" t="s">
        <v>1665</v>
      </c>
      <c r="D443" t="str">
        <f t="shared" si="36"/>
        <v>ATGGTTAACGTTCCAAAGCTCAGAAAGACTTACTGTAAGGGTAAGCTGTGCAAGAAGCACACCCAACACAAGGTTACCCAATACAAGGCTGGTAAGGCTTCCTTGTTCGCCCAGGGTAAGAGAAGATACGACCGTAAGCAGTCTGGTTTCGGTGGTCAGACCAAGCCAGTTTTCCACAAGAAGGCCAAGACCACCAAGAAGGTCGTTTTGAGATTGGAGTGTGTCAACTGCAAGACCAAGGCTCAGTTGGCTTTGAAGAGATGTAAGCACTTCGAGTTGGGTGGTGACAAGAAGCAAAAGGGTCAAGCTTTGCAGTTTTAA</v>
      </c>
      <c r="E443" t="e">
        <f>SEARCH("GG?GG?CAAAC?AA?",Table1[[#This Row],[CLEAN]])</f>
        <v>#VALUE!</v>
      </c>
      <c r="F443">
        <f t="shared" si="37"/>
        <v>151</v>
      </c>
      <c r="G443" t="e">
        <f t="shared" si="38"/>
        <v>#VALUE!</v>
      </c>
      <c r="H443" t="e">
        <f t="shared" si="39"/>
        <v>#VALUE!</v>
      </c>
      <c r="I443" t="e">
        <f t="shared" si="40"/>
        <v>#VALUE!</v>
      </c>
      <c r="J443" t="e">
        <f t="shared" si="41"/>
        <v>#VALUE!</v>
      </c>
      <c r="K443" t="e" cm="1">
        <f t="array" ref="K443">IF(J443="","",_xlfn.IFS(
   OR(J443="CCA",J443="CCG",J443="CCT",J443="CCC"),"Proline",
   OR(J443="CAG",J443="CAA"),"Glutamine",
   OR(J443="GAA",J443="GAG"),"Glutamic acid",
   TRUE,"Other"
))</f>
        <v>#VALUE!</v>
      </c>
    </row>
    <row r="444" spans="1:11" x14ac:dyDescent="0.2">
      <c r="A444" t="s">
        <v>445</v>
      </c>
      <c r="B444">
        <v>4236</v>
      </c>
      <c r="C444" t="s">
        <v>1666</v>
      </c>
      <c r="D444" t="str">
        <f t="shared" si="36"/>
        <v>ATGTCGGCCCATATATTCCATAAGATCCTTAACGTTCCAAAGGTCAGAAAAACCTTCTGTAAGGGTAAGGAATGCCGCAAGCACACCCAACACAAAGTCACCCAATACAAGGCTGGTAAGGCTTCTTTGTTCGCCCAAGGTAAGAGAAGATACGACCGTAAGCAGTCCGGTTTCGGTGGTCAGACCAAGCCAGTTTTCCACAAGAAGGCCAAGACCACCAAGAAGGTTGTCTTGAGATTGGAGTGTGTCGTTTGTAAGACCAAGGCCCAGCTCTCCTTGAAGAGATGTAAGCACTTCGAGTTGGGTGGTGACAAGAAGCAAAAGGGTCAAGCTTTGCAATTCTAA</v>
      </c>
      <c r="E444" t="e">
        <f>SEARCH("GG?GG?CAAAC?AA?",Table1[[#This Row],[CLEAN]])</f>
        <v>#VALUE!</v>
      </c>
      <c r="F444">
        <f t="shared" si="37"/>
        <v>175</v>
      </c>
      <c r="G444" t="e">
        <f t="shared" si="38"/>
        <v>#VALUE!</v>
      </c>
      <c r="H444" t="e">
        <f t="shared" si="39"/>
        <v>#VALUE!</v>
      </c>
      <c r="I444" t="e">
        <f t="shared" si="40"/>
        <v>#VALUE!</v>
      </c>
      <c r="J444" t="e">
        <f t="shared" si="41"/>
        <v>#VALUE!</v>
      </c>
      <c r="K444" t="e" cm="1">
        <f t="array" ref="K444">IF(J444="","",_xlfn.IFS(
   OR(J444="CCA",J444="CCG",J444="CCT",J444="CCC"),"Proline",
   OR(J444="CAG",J444="CAA"),"Glutamine",
   OR(J444="GAA",J444="GAG"),"Glutamic acid",
   TRUE,"Other"
))</f>
        <v>#VALUE!</v>
      </c>
    </row>
    <row r="445" spans="1:11" x14ac:dyDescent="0.2">
      <c r="A445" t="s">
        <v>446</v>
      </c>
      <c r="B445">
        <v>4236</v>
      </c>
      <c r="C445" t="s">
        <v>1667</v>
      </c>
      <c r="D445" t="str">
        <f t="shared" si="36"/>
        <v>ATGGGTATGTTGAAACAAGAAACCGATGAAAGCGGTGCTCTAAGATCTTCTATTAACGTTCCAAAAACTAGAAAGACCTACTGTAAGGGTAAGGAATGTCGTAAGCACACTCAACACAAGGTTTCCCAATACAAGGCTGGTAAGGCTTCTTTGTTCGCCCAAGGTAAGAGAAGATATGACAGAAAGCAATCCGGTTTCGGTGGTCAAACCAAGCCAGTTTTCCACAAGAAGGCTAAGACTACCAAGAAGGTTGTCTTGAGATTGGAATGTATCGTCTGTAAGACCAAGGCTCAATTGACTTTGAAGAGATGTAAGCACTTCGAATTGGGTGGTGACAAGAAGCAAAAGGGTCAAGCTTTGCAATTCTAA</v>
      </c>
      <c r="E445">
        <f>SEARCH("GG?GG?CAAAC?AA?",Table1[[#This Row],[CLEAN]])</f>
        <v>199</v>
      </c>
      <c r="F445" t="str">
        <f t="shared" si="37"/>
        <v/>
      </c>
      <c r="G445">
        <f t="shared" si="38"/>
        <v>199</v>
      </c>
      <c r="H445" t="str">
        <f t="shared" si="39"/>
        <v>GGTGGTCAAACCAAG</v>
      </c>
      <c r="I445" t="str">
        <f t="shared" si="40"/>
        <v>VALID</v>
      </c>
      <c r="J445" t="str">
        <f t="shared" si="41"/>
        <v>CCA</v>
      </c>
      <c r="K445" t="str" cm="1">
        <f t="array" ref="K445">IF(J445="","",_xlfn.IFS(
   OR(J445="CCA",J445="CCG",J445="CCT",J445="CCC"),"Proline",
   OR(J445="CAG",J445="CAA"),"Glutamine",
   OR(J445="GAA",J445="GAG"),"Glutamic acid",
   TRUE,"Other"
))</f>
        <v>Proline</v>
      </c>
    </row>
    <row r="446" spans="1:11" x14ac:dyDescent="0.2">
      <c r="A446" t="s">
        <v>447</v>
      </c>
      <c r="B446">
        <v>4236</v>
      </c>
      <c r="C446" t="s">
        <v>1668</v>
      </c>
      <c r="D446" t="str">
        <f t="shared" si="36"/>
        <v>ATGGGTATGTTGAAACAAGAAACCGAACAAACCGGTGCACTAGGATCATCAACAGATGACCCAAAGCATATTAACGTTCCAAAAACTAGAAAGACCTACTGTAAGGGTAAGGAATGTCGTAAGCACACTCAACACAAGGTTTCCCAATACAAGGCTGGTAAGGCTTCTTTGTTCGCCCAAGGTAAGAGAAGATATGACAGAAAGCAATCCGGTTTCGGTGGTCAAACCAAGCCAGTTTTCCACAAGAAGGCTAAGACCACCAAGAAGGTTGTCTTGAGATTGGAATGTATCGTCTGTAAGACCAAGGCTCAATTGACTTTGAAGAGATGTAAGCACTTCGAATTGGGTGGTGACAAGAAGCAAAAGGGTCAAGCTTTGCAATTCTAA</v>
      </c>
      <c r="E446">
        <f>SEARCH("GG?GG?CAAAC?AA?",Table1[[#This Row],[CLEAN]])</f>
        <v>217</v>
      </c>
      <c r="F446" t="str">
        <f t="shared" si="37"/>
        <v/>
      </c>
      <c r="G446">
        <f t="shared" si="38"/>
        <v>217</v>
      </c>
      <c r="H446" t="str">
        <f t="shared" si="39"/>
        <v>GGTGGTCAAACCAAG</v>
      </c>
      <c r="I446" t="str">
        <f t="shared" si="40"/>
        <v>VALID</v>
      </c>
      <c r="J446" t="str">
        <f t="shared" si="41"/>
        <v>CCA</v>
      </c>
      <c r="K446" t="str" cm="1">
        <f t="array" ref="K446">IF(J446="","",_xlfn.IFS(
   OR(J446="CCA",J446="CCG",J446="CCT",J446="CCC"),"Proline",
   OR(J446="CAG",J446="CAA"),"Glutamine",
   OR(J446="GAA",J446="GAG"),"Glutamic acid",
   TRUE,"Other"
))</f>
        <v>Proline</v>
      </c>
    </row>
    <row r="447" spans="1:11" x14ac:dyDescent="0.2">
      <c r="A447" t="s">
        <v>448</v>
      </c>
      <c r="B447">
        <v>4236</v>
      </c>
      <c r="C447" t="s">
        <v>1669</v>
      </c>
      <c r="D447" t="str">
        <f t="shared" si="36"/>
        <v>ATGATTGCCACATTTAACGTTCCAAAGACCAGAAAGACCTACTGTAAGGGTAAGGAATGTCGTAAACACACCCAACACAAGGTTACCCAATACAAGGCCGGTAAGTCGTCCCTCTTTGCCCAAGGTAAGAGAAGATATGACCGTAAGCAAGCCGGTTTCGGTGGTCAAACCAAGCCAGTTTTCCACAAGAAGGCCAAGACCACCAAGAAGGTTGTCTTGAGATTGGAATGTGTTGTTTGCAAGACCAAGGCTCAATTGTCGTTGAAGAGATGTAAGCACTTTGAATTGGGTGGTGATAAGAAACAAAAGGGTCAAGCTTTGCAATTCTAG</v>
      </c>
      <c r="E447">
        <f>SEARCH("GG?GG?CAAAC?AA?",Table1[[#This Row],[CLEAN]])</f>
        <v>160</v>
      </c>
      <c r="F447" t="str">
        <f t="shared" si="37"/>
        <v/>
      </c>
      <c r="G447">
        <f t="shared" si="38"/>
        <v>160</v>
      </c>
      <c r="H447" t="str">
        <f t="shared" si="39"/>
        <v>GGTGGTCAAACCAAG</v>
      </c>
      <c r="I447" t="str">
        <f t="shared" si="40"/>
        <v>VALID</v>
      </c>
      <c r="J447" t="str">
        <f t="shared" si="41"/>
        <v>CCA</v>
      </c>
      <c r="K447" t="str" cm="1">
        <f t="array" ref="K447">IF(J447="","",_xlfn.IFS(
   OR(J447="CCA",J447="CCG",J447="CCT",J447="CCC"),"Proline",
   OR(J447="CAG",J447="CAA"),"Glutamine",
   OR(J447="GAA",J447="GAG"),"Glutamic acid",
   TRUE,"Other"
))</f>
        <v>Proline</v>
      </c>
    </row>
    <row r="448" spans="1:11" x14ac:dyDescent="0.2">
      <c r="A448" t="s">
        <v>449</v>
      </c>
      <c r="B448">
        <v>4236</v>
      </c>
      <c r="C448" t="s">
        <v>1670</v>
      </c>
      <c r="D448" t="str">
        <f t="shared" si="36"/>
        <v>ATGGGTATGTTCATATATACCATTAGTTATGATGATTTCCCAAATACAAAGAGATTGATAAATGATTCTATTACATGTGTTTCGAATAATATAACCAAGAGAAAGATGTGGAGATCTCAAGAACGATTTAACGTTCCAAAAACTAGAAAGACCTACTGTAAAGGTAAAGAATGTCGTAAACACACTCAACACAAAGTTACCCAATACAAAGCTGGTAAATCATCTTTATTCGCTCAAGGTAAGAGAAGATATGACCGTAAACAAGCCGGTTTCGGTGGTCAAACCAAACCAGTTTTCCACAAAAAGGCCAAGACTACCAAGAAAGTTGTTTTGAGATTGGAATGTGTCGTCTGTAAGACCAAAGCTCAATTGTCCTTGAAGAGATGTAAACATTTCGAATTGGGTGGTGATAAAAAACAAAAAGGTCAAGCTTTACAATTCTAA</v>
      </c>
      <c r="E448">
        <f>SEARCH("GG?GG?CAAAC?AA?",Table1[[#This Row],[CLEAN]])</f>
        <v>274</v>
      </c>
      <c r="F448" t="str">
        <f t="shared" si="37"/>
        <v/>
      </c>
      <c r="G448">
        <f t="shared" si="38"/>
        <v>274</v>
      </c>
      <c r="H448" t="str">
        <f t="shared" si="39"/>
        <v>GGTGGTCAAACCAAA</v>
      </c>
      <c r="I448" t="str">
        <f t="shared" si="40"/>
        <v>VALID</v>
      </c>
      <c r="J448" t="str">
        <f t="shared" si="41"/>
        <v>CCA</v>
      </c>
      <c r="K448" t="str" cm="1">
        <f t="array" ref="K448">IF(J448="","",_xlfn.IFS(
   OR(J448="CCA",J448="CCG",J448="CCT",J448="CCC"),"Proline",
   OR(J448="CAG",J448="CAA"),"Glutamine",
   OR(J448="GAA",J448="GAG"),"Glutamic acid",
   TRUE,"Other"
))</f>
        <v>Proline</v>
      </c>
    </row>
    <row r="449" spans="1:11" x14ac:dyDescent="0.2">
      <c r="A449" t="s">
        <v>450</v>
      </c>
      <c r="B449">
        <v>4236</v>
      </c>
      <c r="C449" t="s">
        <v>1671</v>
      </c>
      <c r="D449" t="str">
        <f t="shared" si="36"/>
        <v>ATGGTTAACGTTCCAAAAACCAGAAAAACCTACTGTAAAGGTAAAGATTGTAAAAAACACACTCAACACAAAGTTACCCAATACAAAGCAGGTAAAGCTTCTTTATTTGCTCAAGGTAAAAGACGTTATGACCGTAAACAATCCGGTTTTGGTGGTCAAACTAAACCAGTTTTCCATAAAAAGGCTAAAACTACCAAAAAAGTTGTTTTACGTTTAGAATGTGTTGTCTGTAAAACCAGAGCTCAATTATCATTAAAACGTTGTAAACATTTTGAATTAGGTGGTGACAGAAAACAAAAAGGTCAAGCTTTACAATTCTAG</v>
      </c>
      <c r="E449">
        <f>SEARCH("GG?GG?CAAAC?AA?",Table1[[#This Row],[CLEAN]])</f>
        <v>151</v>
      </c>
      <c r="F449" t="str">
        <f t="shared" si="37"/>
        <v/>
      </c>
      <c r="G449">
        <f t="shared" si="38"/>
        <v>151</v>
      </c>
      <c r="H449" t="str">
        <f t="shared" si="39"/>
        <v>GGTGGTCAAACTAAA</v>
      </c>
      <c r="I449" t="str">
        <f t="shared" si="40"/>
        <v>VALID</v>
      </c>
      <c r="J449" t="str">
        <f t="shared" si="41"/>
        <v>CCA</v>
      </c>
      <c r="K449" t="str" cm="1">
        <f t="array" ref="K449">IF(J449="","",_xlfn.IFS(
   OR(J449="CCA",J449="CCG",J449="CCT",J449="CCC"),"Proline",
   OR(J449="CAG",J449="CAA"),"Glutamine",
   OR(J449="GAA",J449="GAG"),"Glutamic acid",
   TRUE,"Other"
))</f>
        <v>Proline</v>
      </c>
    </row>
    <row r="450" spans="1:11" x14ac:dyDescent="0.2">
      <c r="A450" t="s">
        <v>451</v>
      </c>
      <c r="B450">
        <v>4236</v>
      </c>
      <c r="C450" t="s">
        <v>1672</v>
      </c>
      <c r="D450" t="str">
        <f t="shared" si="36"/>
        <v>ATGGTTAACGTTCCAAAAACCAGAAAAACCTTCTGTAAAGGTAAAGATTGTCGTAAACACACTCAACACAAAGTTACCCAATACAAAGCTGGTAAAGCTTCATTATTCGCCCAAGGTAAAAGACGTTATGACCGTAAACAAGCCGGTTACGGTGGTCAAACCAAACCAGTCTTCCACAAAAAGGCTAAAACTACCAAAAAAGTTGTTTTACGTTTAGAATGTGTTGTCTGTAAAACCAGAGCTCAATTATCATTAAAACGTTGTAAACATTTTGAATTAGGTGGTGACAAAAAACAAAAAGGTCAAGCTTTACAATTCTAG</v>
      </c>
      <c r="E450">
        <f>SEARCH("GG?GG?CAAAC?AA?",Table1[[#This Row],[CLEAN]])</f>
        <v>151</v>
      </c>
      <c r="F450" t="str">
        <f t="shared" si="37"/>
        <v/>
      </c>
      <c r="G450">
        <f t="shared" si="38"/>
        <v>151</v>
      </c>
      <c r="H450" t="str">
        <f t="shared" si="39"/>
        <v>GGTGGTCAAACCAAA</v>
      </c>
      <c r="I450" t="str">
        <f t="shared" si="40"/>
        <v>VALID</v>
      </c>
      <c r="J450" t="str">
        <f t="shared" si="41"/>
        <v>CCA</v>
      </c>
      <c r="K450" t="str" cm="1">
        <f t="array" ref="K450">IF(J450="","",_xlfn.IFS(
   OR(J450="CCA",J450="CCG",J450="CCT",J450="CCC"),"Proline",
   OR(J450="CAG",J450="CAA"),"Glutamine",
   OR(J450="GAA",J450="GAG"),"Glutamic acid",
   TRUE,"Other"
))</f>
        <v>Proline</v>
      </c>
    </row>
    <row r="451" spans="1:11" x14ac:dyDescent="0.2">
      <c r="A451" t="s">
        <v>452</v>
      </c>
      <c r="B451">
        <v>4236</v>
      </c>
      <c r="C451" t="s">
        <v>1673</v>
      </c>
      <c r="D451" t="str">
        <f t="shared" ref="D451:D514" si="42">UPPER(SUBSTITUTE(SUBSTITUTE(TRIM(C451)," ",""),CHAR(10),""))</f>
        <v>ATGGTTAACGTTCCAAAAACAAGAAAAACCTATTGTAAAGGTAAAAATTGCAAAAAACACACCCAGCATAAAGTTACTCAATATAAAGCTGGTAAAGCCTCATTATTTGCTCAAGGTAAACGTCGTTATGACCGTAAACAATCTGGTTTCGGTGGTCAAACTAAACCTGTTTTCCACAAAAAAGCTAAAACAACAAAAAAAATTGTTTTACGTTTAGAATGTGTTGTTTGCAAAACCAAAGCTCAACTTGCTATTAAACGTTGTAAACATTTCGAATTAGGTGGTGATAAAAAACAAAAGGGTCAAGCTTTACAATTTTAG</v>
      </c>
      <c r="E451">
        <f>SEARCH("GG?GG?CAAAC?AA?",Table1[[#This Row],[CLEAN]])</f>
        <v>151</v>
      </c>
      <c r="F451" t="str">
        <f t="shared" ref="F451:F514" si="43">IFERROR(SEARCH("GG?GG?CAGAC?AA?", IF(D451="", C451, D451)), "")</f>
        <v/>
      </c>
      <c r="G451">
        <f t="shared" ref="G451:G514" si="44">IF(AND(E451="",F451=""),"", IF(E451="",F451, IF(F451="",E451, MIN(E451,F451))))</f>
        <v>151</v>
      </c>
      <c r="H451" t="str">
        <f t="shared" ref="H451:H514" si="45">IF(G451="","", MID(IF(D451="", C451, D451), G451, 15))</f>
        <v>GGTGGTCAAACTAAA</v>
      </c>
      <c r="I451" t="str">
        <f t="shared" ref="I451:I514" si="46">IF(H451="","",
   IF(
     AND(
       ISNUMBER(FIND(MID(H451,3,1),"ACGT")),
       ISNUMBER(FIND(MID(H451,6,1),"ACGT")),
       ISNUMBER(FIND(MID(H451,12,1),"ACGT")),
       ISNUMBER(FIND(MID(H451,15,1),"ACGT"))
     ),
     "VALID",
     "INVALID"
   )
)</f>
        <v>VALID</v>
      </c>
      <c r="J451" t="str">
        <f t="shared" ref="J451:J514" si="47">IF(I451&lt;&gt;"VALID","", MID(IF(D451="", C451, D451), G451+15, 3))</f>
        <v>CCT</v>
      </c>
      <c r="K451" t="str" cm="1">
        <f t="array" ref="K451">IF(J451="","",_xlfn.IFS(
   OR(J451="CCA",J451="CCG",J451="CCT",J451="CCC"),"Proline",
   OR(J451="CAG",J451="CAA"),"Glutamine",
   OR(J451="GAA",J451="GAG"),"Glutamic acid",
   TRUE,"Other"
))</f>
        <v>Proline</v>
      </c>
    </row>
    <row r="452" spans="1:11" x14ac:dyDescent="0.2">
      <c r="A452" t="s">
        <v>453</v>
      </c>
      <c r="B452">
        <v>4236</v>
      </c>
      <c r="C452" t="s">
        <v>1674</v>
      </c>
      <c r="D452" t="str">
        <f t="shared" si="42"/>
        <v>ATGGTTAACGTTCCAAAGACTAGAAAGACTTACTGTAAGGGTAAAGATTGTCGTAAGCACACTCAACACAAGGTCACCCAATATAAGGCTGGTAAGGCTTCTCTCTTTGCCCAAGGTAAGAGAAGATATGACCGTAAGCAAAAGGGTTACGGTGGTCAAACCAAGCCAGTTTTCCGTAAGAAGGCTAAGACTACCAAGAAGGTTGTGTTAAGATTGGAATGTGTTGTCTGCAAGACCAAGGCTCAATTGTCTTTGAAGAGATGTAAGCACTTCGAATTAGGTGGTGACAAGAAGCAAAAGGGTCAAGCTTTGCAATTTTAA</v>
      </c>
      <c r="E452">
        <f>SEARCH("GG?GG?CAAAC?AA?",Table1[[#This Row],[CLEAN]])</f>
        <v>151</v>
      </c>
      <c r="F452" t="str">
        <f t="shared" si="43"/>
        <v/>
      </c>
      <c r="G452">
        <f t="shared" si="44"/>
        <v>151</v>
      </c>
      <c r="H452" t="str">
        <f t="shared" si="45"/>
        <v>GGTGGTCAAACCAAG</v>
      </c>
      <c r="I452" t="str">
        <f t="shared" si="46"/>
        <v>VALID</v>
      </c>
      <c r="J452" t="str">
        <f t="shared" si="47"/>
        <v>CCA</v>
      </c>
      <c r="K452" t="str" cm="1">
        <f t="array" ref="K452">IF(J452="","",_xlfn.IFS(
   OR(J452="CCA",J452="CCG",J452="CCT",J452="CCC"),"Proline",
   OR(J452="CAG",J452="CAA"),"Glutamine",
   OR(J452="GAA",J452="GAG"),"Glutamic acid",
   TRUE,"Other"
))</f>
        <v>Proline</v>
      </c>
    </row>
    <row r="453" spans="1:11" x14ac:dyDescent="0.2">
      <c r="A453" t="s">
        <v>454</v>
      </c>
      <c r="B453">
        <v>4236</v>
      </c>
      <c r="C453" t="s">
        <v>1675</v>
      </c>
      <c r="D453" t="str">
        <f t="shared" si="42"/>
        <v>ATGATAACATGTAATGAATTTAACGTTCCAAAGACTAGAAGGACTTACTGTAAGGGTAAGGAATGTCGTAAGCATACTCAACACAAGGTTACCCAATACAAGGCCGGTAAAGCCTCCTTATTCGCTCAAGGTAAGAGAAGATATGACCGTAAGCAAAAGGGTTACGGTGGTCAAACCAAGCCAGTTTTCCACAAGAAAGCTAAGACTACCAAGAAGGTTGTTTTAAGATTGGAATGTGTTGTCTGTAAGACCAAGGCTCAATTAGCTTTAAAGAGATGTAAGCACTTCGAATTAGGTGGTGACAAGAAGCAAAAGGGTCAAGCTTTACAATTTTAA</v>
      </c>
      <c r="E453">
        <f>SEARCH("GG?GG?CAAAC?AA?",Table1[[#This Row],[CLEAN]])</f>
        <v>166</v>
      </c>
      <c r="F453" t="str">
        <f t="shared" si="43"/>
        <v/>
      </c>
      <c r="G453">
        <f t="shared" si="44"/>
        <v>166</v>
      </c>
      <c r="H453" t="str">
        <f t="shared" si="45"/>
        <v>GGTGGTCAAACCAAG</v>
      </c>
      <c r="I453" t="str">
        <f t="shared" si="46"/>
        <v>VALID</v>
      </c>
      <c r="J453" t="str">
        <f t="shared" si="47"/>
        <v>CCA</v>
      </c>
      <c r="K453" t="str" cm="1">
        <f t="array" ref="K453">IF(J453="","",_xlfn.IFS(
   OR(J453="CCA",J453="CCG",J453="CCT",J453="CCC"),"Proline",
   OR(J453="CAG",J453="CAA"),"Glutamine",
   OR(J453="GAA",J453="GAG"),"Glutamic acid",
   TRUE,"Other"
))</f>
        <v>Proline</v>
      </c>
    </row>
    <row r="454" spans="1:11" x14ac:dyDescent="0.2">
      <c r="A454" t="s">
        <v>455</v>
      </c>
      <c r="B454">
        <v>4236</v>
      </c>
      <c r="C454" t="s">
        <v>1676</v>
      </c>
      <c r="D454" t="str">
        <f t="shared" si="42"/>
        <v>ATGCGGCTAAAATCAGAAACCAGTGGAATCTCGAGGTTTGAAAATTTCTCCATCAACGTTAACGTTCCAAAGACTAGAAGGACTTACTGTAAGGGTAGAGAATGTCGTAAGCATACTCAACACAAGGTTACCCAATACAAGGCCGGTAAGGCTTCCTTGTTCGCCCAAGGTAAGAGAAGATATGACCGTAAGCAAAAGGGTTACGGTGGTCAAACCAAGCCTGTTTTCCACAAAAAGGCCAAGACTACCAAGAAGGTTGTTTTGAGATTGGAATGTGTTGTTTGCAAGACCAAGGCCCAATTAGCCTTGAAGAGATGTAAGCACTTCGAGTTGGGTGGTGACAAGAAACAAAAGGGTCAAGCCTTGCAATTTTAA</v>
      </c>
      <c r="E454">
        <f>SEARCH("GG?GG?CAAAC?AA?",Table1[[#This Row],[CLEAN]])</f>
        <v>205</v>
      </c>
      <c r="F454" t="str">
        <f t="shared" si="43"/>
        <v/>
      </c>
      <c r="G454">
        <f t="shared" si="44"/>
        <v>205</v>
      </c>
      <c r="H454" t="str">
        <f t="shared" si="45"/>
        <v>GGTGGTCAAACCAAG</v>
      </c>
      <c r="I454" t="str">
        <f t="shared" si="46"/>
        <v>VALID</v>
      </c>
      <c r="J454" t="str">
        <f t="shared" si="47"/>
        <v>CCT</v>
      </c>
      <c r="K454" t="str" cm="1">
        <f t="array" ref="K454">IF(J454="","",_xlfn.IFS(
   OR(J454="CCA",J454="CCG",J454="CCT",J454="CCC"),"Proline",
   OR(J454="CAG",J454="CAA"),"Glutamine",
   OR(J454="GAA",J454="GAG"),"Glutamic acid",
   TRUE,"Other"
))</f>
        <v>Proline</v>
      </c>
    </row>
    <row r="455" spans="1:11" x14ac:dyDescent="0.2">
      <c r="A455" t="s">
        <v>456</v>
      </c>
      <c r="B455">
        <v>4236</v>
      </c>
      <c r="C455" t="s">
        <v>1677</v>
      </c>
      <c r="D455" t="str">
        <f t="shared" si="42"/>
        <v>ATGAGAGTTGTGACTGTGATTTTCCCCATGAACGTTCCAAAAACTAGAAGAACCTACTGTAAAGGTAGAGACTGCCGTAAACACACCCAACACAAGGTTACCCAATACAAAGCCGGTAAAGCTTCATTGTTTGCTCAAGGTAAGAGAAGATATGACAGAAAACAAAAGGGTTATGGTGGTCAAACCAAGCCAGTTTTCCACAAAAAGGCCAAGACTACCAAGAAAGTTGTTTTGAGATTGGAATGTGTCGTCTGTAAGACCAAGGCTCAATTGGCTTTGAAGAGATGTAAACATTTCGAATTGGGTGGTGACAAGAAACAAAAGGGTCAAGCTTTGCAATTCTAA</v>
      </c>
      <c r="E455">
        <f>SEARCH("GG?GG?CAAAC?AA?",Table1[[#This Row],[CLEAN]])</f>
        <v>175</v>
      </c>
      <c r="F455" t="str">
        <f t="shared" si="43"/>
        <v/>
      </c>
      <c r="G455">
        <f t="shared" si="44"/>
        <v>175</v>
      </c>
      <c r="H455" t="str">
        <f t="shared" si="45"/>
        <v>GGTGGTCAAACCAAG</v>
      </c>
      <c r="I455" t="str">
        <f t="shared" si="46"/>
        <v>VALID</v>
      </c>
      <c r="J455" t="str">
        <f t="shared" si="47"/>
        <v>CCA</v>
      </c>
      <c r="K455" t="str" cm="1">
        <f t="array" ref="K455">IF(J455="","",_xlfn.IFS(
   OR(J455="CCA",J455="CCG",J455="CCT",J455="CCC"),"Proline",
   OR(J455="CAG",J455="CAA"),"Glutamine",
   OR(J455="GAA",J455="GAG"),"Glutamic acid",
   TRUE,"Other"
))</f>
        <v>Proline</v>
      </c>
    </row>
    <row r="456" spans="1:11" x14ac:dyDescent="0.2">
      <c r="A456" t="s">
        <v>457</v>
      </c>
      <c r="B456">
        <v>4236</v>
      </c>
      <c r="C456" t="s">
        <v>1678</v>
      </c>
      <c r="D456" t="str">
        <f t="shared" si="42"/>
        <v>ATGAACAACGAAATGATGTTGAATAGGGAGAAGACATTGATACGTTGCATTAACGTTCCAAAAACTAGAAAGACCTACTGTAAAGGTAGAGAATGTCGTAAACACACTCAACACAAAGTTACCCAATACAAAGCTGGTAAATCATCTTTATTCGCTCAAGGTAAGAGAAGATATGACAGAAAACAATCCGGTTTCGGTGGTCAAACCAAACCAGTTTTCCACAAAAAAGCTAAAACTACCAAAAAAGTTGTTTTAAGATTGGAATGTGTTGTCTGTAAAACCAAGGCTCAATTAGCTTTAAAGAGATGTAAACATTTCGAATTGGGTGGTGACAAAAAACAAAAAGGTCAAGCTTTACAATTCTAA</v>
      </c>
      <c r="E456">
        <f>SEARCH("GG?GG?CAAAC?AA?",Table1[[#This Row],[CLEAN]])</f>
        <v>196</v>
      </c>
      <c r="F456" t="str">
        <f t="shared" si="43"/>
        <v/>
      </c>
      <c r="G456">
        <f t="shared" si="44"/>
        <v>196</v>
      </c>
      <c r="H456" t="str">
        <f t="shared" si="45"/>
        <v>GGTGGTCAAACCAAA</v>
      </c>
      <c r="I456" t="str">
        <f t="shared" si="46"/>
        <v>VALID</v>
      </c>
      <c r="J456" t="str">
        <f t="shared" si="47"/>
        <v>CCA</v>
      </c>
      <c r="K456" t="str" cm="1">
        <f t="array" ref="K456">IF(J456="","",_xlfn.IFS(
   OR(J456="CCA",J456="CCG",J456="CCT",J456="CCC"),"Proline",
   OR(J456="CAG",J456="CAA"),"Glutamine",
   OR(J456="GAA",J456="GAG"),"Glutamic acid",
   TRUE,"Other"
))</f>
        <v>Proline</v>
      </c>
    </row>
    <row r="457" spans="1:11" x14ac:dyDescent="0.2">
      <c r="A457" t="s">
        <v>458</v>
      </c>
      <c r="B457">
        <v>4236</v>
      </c>
      <c r="C457" t="s">
        <v>1679</v>
      </c>
      <c r="D457" t="str">
        <f t="shared" si="42"/>
        <v>ATGATTTCAGACGTTCTACAAGATGACTACAAGATTAACGTTCCAAAAGTCAGAAAAACCTACTGTAAGGGTAAAGAATGTCGTAAACATACCCAACACAAAGTTACCCAATACAAAGCTGGTAAAGCTTCTTTGTTCGCTCAAGGTAAACGTCGTTATGATCGTAAACAATCCGGTTACGGTGGTCAAACCAAACCAGTTTTCCACAAAAAGGCTAAAACTACTAAAAAAGTTGTCTTACGTCTTGAATGTGTTGTTTGCAAAACCAAAGCTCAATTATCTTTAAAACGTTGTAAACATTTCGAATTAGGTGGTGACAAAAAACAAAAAGGTGCTGCTTTACAATTTTAA</v>
      </c>
      <c r="E457">
        <f>SEARCH("GG?GG?CAAAC?AA?",Table1[[#This Row],[CLEAN]])</f>
        <v>181</v>
      </c>
      <c r="F457" t="str">
        <f t="shared" si="43"/>
        <v/>
      </c>
      <c r="G457">
        <f t="shared" si="44"/>
        <v>181</v>
      </c>
      <c r="H457" t="str">
        <f t="shared" si="45"/>
        <v>GGTGGTCAAACCAAA</v>
      </c>
      <c r="I457" t="str">
        <f t="shared" si="46"/>
        <v>VALID</v>
      </c>
      <c r="J457" t="str">
        <f t="shared" si="47"/>
        <v>CCA</v>
      </c>
      <c r="K457" t="str" cm="1">
        <f t="array" ref="K457">IF(J457="","",_xlfn.IFS(
   OR(J457="CCA",J457="CCG",J457="CCT",J457="CCC"),"Proline",
   OR(J457="CAG",J457="CAA"),"Glutamine",
   OR(J457="GAA",J457="GAG"),"Glutamic acid",
   TRUE,"Other"
))</f>
        <v>Proline</v>
      </c>
    </row>
    <row r="458" spans="1:11" x14ac:dyDescent="0.2">
      <c r="A458" t="s">
        <v>459</v>
      </c>
      <c r="B458">
        <v>4236</v>
      </c>
      <c r="C458" t="s">
        <v>1680</v>
      </c>
      <c r="D458" t="str">
        <f t="shared" si="42"/>
        <v>ATGGTTAACGTTCCAAAAACTAGAAAAACCTATTGTAAAGGTAAAGAATGCCGTAAACACACAGTTCACAAAGTCACCCAATATAAAGCTGGTAAAGCTTCTTTATTTGCTCAAGGTAAAAGACGTTATGACCGTAAACAATCAGGTTACGGTGGTCAAACCAAACCAGTTTTCCATAAAAAAGCCAAAACTACCAAAAAAGTTGTTTTACGTTTAGAATGTACTATCTGTAAAACCAAAGCTCAATTATCATTAAAACGTTGTAAACATTTCGAATTAGGTGGTGACAGAAAACAAAAAGGTCAAGCTTTACAATTCTAA</v>
      </c>
      <c r="E458">
        <f>SEARCH("GG?GG?CAAAC?AA?",Table1[[#This Row],[CLEAN]])</f>
        <v>151</v>
      </c>
      <c r="F458" t="str">
        <f t="shared" si="43"/>
        <v/>
      </c>
      <c r="G458">
        <f t="shared" si="44"/>
        <v>151</v>
      </c>
      <c r="H458" t="str">
        <f t="shared" si="45"/>
        <v>GGTGGTCAAACCAAA</v>
      </c>
      <c r="I458" t="str">
        <f t="shared" si="46"/>
        <v>VALID</v>
      </c>
      <c r="J458" t="str">
        <f t="shared" si="47"/>
        <v>CCA</v>
      </c>
      <c r="K458" t="str" cm="1">
        <f t="array" ref="K458">IF(J458="","",_xlfn.IFS(
   OR(J458="CCA",J458="CCG",J458="CCT",J458="CCC"),"Proline",
   OR(J458="CAG",J458="CAA"),"Glutamine",
   OR(J458="GAA",J458="GAG"),"Glutamic acid",
   TRUE,"Other"
))</f>
        <v>Proline</v>
      </c>
    </row>
    <row r="459" spans="1:11" x14ac:dyDescent="0.2">
      <c r="A459" t="s">
        <v>460</v>
      </c>
      <c r="B459">
        <v>4236</v>
      </c>
      <c r="C459" t="s">
        <v>1681</v>
      </c>
      <c r="D459" t="str">
        <f t="shared" si="42"/>
        <v>ATGGTTAACGTTCCAAAGACCAGAAAGACCTACTGTAAGGGTAAGCAGTGCCGTAAGCACACCACTCACAAGGTCACCCAGTACAAGGCTGGTAAGGCTTCCCTTTTCGCTCAGGGTAAGCGTCGTTACGACCGTAAGCAGTCCGGTTACGGTGGTCAGACCAAGCCAGTCTTCCATAAGAAGGCTAAGACCACCAAGAAGGTTGTTTTGAGATTGGAGTGTGTTGAGTGCAAGACCAAGGCTCAGCTTTCTTTGAAGAGATGTAAGCACTTCGAGCTCGGTGGTGACAAGAAGCAGAAGGGTCAGGCTTTGCAGTTCTAA</v>
      </c>
      <c r="E459" t="e">
        <f>SEARCH("GG?GG?CAAAC?AA?",Table1[[#This Row],[CLEAN]])</f>
        <v>#VALUE!</v>
      </c>
      <c r="F459">
        <f t="shared" si="43"/>
        <v>151</v>
      </c>
      <c r="G459" t="e">
        <f t="shared" si="44"/>
        <v>#VALUE!</v>
      </c>
      <c r="H459" t="e">
        <f t="shared" si="45"/>
        <v>#VALUE!</v>
      </c>
      <c r="I459" t="e">
        <f t="shared" si="46"/>
        <v>#VALUE!</v>
      </c>
      <c r="J459" t="e">
        <f t="shared" si="47"/>
        <v>#VALUE!</v>
      </c>
      <c r="K459" t="e" cm="1">
        <f t="array" ref="K459">IF(J459="","",_xlfn.IFS(
   OR(J459="CCA",J459="CCG",J459="CCT",J459="CCC"),"Proline",
   OR(J459="CAG",J459="CAA"),"Glutamine",
   OR(J459="GAA",J459="GAG"),"Glutamic acid",
   TRUE,"Other"
))</f>
        <v>#VALUE!</v>
      </c>
    </row>
    <row r="460" spans="1:11" x14ac:dyDescent="0.2">
      <c r="A460" t="s">
        <v>461</v>
      </c>
      <c r="B460">
        <v>4236</v>
      </c>
      <c r="C460" t="s">
        <v>1682</v>
      </c>
      <c r="D460" t="str">
        <f t="shared" si="42"/>
        <v>ATGGTTAACGTTCCAAAGACCAGAAAGACTTACTGTAAGGGTAAGACCTGCCGTAAGCACACCCAGCACAAGGTCACTCAATACAAGGCAGGTAAGGCTTCTCTATTTGCCCAAGGTAAGAGACGTTACGACCGGAAGCAATCTGGTTTCGGTGGTCAGACCAAGCCTGTTTTCCACAAAAAGGCCAAGACTACCAAGAAGGTTGTCTTGAGATTGGAATGTGTCGCTTGTAAGACGAGAGCCCAGTTGACTTTGAAGAGATGTAAGCATTTCGAATTGGGTGGTGAGAAGAAGCAAAAGGGTGCTGCTTTGCAATTTTAA</v>
      </c>
      <c r="E460" t="e">
        <f>SEARCH("GG?GG?CAAAC?AA?",Table1[[#This Row],[CLEAN]])</f>
        <v>#VALUE!</v>
      </c>
      <c r="F460">
        <f t="shared" si="43"/>
        <v>151</v>
      </c>
      <c r="G460" t="e">
        <f t="shared" si="44"/>
        <v>#VALUE!</v>
      </c>
      <c r="H460" t="e">
        <f t="shared" si="45"/>
        <v>#VALUE!</v>
      </c>
      <c r="I460" t="e">
        <f t="shared" si="46"/>
        <v>#VALUE!</v>
      </c>
      <c r="J460" t="e">
        <f t="shared" si="47"/>
        <v>#VALUE!</v>
      </c>
      <c r="K460" t="e" cm="1">
        <f t="array" ref="K460">IF(J460="","",_xlfn.IFS(
   OR(J460="CCA",J460="CCG",J460="CCT",J460="CCC"),"Proline",
   OR(J460="CAG",J460="CAA"),"Glutamine",
   OR(J460="GAA",J460="GAG"),"Glutamic acid",
   TRUE,"Other"
))</f>
        <v>#VALUE!</v>
      </c>
    </row>
    <row r="461" spans="1:11" x14ac:dyDescent="0.2">
      <c r="A461" t="s">
        <v>462</v>
      </c>
      <c r="B461">
        <v>4236</v>
      </c>
      <c r="C461" t="s">
        <v>1683</v>
      </c>
      <c r="D461" t="str">
        <f t="shared" si="42"/>
        <v>ATGGTTAACGTTCCAAAGACTAGAAAGACTTACTGTAAGGGTAAGCAATGTCGTAAGCACACCCAACATAAGGTTACTCAATACAAGGCTGGTAAGGCTTCCTTATTTGCTCAAGGTAAGAGACGTTATGACCGTAAACAATCTGGTTTCGGTGGTCAAACTAAGCCAGTTTTCCACAAGAAAGCTAAGACTACCAAGAAAGTTGTTTTAAGATTAGAATGTGTTGCTTGTAAGACTAGAGCTCAATTAACTTTAAAGAGATGTAAGCATTTTGAATTAGGTGGTGAAAAGAAGCAAAAGGGTGCTGCTTTACAATTCTGA</v>
      </c>
      <c r="E461">
        <f>SEARCH("GG?GG?CAAAC?AA?",Table1[[#This Row],[CLEAN]])</f>
        <v>151</v>
      </c>
      <c r="F461" t="str">
        <f t="shared" si="43"/>
        <v/>
      </c>
      <c r="G461">
        <f t="shared" si="44"/>
        <v>151</v>
      </c>
      <c r="H461" t="str">
        <f t="shared" si="45"/>
        <v>GGTGGTCAAACTAAG</v>
      </c>
      <c r="I461" t="str">
        <f t="shared" si="46"/>
        <v>VALID</v>
      </c>
      <c r="J461" t="str">
        <f t="shared" si="47"/>
        <v>CCA</v>
      </c>
      <c r="K461" t="str" cm="1">
        <f t="array" ref="K461">IF(J461="","",_xlfn.IFS(
   OR(J461="CCA",J461="CCG",J461="CCT",J461="CCC"),"Proline",
   OR(J461="CAG",J461="CAA"),"Glutamine",
   OR(J461="GAA",J461="GAG"),"Glutamic acid",
   TRUE,"Other"
))</f>
        <v>Proline</v>
      </c>
    </row>
    <row r="462" spans="1:11" x14ac:dyDescent="0.2">
      <c r="A462" t="s">
        <v>463</v>
      </c>
      <c r="B462">
        <v>4236</v>
      </c>
      <c r="C462" t="s">
        <v>1684</v>
      </c>
      <c r="D462" t="str">
        <f t="shared" si="42"/>
        <v>ATGAGTGGCCCAGAAGAGGATAAAAAGATACAAGGTACCATAACTACATGTCCTGAATGTAAAAGTGCATTACAGAAATGCCTAATACAGCAAAACTACGCTATGGTAATATGCCCAAGTCTAACTTGTGGTTATCCTTTTAATCAGGCTCCTGTTCTAGACAATCTAGTATACATTGATGATAAGGATGTACTGGATGTTGCACAAAGACAAGCCACAGGTAAAGCCCGAGAGCTAGCTCAACTGTGTGTAGCCGGAAGTAAACCAATACTAGTTTGGGAGCAAGAAACCAGATGTCTAGGCAGAGAACATAATACGGTTCCCTTTATTAACGTTCCAAAGACTAGAAAGACTTACTGTAAGGGTAAGCAATGTCGTAAGCACACCCAACACAAGGTTACCCAATACAAGGCTGGTAAGGCTTCCTTATTCGCTCAAGGTAAGAGACGTTATGACCGTAAACAATCCGGTTTCGGTGGTCAAACTAAGCCAGTTTTCCACAAGAAAGCTAAGACTACCAAGAAGGTTGTTTTAAGATTAGAATGTGTTGCTTGTAAGACTAGAGCTCAATTAACCTTAAAGAGATGTAAGCATTTCGAATTAGGTGGTGAAAAGAAGCAAAAGGGTGCCGCTTTACAATTTTAA</v>
      </c>
      <c r="E462">
        <f>SEARCH("GG?GG?CAAAC?AA?",Table1[[#This Row],[CLEAN]])</f>
        <v>475</v>
      </c>
      <c r="F462" t="str">
        <f t="shared" si="43"/>
        <v/>
      </c>
      <c r="G462">
        <f t="shared" si="44"/>
        <v>475</v>
      </c>
      <c r="H462" t="str">
        <f t="shared" si="45"/>
        <v>GGTGGTCAAACTAAG</v>
      </c>
      <c r="I462" t="str">
        <f t="shared" si="46"/>
        <v>VALID</v>
      </c>
      <c r="J462" t="str">
        <f t="shared" si="47"/>
        <v>CCA</v>
      </c>
      <c r="K462" t="str" cm="1">
        <f t="array" ref="K462">IF(J462="","",_xlfn.IFS(
   OR(J462="CCA",J462="CCG",J462="CCT",J462="CCC"),"Proline",
   OR(J462="CAG",J462="CAA"),"Glutamine",
   OR(J462="GAA",J462="GAG"),"Glutamic acid",
   TRUE,"Other"
))</f>
        <v>Proline</v>
      </c>
    </row>
    <row r="463" spans="1:11" x14ac:dyDescent="0.2">
      <c r="A463" t="s">
        <v>464</v>
      </c>
      <c r="B463">
        <v>4236</v>
      </c>
      <c r="C463" t="s">
        <v>1685</v>
      </c>
      <c r="D463" t="str">
        <f t="shared" si="42"/>
        <v>ATGGTTAACGTTCCAAAGACTAGAAAGACCTACTGTAAGGGTAAGGCCTGTCGTAAGCACACCCAACACAAAGTTACTCAATACAAGGCTGGTAAGGCTTCTTTATTTGCTCAAGGTAAGAGACGTTATGACCGTAAACAATCTGGTTTTGGTGGTCAAACTAAGCCAGTTTTCCACAAGAAAGCCAAGACTACCAAGAAGGTTGTGTTAAGATTAGAATGTGTCAACTGTAAGACCAAGGCCCAATTAACTTTGAAGAGATGTAAGCATTTCGAATTAGGTGGTGAAAAGAAACAAAAGGGTGCTGCTTTACAATTCTAA</v>
      </c>
      <c r="E463">
        <f>SEARCH("GG?GG?CAAAC?AA?",Table1[[#This Row],[CLEAN]])</f>
        <v>151</v>
      </c>
      <c r="F463" t="str">
        <f t="shared" si="43"/>
        <v/>
      </c>
      <c r="G463">
        <f t="shared" si="44"/>
        <v>151</v>
      </c>
      <c r="H463" t="str">
        <f t="shared" si="45"/>
        <v>GGTGGTCAAACTAAG</v>
      </c>
      <c r="I463" t="str">
        <f t="shared" si="46"/>
        <v>VALID</v>
      </c>
      <c r="J463" t="str">
        <f t="shared" si="47"/>
        <v>CCA</v>
      </c>
      <c r="K463" t="str" cm="1">
        <f t="array" ref="K463">IF(J463="","",_xlfn.IFS(
   OR(J463="CCA",J463="CCG",J463="CCT",J463="CCC"),"Proline",
   OR(J463="CAG",J463="CAA"),"Glutamine",
   OR(J463="GAA",J463="GAG"),"Glutamic acid",
   TRUE,"Other"
))</f>
        <v>Proline</v>
      </c>
    </row>
    <row r="464" spans="1:11" x14ac:dyDescent="0.2">
      <c r="A464" t="s">
        <v>465</v>
      </c>
      <c r="B464">
        <v>4236</v>
      </c>
      <c r="C464" t="s">
        <v>1686</v>
      </c>
      <c r="D464" t="str">
        <f t="shared" si="42"/>
        <v>ATGGTGAACGTTCCAAAGACCAGAAAGACCTACTGTAAAGGTAAGGCTTGCAGAAAGCACACGCAACACAAGGTGACCCAATACAAAGCCGGTAAGGCCTCTCTTTTCGCTCAAGGTAAGAGACGTTATGACCGTAAACAATCCGGGTTTGGTGGTCAAACCAAGCCAGTTTTCCACAAAAAGGCTAAGACCACTAAGAAGGTCGTTTTAAGATTGGAATGTGTCTCCTGTAAGACAAAGGCTCAATTGACTTTGAAGAGATGTAAGCACTTCGAATTGGGTGGTGAAAAGAAGCAAAAGGGTGCTGCTCTACAATTTTAA</v>
      </c>
      <c r="E464">
        <f>SEARCH("GG?GG?CAAAC?AA?",Table1[[#This Row],[CLEAN]])</f>
        <v>151</v>
      </c>
      <c r="F464" t="str">
        <f t="shared" si="43"/>
        <v/>
      </c>
      <c r="G464">
        <f t="shared" si="44"/>
        <v>151</v>
      </c>
      <c r="H464" t="str">
        <f t="shared" si="45"/>
        <v>GGTGGTCAAACCAAG</v>
      </c>
      <c r="I464" t="str">
        <f t="shared" si="46"/>
        <v>VALID</v>
      </c>
      <c r="J464" t="str">
        <f t="shared" si="47"/>
        <v>CCA</v>
      </c>
      <c r="K464" t="str" cm="1">
        <f t="array" ref="K464">IF(J464="","",_xlfn.IFS(
   OR(J464="CCA",J464="CCG",J464="CCT",J464="CCC"),"Proline",
   OR(J464="CAG",J464="CAA"),"Glutamine",
   OR(J464="GAA",J464="GAG"),"Glutamic acid",
   TRUE,"Other"
))</f>
        <v>Proline</v>
      </c>
    </row>
    <row r="465" spans="1:11" x14ac:dyDescent="0.2">
      <c r="A465" t="s">
        <v>466</v>
      </c>
      <c r="B465">
        <v>4236</v>
      </c>
      <c r="C465" t="s">
        <v>1687</v>
      </c>
      <c r="D465" t="str">
        <f t="shared" si="42"/>
        <v>ATGGTGAACGTTCCAAAGACTAGAAAGACCTACTGCAAAGGTAAAGCTTGTAGAAAACACACTCAACACAAGGTCACCCAATACAAAGCTGGTAAAGCTTCTCTTTTTGCTCAAGGTAAGAGACGTTATGACCGTAAACAATCGGGTTTTGGTGGTCAAACCAAGCCAGTGTTCCACAAGAAAGCTAAGACTACCAAAAAAGTCGTTTTAAGATTGGAATGTGTCTCTTGTAAGACGAAGGCTCAATTGACTTTGAAGAGATGTAAGCATTTCGAATTAGGTGGTGAAAAGAAACAAAAAGGTGCTGCTTTACAATTTTAG</v>
      </c>
      <c r="E465">
        <f>SEARCH("GG?GG?CAAAC?AA?",Table1[[#This Row],[CLEAN]])</f>
        <v>151</v>
      </c>
      <c r="F465" t="str">
        <f t="shared" si="43"/>
        <v/>
      </c>
      <c r="G465">
        <f t="shared" si="44"/>
        <v>151</v>
      </c>
      <c r="H465" t="str">
        <f t="shared" si="45"/>
        <v>GGTGGTCAAACCAAG</v>
      </c>
      <c r="I465" t="str">
        <f t="shared" si="46"/>
        <v>VALID</v>
      </c>
      <c r="J465" t="str">
        <f t="shared" si="47"/>
        <v>CCA</v>
      </c>
      <c r="K465" t="str" cm="1">
        <f t="array" ref="K465">IF(J465="","",_xlfn.IFS(
   OR(J465="CCA",J465="CCG",J465="CCT",J465="CCC"),"Proline",
   OR(J465="CAG",J465="CAA"),"Glutamine",
   OR(J465="GAA",J465="GAG"),"Glutamic acid",
   TRUE,"Other"
))</f>
        <v>Proline</v>
      </c>
    </row>
    <row r="466" spans="1:11" x14ac:dyDescent="0.2">
      <c r="A466" t="s">
        <v>467</v>
      </c>
      <c r="B466">
        <v>4236</v>
      </c>
      <c r="C466" t="s">
        <v>1688</v>
      </c>
      <c r="D466" t="str">
        <f t="shared" si="42"/>
        <v>ATGGAGGTACAGACCACTAATAATGAAAAACAGTGTCCTGACTGCGGTGAAGCATTGCAGAAATGTTTAATTCAGCAGAATTACGCTATGGTGCTTTGCTTGAACCAACACTGCCACTCGTTCGAGACTAACAAAGCAGTGACGGTTGATGAGGTTCACTTGTTTGGGACTGGTTTGGATACAAATGAAACACCCTCGTCCGCAAGCACGTCGGATGTGTTACAATTTGGTGTAGAGAACGCCGTCAGTAACTTACTTGAGTATTTAGGTTTACAAGGAATTGGTGCCTTAATTACTAGATTCCCTAGCCGAATAGCACTTCAACGTGACCAACTCTGTGTGTATTTATTAGTTAACGTTCCAAAGACTAGAAAAACCTATTGTAAGGGTAAGGCTTGTAGAAAGCACACCCAACACAAGGTCACCCAGTACAAAGCTGGTAAGGCTTCTCTTTTCGCTCAAGGTAAGAGACGTTATGACCGTAAACAATCCGGGTTTGGTGGTCAAACTAAGCCAGTTTTCCACAAGAAAGCCAAAACCACTAAGAAAGTTGTTTTGAGATTGGAATGTGTCTCTTGTAAGACTAAAGCTCAATTAACTTTGAAGAGATGTAAGCATTTCGAATTAGGTGGTGAAAAGAAACAAAAGGGTGCTGCTCTACAATTTTAA</v>
      </c>
      <c r="E466">
        <f>SEARCH("GG?GG?CAAAC?AA?",Table1[[#This Row],[CLEAN]])</f>
        <v>499</v>
      </c>
      <c r="F466" t="str">
        <f t="shared" si="43"/>
        <v/>
      </c>
      <c r="G466">
        <f t="shared" si="44"/>
        <v>499</v>
      </c>
      <c r="H466" t="str">
        <f t="shared" si="45"/>
        <v>GGTGGTCAAACTAAG</v>
      </c>
      <c r="I466" t="str">
        <f t="shared" si="46"/>
        <v>VALID</v>
      </c>
      <c r="J466" t="str">
        <f t="shared" si="47"/>
        <v>CCA</v>
      </c>
      <c r="K466" t="str" cm="1">
        <f t="array" ref="K466">IF(J466="","",_xlfn.IFS(
   OR(J466="CCA",J466="CCG",J466="CCT",J466="CCC"),"Proline",
   OR(J466="CAG",J466="CAA"),"Glutamine",
   OR(J466="GAA",J466="GAG"),"Glutamic acid",
   TRUE,"Other"
))</f>
        <v>Proline</v>
      </c>
    </row>
    <row r="467" spans="1:11" x14ac:dyDescent="0.2">
      <c r="A467" t="s">
        <v>468</v>
      </c>
      <c r="B467">
        <v>4236</v>
      </c>
      <c r="C467" t="s">
        <v>1689</v>
      </c>
      <c r="D467" t="str">
        <f t="shared" si="42"/>
        <v>ATGGTTAACGTTCCAAAGACTAGAAAAACCTACTGTAAGGGTAAGGCTTGTAGAAAGCACACCCAACACAAGGTCACCCAGTACAAAGCTGGTAAGGCTTCTCTATTCGCTCAAGGTAAGAGACGTTATGACCGTAAACAATCCGGTTTCGGTGGTCAAACCAAGCCTGTTTTCCACAAGAAGGCCAAGACCACCAAGAAGGTCGTTTTGAGATTGGAATGTGTTGCTTGTAAGACTAAGGCCCAATTGACTTTGAAGAGATGTAAGCACTTCGAATTAGGTGGTGAAAAGAAACAAAAGGGTGCTGCTCTACAATTTTAA</v>
      </c>
      <c r="E467">
        <f>SEARCH("GG?GG?CAAAC?AA?",Table1[[#This Row],[CLEAN]])</f>
        <v>151</v>
      </c>
      <c r="F467" t="str">
        <f t="shared" si="43"/>
        <v/>
      </c>
      <c r="G467">
        <f t="shared" si="44"/>
        <v>151</v>
      </c>
      <c r="H467" t="str">
        <f t="shared" si="45"/>
        <v>GGTGGTCAAACCAAG</v>
      </c>
      <c r="I467" t="str">
        <f t="shared" si="46"/>
        <v>VALID</v>
      </c>
      <c r="J467" t="str">
        <f t="shared" si="47"/>
        <v>CCT</v>
      </c>
      <c r="K467" t="str" cm="1">
        <f t="array" ref="K467">IF(J467="","",_xlfn.IFS(
   OR(J467="CCA",J467="CCG",J467="CCT",J467="CCC"),"Proline",
   OR(J467="CAG",J467="CAA"),"Glutamine",
   OR(J467="GAA",J467="GAG"),"Glutamic acid",
   TRUE,"Other"
))</f>
        <v>Proline</v>
      </c>
    </row>
    <row r="468" spans="1:11" x14ac:dyDescent="0.2">
      <c r="A468" t="s">
        <v>469</v>
      </c>
      <c r="B468">
        <v>4236</v>
      </c>
      <c r="C468" t="s">
        <v>1690</v>
      </c>
      <c r="D468" t="str">
        <f t="shared" si="42"/>
        <v>ATGCAAGTTACTAACAATAAAATAATATCTGAATTTATGGTGATGAATGATATTAATTACGAAATAGTTAACGTTCCAAAGACCAGAAAGACCTACTGTAAAGGTAAAGCCTGTCGTAAGCACACCCAACACAAGGTTACCCAATACAAAGCTGGTAAGGCCTCTTTGTTTGCTCAAGGTAAGAGACGTTATGACCGTAAACAATCTGGTTTCGGTGGTCAAACTAAGCCAATTTTCCACAAGAAAGCTAAGACTACCAAGAAGGTTGTTTTGAGATTGGAATGTGTTAACTGTAAGACCAAGGCTCAATTAACTTTGAAGAGATGTAAGCATTTCGAATTGGGTGGTGAAAAGAAGCAAAAGGGTGCTGCTTTACAATTCTAA</v>
      </c>
      <c r="E468">
        <f>SEARCH("GG?GG?CAAAC?AA?",Table1[[#This Row],[CLEAN]])</f>
        <v>214</v>
      </c>
      <c r="F468" t="str">
        <f t="shared" si="43"/>
        <v/>
      </c>
      <c r="G468">
        <f t="shared" si="44"/>
        <v>214</v>
      </c>
      <c r="H468" t="str">
        <f t="shared" si="45"/>
        <v>GGTGGTCAAACTAAG</v>
      </c>
      <c r="I468" t="str">
        <f t="shared" si="46"/>
        <v>VALID</v>
      </c>
      <c r="J468" t="str">
        <f t="shared" si="47"/>
        <v>CCA</v>
      </c>
      <c r="K468" t="str" cm="1">
        <f t="array" ref="K468">IF(J468="","",_xlfn.IFS(
   OR(J468="CCA",J468="CCG",J468="CCT",J468="CCC"),"Proline",
   OR(J468="CAG",J468="CAA"),"Glutamine",
   OR(J468="GAA",J468="GAG"),"Glutamic acid",
   TRUE,"Other"
))</f>
        <v>Proline</v>
      </c>
    </row>
    <row r="469" spans="1:11" x14ac:dyDescent="0.2">
      <c r="A469" t="s">
        <v>470</v>
      </c>
      <c r="B469">
        <v>4236</v>
      </c>
      <c r="C469" t="s">
        <v>1691</v>
      </c>
      <c r="D469" t="str">
        <f t="shared" si="42"/>
        <v>ATGGATTTAATTAATCATTTTTCTATTGATTTAACTTTTCATTTTATAATAGTTAACGTTCCAAAGACCAGAAAGACCTACTGTAAAGGTAAAGCCTGTCGTAAGCACACCCAACACAAGGTTACCCAATACAAAGCTGGTAAAGCTTCTTTGTTCGCTCAAGGTAAGAGACGTTATGACCGTAAACAATCTGGTTTCGGTGGTCAAACTAAGCCAATTTTCCACAAGAAAGCTAAGACTACCAAGAAGGTTGTTTTGAGATTGGAATGTGTTAACTGTAAGACTAAGGCTCAATTGACTTTGAAGAGATGTAAGCACTTCGAATTAGGTGGTGAAAAGAAGCAAAAGGGTGCTGCTTTACAATTTTGA</v>
      </c>
      <c r="E469">
        <f>SEARCH("GG?GG?CAAAC?AA?",Table1[[#This Row],[CLEAN]])</f>
        <v>199</v>
      </c>
      <c r="F469" t="str">
        <f t="shared" si="43"/>
        <v/>
      </c>
      <c r="G469">
        <f t="shared" si="44"/>
        <v>199</v>
      </c>
      <c r="H469" t="str">
        <f t="shared" si="45"/>
        <v>GGTGGTCAAACTAAG</v>
      </c>
      <c r="I469" t="str">
        <f t="shared" si="46"/>
        <v>VALID</v>
      </c>
      <c r="J469" t="str">
        <f t="shared" si="47"/>
        <v>CCA</v>
      </c>
      <c r="K469" t="str" cm="1">
        <f t="array" ref="K469">IF(J469="","",_xlfn.IFS(
   OR(J469="CCA",J469="CCG",J469="CCT",J469="CCC"),"Proline",
   OR(J469="CAG",J469="CAA"),"Glutamine",
   OR(J469="GAA",J469="GAG"),"Glutamic acid",
   TRUE,"Other"
))</f>
        <v>Proline</v>
      </c>
    </row>
    <row r="470" spans="1:11" x14ac:dyDescent="0.2">
      <c r="A470" t="s">
        <v>471</v>
      </c>
      <c r="B470">
        <v>4236</v>
      </c>
      <c r="C470" t="s">
        <v>1692</v>
      </c>
      <c r="D470" t="str">
        <f t="shared" si="42"/>
        <v>ATGGCCATTTTTAACGTTGAATTTGTTACTAACAAAATATTTTTCGAAATAGTTAACGTTCCAAAGACTAGAAAGACCTACTGTAAGGGTAAGACCTGTCGTAAGCACACTCAACACAAGGTTACCCAATACAAAGCTGGTAAGGCTTCCTTATTCGCCCAAGGTAAGAGACGTTATGACCGTAAACAATCCGGTTTCGGTGGTCAAACCAAGCCAGTTTTCCACAAGAAAGCTAAGACTACCAAGAAGGTTGTTTTAAGATTAGAATGTGTTAACTGTAAGACCAAGGCTCAATTAACCTTAAAGAGATGTAAGCACTTCGAATTAGGTGGTGAAAAGAAGCAAAAGGGTGCTGCTTTACAATTTTAA</v>
      </c>
      <c r="E470">
        <f>SEARCH("GG?GG?CAAAC?AA?",Table1[[#This Row],[CLEAN]])</f>
        <v>199</v>
      </c>
      <c r="F470" t="str">
        <f t="shared" si="43"/>
        <v/>
      </c>
      <c r="G470">
        <f t="shared" si="44"/>
        <v>199</v>
      </c>
      <c r="H470" t="str">
        <f t="shared" si="45"/>
        <v>GGTGGTCAAACCAAG</v>
      </c>
      <c r="I470" t="str">
        <f t="shared" si="46"/>
        <v>VALID</v>
      </c>
      <c r="J470" t="str">
        <f t="shared" si="47"/>
        <v>CCA</v>
      </c>
      <c r="K470" t="str" cm="1">
        <f t="array" ref="K470">IF(J470="","",_xlfn.IFS(
   OR(J470="CCA",J470="CCG",J470="CCT",J470="CCC"),"Proline",
   OR(J470="CAG",J470="CAA"),"Glutamine",
   OR(J470="GAA",J470="GAG"),"Glutamic acid",
   TRUE,"Other"
))</f>
        <v>Proline</v>
      </c>
    </row>
    <row r="471" spans="1:11" x14ac:dyDescent="0.2">
      <c r="A471" t="s">
        <v>472</v>
      </c>
      <c r="B471">
        <v>4236</v>
      </c>
      <c r="C471" t="s">
        <v>1693</v>
      </c>
      <c r="D471" t="str">
        <f t="shared" si="42"/>
        <v>ATGCGTCTGAAAAAGTTGGAAAATTTCAGCCATTATACGCTGCAAACACAGAGAGTTAGTAGTAGTGAGGAGGAGAGATTCTGCACACATGTGCAGGATTCAGTGATTAACGTTCCAAAGACTAGAAAGACCTACTGTAAGGGTAAGGAATGTCGTAAGCACACTCAACACAAGGTTACCCAATACAAGGCTGGTAAGGCTTCCTTATTTGCCCAAGGTAAGAGACGTTATGACCGTAAACAATCCGGTTTCGGTGGTCAAACCAAGCCAGTTTTCCACAAGAAAGCTAAGACTACTAAGAAGGTTGTTTTAAGATTAGAATGTGTTAACTGTAAGACTAAGGCCCAATTAACCTTAAAGAGATGTAAGCATTTCGAATTAGGTGGTGAAAAGAAGCAAAAGGGTGCCGCTTTACAATTCTGA</v>
      </c>
      <c r="E471">
        <f>SEARCH("GG?GG?CAAAC?AA?",Table1[[#This Row],[CLEAN]])</f>
        <v>253</v>
      </c>
      <c r="F471" t="str">
        <f t="shared" si="43"/>
        <v/>
      </c>
      <c r="G471">
        <f t="shared" si="44"/>
        <v>253</v>
      </c>
      <c r="H471" t="str">
        <f t="shared" si="45"/>
        <v>GGTGGTCAAACCAAG</v>
      </c>
      <c r="I471" t="str">
        <f t="shared" si="46"/>
        <v>VALID</v>
      </c>
      <c r="J471" t="str">
        <f t="shared" si="47"/>
        <v>CCA</v>
      </c>
      <c r="K471" t="str" cm="1">
        <f t="array" ref="K471">IF(J471="","",_xlfn.IFS(
   OR(J471="CCA",J471="CCG",J471="CCT",J471="CCC"),"Proline",
   OR(J471="CAG",J471="CAA"),"Glutamine",
   OR(J471="GAA",J471="GAG"),"Glutamic acid",
   TRUE,"Other"
))</f>
        <v>Proline</v>
      </c>
    </row>
    <row r="472" spans="1:11" x14ac:dyDescent="0.2">
      <c r="A472" t="s">
        <v>473</v>
      </c>
      <c r="B472">
        <v>4236</v>
      </c>
      <c r="C472" t="s">
        <v>1694</v>
      </c>
      <c r="D472" t="str">
        <f t="shared" si="42"/>
        <v>ATGGTTAACGTTCCAAAGACTAGAAAGACCTACTGCAAGGGTAAGACCTGTCGTAAGCACACTCAACACAAGGTTACCCAATACAAGGCTGGTAAGGCTTCCTTGTTCGCTCAAGGTAAGAGACGTTATGACCGTAAGCAATCTGGTTTCGGTGGTCAAACCAAGCCTGTTTTCCACAAGAAAGCTAAGACTACCAAGAAGGTTGTTTTGAGATTGGAATGTGTTGCCTGTAAGACCAAGGCTCAATTGACCTTGAAGAGATGTAAGCACTTCGAATTGGGTGGTGAAAAGAAGCAAAAGGGTCAAGCTTTGCAATTCTGA</v>
      </c>
      <c r="E472">
        <f>SEARCH("GG?GG?CAAAC?AA?",Table1[[#This Row],[CLEAN]])</f>
        <v>151</v>
      </c>
      <c r="F472" t="str">
        <f t="shared" si="43"/>
        <v/>
      </c>
      <c r="G472">
        <f t="shared" si="44"/>
        <v>151</v>
      </c>
      <c r="H472" t="str">
        <f t="shared" si="45"/>
        <v>GGTGGTCAAACCAAG</v>
      </c>
      <c r="I472" t="str">
        <f t="shared" si="46"/>
        <v>VALID</v>
      </c>
      <c r="J472" t="str">
        <f t="shared" si="47"/>
        <v>CCT</v>
      </c>
      <c r="K472" t="str" cm="1">
        <f t="array" ref="K472">IF(J472="","",_xlfn.IFS(
   OR(J472="CCA",J472="CCG",J472="CCT",J472="CCC"),"Proline",
   OR(J472="CAG",J472="CAA"),"Glutamine",
   OR(J472="GAA",J472="GAG"),"Glutamic acid",
   TRUE,"Other"
))</f>
        <v>Proline</v>
      </c>
    </row>
    <row r="473" spans="1:11" x14ac:dyDescent="0.2">
      <c r="A473" t="s">
        <v>474</v>
      </c>
      <c r="B473">
        <v>4236</v>
      </c>
      <c r="C473" t="s">
        <v>1694</v>
      </c>
      <c r="D473" t="str">
        <f t="shared" si="42"/>
        <v>ATGGTTAACGTTCCAAAGACTAGAAAGACCTACTGCAAGGGTAAGACCTGTCGTAAGCACACTCAACACAAGGTTACCCAATACAAGGCTGGTAAGGCTTCCTTGTTCGCTCAAGGTAAGAGACGTTATGACCGTAAGCAATCTGGTTTCGGTGGTCAAACCAAGCCTGTTTTCCACAAGAAAGCTAAGACTACCAAGAAGGTTGTTTTGAGATTGGAATGTGTTGCCTGTAAGACCAAGGCTCAATTGACCTTGAAGAGATGTAAGCACTTCGAATTGGGTGGTGAAAAGAAGCAAAAGGGTCAAGCTTTGCAATTCTGA</v>
      </c>
      <c r="E473">
        <f>SEARCH("GG?GG?CAAAC?AA?",Table1[[#This Row],[CLEAN]])</f>
        <v>151</v>
      </c>
      <c r="F473" t="str">
        <f t="shared" si="43"/>
        <v/>
      </c>
      <c r="G473">
        <f t="shared" si="44"/>
        <v>151</v>
      </c>
      <c r="H473" t="str">
        <f t="shared" si="45"/>
        <v>GGTGGTCAAACCAAG</v>
      </c>
      <c r="I473" t="str">
        <f t="shared" si="46"/>
        <v>VALID</v>
      </c>
      <c r="J473" t="str">
        <f t="shared" si="47"/>
        <v>CCT</v>
      </c>
      <c r="K473" t="str" cm="1">
        <f t="array" ref="K473">IF(J473="","",_xlfn.IFS(
   OR(J473="CCA",J473="CCG",J473="CCT",J473="CCC"),"Proline",
   OR(J473="CAG",J473="CAA"),"Glutamine",
   OR(J473="GAA",J473="GAG"),"Glutamic acid",
   TRUE,"Other"
))</f>
        <v>Proline</v>
      </c>
    </row>
    <row r="474" spans="1:11" x14ac:dyDescent="0.2">
      <c r="A474" t="s">
        <v>475</v>
      </c>
      <c r="B474">
        <v>4236</v>
      </c>
      <c r="C474" t="s">
        <v>1695</v>
      </c>
      <c r="D474" t="str">
        <f t="shared" si="42"/>
        <v>ATGGTTAACGTTCCAAAAACCAGAAAAACTTATTGCAAGGGTAAAACTTGTAGAAAACATACTCAACACAAAGTTACCCAATACAAAGCTGGTAAAGCTTCTTTGTTTGCCCAAGGTAAAAGAAGATATGACAGAAAACAAAGTGGTTTCGGTGGTCAAACCAAACCGGTTTTCCACAAAAAGGCTAAAACTACCAAAAAAGTTGTTTTGAGATTGGAATGTGTTGCTTGCAAAACCAAAGCTCAATTGACTTTGAAAAGATGTAAACATTTTGAATTGGGTGGTGAAAAAAAACAAAAAGGTCAAGCTCTACAATTTTAA</v>
      </c>
      <c r="E474">
        <f>SEARCH("GG?GG?CAAAC?AA?",Table1[[#This Row],[CLEAN]])</f>
        <v>151</v>
      </c>
      <c r="F474" t="str">
        <f t="shared" si="43"/>
        <v/>
      </c>
      <c r="G474">
        <f t="shared" si="44"/>
        <v>151</v>
      </c>
      <c r="H474" t="str">
        <f t="shared" si="45"/>
        <v>GGTGGTCAAACCAAA</v>
      </c>
      <c r="I474" t="str">
        <f t="shared" si="46"/>
        <v>VALID</v>
      </c>
      <c r="J474" t="str">
        <f t="shared" si="47"/>
        <v>CCG</v>
      </c>
      <c r="K474" t="str" cm="1">
        <f t="array" ref="K474">IF(J474="","",_xlfn.IFS(
   OR(J474="CCA",J474="CCG",J474="CCT",J474="CCC"),"Proline",
   OR(J474="CAG",J474="CAA"),"Glutamine",
   OR(J474="GAA",J474="GAG"),"Glutamic acid",
   TRUE,"Other"
))</f>
        <v>Proline</v>
      </c>
    </row>
    <row r="475" spans="1:11" x14ac:dyDescent="0.2">
      <c r="A475" t="s">
        <v>476</v>
      </c>
      <c r="B475">
        <v>4236</v>
      </c>
      <c r="C475" t="s">
        <v>1696</v>
      </c>
      <c r="D475" t="str">
        <f t="shared" si="42"/>
        <v>ATGGTTAACGTTCCAAAGACTAGAAAGACCTACTGCAAGGGTAAGAACTGTCGTAAGCACACTCAACACAAGGTTACCCAATACAAGGCTGGTAAGGCTTCCTTGTTCGCTCAAGGTAAGAGACGTTATGACCGTAAGCAATCTGGTTTCGGTGGTCAAACCAAGCCTGTTTTCCACAAGAAAGCTAAGACTACCAAGAAGGTTGTTTTGAGATTGGAATGTGTTGCCTGTAAGACCAAGGCTCAATTGACCTTGAAGAGATGTAAGCACTTCGAATTGGGTGGTGAAAAGAAGCAAAAGGGTCAAGCTTTGCAATTCTGA</v>
      </c>
      <c r="E475">
        <f>SEARCH("GG?GG?CAAAC?AA?",Table1[[#This Row],[CLEAN]])</f>
        <v>151</v>
      </c>
      <c r="F475" t="str">
        <f t="shared" si="43"/>
        <v/>
      </c>
      <c r="G475">
        <f t="shared" si="44"/>
        <v>151</v>
      </c>
      <c r="H475" t="str">
        <f t="shared" si="45"/>
        <v>GGTGGTCAAACCAAG</v>
      </c>
      <c r="I475" t="str">
        <f t="shared" si="46"/>
        <v>VALID</v>
      </c>
      <c r="J475" t="str">
        <f t="shared" si="47"/>
        <v>CCT</v>
      </c>
      <c r="K475" t="str" cm="1">
        <f t="array" ref="K475">IF(J475="","",_xlfn.IFS(
   OR(J475="CCA",J475="CCG",J475="CCT",J475="CCC"),"Proline",
   OR(J475="CAG",J475="CAA"),"Glutamine",
   OR(J475="GAA",J475="GAG"),"Glutamic acid",
   TRUE,"Other"
))</f>
        <v>Proline</v>
      </c>
    </row>
    <row r="476" spans="1:11" x14ac:dyDescent="0.2">
      <c r="A476" t="s">
        <v>477</v>
      </c>
      <c r="B476">
        <v>4236</v>
      </c>
      <c r="C476" t="s">
        <v>1697</v>
      </c>
      <c r="D476" t="str">
        <f t="shared" si="42"/>
        <v>ATGGTTAACGTTCCAAAGACCAGAAAGACTTACTGTAAGGGTAAGAACTGTAGAAAACACACCCAACACAAGGTTACCCAATACAAAGCTGGTAAGGCCTCTTTGTTCGCTCAAGGTAAGAGACGTTATGACCGTAAACAATCTGGTTTCGGTGGTCAAACTAAGCCAGTTTTCCACAAGAAAGCTAAGACTACCAAGAAAGTTGTTTTAAGATTAGAATGTGTCGCTTGTAAGACTAAGGCTCAATTAACCTTAAAGAGATGTAAGCACTTCGAATTAGGTGGTGAAAAGAAACAAAAGGGTCAAGCTTTACAATTCTAA</v>
      </c>
      <c r="E476">
        <f>SEARCH("GG?GG?CAAAC?AA?",Table1[[#This Row],[CLEAN]])</f>
        <v>151</v>
      </c>
      <c r="F476" t="str">
        <f t="shared" si="43"/>
        <v/>
      </c>
      <c r="G476">
        <f t="shared" si="44"/>
        <v>151</v>
      </c>
      <c r="H476" t="str">
        <f t="shared" si="45"/>
        <v>GGTGGTCAAACTAAG</v>
      </c>
      <c r="I476" t="str">
        <f t="shared" si="46"/>
        <v>VALID</v>
      </c>
      <c r="J476" t="str">
        <f t="shared" si="47"/>
        <v>CCA</v>
      </c>
      <c r="K476" t="str" cm="1">
        <f t="array" ref="K476">IF(J476="","",_xlfn.IFS(
   OR(J476="CCA",J476="CCG",J476="CCT",J476="CCC"),"Proline",
   OR(J476="CAG",J476="CAA"),"Glutamine",
   OR(J476="GAA",J476="GAG"),"Glutamic acid",
   TRUE,"Other"
))</f>
        <v>Proline</v>
      </c>
    </row>
    <row r="477" spans="1:11" x14ac:dyDescent="0.2">
      <c r="A477" t="s">
        <v>478</v>
      </c>
      <c r="B477">
        <v>4236</v>
      </c>
      <c r="C477" t="s">
        <v>1698</v>
      </c>
      <c r="D477" t="str">
        <f t="shared" si="42"/>
        <v>ATGGTTAACGTTCCAAAGACCAGAAAGACCTACTGTAAGGGTAAGAACTGTAGAAAGCACACTCAACACAAAGTCACCCAATACAAAGCTGGTAAGGCCTCTTTGTTCGCTCAAGGTAAGAGACGTTATGACCGTAAACAATCTGGTTTCGGTGGTCAAACTAAGCCAGTTTTCCACAAGAAAGCTAAGACTACCAAGAAAGTTGTTTTAAGATTAGAATGTGTCGCTTGTAAGACCAAGGCCCAATTAACCTTAAAGAGATGTAAGCACTTCGAATTAGGTGGTGAAAAGAAACAAAAGGGTCAAGCTTTACAATTTTAA</v>
      </c>
      <c r="E477">
        <f>SEARCH("GG?GG?CAAAC?AA?",Table1[[#This Row],[CLEAN]])</f>
        <v>151</v>
      </c>
      <c r="F477" t="str">
        <f t="shared" si="43"/>
        <v/>
      </c>
      <c r="G477">
        <f t="shared" si="44"/>
        <v>151</v>
      </c>
      <c r="H477" t="str">
        <f t="shared" si="45"/>
        <v>GGTGGTCAAACTAAG</v>
      </c>
      <c r="I477" t="str">
        <f t="shared" si="46"/>
        <v>VALID</v>
      </c>
      <c r="J477" t="str">
        <f t="shared" si="47"/>
        <v>CCA</v>
      </c>
      <c r="K477" t="str" cm="1">
        <f t="array" ref="K477">IF(J477="","",_xlfn.IFS(
   OR(J477="CCA",J477="CCG",J477="CCT",J477="CCC"),"Proline",
   OR(J477="CAG",J477="CAA"),"Glutamine",
   OR(J477="GAA",J477="GAG"),"Glutamic acid",
   TRUE,"Other"
))</f>
        <v>Proline</v>
      </c>
    </row>
    <row r="478" spans="1:11" x14ac:dyDescent="0.2">
      <c r="A478" t="s">
        <v>479</v>
      </c>
      <c r="B478">
        <v>4236</v>
      </c>
      <c r="C478" t="s">
        <v>1698</v>
      </c>
      <c r="D478" t="str">
        <f t="shared" si="42"/>
        <v>ATGGTTAACGTTCCAAAGACCAGAAAGACCTACTGTAAGGGTAAGAACTGTAGAAAGCACACTCAACACAAAGTCACCCAATACAAAGCTGGTAAGGCCTCTTTGTTCGCTCAAGGTAAGAGACGTTATGACCGTAAACAATCTGGTTTCGGTGGTCAAACTAAGCCAGTTTTCCACAAGAAAGCTAAGACTACCAAGAAAGTTGTTTTAAGATTAGAATGTGTCGCTTGTAAGACCAAGGCCCAATTAACCTTAAAGAGATGTAAGCACTTCGAATTAGGTGGTGAAAAGAAACAAAAGGGTCAAGCTTTACAATTTTAA</v>
      </c>
      <c r="E478">
        <f>SEARCH("GG?GG?CAAAC?AA?",Table1[[#This Row],[CLEAN]])</f>
        <v>151</v>
      </c>
      <c r="F478" t="str">
        <f t="shared" si="43"/>
        <v/>
      </c>
      <c r="G478">
        <f t="shared" si="44"/>
        <v>151</v>
      </c>
      <c r="H478" t="str">
        <f t="shared" si="45"/>
        <v>GGTGGTCAAACTAAG</v>
      </c>
      <c r="I478" t="str">
        <f t="shared" si="46"/>
        <v>VALID</v>
      </c>
      <c r="J478" t="str">
        <f t="shared" si="47"/>
        <v>CCA</v>
      </c>
      <c r="K478" t="str" cm="1">
        <f t="array" ref="K478">IF(J478="","",_xlfn.IFS(
   OR(J478="CCA",J478="CCG",J478="CCT",J478="CCC"),"Proline",
   OR(J478="CAG",J478="CAA"),"Glutamine",
   OR(J478="GAA",J478="GAG"),"Glutamic acid",
   TRUE,"Other"
))</f>
        <v>Proline</v>
      </c>
    </row>
    <row r="479" spans="1:11" x14ac:dyDescent="0.2">
      <c r="A479" t="s">
        <v>480</v>
      </c>
      <c r="B479">
        <v>4236</v>
      </c>
      <c r="C479" t="s">
        <v>1699</v>
      </c>
      <c r="D479" t="str">
        <f t="shared" si="42"/>
        <v>ATGGTTAACGTTCCAAAGACCAGAAAGACCTACTGTAAGGGTAAGAACTGTCGTAAACACACTCAACACAAAGTTACCCAATACAAAGCTGGTAAGGCTTCTTTGTTTGCTCAAGGTAAGAGACGTTATGACCGTAAACAATCTGGTTTCGGTGGTCAAACTAAGCCAGTTTTCCACAAGAAAGCTAAGACTACAAAGAAGGTTGTTTTGAGATTAGAATGTGTTGCTTGTAAGACTAAAGCTCAATTGACTTTGAAGAGATGTAAGCACTTCGAATTAGGTGGTGAAAGAAAACAAAAGGGTCAAGCTTTACAATTTTAA</v>
      </c>
      <c r="E479">
        <f>SEARCH("GG?GG?CAAAC?AA?",Table1[[#This Row],[CLEAN]])</f>
        <v>151</v>
      </c>
      <c r="F479" t="str">
        <f t="shared" si="43"/>
        <v/>
      </c>
      <c r="G479">
        <f t="shared" si="44"/>
        <v>151</v>
      </c>
      <c r="H479" t="str">
        <f t="shared" si="45"/>
        <v>GGTGGTCAAACTAAG</v>
      </c>
      <c r="I479" t="str">
        <f t="shared" si="46"/>
        <v>VALID</v>
      </c>
      <c r="J479" t="str">
        <f t="shared" si="47"/>
        <v>CCA</v>
      </c>
      <c r="K479" t="str" cm="1">
        <f t="array" ref="K479">IF(J479="","",_xlfn.IFS(
   OR(J479="CCA",J479="CCG",J479="CCT",J479="CCC"),"Proline",
   OR(J479="CAG",J479="CAA"),"Glutamine",
   OR(J479="GAA",J479="GAG"),"Glutamic acid",
   TRUE,"Other"
))</f>
        <v>Proline</v>
      </c>
    </row>
    <row r="480" spans="1:11" x14ac:dyDescent="0.2">
      <c r="A480" t="s">
        <v>481</v>
      </c>
      <c r="B480">
        <v>4236</v>
      </c>
      <c r="C480" t="s">
        <v>1700</v>
      </c>
      <c r="D480" t="str">
        <f t="shared" si="42"/>
        <v>ATGGTTAACGTTCCAAAAACCAGAAAGACCTATTGCAAGGGTAAAAACTGTAGAAAACACACCCAACACAAAGTTACCCAATACAAAGCTGGTAAAGCTTCTTTGTTCGCTCAAGGTAAAAGAAGATATGACAGAAAACAAAGTGGTTTCGGTGGTCAAACTAAACCAGTTTTCCACAAGAAAGCTAAAACTACCAAAAAAGTTGTTTTGAGATTGGAATGTGTTGCCTGTAAAACCAAAGCTCAATTGACTTTGAAAAGATGTAAACATTTCGAATTGGGTGGTGAAAGAAAACAAAAAGGTCAAGCTTTGCAATTTTAA</v>
      </c>
      <c r="E480">
        <f>SEARCH("GG?GG?CAAAC?AA?",Table1[[#This Row],[CLEAN]])</f>
        <v>151</v>
      </c>
      <c r="F480" t="str">
        <f t="shared" si="43"/>
        <v/>
      </c>
      <c r="G480">
        <f t="shared" si="44"/>
        <v>151</v>
      </c>
      <c r="H480" t="str">
        <f t="shared" si="45"/>
        <v>GGTGGTCAAACTAAA</v>
      </c>
      <c r="I480" t="str">
        <f t="shared" si="46"/>
        <v>VALID</v>
      </c>
      <c r="J480" t="str">
        <f t="shared" si="47"/>
        <v>CCA</v>
      </c>
      <c r="K480" t="str" cm="1">
        <f t="array" ref="K480">IF(J480="","",_xlfn.IFS(
   OR(J480="CCA",J480="CCG",J480="CCT",J480="CCC"),"Proline",
   OR(J480="CAG",J480="CAA"),"Glutamine",
   OR(J480="GAA",J480="GAG"),"Glutamic acid",
   TRUE,"Other"
))</f>
        <v>Proline</v>
      </c>
    </row>
    <row r="481" spans="1:11" x14ac:dyDescent="0.2">
      <c r="A481" t="s">
        <v>482</v>
      </c>
      <c r="B481">
        <v>4236</v>
      </c>
      <c r="C481" t="s">
        <v>1701</v>
      </c>
      <c r="D481" t="str">
        <f t="shared" si="42"/>
        <v>ATGGTTAACGTTCCAAAGACCAGAAAGACCTACTGTAAGGGTAAGAACTGTAGAAAGCACACTCAACACAAAGTTACCCAATACAAAGCTGGTAAGGCTTCTTTGTTCGCTCAAGGTAAGAGACGTTATGACCGTAAACAAGCTGGTTTCGGTGGTCAAACTAAGCCAGTTTTCCACAAGAAAGCTAAGACTACCAAGAAAGTTGTTTTAAGATTAGAATGTGTTGCTTGTAAGACCAAGGCTCAATTGACCTTAAAGAGATGTAAGCACTTCGAATTAGGTGGTGAAAAGAAGCAAAAGGGTCAAGCTTTACAATTTTAA</v>
      </c>
      <c r="E481">
        <f>SEARCH("GG?GG?CAAAC?AA?",Table1[[#This Row],[CLEAN]])</f>
        <v>151</v>
      </c>
      <c r="F481" t="str">
        <f t="shared" si="43"/>
        <v/>
      </c>
      <c r="G481">
        <f t="shared" si="44"/>
        <v>151</v>
      </c>
      <c r="H481" t="str">
        <f t="shared" si="45"/>
        <v>GGTGGTCAAACTAAG</v>
      </c>
      <c r="I481" t="str">
        <f t="shared" si="46"/>
        <v>VALID</v>
      </c>
      <c r="J481" t="str">
        <f t="shared" si="47"/>
        <v>CCA</v>
      </c>
      <c r="K481" t="str" cm="1">
        <f t="array" ref="K481">IF(J481="","",_xlfn.IFS(
   OR(J481="CCA",J481="CCG",J481="CCT",J481="CCC"),"Proline",
   OR(J481="CAG",J481="CAA"),"Glutamine",
   OR(J481="GAA",J481="GAG"),"Glutamic acid",
   TRUE,"Other"
))</f>
        <v>Proline</v>
      </c>
    </row>
    <row r="482" spans="1:11" x14ac:dyDescent="0.2">
      <c r="A482" t="s">
        <v>483</v>
      </c>
      <c r="B482">
        <v>4236</v>
      </c>
      <c r="C482" t="s">
        <v>1702</v>
      </c>
      <c r="D482" t="str">
        <f t="shared" si="42"/>
        <v>ATGATTTTTGATGCAGTTAACGTTCCAAAGACCAGAAAGACCTACTGTAAGGGTAAGAACTGTAGAAAGCATACTCAACACAAAGTTACCCAATACAAAGCTGGTAAGGCTTCTTTGTTTGCTCAAGGTAAGAGACGTTATGACCGTAAACAAGCTGGTTTCGGTGGTCAAACTAAGCCAGTTTTCCACAAGAAAGCTAAGACTACCAAGAAAGTTGTTTTAAGATTAGAATGTGTCGCTTGTAAGACCAAGGCTCAATTAACCTTAAAGAGATGTAAGCACTTCGAATTAGGTGGTGAAAAGAAGCAAAAGGGTCAAGCTTTACAATTTTAA</v>
      </c>
      <c r="E482">
        <f>SEARCH("GG?GG?CAAAC?AA?",Table1[[#This Row],[CLEAN]])</f>
        <v>163</v>
      </c>
      <c r="F482" t="str">
        <f t="shared" si="43"/>
        <v/>
      </c>
      <c r="G482">
        <f t="shared" si="44"/>
        <v>163</v>
      </c>
      <c r="H482" t="str">
        <f t="shared" si="45"/>
        <v>GGTGGTCAAACTAAG</v>
      </c>
      <c r="I482" t="str">
        <f t="shared" si="46"/>
        <v>VALID</v>
      </c>
      <c r="J482" t="str">
        <f t="shared" si="47"/>
        <v>CCA</v>
      </c>
      <c r="K482" t="str" cm="1">
        <f t="array" ref="K482">IF(J482="","",_xlfn.IFS(
   OR(J482="CCA",J482="CCG",J482="CCT",J482="CCC"),"Proline",
   OR(J482="CAG",J482="CAA"),"Glutamine",
   OR(J482="GAA",J482="GAG"),"Glutamic acid",
   TRUE,"Other"
))</f>
        <v>Proline</v>
      </c>
    </row>
    <row r="483" spans="1:11" x14ac:dyDescent="0.2">
      <c r="A483" t="s">
        <v>484</v>
      </c>
      <c r="B483">
        <v>4236</v>
      </c>
      <c r="C483" t="s">
        <v>1703</v>
      </c>
      <c r="D483" t="str">
        <f t="shared" si="42"/>
        <v>ATGGACAAGTATGATACAGTTAACGTTCCAAAGACCAGAAAGACCTACTGTAAGGGTAAGAACTGTAGAAAGCACACTCAACACAAAGTTACCCAATACAAAGCTGGTAAGGCTTCTTTGTTCGCTCAAGGTAAGAGACGTTATGACCGTAAACAATCTGGTTTCGGTGGTCAAACTAAGCCAGTTTTCCACAAGAAAGCTAAGACTACCAAGAAAGTTGTTTTAAGATTAGAATGTGTCGCTTGTAAGACTAAGGCCCAATTAACCTTAAAGAGATGTAAGCACTTCGAATTAGGTGGTGAAAAGAAACAAAAGGGTCAAGCTTTACAATTTTAA</v>
      </c>
      <c r="E483">
        <f>SEARCH("GG?GG?CAAAC?AA?",Table1[[#This Row],[CLEAN]])</f>
        <v>166</v>
      </c>
      <c r="F483" t="str">
        <f t="shared" si="43"/>
        <v/>
      </c>
      <c r="G483">
        <f t="shared" si="44"/>
        <v>166</v>
      </c>
      <c r="H483" t="str">
        <f t="shared" si="45"/>
        <v>GGTGGTCAAACTAAG</v>
      </c>
      <c r="I483" t="str">
        <f t="shared" si="46"/>
        <v>VALID</v>
      </c>
      <c r="J483" t="str">
        <f t="shared" si="47"/>
        <v>CCA</v>
      </c>
      <c r="K483" t="str" cm="1">
        <f t="array" ref="K483">IF(J483="","",_xlfn.IFS(
   OR(J483="CCA",J483="CCG",J483="CCT",J483="CCC"),"Proline",
   OR(J483="CAG",J483="CAA"),"Glutamine",
   OR(J483="GAA",J483="GAG"),"Glutamic acid",
   TRUE,"Other"
))</f>
        <v>Proline</v>
      </c>
    </row>
    <row r="484" spans="1:11" x14ac:dyDescent="0.2">
      <c r="A484" t="s">
        <v>485</v>
      </c>
      <c r="B484">
        <v>4236</v>
      </c>
      <c r="C484" t="s">
        <v>1704</v>
      </c>
      <c r="D484" t="str">
        <f t="shared" si="42"/>
        <v>ATGCAAGGTAATACAATAAGTGTTAACGTTCCAAAGACTAGAAAGACCTACTGCAAGGGTAAGACCTGTCGTAAGCACACTCAACACAAGGTTACCCAATACAAGGCTGGTAAGGCTTCCTTGTTCGCTCAAGGTAAGAGACGTTATGACCGTAAGCAATCTGGTTTCGGTGGTCAAACCAAGCCTGTTTTCCACAAGAAAGCTAAGACTACCAAGAAGGTTGTTTTGAGATTGGAATGTGTTGCCTGTAAGACCAAGGCTCAATTGACCTTGAAGAGATGTAAGCACTTCGAATTGGGTGGTGAAAAGAAGCAAAAGGGTCAAGCTTTGCAATTCTGA</v>
      </c>
      <c r="E484">
        <f>SEARCH("GG?GG?CAAAC?AA?",Table1[[#This Row],[CLEAN]])</f>
        <v>169</v>
      </c>
      <c r="F484" t="str">
        <f t="shared" si="43"/>
        <v/>
      </c>
      <c r="G484">
        <f t="shared" si="44"/>
        <v>169</v>
      </c>
      <c r="H484" t="str">
        <f t="shared" si="45"/>
        <v>GGTGGTCAAACCAAG</v>
      </c>
      <c r="I484" t="str">
        <f t="shared" si="46"/>
        <v>VALID</v>
      </c>
      <c r="J484" t="str">
        <f t="shared" si="47"/>
        <v>CCT</v>
      </c>
      <c r="K484" t="str" cm="1">
        <f t="array" ref="K484">IF(J484="","",_xlfn.IFS(
   OR(J484="CCA",J484="CCG",J484="CCT",J484="CCC"),"Proline",
   OR(J484="CAG",J484="CAA"),"Glutamine",
   OR(J484="GAA",J484="GAG"),"Glutamic acid",
   TRUE,"Other"
))</f>
        <v>Proline</v>
      </c>
    </row>
    <row r="485" spans="1:11" x14ac:dyDescent="0.2">
      <c r="A485" t="s">
        <v>486</v>
      </c>
      <c r="B485">
        <v>4236</v>
      </c>
      <c r="C485" t="s">
        <v>1705</v>
      </c>
      <c r="D485" t="str">
        <f t="shared" si="42"/>
        <v>ATGCCGAGTTTTGTTGTGGTGCTGGTATCCATTAACGTTCCAAAGACTAGAAAGACCTACTGCAAGGGTAAGACCTGTCGTAAGCACACCCAACACAAGGTTACCCAATACAAGGCTGGTAAGGCTTCCTTGTTCGCTCAAGGTAAGAGACGTTATGACCGTAAGCAATCTGGTTTCGGTGGTCAAACCAAGCCTGTTTTCCACAAGAAAGCTAAGACTACCAAGAAGGTTGTCTTGAGATTGGAATGTGTTGCCTGCAAGACCAAGGCTCAATTGACCTTGAAGAGATGTAAGCACTTCGAATTGGGTGGTGAGAAGAAGCAAAAGGGTCAAGCTTTGCAATTCTGA</v>
      </c>
      <c r="E485">
        <f>SEARCH("GG?GG?CAAAC?AA?",Table1[[#This Row],[CLEAN]])</f>
        <v>178</v>
      </c>
      <c r="F485" t="str">
        <f t="shared" si="43"/>
        <v/>
      </c>
      <c r="G485">
        <f t="shared" si="44"/>
        <v>178</v>
      </c>
      <c r="H485" t="str">
        <f t="shared" si="45"/>
        <v>GGTGGTCAAACCAAG</v>
      </c>
      <c r="I485" t="str">
        <f t="shared" si="46"/>
        <v>VALID</v>
      </c>
      <c r="J485" t="str">
        <f t="shared" si="47"/>
        <v>CCT</v>
      </c>
      <c r="K485" t="str" cm="1">
        <f t="array" ref="K485">IF(J485="","",_xlfn.IFS(
   OR(J485="CCA",J485="CCG",J485="CCT",J485="CCC"),"Proline",
   OR(J485="CAG",J485="CAA"),"Glutamine",
   OR(J485="GAA",J485="GAG"),"Glutamic acid",
   TRUE,"Other"
))</f>
        <v>Proline</v>
      </c>
    </row>
    <row r="486" spans="1:11" x14ac:dyDescent="0.2">
      <c r="A486" t="s">
        <v>487</v>
      </c>
      <c r="B486">
        <v>4236</v>
      </c>
      <c r="C486" t="s">
        <v>1706</v>
      </c>
      <c r="D486" t="str">
        <f t="shared" si="42"/>
        <v>ATGTGTTTTCGATGTAAGTTGATTGTTATTTTATTTAATGAACTTTTCAATACAGTTAACGTTCCAAAGACCAGAAAGACATACTGTAAGGGTAAGAGCTGTAGAAAGCACACTCAACACAAGGTTACCCAATACAAAGCTGGTAAGGCCTCTTTGTTCGCTCAAGGTAAGAGACGTTATGACCGTAAACAAGCCGGTTTCGGTGGTCAAACTAAGCCAGTTTTCCACAAGAAAGCTAAGACTACCAAGAAAGTTGTTTTAAGATTAGAATGTGTCGCTTGCAAGACCAAGGCTCAATTAACCTTAAAGAGATGTAAGCACTTCGAATTAGGTGGTGAAAAGAAGCAAAAGGGTCAAGCTTTACAATTTTAA</v>
      </c>
      <c r="E486">
        <f>SEARCH("GG?GG?CAAAC?AA?",Table1[[#This Row],[CLEAN]])</f>
        <v>202</v>
      </c>
      <c r="F486" t="str">
        <f t="shared" si="43"/>
        <v/>
      </c>
      <c r="G486">
        <f t="shared" si="44"/>
        <v>202</v>
      </c>
      <c r="H486" t="str">
        <f t="shared" si="45"/>
        <v>GGTGGTCAAACTAAG</v>
      </c>
      <c r="I486" t="str">
        <f t="shared" si="46"/>
        <v>VALID</v>
      </c>
      <c r="J486" t="str">
        <f t="shared" si="47"/>
        <v>CCA</v>
      </c>
      <c r="K486" t="str" cm="1">
        <f t="array" ref="K486">IF(J486="","",_xlfn.IFS(
   OR(J486="CCA",J486="CCG",J486="CCT",J486="CCC"),"Proline",
   OR(J486="CAG",J486="CAA"),"Glutamine",
   OR(J486="GAA",J486="GAG"),"Glutamic acid",
   TRUE,"Other"
))</f>
        <v>Proline</v>
      </c>
    </row>
    <row r="487" spans="1:11" x14ac:dyDescent="0.2">
      <c r="A487" t="s">
        <v>488</v>
      </c>
      <c r="B487">
        <v>4236</v>
      </c>
      <c r="C487" t="s">
        <v>1707</v>
      </c>
      <c r="D487" t="str">
        <f t="shared" si="42"/>
        <v>ATGCCAGTAAGCCAAAACCTGGGAACAATTAACGTTCCAAAGACCAGAAAGACCTACTGTAAGGGTAAGGCCTGCCGTAAGCACACTCAGCACAAGGTTACCCAATACAAGGCTGGTAAGGCTTCCTTGTTCGCTCAAGGTAAGAGACGTTATGACCGTAAACAATCCGGTTTCGGTGGTCAAACCAAGCCAGTTTTCCACAAGAAGGCTAAGACCACCAAGAAGGTCGTGTTGAGATTGGAATGTGTTGCTTGCAAGACCAAAGCCCAATTGACTTTGAAGAGATGTAAGCACTTCGAATTGGGTGGTGAGAAGAAGCAAAAGGGTCAAGCTCTGCAATTCTGA</v>
      </c>
      <c r="E487">
        <f>SEARCH("GG?GG?CAAAC?AA?",Table1[[#This Row],[CLEAN]])</f>
        <v>175</v>
      </c>
      <c r="F487" t="str">
        <f t="shared" si="43"/>
        <v/>
      </c>
      <c r="G487">
        <f t="shared" si="44"/>
        <v>175</v>
      </c>
      <c r="H487" t="str">
        <f t="shared" si="45"/>
        <v>GGTGGTCAAACCAAG</v>
      </c>
      <c r="I487" t="str">
        <f t="shared" si="46"/>
        <v>VALID</v>
      </c>
      <c r="J487" t="str">
        <f t="shared" si="47"/>
        <v>CCA</v>
      </c>
      <c r="K487" t="str" cm="1">
        <f t="array" ref="K487">IF(J487="","",_xlfn.IFS(
   OR(J487="CCA",J487="CCG",J487="CCT",J487="CCC"),"Proline",
   OR(J487="CAG",J487="CAA"),"Glutamine",
   OR(J487="GAA",J487="GAG"),"Glutamic acid",
   TRUE,"Other"
))</f>
        <v>Proline</v>
      </c>
    </row>
    <row r="488" spans="1:11" x14ac:dyDescent="0.2">
      <c r="A488" t="s">
        <v>489</v>
      </c>
      <c r="B488">
        <v>4236</v>
      </c>
      <c r="C488" t="s">
        <v>1708</v>
      </c>
      <c r="D488" t="str">
        <f t="shared" si="42"/>
        <v>ATGTTTCCGCCACGCTTTGCCTGGCCGGAGGACCACGCTGATTCCAGACAGAGGTCCTGTCTAGCTCCTTCACTGATTCTGCTGGGTTTCTCGATTCCGCAGCGGTGGGTCTGCCTAGGGACATTCTGCCTAGACAGGCCAGATTGCGACAGCAGTCTGCTAGGAGCTACTGGACTGACGGAATCCCAGCTCACACACGGGCAGTTGCACCAAGCAAGAAAACAGATCAGTCGCAATGGGTATGTGGAGAATAGTGGTGGAATGGTCAGTTACGTCAAGAGAACTAGCGTGACTATCAATTTCCGTTACCAGTTCAAATTACTAACAGCCAAGTTTCCTACAGTTAACGTTCCAAAGACCAGAAAGACCTACTGTAAGGGTAAGGCCTGCCGTAAGCACACTCAGCACAAGGTTACCCAATACAAGGCCGGTAAGGCTTCCTTGTTCGCTCAAGGTAAGAGACGTTATGACCGTAAACAATCCGGTTTCGGTGGTCAAACCAAGCCTGTTTTCCACAAGAAAGCTAAGACCACCAAGAAGGTCGTCTTGAGATTGGAATGTGTCGCTTGCAAGACCAGAGCTCAATTGACTTTGAAGAGATGTAAGCACTTCGAATTGGGTGGTGAGAAGAAGCAAAAGGGTCAAGCTTTGCAATTCTAA</v>
      </c>
      <c r="E488">
        <f>SEARCH("GG?GG?CAAAC?AA?",Table1[[#This Row],[CLEAN]])</f>
        <v>490</v>
      </c>
      <c r="F488" t="str">
        <f t="shared" si="43"/>
        <v/>
      </c>
      <c r="G488">
        <f t="shared" si="44"/>
        <v>490</v>
      </c>
      <c r="H488" t="str">
        <f t="shared" si="45"/>
        <v>GGTGGTCAAACCAAG</v>
      </c>
      <c r="I488" t="str">
        <f t="shared" si="46"/>
        <v>VALID</v>
      </c>
      <c r="J488" t="str">
        <f t="shared" si="47"/>
        <v>CCT</v>
      </c>
      <c r="K488" t="str" cm="1">
        <f t="array" ref="K488">IF(J488="","",_xlfn.IFS(
   OR(J488="CCA",J488="CCG",J488="CCT",J488="CCC"),"Proline",
   OR(J488="CAG",J488="CAA"),"Glutamine",
   OR(J488="GAA",J488="GAG"),"Glutamic acid",
   TRUE,"Other"
))</f>
        <v>Proline</v>
      </c>
    </row>
    <row r="489" spans="1:11" x14ac:dyDescent="0.2">
      <c r="A489" t="s">
        <v>490</v>
      </c>
      <c r="B489">
        <v>4236</v>
      </c>
      <c r="C489" t="s">
        <v>1709</v>
      </c>
      <c r="D489" t="str">
        <f t="shared" si="42"/>
        <v>ATGGGTATGTGGAGAAATAGTGGTGGAATAGCGCAGTTACGTCAAGAGAACCGGTTCGTGATCCTGAAGGAAGAGAATACAAAGTTCAAATTACTAACAGTCGAATTACCTGCAGTTAACGTTCCAAAGACCAGAAAGACCTACTGTAAGGGTAAGGCCTGCCGTAAGCACACTCAGCACAAGGTTACCCAATACAAGGCCGGTAAGGCTTCCTTGTTCGCTCAAGGTAAGAGACGTTATGACCGTAAACAATCTGGTTTCGGTGGTCAAACCAAGCCAGTTTTCCACAAGAAAGCCAAGACTACCAAGAAGGTCGTTTTGAGATTGGAATGTGTCGCTTGCAAGACCAGAGCTCAATTGACTTTGAAGAGATGTAAGCACTTCGAATTGGGTGGTGAAAAGAAGCAAAAGGGTCAAGCTTTGCAATTCTAA</v>
      </c>
      <c r="E489">
        <f>SEARCH("GG?GG?CAAAC?AA?",Table1[[#This Row],[CLEAN]])</f>
        <v>262</v>
      </c>
      <c r="F489" t="str">
        <f t="shared" si="43"/>
        <v/>
      </c>
      <c r="G489">
        <f t="shared" si="44"/>
        <v>262</v>
      </c>
      <c r="H489" t="str">
        <f t="shared" si="45"/>
        <v>GGTGGTCAAACCAAG</v>
      </c>
      <c r="I489" t="str">
        <f t="shared" si="46"/>
        <v>VALID</v>
      </c>
      <c r="J489" t="str">
        <f t="shared" si="47"/>
        <v>CCA</v>
      </c>
      <c r="K489" t="str" cm="1">
        <f t="array" ref="K489">IF(J489="","",_xlfn.IFS(
   OR(J489="CCA",J489="CCG",J489="CCT",J489="CCC"),"Proline",
   OR(J489="CAG",J489="CAA"),"Glutamine",
   OR(J489="GAA",J489="GAG"),"Glutamic acid",
   TRUE,"Other"
))</f>
        <v>Proline</v>
      </c>
    </row>
    <row r="490" spans="1:11" x14ac:dyDescent="0.2">
      <c r="A490" t="s">
        <v>491</v>
      </c>
      <c r="B490">
        <v>4236</v>
      </c>
      <c r="C490" t="s">
        <v>1710</v>
      </c>
      <c r="D490" t="str">
        <f t="shared" si="42"/>
        <v>ATGATACTGTGTATCACAAACACCAAATATAAGAGCCTGTTTTCTTCTTTTATTTCCTCAGTTAACGTTCCAAAGACTAGAAAGACCTACTGTAAGGGTAAGGCCTGCCGTAAGCACACCCAACACAAGGTTACCCAATACAAGGCTGGTAAGGCTTCCCTGTTCGCTCAAGGTAAGAGACGTTACGACCGGAAGCAATCCGGTTTCGGTGGTCAAACCAAGCCTGTTTTCCACAAGAAAGCCAAGACCACCAAGAAGGTTGTCTTGAGATTGGAATGTGTCGCTTGTAAGACCAGAGCCCAATTGACTTTGAAGAGATGTAAGCATTTCGAATTGGGTGGTGAAAAGAAGCAAAAGGGTGCTGCTCTACAATTCTGA</v>
      </c>
      <c r="E490">
        <f>SEARCH("GG?GG?CAAAC?AA?",Table1[[#This Row],[CLEAN]])</f>
        <v>208</v>
      </c>
      <c r="F490" t="str">
        <f t="shared" si="43"/>
        <v/>
      </c>
      <c r="G490">
        <f t="shared" si="44"/>
        <v>208</v>
      </c>
      <c r="H490" t="str">
        <f t="shared" si="45"/>
        <v>GGTGGTCAAACCAAG</v>
      </c>
      <c r="I490" t="str">
        <f t="shared" si="46"/>
        <v>VALID</v>
      </c>
      <c r="J490" t="str">
        <f t="shared" si="47"/>
        <v>CCT</v>
      </c>
      <c r="K490" t="str" cm="1">
        <f t="array" ref="K490">IF(J490="","",_xlfn.IFS(
   OR(J490="CCA",J490="CCG",J490="CCT",J490="CCC"),"Proline",
   OR(J490="CAG",J490="CAA"),"Glutamine",
   OR(J490="GAA",J490="GAG"),"Glutamic acid",
   TRUE,"Other"
))</f>
        <v>Proline</v>
      </c>
    </row>
    <row r="491" spans="1:11" x14ac:dyDescent="0.2">
      <c r="A491" t="s">
        <v>492</v>
      </c>
      <c r="B491">
        <v>4236</v>
      </c>
      <c r="C491" t="s">
        <v>1711</v>
      </c>
      <c r="D491" t="str">
        <f t="shared" si="42"/>
        <v>ATGAGCGATAACGATGTGAAGGCCAAAACCACTGATAAAATACCTGAAGAGGATACGGTCAAATGCCCCGACTGCGGCAGTATTTTGCAAAAATGTCTCGTACAACAAAACTACGCGATGGTTATATGTCCTAGCGAGACATGTGGCTATCCATTTAATCAGCATGAAATCATAGACAACTTAGTATATGTTGATGATTCTGACGTGTTGGAGAGCGCCAAGGAACGGCTATCGAAAATTAACGTTCCAAAGACTAGAAAGACCTACTGTAAGGGTAAGGCTTGCCGTAAGCACACTCAACACAAGGTTACCCAATACAAGGCTGGTAAGGCTTCCTTATTTGCCCAAGGTAAGAGACGTTATGACCGTAAACAATCCGGTTTCGGTGGTCAAACCAAGCCTGTTTTCCACAAGAAGGCTAAGACTACCAAGAAGGTTGTTTTAAGATTAGAATGTGTTGCTTGTAAGACCAAGGCTCAACTAACCTTAAAGAGATGTAAGCACTTCGAATTAGGTGGTGAAAAGAAGCAAAAGGGTGCTGCCTTACAATTTTAA</v>
      </c>
      <c r="E491">
        <f>SEARCH("GG?GG?CAAAC?AA?",Table1[[#This Row],[CLEAN]])</f>
        <v>385</v>
      </c>
      <c r="F491" t="str">
        <f t="shared" si="43"/>
        <v/>
      </c>
      <c r="G491">
        <f t="shared" si="44"/>
        <v>385</v>
      </c>
      <c r="H491" t="str">
        <f t="shared" si="45"/>
        <v>GGTGGTCAAACCAAG</v>
      </c>
      <c r="I491" t="str">
        <f t="shared" si="46"/>
        <v>VALID</v>
      </c>
      <c r="J491" t="str">
        <f t="shared" si="47"/>
        <v>CCT</v>
      </c>
      <c r="K491" t="str" cm="1">
        <f t="array" ref="K491">IF(J491="","",_xlfn.IFS(
   OR(J491="CCA",J491="CCG",J491="CCT",J491="CCC"),"Proline",
   OR(J491="CAG",J491="CAA"),"Glutamine",
   OR(J491="GAA",J491="GAG"),"Glutamic acid",
   TRUE,"Other"
))</f>
        <v>Proline</v>
      </c>
    </row>
    <row r="492" spans="1:11" x14ac:dyDescent="0.2">
      <c r="A492" t="s">
        <v>493</v>
      </c>
      <c r="B492">
        <v>4236</v>
      </c>
      <c r="C492" t="s">
        <v>1712</v>
      </c>
      <c r="D492" t="str">
        <f t="shared" si="42"/>
        <v>ATGGTTAACGTTCCAAAGACTAGAAAGACTTACTGTAAGGGTAAGAACTGTAGAAAACATACTCAACACAAAGTTACCCAATACAAAGCTGGTAAGGCATCTTTATTTGCTCAAGGTAAGAGACGTTATGACCGTAAACAATCTGGTTTTGGTGGTCAAACTAAACCAGTTTTCCACAAGAAAGCTAAGACTACAAAGAAAGTTGTTTTAAGATTAGAATGTGTTAGTTGTAAGACTAAAGCTCAATTAGTCTTAAAGAGATGTAAGCATTTTGAATTAGGTGGTGAAAAGAAACAAAAGGGTGCTGCTTTACAATTTTAA</v>
      </c>
      <c r="E492">
        <f>SEARCH("GG?GG?CAAAC?AA?",Table1[[#This Row],[CLEAN]])</f>
        <v>151</v>
      </c>
      <c r="F492" t="str">
        <f t="shared" si="43"/>
        <v/>
      </c>
      <c r="G492">
        <f t="shared" si="44"/>
        <v>151</v>
      </c>
      <c r="H492" t="str">
        <f t="shared" si="45"/>
        <v>GGTGGTCAAACTAAA</v>
      </c>
      <c r="I492" t="str">
        <f t="shared" si="46"/>
        <v>VALID</v>
      </c>
      <c r="J492" t="str">
        <f t="shared" si="47"/>
        <v>CCA</v>
      </c>
      <c r="K492" t="str" cm="1">
        <f t="array" ref="K492">IF(J492="","",_xlfn.IFS(
   OR(J492="CCA",J492="CCG",J492="CCT",J492="CCC"),"Proline",
   OR(J492="CAG",J492="CAA"),"Glutamine",
   OR(J492="GAA",J492="GAG"),"Glutamic acid",
   TRUE,"Other"
))</f>
        <v>Proline</v>
      </c>
    </row>
    <row r="493" spans="1:11" x14ac:dyDescent="0.2">
      <c r="A493" t="s">
        <v>494</v>
      </c>
      <c r="B493">
        <v>4236</v>
      </c>
      <c r="C493" t="s">
        <v>1713</v>
      </c>
      <c r="D493" t="str">
        <f t="shared" si="42"/>
        <v>ATGGTTAACGTTCCAAAGACTAGAAAGACTTACTGTAAGGGTAAGAACTGTAGAAAGCATACTCAACACAAGGTTACCCAATACAAGGCTGGTAAGGCTTCTTTATTTGCTCAAGGTAAGAGACGTTATGACCGTAAACAATCTGGTTTTGGTGGTCAAACTAAGCCAGTTTTCCACAAGAAAGCTAAGACTACCAAGAAGGTTGTTTTAAGATTAGAATGTGTTAGCTGTAAGACTAAGGCCCAATTAGTCTTAAAGAGATGTAAGCACTTCGAATTAGGTGGTGAAAAGAAGCAAAAGGGTGCCGCTTTACAATTTTAA</v>
      </c>
      <c r="E493">
        <f>SEARCH("GG?GG?CAAAC?AA?",Table1[[#This Row],[CLEAN]])</f>
        <v>151</v>
      </c>
      <c r="F493" t="str">
        <f t="shared" si="43"/>
        <v/>
      </c>
      <c r="G493">
        <f t="shared" si="44"/>
        <v>151</v>
      </c>
      <c r="H493" t="str">
        <f t="shared" si="45"/>
        <v>GGTGGTCAAACTAAG</v>
      </c>
      <c r="I493" t="str">
        <f t="shared" si="46"/>
        <v>VALID</v>
      </c>
      <c r="J493" t="str">
        <f t="shared" si="47"/>
        <v>CCA</v>
      </c>
      <c r="K493" t="str" cm="1">
        <f t="array" ref="K493">IF(J493="","",_xlfn.IFS(
   OR(J493="CCA",J493="CCG",J493="CCT",J493="CCC"),"Proline",
   OR(J493="CAG",J493="CAA"),"Glutamine",
   OR(J493="GAA",J493="GAG"),"Glutamic acid",
   TRUE,"Other"
))</f>
        <v>Proline</v>
      </c>
    </row>
    <row r="494" spans="1:11" x14ac:dyDescent="0.2">
      <c r="A494" t="s">
        <v>495</v>
      </c>
      <c r="B494">
        <v>4236</v>
      </c>
      <c r="C494" t="s">
        <v>1714</v>
      </c>
      <c r="D494" t="str">
        <f t="shared" si="42"/>
        <v>ATGGTTAACGTTCCAAAAACTAGAAAGACCTACTGTAAGGGTAAGAACTGTAGAAAGCACACCCAGCACAAGGTTACCCAATACAAGGCTGGTAAGGCTTCTTTATTTGCTCAAGGTAAGAGACGTTATGACCGTAAACAATCCGGTTTCGGTGGTCAAACCAAGCCAGTTTTCCACAAGAAAGCTAAGACTACCAAGAAGGTTGTTTTAAGATTAGAATGTGTTAGCTGTAAGACTAAGGCTCAATTAGTCTTAAAGAGATGTAAGCACTTCGAATTAGGTGGTGAAAAGAAGCAAAAGGGTGCCGCTTTACAATTTTAA</v>
      </c>
      <c r="E494">
        <f>SEARCH("GG?GG?CAAAC?AA?",Table1[[#This Row],[CLEAN]])</f>
        <v>151</v>
      </c>
      <c r="F494" t="str">
        <f t="shared" si="43"/>
        <v/>
      </c>
      <c r="G494">
        <f t="shared" si="44"/>
        <v>151</v>
      </c>
      <c r="H494" t="str">
        <f t="shared" si="45"/>
        <v>GGTGGTCAAACCAAG</v>
      </c>
      <c r="I494" t="str">
        <f t="shared" si="46"/>
        <v>VALID</v>
      </c>
      <c r="J494" t="str">
        <f t="shared" si="47"/>
        <v>CCA</v>
      </c>
      <c r="K494" t="str" cm="1">
        <f t="array" ref="K494">IF(J494="","",_xlfn.IFS(
   OR(J494="CCA",J494="CCG",J494="CCT",J494="CCC"),"Proline",
   OR(J494="CAG",J494="CAA"),"Glutamine",
   OR(J494="GAA",J494="GAG"),"Glutamic acid",
   TRUE,"Other"
))</f>
        <v>Proline</v>
      </c>
    </row>
    <row r="495" spans="1:11" x14ac:dyDescent="0.2">
      <c r="A495" t="s">
        <v>496</v>
      </c>
      <c r="B495">
        <v>4236</v>
      </c>
      <c r="C495" t="s">
        <v>1715</v>
      </c>
      <c r="D495" t="str">
        <f t="shared" si="42"/>
        <v>ATGGTTAACGTTCCAAAGACTAGAAAGACCTACTGTAAGGGTAAGAATTGTCGTAAACATACCCAACATAAGGTTACCCAATATAAAGCTGGTAAAGCTTCTTTATTTGCTCAAGGTAAGAGACGTTATGATCGTAAACAATCCGGTTTCGGTGGTCAAACTAAACCAGTTTTCCACAAGAAGGCAAAGACTACTAAGAAGGTTGTCTTAAGATTAGAATGTGTTTCTTGTAAGACTAAGGCCCAATTAGTCTTAAAGAGATGTAAGCATTTTGAATTAGGTGGTGAAAAGAAGCAAAAGGGTGCCGCTCTACAATTTTAA</v>
      </c>
      <c r="E495">
        <f>SEARCH("GG?GG?CAAAC?AA?",Table1[[#This Row],[CLEAN]])</f>
        <v>151</v>
      </c>
      <c r="F495" t="str">
        <f t="shared" si="43"/>
        <v/>
      </c>
      <c r="G495">
        <f t="shared" si="44"/>
        <v>151</v>
      </c>
      <c r="H495" t="str">
        <f t="shared" si="45"/>
        <v>GGTGGTCAAACTAAA</v>
      </c>
      <c r="I495" t="str">
        <f t="shared" si="46"/>
        <v>VALID</v>
      </c>
      <c r="J495" t="str">
        <f t="shared" si="47"/>
        <v>CCA</v>
      </c>
      <c r="K495" t="str" cm="1">
        <f t="array" ref="K495">IF(J495="","",_xlfn.IFS(
   OR(J495="CCA",J495="CCG",J495="CCT",J495="CCC"),"Proline",
   OR(J495="CAG",J495="CAA"),"Glutamine",
   OR(J495="GAA",J495="GAG"),"Glutamic acid",
   TRUE,"Other"
))</f>
        <v>Proline</v>
      </c>
    </row>
    <row r="496" spans="1:11" x14ac:dyDescent="0.2">
      <c r="A496" t="s">
        <v>497</v>
      </c>
      <c r="B496">
        <v>4236</v>
      </c>
      <c r="C496" t="s">
        <v>1716</v>
      </c>
      <c r="D496" t="str">
        <f t="shared" si="42"/>
        <v>ATGGTTAACGTTCCAAAGACTAGAAAGACTTACTGTAAGGGTAAGAACTGTAGAAAGCATACCCAACATAAGGTTACTCAATACAAAGCTGGTAAGGCTTCTTTATTTGCTCAAGGTAAGAGACGTTATGATCGTAAACAATCCGGTTTCGGTGGTCAAACTAAACCAGTTTTCCACAAGAAGGCAAAGACTACTAAGAAGGTTGTCTTAAGATTAGAATGTGTTTCTTGTAAGACTAAGGCCCAATTAGTCTTAAAGAGATGTAAGCATTTTGAATTAGGTGGTGAAAAGAAGCAAAAGGGTGCTGCTTTACAATTTTAA</v>
      </c>
      <c r="E496">
        <f>SEARCH("GG?GG?CAAAC?AA?",Table1[[#This Row],[CLEAN]])</f>
        <v>151</v>
      </c>
      <c r="F496" t="str">
        <f t="shared" si="43"/>
        <v/>
      </c>
      <c r="G496">
        <f t="shared" si="44"/>
        <v>151</v>
      </c>
      <c r="H496" t="str">
        <f t="shared" si="45"/>
        <v>GGTGGTCAAACTAAA</v>
      </c>
      <c r="I496" t="str">
        <f t="shared" si="46"/>
        <v>VALID</v>
      </c>
      <c r="J496" t="str">
        <f t="shared" si="47"/>
        <v>CCA</v>
      </c>
      <c r="K496" t="str" cm="1">
        <f t="array" ref="K496">IF(J496="","",_xlfn.IFS(
   OR(J496="CCA",J496="CCG",J496="CCT",J496="CCC"),"Proline",
   OR(J496="CAG",J496="CAA"),"Glutamine",
   OR(J496="GAA",J496="GAG"),"Glutamic acid",
   TRUE,"Other"
))</f>
        <v>Proline</v>
      </c>
    </row>
    <row r="497" spans="1:11" x14ac:dyDescent="0.2">
      <c r="A497" t="s">
        <v>498</v>
      </c>
      <c r="B497">
        <v>4236</v>
      </c>
      <c r="C497" t="s">
        <v>1717</v>
      </c>
      <c r="D497" t="str">
        <f t="shared" si="42"/>
        <v>ATGGTTAACGTTCCAAAGACTAGAAAGACTTACTGTAAGGGTAAAAACTGTCGTAAACATACCCAACACAAGGTTACTCAATACAAGGCTGGTAAGGCTTCCTTATTTGCCCAAGGTAAGAGACGTTATGACCGTAAACAATCCGGTTTCGGTGGTCAAACCAAGCCAGTTTTCCACAAGAAAGCTAAGACTACTAAGAAGGTTGTTTTAAGATTAGAGTGTGTCAGTTGTAAGACAAAGGCTCAATTAGTCTTAAAGAGATGTAAGCACTTCGAGTTAGGTGGTGAAAAGAAGCAAAAGGGTGCCGCTTTACAATTTTAA</v>
      </c>
      <c r="E497">
        <f>SEARCH("GG?GG?CAAAC?AA?",Table1[[#This Row],[CLEAN]])</f>
        <v>151</v>
      </c>
      <c r="F497" t="str">
        <f t="shared" si="43"/>
        <v/>
      </c>
      <c r="G497">
        <f t="shared" si="44"/>
        <v>151</v>
      </c>
      <c r="H497" t="str">
        <f t="shared" si="45"/>
        <v>GGTGGTCAAACCAAG</v>
      </c>
      <c r="I497" t="str">
        <f t="shared" si="46"/>
        <v>VALID</v>
      </c>
      <c r="J497" t="str">
        <f t="shared" si="47"/>
        <v>CCA</v>
      </c>
      <c r="K497" t="str" cm="1">
        <f t="array" ref="K497">IF(J497="","",_xlfn.IFS(
   OR(J497="CCA",J497="CCG",J497="CCT",J497="CCC"),"Proline",
   OR(J497="CAG",J497="CAA"),"Glutamine",
   OR(J497="GAA",J497="GAG"),"Glutamic acid",
   TRUE,"Other"
))</f>
        <v>Proline</v>
      </c>
    </row>
    <row r="498" spans="1:11" x14ac:dyDescent="0.2">
      <c r="A498" t="s">
        <v>499</v>
      </c>
      <c r="B498">
        <v>4236</v>
      </c>
      <c r="C498" t="s">
        <v>1718</v>
      </c>
      <c r="D498" t="str">
        <f t="shared" si="42"/>
        <v>ATGGTTAACGTTCCAAAGACTAGAAAGACCTACTGTAAGGGTAAGAACTGTCGTAAGCACACTCAACACAAAGTCACCCAATACAAAGCTGGTAAGGCTTCCTTATTTGCTCAAGGTAAGAGACGTTATGACCGTAAACAATCTGGTTTCGGTGGTCAAACCAAGCCAGTTTTCCACAAGAAAGCTAAGACTACCAAGAAGGTTGTTTTAAGATTGGAATGTGTCAGCTGTAAGACCAAGGCTCAATTAGTCTTAAAGAGATGTAAGCACTTCGAATTAGGTGGTGAAAAGAAACAAAAGGGTGCTGCTTTACAATTTTAA</v>
      </c>
      <c r="E498">
        <f>SEARCH("GG?GG?CAAAC?AA?",Table1[[#This Row],[CLEAN]])</f>
        <v>151</v>
      </c>
      <c r="F498" t="str">
        <f t="shared" si="43"/>
        <v/>
      </c>
      <c r="G498">
        <f t="shared" si="44"/>
        <v>151</v>
      </c>
      <c r="H498" t="str">
        <f t="shared" si="45"/>
        <v>GGTGGTCAAACCAAG</v>
      </c>
      <c r="I498" t="str">
        <f t="shared" si="46"/>
        <v>VALID</v>
      </c>
      <c r="J498" t="str">
        <f t="shared" si="47"/>
        <v>CCA</v>
      </c>
      <c r="K498" t="str" cm="1">
        <f t="array" ref="K498">IF(J498="","",_xlfn.IFS(
   OR(J498="CCA",J498="CCG",J498="CCT",J498="CCC"),"Proline",
   OR(J498="CAG",J498="CAA"),"Glutamine",
   OR(J498="GAA",J498="GAG"),"Glutamic acid",
   TRUE,"Other"
))</f>
        <v>Proline</v>
      </c>
    </row>
    <row r="499" spans="1:11" x14ac:dyDescent="0.2">
      <c r="A499" t="s">
        <v>500</v>
      </c>
      <c r="B499">
        <v>4236</v>
      </c>
      <c r="C499" t="s">
        <v>1719</v>
      </c>
      <c r="D499" t="str">
        <f t="shared" si="42"/>
        <v>ATGAGTTCTTCTACTAAGAAACATGATGAAATAGAGGAAGGAGAAACTAATCAAATGACACATTGTCCGGATTGTGGTACAGTTTTACAAAAATGTTTAATTCAACAAAATTATGCAATTATTGTTTGTCCCAATACGATCTGTGGATATCCTTTCAATCAAAATGCTGTATTTGATAATTTGGTTGGTTTTTTTACACTAGAAATAGAGTTGAATCAAATCAATAAAGTAAATCGATCCGTCGCAATGGTTAACGTTCCAAAGACTAGAAAGACCTACTGTAAGGGTAAGAACTGTAGAAAACACACCCAACACAAGGTTACTCAATACAAAGCTGGTAAAGCTTCTTTATTTGCTCAAGGTAAGAGACGTTATGACCGTAAACAATCTGGTTTCGGTGGTCAAACTAAGCCAGTTTTCCACAAGAAAGCTAAGACTACCAAAAAAGTTGTTTTAAGATTAGAATGTGTCAGTTGTAAGACTAAAGCTCAATTAGTCTTAAAGAGATGTAAGCACTTCGAATTAGGTGGTGAAAAGAAACAAAAAGGTGCCGCTTTACAATTTTAA</v>
      </c>
      <c r="E499">
        <f>SEARCH("GG?GG?CAAAC?AA?",Table1[[#This Row],[CLEAN]])</f>
        <v>397</v>
      </c>
      <c r="F499" t="str">
        <f t="shared" si="43"/>
        <v/>
      </c>
      <c r="G499">
        <f t="shared" si="44"/>
        <v>397</v>
      </c>
      <c r="H499" t="str">
        <f t="shared" si="45"/>
        <v>GGTGGTCAAACTAAG</v>
      </c>
      <c r="I499" t="str">
        <f t="shared" si="46"/>
        <v>VALID</v>
      </c>
      <c r="J499" t="str">
        <f t="shared" si="47"/>
        <v>CCA</v>
      </c>
      <c r="K499" t="str" cm="1">
        <f t="array" ref="K499">IF(J499="","",_xlfn.IFS(
   OR(J499="CCA",J499="CCG",J499="CCT",J499="CCC"),"Proline",
   OR(J499="CAG",J499="CAA"),"Glutamine",
   OR(J499="GAA",J499="GAG"),"Glutamic acid",
   TRUE,"Other"
))</f>
        <v>Proline</v>
      </c>
    </row>
    <row r="500" spans="1:11" x14ac:dyDescent="0.2">
      <c r="A500" t="s">
        <v>501</v>
      </c>
      <c r="B500">
        <v>4236</v>
      </c>
      <c r="C500" t="s">
        <v>1720</v>
      </c>
      <c r="D500" t="str">
        <f t="shared" si="42"/>
        <v>ATGGTTAACGTTCCAAAGACAAGAAAGACCTACTGTAAGGGTAAGAACTGTAGAAAGCACACCCAACACAAGGTTACTCAATACAAGGCTGGTAAGGCTTCCTTATTCGCTCAAGGTAAGAGACGTTATGACCGTAAACAATCTGGTTTCGGTGGTCAAACTAAGCCAGTTTTCCACAAGAAAGCCAAGACTACCAAGAAGGTTGTTCTAAGATTAGAATGTGTTGCTTGTAAGACTAAGGCTCAATTAGTCCTAAAGAGATGTAAGCACTTCGAATTAGGTGGTGAAAGAAAGCAAAAGGGTGCTGCTCTACAATTCTGA</v>
      </c>
      <c r="E500">
        <f>SEARCH("GG?GG?CAAAC?AA?",Table1[[#This Row],[CLEAN]])</f>
        <v>151</v>
      </c>
      <c r="F500" t="str">
        <f t="shared" si="43"/>
        <v/>
      </c>
      <c r="G500">
        <f t="shared" si="44"/>
        <v>151</v>
      </c>
      <c r="H500" t="str">
        <f t="shared" si="45"/>
        <v>GGTGGTCAAACTAAG</v>
      </c>
      <c r="I500" t="str">
        <f t="shared" si="46"/>
        <v>VALID</v>
      </c>
      <c r="J500" t="str">
        <f t="shared" si="47"/>
        <v>CCA</v>
      </c>
      <c r="K500" t="str" cm="1">
        <f t="array" ref="K500">IF(J500="","",_xlfn.IFS(
   OR(J500="CCA",J500="CCG",J500="CCT",J500="CCC"),"Proline",
   OR(J500="CAG",J500="CAA"),"Glutamine",
   OR(J500="GAA",J500="GAG"),"Glutamic acid",
   TRUE,"Other"
))</f>
        <v>Proline</v>
      </c>
    </row>
    <row r="501" spans="1:11" x14ac:dyDescent="0.2">
      <c r="A501" t="s">
        <v>502</v>
      </c>
      <c r="B501">
        <v>4236</v>
      </c>
      <c r="C501" t="s">
        <v>1721</v>
      </c>
      <c r="D501" t="str">
        <f t="shared" si="42"/>
        <v>ATGGTTAACGTTCCAAAGACTAGAAAGACCTACTGTAAGGGTAAGAACTGTCGTAAGCACACCCAACACAAGGTTACTCAATACAAGGCCGGTAAGGCTTCCTTGTTCGCTCAAGGTAAGAGACGTTATGACCGTAAACAATCTGGTTTCGGTGGTCAAACCAAGCCTGTTTTCCACAAGAAGGCTAAGACTACCAAGAAGGTTGTTCTAAGATTGGAATGTGTCGCTTGTAAGACTAAGGCCCAATTAGTCCTAAAGAGATGTAAGCACTTCGAACTTGGTGGTGAAAGAAAGCAAAAGGGTGCTGCTCTACAATTTTAA</v>
      </c>
      <c r="E501">
        <f>SEARCH("GG?GG?CAAAC?AA?",Table1[[#This Row],[CLEAN]])</f>
        <v>151</v>
      </c>
      <c r="F501" t="str">
        <f t="shared" si="43"/>
        <v/>
      </c>
      <c r="G501">
        <f t="shared" si="44"/>
        <v>151</v>
      </c>
      <c r="H501" t="str">
        <f t="shared" si="45"/>
        <v>GGTGGTCAAACCAAG</v>
      </c>
      <c r="I501" t="str">
        <f t="shared" si="46"/>
        <v>VALID</v>
      </c>
      <c r="J501" t="str">
        <f t="shared" si="47"/>
        <v>CCT</v>
      </c>
      <c r="K501" t="str" cm="1">
        <f t="array" ref="K501">IF(J501="","",_xlfn.IFS(
   OR(J501="CCA",J501="CCG",J501="CCT",J501="CCC"),"Proline",
   OR(J501="CAG",J501="CAA"),"Glutamine",
   OR(J501="GAA",J501="GAG"),"Glutamic acid",
   TRUE,"Other"
))</f>
        <v>Proline</v>
      </c>
    </row>
    <row r="502" spans="1:11" x14ac:dyDescent="0.2">
      <c r="A502" t="s">
        <v>503</v>
      </c>
      <c r="B502">
        <v>4236</v>
      </c>
      <c r="C502" t="s">
        <v>1722</v>
      </c>
      <c r="D502" t="str">
        <f t="shared" si="42"/>
        <v>ATGGTTAACGTTCCAAAGACTAGAAAGACCTACTGTAAGGGTAAGAACTGCCGTAAGCACACCCAACACAAGGTTACCCAATACAAGGCCGGTAAGGCTTCCTTGTTCGCTCAAGGTAAGAGACGTTATGACCGTAAACAATCTGGTTTCGGTGGTCAAACTAAGCCTGTTTTCCACAAGAAAGCTAAGACTACCAAGAAGGTTGTTCTAAGATTGGAATGTGTTGCTTGTAAGACTAAGGCTCAATTAGTCCTAAAGAGATGTAAGCACTTCGAACTTGGTGGTGAAAGAAAGCAAAAGGGTGCTGCTCTACAATTTTAA</v>
      </c>
      <c r="E502">
        <f>SEARCH("GG?GG?CAAAC?AA?",Table1[[#This Row],[CLEAN]])</f>
        <v>151</v>
      </c>
      <c r="F502" t="str">
        <f t="shared" si="43"/>
        <v/>
      </c>
      <c r="G502">
        <f t="shared" si="44"/>
        <v>151</v>
      </c>
      <c r="H502" t="str">
        <f t="shared" si="45"/>
        <v>GGTGGTCAAACTAAG</v>
      </c>
      <c r="I502" t="str">
        <f t="shared" si="46"/>
        <v>VALID</v>
      </c>
      <c r="J502" t="str">
        <f t="shared" si="47"/>
        <v>CCT</v>
      </c>
      <c r="K502" t="str" cm="1">
        <f t="array" ref="K502">IF(J502="","",_xlfn.IFS(
   OR(J502="CCA",J502="CCG",J502="CCT",J502="CCC"),"Proline",
   OR(J502="CAG",J502="CAA"),"Glutamine",
   OR(J502="GAA",J502="GAG"),"Glutamic acid",
   TRUE,"Other"
))</f>
        <v>Proline</v>
      </c>
    </row>
    <row r="503" spans="1:11" x14ac:dyDescent="0.2">
      <c r="A503" t="s">
        <v>504</v>
      </c>
      <c r="B503">
        <v>4236</v>
      </c>
      <c r="C503" t="s">
        <v>1723</v>
      </c>
      <c r="D503" t="str">
        <f t="shared" si="42"/>
        <v>ATGGTTAACGTTCCAAAGACCAGAAAGACCTACTGTAAGGGTAAGAACTGCCGCAAGCACACCCAGCACAAGGTTACCCAGTACAAGGCTGGTAAGGCTTCTCTATTCGCCCAGGGTAAGAGACGTTATGACCGTAAGCAGTCTGGTTTCGGTGGTCAGACCAAGCCTGTCTTCCACAAGAAGGCTAAGACTACCAAGAAGGTTGTCCTAAGACTAGAGTGTGTTGCTTGCAAGACCAAGGCTCAGCTAGTCCTAAAGAGATGTAAGCACTTCGAGCTTGGTGGTGAGAAGAAGCAGAAGGGTGCCGCCCTACAGTTCTGA</v>
      </c>
      <c r="E503" t="e">
        <f>SEARCH("GG?GG?CAAAC?AA?",Table1[[#This Row],[CLEAN]])</f>
        <v>#VALUE!</v>
      </c>
      <c r="F503">
        <f t="shared" si="43"/>
        <v>151</v>
      </c>
      <c r="G503" t="e">
        <f t="shared" si="44"/>
        <v>#VALUE!</v>
      </c>
      <c r="H503" t="e">
        <f t="shared" si="45"/>
        <v>#VALUE!</v>
      </c>
      <c r="I503" t="e">
        <f t="shared" si="46"/>
        <v>#VALUE!</v>
      </c>
      <c r="J503" t="e">
        <f t="shared" si="47"/>
        <v>#VALUE!</v>
      </c>
      <c r="K503" t="e" cm="1">
        <f t="array" ref="K503">IF(J503="","",_xlfn.IFS(
   OR(J503="CCA",J503="CCG",J503="CCT",J503="CCC"),"Proline",
   OR(J503="CAG",J503="CAA"),"Glutamine",
   OR(J503="GAA",J503="GAG"),"Glutamic acid",
   TRUE,"Other"
))</f>
        <v>#VALUE!</v>
      </c>
    </row>
    <row r="504" spans="1:11" x14ac:dyDescent="0.2">
      <c r="A504" t="s">
        <v>505</v>
      </c>
      <c r="B504">
        <v>4236</v>
      </c>
      <c r="C504" t="s">
        <v>1723</v>
      </c>
      <c r="D504" t="str">
        <f t="shared" si="42"/>
        <v>ATGGTTAACGTTCCAAAGACCAGAAAGACCTACTGTAAGGGTAAGAACTGCCGCAAGCACACCCAGCACAAGGTTACCCAGTACAAGGCTGGTAAGGCTTCTCTATTCGCCCAGGGTAAGAGACGTTATGACCGTAAGCAGTCTGGTTTCGGTGGTCAGACCAAGCCTGTCTTCCACAAGAAGGCTAAGACTACCAAGAAGGTTGTCCTAAGACTAGAGTGTGTTGCTTGCAAGACCAAGGCTCAGCTAGTCCTAAAGAGATGTAAGCACTTCGAGCTTGGTGGTGAGAAGAAGCAGAAGGGTGCCGCCCTACAGTTCTGA</v>
      </c>
      <c r="E504" t="e">
        <f>SEARCH("GG?GG?CAAAC?AA?",Table1[[#This Row],[CLEAN]])</f>
        <v>#VALUE!</v>
      </c>
      <c r="F504">
        <f t="shared" si="43"/>
        <v>151</v>
      </c>
      <c r="G504" t="e">
        <f t="shared" si="44"/>
        <v>#VALUE!</v>
      </c>
      <c r="H504" t="e">
        <f t="shared" si="45"/>
        <v>#VALUE!</v>
      </c>
      <c r="I504" t="e">
        <f t="shared" si="46"/>
        <v>#VALUE!</v>
      </c>
      <c r="J504" t="e">
        <f t="shared" si="47"/>
        <v>#VALUE!</v>
      </c>
      <c r="K504" t="e" cm="1">
        <f t="array" ref="K504">IF(J504="","",_xlfn.IFS(
   OR(J504="CCA",J504="CCG",J504="CCT",J504="CCC"),"Proline",
   OR(J504="CAG",J504="CAA"),"Glutamine",
   OR(J504="GAA",J504="GAG"),"Glutamic acid",
   TRUE,"Other"
))</f>
        <v>#VALUE!</v>
      </c>
    </row>
    <row r="505" spans="1:11" x14ac:dyDescent="0.2">
      <c r="A505" t="s">
        <v>506</v>
      </c>
      <c r="B505">
        <v>4236</v>
      </c>
      <c r="C505" t="s">
        <v>1724</v>
      </c>
      <c r="D505" t="str">
        <f t="shared" si="42"/>
        <v>ATGGTTAACGTTCCAAAGACTAGAAAGACTTACTGTAAGGGTAAGAACTGTAGAAAGCACACCCAACACAAGGTTACTCAATACAAGGCTGGTAAGGCTTCCTTATTCGCTCAAGGTAAGAGACGTTATGACCGTAAGCAATCCGGTTTCGGTGGTCAAACCAAGCCAGTTTTCCACAAGAAGGCTAAGACCACTAAGAAGGTCGTCTTAAGATTGGAATGTGTCGCTTGTAAGACTAAGGCTCAATTAGTCCTAAAGAGATGTAAGCATTTTGAATTAGGTGGTGAAAAGAAGCAAAAGGGTGCTGCTTTACAATTTTAA</v>
      </c>
      <c r="E505">
        <f>SEARCH("GG?GG?CAAAC?AA?",Table1[[#This Row],[CLEAN]])</f>
        <v>151</v>
      </c>
      <c r="F505" t="str">
        <f t="shared" si="43"/>
        <v/>
      </c>
      <c r="G505">
        <f t="shared" si="44"/>
        <v>151</v>
      </c>
      <c r="H505" t="str">
        <f t="shared" si="45"/>
        <v>GGTGGTCAAACCAAG</v>
      </c>
      <c r="I505" t="str">
        <f t="shared" si="46"/>
        <v>VALID</v>
      </c>
      <c r="J505" t="str">
        <f t="shared" si="47"/>
        <v>CCA</v>
      </c>
      <c r="K505" t="str" cm="1">
        <f t="array" ref="K505">IF(J505="","",_xlfn.IFS(
   OR(J505="CCA",J505="CCG",J505="CCT",J505="CCC"),"Proline",
   OR(J505="CAG",J505="CAA"),"Glutamine",
   OR(J505="GAA",J505="GAG"),"Glutamic acid",
   TRUE,"Other"
))</f>
        <v>Proline</v>
      </c>
    </row>
    <row r="506" spans="1:11" x14ac:dyDescent="0.2">
      <c r="A506" t="s">
        <v>507</v>
      </c>
      <c r="B506">
        <v>4236</v>
      </c>
      <c r="C506" t="s">
        <v>1725</v>
      </c>
      <c r="D506" t="str">
        <f t="shared" si="42"/>
        <v>ATGGTTAACGTTCCAAAGACTAGAAAGACCTACTGCAAGGGTAAGAACTGTAGAAAGCACACTCAACACAAGGTTACTCAATACAAGGCTGGTAAGGCCTCCTTATTCGCTCAAGGTAAGAGACGTTATGACCGTAAACAATCTGGTTTCGGTGGTCAAACTAAGCCAGTTTTCCACAAGAAAGCTAAGACTACCAAGAAGGTTGTTCTAAGATTAGAATGTGTCGCTTGTAAGACTAAGGCTCAATTAGTTCTAAAGAGATGTAAGCACTTCGAATTAGGTGGTGAAAAGAAGCAAAAGGGTGCTGCTCTACAATTCTGA</v>
      </c>
      <c r="E506">
        <f>SEARCH("GG?GG?CAAAC?AA?",Table1[[#This Row],[CLEAN]])</f>
        <v>151</v>
      </c>
      <c r="F506" t="str">
        <f t="shared" si="43"/>
        <v/>
      </c>
      <c r="G506">
        <f t="shared" si="44"/>
        <v>151</v>
      </c>
      <c r="H506" t="str">
        <f t="shared" si="45"/>
        <v>GGTGGTCAAACTAAG</v>
      </c>
      <c r="I506" t="str">
        <f t="shared" si="46"/>
        <v>VALID</v>
      </c>
      <c r="J506" t="str">
        <f t="shared" si="47"/>
        <v>CCA</v>
      </c>
      <c r="K506" t="str" cm="1">
        <f t="array" ref="K506">IF(J506="","",_xlfn.IFS(
   OR(J506="CCA",J506="CCG",J506="CCT",J506="CCC"),"Proline",
   OR(J506="CAG",J506="CAA"),"Glutamine",
   OR(J506="GAA",J506="GAG"),"Glutamic acid",
   TRUE,"Other"
))</f>
        <v>Proline</v>
      </c>
    </row>
    <row r="507" spans="1:11" x14ac:dyDescent="0.2">
      <c r="A507" t="s">
        <v>508</v>
      </c>
      <c r="B507">
        <v>4236</v>
      </c>
      <c r="C507" t="s">
        <v>1726</v>
      </c>
      <c r="D507" t="str">
        <f t="shared" si="42"/>
        <v>ATGTCATTGAGACTAAAACTGGATGTTATAATTACAACTTTTGTTCATATTTCAAACAATAAGCATATTAAAAACATAAATAATAAGGTACAGCAGATTCGAACAGTAATGATTAACGTTCCAAAGACTAGAAAGACCTACTGTAAGGGTAAGAACTGTCGTAAGCACACTCAACACAAGGTTACCCAATACAAAGCTGGTAAGGCTTCCTTATTTGCTCAAGGTAAGAGACGTTATGACCGTAAACAATCCGGTTTCGGTGGTCAAACTAAGCCAGTTTTCCACAAGAAAGCTAAGACTACCAAGAAGGTTGTTCTAAGATTAGAATGTGTTGCTTGTAAGACTAAGGCTCAATTAGTCTTAAAGAGATGTAAGCACTTCGAATTAGGTGGTGAAAAGAAACAAAAGGGTGCTGCTTTACAATTTTAA</v>
      </c>
      <c r="E507">
        <f>SEARCH("GG?GG?CAAAC?AA?",Table1[[#This Row],[CLEAN]])</f>
        <v>259</v>
      </c>
      <c r="F507" t="str">
        <f t="shared" si="43"/>
        <v/>
      </c>
      <c r="G507">
        <f t="shared" si="44"/>
        <v>259</v>
      </c>
      <c r="H507" t="str">
        <f t="shared" si="45"/>
        <v>GGTGGTCAAACTAAG</v>
      </c>
      <c r="I507" t="str">
        <f t="shared" si="46"/>
        <v>VALID</v>
      </c>
      <c r="J507" t="str">
        <f t="shared" si="47"/>
        <v>CCA</v>
      </c>
      <c r="K507" t="str" cm="1">
        <f t="array" ref="K507">IF(J507="","",_xlfn.IFS(
   OR(J507="CCA",J507="CCG",J507="CCT",J507="CCC"),"Proline",
   OR(J507="CAG",J507="CAA"),"Glutamine",
   OR(J507="GAA",J507="GAG"),"Glutamic acid",
   TRUE,"Other"
))</f>
        <v>Proline</v>
      </c>
    </row>
    <row r="508" spans="1:11" x14ac:dyDescent="0.2">
      <c r="A508" t="s">
        <v>509</v>
      </c>
      <c r="B508">
        <v>4236</v>
      </c>
      <c r="C508" t="s">
        <v>1727</v>
      </c>
      <c r="D508" t="str">
        <f t="shared" si="42"/>
        <v>ATGGTTAACGTTCCAAAGACCAGAAAGACTTACTGTAAGGGTAGAAACTGTCGTAAGCACACCCAACACAAGGTTACCCAATACAAAGCTGGTAAGGCTTCCTTGTTCGCTCAAGGTAAGAGACGTTATGACCGTAAACAATCCGGTTTCGGTGGTCAAACCAAGCCAGTTTTCCACAAGAAAGCTAAGACTACCAAGAAGGTTGTTTTGAGATTGGAATGTGTCGCTTGTAAGACTAAGGCTCAATTAGTCTTGAAGAGATGTAAGCATTTCGAATTAGGTGGTGAAAAGAAGCAAAAGGGTGCTGCTTTGCAATTTTAA</v>
      </c>
      <c r="E508">
        <f>SEARCH("GG?GG?CAAAC?AA?",Table1[[#This Row],[CLEAN]])</f>
        <v>151</v>
      </c>
      <c r="F508" t="str">
        <f t="shared" si="43"/>
        <v/>
      </c>
      <c r="G508">
        <f t="shared" si="44"/>
        <v>151</v>
      </c>
      <c r="H508" t="str">
        <f t="shared" si="45"/>
        <v>GGTGGTCAAACCAAG</v>
      </c>
      <c r="I508" t="str">
        <f t="shared" si="46"/>
        <v>VALID</v>
      </c>
      <c r="J508" t="str">
        <f t="shared" si="47"/>
        <v>CCA</v>
      </c>
      <c r="K508" t="str" cm="1">
        <f t="array" ref="K508">IF(J508="","",_xlfn.IFS(
   OR(J508="CCA",J508="CCG",J508="CCT",J508="CCC"),"Proline",
   OR(J508="CAG",J508="CAA"),"Glutamine",
   OR(J508="GAA",J508="GAG"),"Glutamic acid",
   TRUE,"Other"
))</f>
        <v>Proline</v>
      </c>
    </row>
    <row r="509" spans="1:11" x14ac:dyDescent="0.2">
      <c r="A509" t="s">
        <v>510</v>
      </c>
      <c r="B509">
        <v>4236</v>
      </c>
      <c r="C509" t="s">
        <v>1728</v>
      </c>
      <c r="D509" t="str">
        <f t="shared" si="42"/>
        <v>ATGGTTAACGTTCCTAAGACCAGAAAGACCTTCTGTAAGGGTAAGAACTGCCGTAAGCACACTCAACATAAGGTTACTCAATACAAAGCCGGTAAGGCCTCCTTATTTGCTCAAGGTAAGAGACGTTATGACCGTAAACAATCCGGTTTTGGTGGTCAAACCAAGCCAGTTTTCCACAAGAAAGCTAAGACTACCAAGAAGGTTGTTTTGAGATTGGAATGTGTTGCTTGTAAGACTAAGGCTCAATTGGTCTTGAAGAGATGTAAGCATTTCGAATTGGGTGGTGAAAAGAAGCAAAAGGGTGCTGCTTTACAATTTTAA</v>
      </c>
      <c r="E509">
        <f>SEARCH("GG?GG?CAAAC?AA?",Table1[[#This Row],[CLEAN]])</f>
        <v>151</v>
      </c>
      <c r="F509" t="str">
        <f t="shared" si="43"/>
        <v/>
      </c>
      <c r="G509">
        <f t="shared" si="44"/>
        <v>151</v>
      </c>
      <c r="H509" t="str">
        <f t="shared" si="45"/>
        <v>GGTGGTCAAACCAAG</v>
      </c>
      <c r="I509" t="str">
        <f t="shared" si="46"/>
        <v>VALID</v>
      </c>
      <c r="J509" t="str">
        <f t="shared" si="47"/>
        <v>CCA</v>
      </c>
      <c r="K509" t="str" cm="1">
        <f t="array" ref="K509">IF(J509="","",_xlfn.IFS(
   OR(J509="CCA",J509="CCG",J509="CCT",J509="CCC"),"Proline",
   OR(J509="CAG",J509="CAA"),"Glutamine",
   OR(J509="GAA",J509="GAG"),"Glutamic acid",
   TRUE,"Other"
))</f>
        <v>Proline</v>
      </c>
    </row>
    <row r="510" spans="1:11" x14ac:dyDescent="0.2">
      <c r="A510" t="s">
        <v>511</v>
      </c>
      <c r="B510">
        <v>4236</v>
      </c>
      <c r="C510" t="s">
        <v>1729</v>
      </c>
      <c r="D510" t="str">
        <f t="shared" si="42"/>
        <v>ATGGTTAACGTTCCAAAGACTAGAAAGACCTTCTGTAAGGGTAAGAACTGTCGTAAGCACACTCAACACAAGGTTACTCAATACAAAGCTGGTAAGGCCTCCTTGTTTGCTCAAGGTAAGAGACGTTATGACCGTAAACAATCCGGTTTCGGTGGTCAAACTAAACCAGTTTTCCACAAGAAAGCTAAGACTACTAAGAAGGTTGTCTTAAGATTGGAATGTGTTGCTTGTAAGACTAAGGCTCAATTAGTCTTGAAGAGATGTAAGCATTTTGAATTGGGTGGTGAAAAGAAACAAAAGGGTGCTGCTTTGCAATTCTGA</v>
      </c>
      <c r="E510">
        <f>SEARCH("GG?GG?CAAAC?AA?",Table1[[#This Row],[CLEAN]])</f>
        <v>151</v>
      </c>
      <c r="F510" t="str">
        <f t="shared" si="43"/>
        <v/>
      </c>
      <c r="G510">
        <f t="shared" si="44"/>
        <v>151</v>
      </c>
      <c r="H510" t="str">
        <f t="shared" si="45"/>
        <v>GGTGGTCAAACTAAA</v>
      </c>
      <c r="I510" t="str">
        <f t="shared" si="46"/>
        <v>VALID</v>
      </c>
      <c r="J510" t="str">
        <f t="shared" si="47"/>
        <v>CCA</v>
      </c>
      <c r="K510" t="str" cm="1">
        <f t="array" ref="K510">IF(J510="","",_xlfn.IFS(
   OR(J510="CCA",J510="CCG",J510="CCT",J510="CCC"),"Proline",
   OR(J510="CAG",J510="CAA"),"Glutamine",
   OR(J510="GAA",J510="GAG"),"Glutamic acid",
   TRUE,"Other"
))</f>
        <v>Proline</v>
      </c>
    </row>
    <row r="511" spans="1:11" x14ac:dyDescent="0.2">
      <c r="A511" t="s">
        <v>512</v>
      </c>
      <c r="B511">
        <v>4236</v>
      </c>
      <c r="C511" t="s">
        <v>1730</v>
      </c>
      <c r="D511" t="str">
        <f t="shared" si="42"/>
        <v>ATGGTTAACGTTCCAAAGACTAGAAAGACTTACTGTAAGGGTAGAAACTGTCGTAAGCACACCCAACACAAGGTTACCCAATACAAGGCTGGTAAGGCTTCTTTGTTCGCTCAAGGTAAGAGACGTTATGACCGTAAACAATCCGGTTTCGGTGGTCAAACTAAGCCAGTTTTCCACAAGAAAGCTAAGACTACCAAGAAGGTTGTTTTAAGATTGGAATGTGTTGCTTGTAAGACCAAGGCTCAATTGACCTTGAAGAGATGTAAGCATTTTGAATTAGGTGGTGAAAAGAAGCAAAAGGGTGCTGCTTTACAATTTTAA</v>
      </c>
      <c r="E511">
        <f>SEARCH("GG?GG?CAAAC?AA?",Table1[[#This Row],[CLEAN]])</f>
        <v>151</v>
      </c>
      <c r="F511" t="str">
        <f t="shared" si="43"/>
        <v/>
      </c>
      <c r="G511">
        <f t="shared" si="44"/>
        <v>151</v>
      </c>
      <c r="H511" t="str">
        <f t="shared" si="45"/>
        <v>GGTGGTCAAACTAAG</v>
      </c>
      <c r="I511" t="str">
        <f t="shared" si="46"/>
        <v>VALID</v>
      </c>
      <c r="J511" t="str">
        <f t="shared" si="47"/>
        <v>CCA</v>
      </c>
      <c r="K511" t="str" cm="1">
        <f t="array" ref="K511">IF(J511="","",_xlfn.IFS(
   OR(J511="CCA",J511="CCG",J511="CCT",J511="CCC"),"Proline",
   OR(J511="CAG",J511="CAA"),"Glutamine",
   OR(J511="GAA",J511="GAG"),"Glutamic acid",
   TRUE,"Other"
))</f>
        <v>Proline</v>
      </c>
    </row>
    <row r="512" spans="1:11" x14ac:dyDescent="0.2">
      <c r="A512" t="s">
        <v>513</v>
      </c>
      <c r="B512">
        <v>4236</v>
      </c>
      <c r="C512" t="s">
        <v>1731</v>
      </c>
      <c r="D512" t="str">
        <f t="shared" si="42"/>
        <v>ATGGTTAACGTTCCAAAAACTAGAAAAACTTACTGTAAGGGTAAAAACTGTCGTAAGCACACTCAACACAAGGTTACTCAATACAAGGCTGGTAAGGCTTCCTTATTTGCTCAAGGTAAGAGACGTTATGATCGTAAACAATCCGGTTTCGGTGGTCAAACTAAGCCAGTTTTCCACAAGAAAGCTAAGACCACCAAGAAGGTTGTCTTAAGATTAGAATGTGTTGCTTGTAAGACTAAGGCTCAATTAACTTTAAAGAGATGTAAGCATTTCGAATTAGGTGGTGAAAAGAAGCAAAAGGGTGCTGCTTTACAATTTTAA</v>
      </c>
      <c r="E512">
        <f>SEARCH("GG?GG?CAAAC?AA?",Table1[[#This Row],[CLEAN]])</f>
        <v>151</v>
      </c>
      <c r="F512" t="str">
        <f t="shared" si="43"/>
        <v/>
      </c>
      <c r="G512">
        <f t="shared" si="44"/>
        <v>151</v>
      </c>
      <c r="H512" t="str">
        <f t="shared" si="45"/>
        <v>GGTGGTCAAACTAAG</v>
      </c>
      <c r="I512" t="str">
        <f t="shared" si="46"/>
        <v>VALID</v>
      </c>
      <c r="J512" t="str">
        <f t="shared" si="47"/>
        <v>CCA</v>
      </c>
      <c r="K512" t="str" cm="1">
        <f t="array" ref="K512">IF(J512="","",_xlfn.IFS(
   OR(J512="CCA",J512="CCG",J512="CCT",J512="CCC"),"Proline",
   OR(J512="CAG",J512="CAA"),"Glutamine",
   OR(J512="GAA",J512="GAG"),"Glutamic acid",
   TRUE,"Other"
))</f>
        <v>Proline</v>
      </c>
    </row>
    <row r="513" spans="1:11" x14ac:dyDescent="0.2">
      <c r="A513" t="s">
        <v>514</v>
      </c>
      <c r="B513">
        <v>4236</v>
      </c>
      <c r="C513" t="s">
        <v>1732</v>
      </c>
      <c r="D513" t="str">
        <f t="shared" si="42"/>
        <v>ATGGTTAACGTTCCAAAGACCAGAAAGACTTACTGTAAGGGTAAAAACTGTCGTAAACACACCCAACATAAGGTTACTCAATACAAGGCTGGTAAGGCTTCCTTGTTCGCCCAAGGTAAGAGACGTTATGACCGTAAACAATCTGGTTTCGGTGGTCAAACTAAGCCTGTTTTCCACAAGAAAGCTAAGACTACCAAGAAGGTCGTTTTAAGATTAGAATGTGTTGCTTGTAAGACCAAGGCCCAATTAACCTTGAAGAGATGTAAGCATTTCGAATTAGGTGGTGAAAAGAAGCAAAAGGGTGCTGCTTTACAATTTTAA</v>
      </c>
      <c r="E513">
        <f>SEARCH("GG?GG?CAAAC?AA?",Table1[[#This Row],[CLEAN]])</f>
        <v>151</v>
      </c>
      <c r="F513" t="str">
        <f t="shared" si="43"/>
        <v/>
      </c>
      <c r="G513">
        <f t="shared" si="44"/>
        <v>151</v>
      </c>
      <c r="H513" t="str">
        <f t="shared" si="45"/>
        <v>GGTGGTCAAACTAAG</v>
      </c>
      <c r="I513" t="str">
        <f t="shared" si="46"/>
        <v>VALID</v>
      </c>
      <c r="J513" t="str">
        <f t="shared" si="47"/>
        <v>CCT</v>
      </c>
      <c r="K513" t="str" cm="1">
        <f t="array" ref="K513">IF(J513="","",_xlfn.IFS(
   OR(J513="CCA",J513="CCG",J513="CCT",J513="CCC"),"Proline",
   OR(J513="CAG",J513="CAA"),"Glutamine",
   OR(J513="GAA",J513="GAG"),"Glutamic acid",
   TRUE,"Other"
))</f>
        <v>Proline</v>
      </c>
    </row>
    <row r="514" spans="1:11" x14ac:dyDescent="0.2">
      <c r="A514" t="s">
        <v>515</v>
      </c>
      <c r="B514">
        <v>4236</v>
      </c>
      <c r="C514" t="s">
        <v>1733</v>
      </c>
      <c r="D514" t="str">
        <f t="shared" si="42"/>
        <v>ATGGTTAACGTTCCAAAGACTAGAAAGACCTACTGTAAGGGTAAGACCTGTCGTAAACACACTCAACATAAGGTTACTCAATACAAAGCTGGTAAGGCTTCCTTATTCGCTCAAGGTAAGAGACGTTATGACCGTAAACAATCCGGTTTCGGTGGTCAAACCAAGCCAGTTTTCCACAAGAAAGCTAAGACTACCAAGAAGGTTGTTTTAAGATTAGAATGTGTTGCTTGTAAGACTAAGGCTCAATTAGTCTTAAAGAGATGTAAGCACTTCGAATTAGGTGGTGAAAAGAAGCAAAAGGGTGCTGCTTTACAATTTTAA</v>
      </c>
      <c r="E514">
        <f>SEARCH("GG?GG?CAAAC?AA?",Table1[[#This Row],[CLEAN]])</f>
        <v>151</v>
      </c>
      <c r="F514" t="str">
        <f t="shared" si="43"/>
        <v/>
      </c>
      <c r="G514">
        <f t="shared" si="44"/>
        <v>151</v>
      </c>
      <c r="H514" t="str">
        <f t="shared" si="45"/>
        <v>GGTGGTCAAACCAAG</v>
      </c>
      <c r="I514" t="str">
        <f t="shared" si="46"/>
        <v>VALID</v>
      </c>
      <c r="J514" t="str">
        <f t="shared" si="47"/>
        <v>CCA</v>
      </c>
      <c r="K514" t="str" cm="1">
        <f t="array" ref="K514">IF(J514="","",_xlfn.IFS(
   OR(J514="CCA",J514="CCG",J514="CCT",J514="CCC"),"Proline",
   OR(J514="CAG",J514="CAA"),"Glutamine",
   OR(J514="GAA",J514="GAG"),"Glutamic acid",
   TRUE,"Other"
))</f>
        <v>Proline</v>
      </c>
    </row>
    <row r="515" spans="1:11" x14ac:dyDescent="0.2">
      <c r="A515" t="s">
        <v>516</v>
      </c>
      <c r="B515">
        <v>4236</v>
      </c>
      <c r="C515" t="s">
        <v>1734</v>
      </c>
      <c r="D515" t="str">
        <f t="shared" ref="D515:D578" si="48">UPPER(SUBSTITUTE(SUBSTITUTE(TRIM(C515)," ",""),CHAR(10),""))</f>
        <v>ATGGTTAACGTTCCAAAGACCAGAAAGACCTACTGTAAGGGTAAGACCTGTCGTAAGCACACTCAACACAAAGTTACCCAATACAAGGCTGGTAAGGCTTCCTTATTTGCTCAAGGTAAGAGACGTTATGACCGTAAACAATCCGGTTTCGGTGGTCAAACTAAGCCAGTTTTCCACAAGAAAGCTAAGACTACCAAGAAGGTTGTTTTAAGATTAGAATGTGTTGCTTGTAAGACCAAGGCTCAATTAGTCTTAAAGAGATGTAAGCACTTCGAATTAGGTGGTGAAAAGAAGCAAAAGGGTGCTGCTTTACAATTTTAG</v>
      </c>
      <c r="E515">
        <f>SEARCH("GG?GG?CAAAC?AA?",Table1[[#This Row],[CLEAN]])</f>
        <v>151</v>
      </c>
      <c r="F515" t="str">
        <f t="shared" ref="F515:F578" si="49">IFERROR(SEARCH("GG?GG?CAGAC?AA?", IF(D515="", C515, D515)), "")</f>
        <v/>
      </c>
      <c r="G515">
        <f t="shared" ref="G515:G578" si="50">IF(AND(E515="",F515=""),"", IF(E515="",F515, IF(F515="",E515, MIN(E515,F515))))</f>
        <v>151</v>
      </c>
      <c r="H515" t="str">
        <f t="shared" ref="H515:H578" si="51">IF(G515="","", MID(IF(D515="", C515, D515), G515, 15))</f>
        <v>GGTGGTCAAACTAAG</v>
      </c>
      <c r="I515" t="str">
        <f t="shared" ref="I515:I578" si="52">IF(H515="","",
   IF(
     AND(
       ISNUMBER(FIND(MID(H515,3,1),"ACGT")),
       ISNUMBER(FIND(MID(H515,6,1),"ACGT")),
       ISNUMBER(FIND(MID(H515,12,1),"ACGT")),
       ISNUMBER(FIND(MID(H515,15,1),"ACGT"))
     ),
     "VALID",
     "INVALID"
   )
)</f>
        <v>VALID</v>
      </c>
      <c r="J515" t="str">
        <f t="shared" ref="J515:J578" si="53">IF(I515&lt;&gt;"VALID","", MID(IF(D515="", C515, D515), G515+15, 3))</f>
        <v>CCA</v>
      </c>
      <c r="K515" t="str" cm="1">
        <f t="array" ref="K515">IF(J515="","",_xlfn.IFS(
   OR(J515="CCA",J515="CCG",J515="CCT",J515="CCC"),"Proline",
   OR(J515="CAG",J515="CAA"),"Glutamine",
   OR(J515="GAA",J515="GAG"),"Glutamic acid",
   TRUE,"Other"
))</f>
        <v>Proline</v>
      </c>
    </row>
    <row r="516" spans="1:11" x14ac:dyDescent="0.2">
      <c r="A516" t="s">
        <v>517</v>
      </c>
      <c r="B516">
        <v>4236</v>
      </c>
      <c r="C516" t="s">
        <v>1735</v>
      </c>
      <c r="D516" t="str">
        <f t="shared" si="48"/>
        <v>ATGGTTAACGTTCCAAAGACCAGAAAGACCTACTGTAAGGGTAAGACCTGCCGCAAGCACACCCAGCACAAGGTTACTCAGTACAAGGCTGGTAAGGCTTCTCTATTCGCCCAGGGTAAGAGACGTTATGACCGTAAGCAGTCCGGTTTCGGTGGTCAGACCAAGCCTGTTTTCCACAAGAAGGCTAAGACTACCAAGAAGGTTGTCCTAAGACTGGAGTGTGTTGCTTGCAAGACTAAGGCTCAGCTAGTCCTAAAGAGATGTAAGCACTTCGAGCTAGGTGGTGAGAAGAAGCAGAAGGGTGCCGCCCTACAGTTCTAA</v>
      </c>
      <c r="E516" t="e">
        <f>SEARCH("GG?GG?CAAAC?AA?",Table1[[#This Row],[CLEAN]])</f>
        <v>#VALUE!</v>
      </c>
      <c r="F516">
        <f t="shared" si="49"/>
        <v>151</v>
      </c>
      <c r="G516" t="e">
        <f t="shared" si="50"/>
        <v>#VALUE!</v>
      </c>
      <c r="H516" t="e">
        <f t="shared" si="51"/>
        <v>#VALUE!</v>
      </c>
      <c r="I516" t="e">
        <f t="shared" si="52"/>
        <v>#VALUE!</v>
      </c>
      <c r="J516" t="e">
        <f t="shared" si="53"/>
        <v>#VALUE!</v>
      </c>
      <c r="K516" t="e" cm="1">
        <f t="array" ref="K516">IF(J516="","",_xlfn.IFS(
   OR(J516="CCA",J516="CCG",J516="CCT",J516="CCC"),"Proline",
   OR(J516="CAG",J516="CAA"),"Glutamine",
   OR(J516="GAA",J516="GAG"),"Glutamic acid",
   TRUE,"Other"
))</f>
        <v>#VALUE!</v>
      </c>
    </row>
    <row r="517" spans="1:11" x14ac:dyDescent="0.2">
      <c r="A517" t="s">
        <v>518</v>
      </c>
      <c r="B517">
        <v>4236</v>
      </c>
      <c r="C517" t="s">
        <v>1736</v>
      </c>
      <c r="D517" t="str">
        <f t="shared" si="48"/>
        <v>ATGGTTAACGTTCCAAAGACTAGAAAGACCTACTGTAAGGGTAAGACCTGTCGTAAGCACACTCAACACAAGGTTACCCAATACAAGGCTGGTAAGGCTTCTCTATTTGCCCAAGGTAAGAGACGTTATGACCGTAAACAATCTGGTTTCGGTGGTCAAACCAAGCCTGTTTTCCACAAGAAAGCTAAGACTACCAAGAAGGTTGTCCTAAGATTGGAATGTGTTGCTTGTAAGACTAAGGCTCAATTAGTCCTAAAGAGATGTAAGCATTTCGAACTTGGTGGTGAAAGAAAGCAAAAGGGTGCTGCTCTACAATTCTGA</v>
      </c>
      <c r="E517">
        <f>SEARCH("GG?GG?CAAAC?AA?",Table1[[#This Row],[CLEAN]])</f>
        <v>151</v>
      </c>
      <c r="F517" t="str">
        <f t="shared" si="49"/>
        <v/>
      </c>
      <c r="G517">
        <f t="shared" si="50"/>
        <v>151</v>
      </c>
      <c r="H517" t="str">
        <f t="shared" si="51"/>
        <v>GGTGGTCAAACCAAG</v>
      </c>
      <c r="I517" t="str">
        <f t="shared" si="52"/>
        <v>VALID</v>
      </c>
      <c r="J517" t="str">
        <f t="shared" si="53"/>
        <v>CCT</v>
      </c>
      <c r="K517" t="str" cm="1">
        <f t="array" ref="K517">IF(J517="","",_xlfn.IFS(
   OR(J517="CCA",J517="CCG",J517="CCT",J517="CCC"),"Proline",
   OR(J517="CAG",J517="CAA"),"Glutamine",
   OR(J517="GAA",J517="GAG"),"Glutamic acid",
   TRUE,"Other"
))</f>
        <v>Proline</v>
      </c>
    </row>
    <row r="518" spans="1:11" x14ac:dyDescent="0.2">
      <c r="A518" t="s">
        <v>519</v>
      </c>
      <c r="B518">
        <v>4236</v>
      </c>
      <c r="C518" t="s">
        <v>1737</v>
      </c>
      <c r="D518" t="str">
        <f t="shared" si="48"/>
        <v>ATGGTTAACGTTCCAAAGACTAGAAAGACCTACTGTAAGGGTAAGACCTGTCGTAAGCACACTCAACACAAGGTCACTCAATACAAGGCTGGTAAGGCTTCTCTATTTGCCCAAGGTAAGAGACGTTATGACCGTAAGCAATCTGGTTTCGGTGGTCAAACCAAGCCTGTTTTCCACAAGAAAGCTAAGACTACCAAGAAGGTTGTTTTAAGATTGGAATGTGTTGCTTGTAAGACTAAGGCTCAATTAGTCCTAAAGAGATGTAAGCATTTCGAACTTGGTGGTGAAAGAAAGCAAAAGGGTGCTGCTCTACAATTCTGA</v>
      </c>
      <c r="E518">
        <f>SEARCH("GG?GG?CAAAC?AA?",Table1[[#This Row],[CLEAN]])</f>
        <v>151</v>
      </c>
      <c r="F518" t="str">
        <f t="shared" si="49"/>
        <v/>
      </c>
      <c r="G518">
        <f t="shared" si="50"/>
        <v>151</v>
      </c>
      <c r="H518" t="str">
        <f t="shared" si="51"/>
        <v>GGTGGTCAAACCAAG</v>
      </c>
      <c r="I518" t="str">
        <f t="shared" si="52"/>
        <v>VALID</v>
      </c>
      <c r="J518" t="str">
        <f t="shared" si="53"/>
        <v>CCT</v>
      </c>
      <c r="K518" t="str" cm="1">
        <f t="array" ref="K518">IF(J518="","",_xlfn.IFS(
   OR(J518="CCA",J518="CCG",J518="CCT",J518="CCC"),"Proline",
   OR(J518="CAG",J518="CAA"),"Glutamine",
   OR(J518="GAA",J518="GAG"),"Glutamic acid",
   TRUE,"Other"
))</f>
        <v>Proline</v>
      </c>
    </row>
    <row r="519" spans="1:11" x14ac:dyDescent="0.2">
      <c r="A519" t="s">
        <v>520</v>
      </c>
      <c r="B519">
        <v>4236</v>
      </c>
      <c r="C519" t="s">
        <v>1738</v>
      </c>
      <c r="D519" t="str">
        <f t="shared" si="48"/>
        <v>ATGGTTAACGTTCCAAAGACTAGAAAGACCTACTGTAAGGGTAAGACCTGTCGTAAGCACACCCAACACAAGGTTACTCAATACAAGGCTGGTAAGGCTTCTCTATTTGCCCAAGGTAAGAGACGTTATGACCGTAAGCAATCTGGTTTCGGTGGTCAAACCAAGCCTGTTTTCCACAAGAAAGCTAAGACTACCAAGAAGGTTGTTCTAAGATTGGAATGTGTTGCTTGTAAGACTAAGGCTCAATTAGTCCTAAAGAGATGTAAGCATTTCGAACTTGGTGGTGAAAGAAAGCAAAAGGGTGCTGCTCTACAATTCTGA</v>
      </c>
      <c r="E519">
        <f>SEARCH("GG?GG?CAAAC?AA?",Table1[[#This Row],[CLEAN]])</f>
        <v>151</v>
      </c>
      <c r="F519" t="str">
        <f t="shared" si="49"/>
        <v/>
      </c>
      <c r="G519">
        <f t="shared" si="50"/>
        <v>151</v>
      </c>
      <c r="H519" t="str">
        <f t="shared" si="51"/>
        <v>GGTGGTCAAACCAAG</v>
      </c>
      <c r="I519" t="str">
        <f t="shared" si="52"/>
        <v>VALID</v>
      </c>
      <c r="J519" t="str">
        <f t="shared" si="53"/>
        <v>CCT</v>
      </c>
      <c r="K519" t="str" cm="1">
        <f t="array" ref="K519">IF(J519="","",_xlfn.IFS(
   OR(J519="CCA",J519="CCG",J519="CCT",J519="CCC"),"Proline",
   OR(J519="CAG",J519="CAA"),"Glutamine",
   OR(J519="GAA",J519="GAG"),"Glutamic acid",
   TRUE,"Other"
))</f>
        <v>Proline</v>
      </c>
    </row>
    <row r="520" spans="1:11" x14ac:dyDescent="0.2">
      <c r="A520" t="s">
        <v>521</v>
      </c>
      <c r="B520">
        <v>4236</v>
      </c>
      <c r="C520" t="s">
        <v>1739</v>
      </c>
      <c r="D520" t="str">
        <f t="shared" si="48"/>
        <v>ATGACTATTCAACATCCATACATCTTGTATTTTAACATCCGGGGACTCCCTACCACTTTAGTTCTCCGTAGGCAGGGTTTCAGCCCAGGCGGTGTAGAGACCCAATGGGTAGATCCAATTTTTGCCGTTAACGTTCCAAAGACTAGAAAGACCTACTGTAAAGGTAAGACCTGTCGTAAGCACACCCAACACAAGGTCACCCAATACAAAGCTGGTAAGGCTTCCTTATTCGCTCAAGGTAAGAGACGTTATGACCGTAAACAATCCGGTTTCGGTGGTCAAACTAAGCCAGTTTTCCACAAGAAAGCTAAGACTACCAAGAAGGTTGTTTTAAGATTAGAATGTGTTGCTTGTAAGACTAAGGCTCAATTAGTCTTAAAGAGATGTAAGCACTTCGAATTAGGTGGTGAAAAGAAGCAAAAGGGTGCTGCTTTACAATTTTAA</v>
      </c>
      <c r="E520">
        <f>SEARCH("GG?GG?CAAAC?AA?",Table1[[#This Row],[CLEAN]])</f>
        <v>274</v>
      </c>
      <c r="F520" t="str">
        <f t="shared" si="49"/>
        <v/>
      </c>
      <c r="G520">
        <f t="shared" si="50"/>
        <v>274</v>
      </c>
      <c r="H520" t="str">
        <f t="shared" si="51"/>
        <v>GGTGGTCAAACTAAG</v>
      </c>
      <c r="I520" t="str">
        <f t="shared" si="52"/>
        <v>VALID</v>
      </c>
      <c r="J520" t="str">
        <f t="shared" si="53"/>
        <v>CCA</v>
      </c>
      <c r="K520" t="str" cm="1">
        <f t="array" ref="K520">IF(J520="","",_xlfn.IFS(
   OR(J520="CCA",J520="CCG",J520="CCT",J520="CCC"),"Proline",
   OR(J520="CAG",J520="CAA"),"Glutamine",
   OR(J520="GAA",J520="GAG"),"Glutamic acid",
   TRUE,"Other"
))</f>
        <v>Proline</v>
      </c>
    </row>
    <row r="521" spans="1:11" x14ac:dyDescent="0.2">
      <c r="A521" t="s">
        <v>522</v>
      </c>
      <c r="B521">
        <v>4236</v>
      </c>
      <c r="C521" t="s">
        <v>1740</v>
      </c>
      <c r="D521" t="str">
        <f t="shared" si="48"/>
        <v>ATGCTCGAAGTGGCCCATAGTGACGAAACAAATGTCGGTAAGCCAATTTTATTTTTTTCTTCAGTTAACGTTCCAAAGACCAGAAAGACCTTCTGTAAGGGTAAGACCTGCCGCAAGCACACCCAGCACAAGGTTACTCAGTACAAGGCTGGTAAGGCTTCTCTATTCGCCCAGGGTAAGAGACGTTATGACCGTAAGCAGTCCGGTTTCGGTGGTCAGACCAAGCCTGTTTTCCACAAGAAGGCTAAGACTACCAAGAAGGTTGTTCTAAGACTAGAGTGTGTTGCCTGCAAGACCAAGGCTCAGCTAGTCCTAAAGAGATGTAAGCACTTCGAGCTAGGTGGTGAGAAGAAGCAGAAGGGTGCTGCCCTACAATTCTGA</v>
      </c>
      <c r="E521" t="e">
        <f>SEARCH("GG?GG?CAAAC?AA?",Table1[[#This Row],[CLEAN]])</f>
        <v>#VALUE!</v>
      </c>
      <c r="F521">
        <f t="shared" si="49"/>
        <v>211</v>
      </c>
      <c r="G521" t="e">
        <f t="shared" si="50"/>
        <v>#VALUE!</v>
      </c>
      <c r="H521" t="e">
        <f t="shared" si="51"/>
        <v>#VALUE!</v>
      </c>
      <c r="I521" t="e">
        <f t="shared" si="52"/>
        <v>#VALUE!</v>
      </c>
      <c r="J521" t="e">
        <f t="shared" si="53"/>
        <v>#VALUE!</v>
      </c>
      <c r="K521" t="e" cm="1">
        <f t="array" ref="K521">IF(J521="","",_xlfn.IFS(
   OR(J521="CCA",J521="CCG",J521="CCT",J521="CCC"),"Proline",
   OR(J521="CAG",J521="CAA"),"Glutamine",
   OR(J521="GAA",J521="GAG"),"Glutamic acid",
   TRUE,"Other"
))</f>
        <v>#VALUE!</v>
      </c>
    </row>
    <row r="522" spans="1:11" x14ac:dyDescent="0.2">
      <c r="A522" t="s">
        <v>523</v>
      </c>
      <c r="B522">
        <v>4236</v>
      </c>
      <c r="C522" t="s">
        <v>1741</v>
      </c>
      <c r="D522" t="str">
        <f t="shared" si="48"/>
        <v>ATGATAGGATTTTTTCATTGTATTCGATTCTTAAGAACAATTGTAAGATTTTATTTTATTATTTTTTTAACAGTTAACGTTCCAAAGACTAGAAAGACCTACTGTAAGGGTAAGAACTGCCGTAAGCACACCCAACATAAGGTTACCCAATACAAGGCCGGTAAGGCTTCCTTGTTCGCTCAAGGTAAGAGACGTTATGACCGTAAACAATCTGGTTTCGGTGGTCAAACTAAGCCTGTTTTCCACAAGAAGGCTAAGACTACCAAGAAGGTTGTTCTAAGATTGGAATGTGTTGCTTGTAAGACTAAGGCTCAATTAGTCCTAAAGAGATGTAAGCACTTCGAACTTGGTGGTGAAAGAAAGCAAAAGGGTGCTGCTCTACAATTTTAA</v>
      </c>
      <c r="E522">
        <f>SEARCH("GG?GG?CAAAC?AA?",Table1[[#This Row],[CLEAN]])</f>
        <v>220</v>
      </c>
      <c r="F522" t="str">
        <f t="shared" si="49"/>
        <v/>
      </c>
      <c r="G522">
        <f t="shared" si="50"/>
        <v>220</v>
      </c>
      <c r="H522" t="str">
        <f t="shared" si="51"/>
        <v>GGTGGTCAAACTAAG</v>
      </c>
      <c r="I522" t="str">
        <f t="shared" si="52"/>
        <v>VALID</v>
      </c>
      <c r="J522" t="str">
        <f t="shared" si="53"/>
        <v>CCT</v>
      </c>
      <c r="K522" t="str" cm="1">
        <f t="array" ref="K522">IF(J522="","",_xlfn.IFS(
   OR(J522="CCA",J522="CCG",J522="CCT",J522="CCC"),"Proline",
   OR(J522="CAG",J522="CAA"),"Glutamine",
   OR(J522="GAA",J522="GAG"),"Glutamic acid",
   TRUE,"Other"
))</f>
        <v>Proline</v>
      </c>
    </row>
    <row r="523" spans="1:11" x14ac:dyDescent="0.2">
      <c r="A523" t="s">
        <v>524</v>
      </c>
      <c r="B523">
        <v>4236</v>
      </c>
      <c r="C523" t="s">
        <v>1742</v>
      </c>
      <c r="D523" t="str">
        <f t="shared" si="48"/>
        <v>ATGGAGCCATATAACGTCGATGTTGGGCTTAACGTTCCAAAGACTAGAAAGACTTACTGTAAGGGTAAAACCTGTAGAAAGCACACCCAACATAAGGTTACTCAATACAAAGCTGGTAAGGCTTCCTTATTTGCTCAAGGTAAGAGACGTTATGACCGTAAACAATCTGGTTTCGGTGGTCAAACTAAGCCAGTTTTCCACAAGAAAGCTAAGACTACCAAGAAAGTTGTTTTAAGATTAGAATGTGTTGCTTGTAAGACTAAGGCTCAATTAGTCTTAAAGAGATGTAAGCACTTCGAATTAGGTGGTGAAAAGAAGCAAAAGGGTGCCGCTTTACAATTTTAA</v>
      </c>
      <c r="E523">
        <f>SEARCH("GG?GG?CAAAC?AA?",Table1[[#This Row],[CLEAN]])</f>
        <v>175</v>
      </c>
      <c r="F523" t="str">
        <f t="shared" si="49"/>
        <v/>
      </c>
      <c r="G523">
        <f t="shared" si="50"/>
        <v>175</v>
      </c>
      <c r="H523" t="str">
        <f t="shared" si="51"/>
        <v>GGTGGTCAAACTAAG</v>
      </c>
      <c r="I523" t="str">
        <f t="shared" si="52"/>
        <v>VALID</v>
      </c>
      <c r="J523" t="str">
        <f t="shared" si="53"/>
        <v>CCA</v>
      </c>
      <c r="K523" t="str" cm="1">
        <f t="array" ref="K523">IF(J523="","",_xlfn.IFS(
   OR(J523="CCA",J523="CCG",J523="CCT",J523="CCC"),"Proline",
   OR(J523="CAG",J523="CAA"),"Glutamine",
   OR(J523="GAA",J523="GAG"),"Glutamic acid",
   TRUE,"Other"
))</f>
        <v>Proline</v>
      </c>
    </row>
    <row r="524" spans="1:11" x14ac:dyDescent="0.2">
      <c r="A524" t="s">
        <v>525</v>
      </c>
      <c r="B524">
        <v>4236</v>
      </c>
      <c r="C524" t="s">
        <v>1743</v>
      </c>
      <c r="D524" t="str">
        <f t="shared" si="48"/>
        <v>ATGCAGATAGGGACTACAGTAGATGATAAGAAAATTTCCAAGATAGAAGATAAAAAGCCAGTGGAAGACGAAACAGTGTGTCCTGATTGTAATACGAATCTACAAAAGTGTTTGATTCAACAGAACTATGCTATGGTGATATGTCCTAATACAGAATGCGGATATCCATTCAATCAGAATGAGGTTCTCGAAAATTTGGTTTATGTTGATGAAACCGAAATTCTAGATGTTGCCAAGGCCAGACTAACAGGAAATATTAACGTTCCAAAGACTAGAAAGACCTACTGTAAGGGTAAGAACTGTCGTAAGCACACCCAACACAAGGTTACCCAATACAAGGCTGGTAAGGCTTCTTTATTCGCTCAAGGTAAGAGACGTTATGACCGTAAGCAATCCGGTTTCGGTGGTCAAACCAAGCCAGTTTTCCACAAGAAGGCTAAGACCACTAAGAAGGTCGTCTTAAGATTGGAATGTGTCGCTTGTAAGACTAAGGCTCAATTAGTCCTAAAGAGATGTAAGCATTTCGAATTAGGTGGTGAAAAGAAGCAAAAGGGTGCCGCTTTACAATTTTAA</v>
      </c>
      <c r="E524">
        <f>SEARCH("GG?GG?CAAAC?AA?",Table1[[#This Row],[CLEAN]])</f>
        <v>403</v>
      </c>
      <c r="F524" t="str">
        <f t="shared" si="49"/>
        <v/>
      </c>
      <c r="G524">
        <f t="shared" si="50"/>
        <v>403</v>
      </c>
      <c r="H524" t="str">
        <f t="shared" si="51"/>
        <v>GGTGGTCAAACCAAG</v>
      </c>
      <c r="I524" t="str">
        <f t="shared" si="52"/>
        <v>VALID</v>
      </c>
      <c r="J524" t="str">
        <f t="shared" si="53"/>
        <v>CCA</v>
      </c>
      <c r="K524" t="str" cm="1">
        <f t="array" ref="K524">IF(J524="","",_xlfn.IFS(
   OR(J524="CCA",J524="CCG",J524="CCT",J524="CCC"),"Proline",
   OR(J524="CAG",J524="CAA"),"Glutamine",
   OR(J524="GAA",J524="GAG"),"Glutamic acid",
   TRUE,"Other"
))</f>
        <v>Proline</v>
      </c>
    </row>
    <row r="525" spans="1:11" x14ac:dyDescent="0.2">
      <c r="A525" t="s">
        <v>526</v>
      </c>
      <c r="B525">
        <v>4236</v>
      </c>
      <c r="C525" t="s">
        <v>1744</v>
      </c>
      <c r="D525" t="str">
        <f t="shared" si="48"/>
        <v>ATGTACCTATCTGTCGAGCAGCGTTATGCAAATAACGCACTTAACGTTCCAAAGACCAGAAAGACCTACTGCAAGGGTAAGAACTGCCGCAAGCACACCCAGCACAAGGTCACCCAGTACAAGGCTGGTAAGGCTTCCCTCTTCGCCCAGGGTAAAAGACGTTACGACCGTAAGCAGTCCGGTTTCGGTGGTCAGACCAAGCCTGTCTTCCACAAGAAGGCCAAGACTACCAAGAAGGTTGTCCTAAGACTGGAGTGTGTCGCCTGCAAGACCAAGGCCCAGCTAGTCCTAAAGAGATGCAAGCACTTCGAGCTAGGTGGTGAGAAGAAGCAGAAGGGTGCTGCCCTACAGTTCTAA</v>
      </c>
      <c r="E525" t="e">
        <f>SEARCH("GG?GG?CAAAC?AA?",Table1[[#This Row],[CLEAN]])</f>
        <v>#VALUE!</v>
      </c>
      <c r="F525">
        <f t="shared" si="49"/>
        <v>187</v>
      </c>
      <c r="G525" t="e">
        <f t="shared" si="50"/>
        <v>#VALUE!</v>
      </c>
      <c r="H525" t="e">
        <f t="shared" si="51"/>
        <v>#VALUE!</v>
      </c>
      <c r="I525" t="e">
        <f t="shared" si="52"/>
        <v>#VALUE!</v>
      </c>
      <c r="J525" t="e">
        <f t="shared" si="53"/>
        <v>#VALUE!</v>
      </c>
      <c r="K525" t="e" cm="1">
        <f t="array" ref="K525">IF(J525="","",_xlfn.IFS(
   OR(J525="CCA",J525="CCG",J525="CCT",J525="CCC"),"Proline",
   OR(J525="CAG",J525="CAA"),"Glutamine",
   OR(J525="GAA",J525="GAG"),"Glutamic acid",
   TRUE,"Other"
))</f>
        <v>#VALUE!</v>
      </c>
    </row>
    <row r="526" spans="1:11" x14ac:dyDescent="0.2">
      <c r="A526" t="s">
        <v>527</v>
      </c>
      <c r="B526">
        <v>4236</v>
      </c>
      <c r="C526" t="s">
        <v>1745</v>
      </c>
      <c r="D526" t="str">
        <f t="shared" si="48"/>
        <v>ATGGAATGTCCAAATTGCAAGACCCCATTACAAAAATTTCTCATTCAACAAAATTATTCAATTGTGATGTGCCCAAAGGAGGATTGTGAATATCCATTCAATCAAGAAGAAAATTTCGATAATATATTATACATAGACGATAAAGAGATTTCGACAGTAGCACTTAACGTTCCAAAGACAAGAAAGACCTACTGTAAGGGTAAGAACTGTAGAAAGCACACCCAACACAAGGTTACTCAATACAAGGCTGGTAAGGCTTCCTTATTTGCTCAAGGTAAGAGACGTTATGACCGTAAACAATCTGGTTTCGGTGGTCAAACTAAGCCAGTTTTCCACAAGAAAGCTAAGACTACCAAGAAGGTTGTTCTAAGATTAGAATGTGTTGCTTGTAAGACTAAGGCTCAATTAGTCCTAAAGAGATGTAAGCACTTCGAATTAGGTGGTGAAAAGAAGCAAAAGGGTGCTGCTCTACAATTCTGA</v>
      </c>
      <c r="E526">
        <f>SEARCH("GG?GG?CAAAC?AA?",Table1[[#This Row],[CLEAN]])</f>
        <v>310</v>
      </c>
      <c r="F526" t="str">
        <f t="shared" si="49"/>
        <v/>
      </c>
      <c r="G526">
        <f t="shared" si="50"/>
        <v>310</v>
      </c>
      <c r="H526" t="str">
        <f t="shared" si="51"/>
        <v>GGTGGTCAAACTAAG</v>
      </c>
      <c r="I526" t="str">
        <f t="shared" si="52"/>
        <v>VALID</v>
      </c>
      <c r="J526" t="str">
        <f t="shared" si="53"/>
        <v>CCA</v>
      </c>
      <c r="K526" t="str" cm="1">
        <f t="array" ref="K526">IF(J526="","",_xlfn.IFS(
   OR(J526="CCA",J526="CCG",J526="CCT",J526="CCC"),"Proline",
   OR(J526="CAG",J526="CAA"),"Glutamine",
   OR(J526="GAA",J526="GAG"),"Glutamic acid",
   TRUE,"Other"
))</f>
        <v>Proline</v>
      </c>
    </row>
    <row r="527" spans="1:11" x14ac:dyDescent="0.2">
      <c r="A527" t="s">
        <v>528</v>
      </c>
      <c r="B527">
        <v>4236</v>
      </c>
      <c r="C527" t="s">
        <v>1746</v>
      </c>
      <c r="D527" t="str">
        <f t="shared" si="48"/>
        <v>ATGACCAAGAAAGATGATGTTGTAAAAGTTGAGAGCGATGACGGGAAGATTTCAACTGCAGAGGCGGAACCCGCCGACATCACACACTGTCCGACATGTGGAGCCGCTTTACAGAAGTTCCTTATTCAGCAAAACTACGCTATTGTGATGTGCCCTAAGGAAGATTGTGGATACCCTTTTAATCAAGAGGAGAACATTGACAACATTGCATATGTTGACGAGAAAGATGTGCTGGAGGTTGCACAGCAGAGGCTGTCACACCCATACGGTCTCGTGGGCCGTTACGCAGCTCCCCAGCCAACCTCTCTGTCTAACAGTTCCATTACACCCCGCCTAGTTGGGCTTCCCAGGCAGACACTGCTTCCCTTAGGCAGAGGTCTGCCAGGCCCACCTTCACGTACCGGGTACCTACCACCCTGTCGGTCCTCCCTCACCGCTAGTAACCGCCACGCAGAGGGACAGCGGGCCGGCCCACACGCAGCCTTTAACGTTCCAAAGACCAGAAAGACCTACTGCAAGGGTAAGAACTGCCGCAAGCACACCCAGCACAAGGTCACCCAGTACAAGGCTGGTAAGGCTTCCCTCTTCGCCCAGGGTAAGAGACGTTACGACCGTAAGCAGTCCGGTTTCGGTGGTCAGACCAAGCCTGTCTTCCACAAGAAGGCCAAGACTACCAAGAAGGTTGTCCTAAGACTGGAGTGTGTCGCCTGCAAGACCAAGGCCCAGCTAGTCCTAAAGAGATGCAAGCACTTCGAGCTAGGTGGTGAGAAGAAGCAGAAGGGTGCCGCCCTACAGTTCTAA</v>
      </c>
      <c r="E527" t="e">
        <f>SEARCH("GG?GG?CAAAC?AA?",Table1[[#This Row],[CLEAN]])</f>
        <v>#VALUE!</v>
      </c>
      <c r="F527">
        <f t="shared" si="49"/>
        <v>631</v>
      </c>
      <c r="G527" t="e">
        <f t="shared" si="50"/>
        <v>#VALUE!</v>
      </c>
      <c r="H527" t="e">
        <f t="shared" si="51"/>
        <v>#VALUE!</v>
      </c>
      <c r="I527" t="e">
        <f t="shared" si="52"/>
        <v>#VALUE!</v>
      </c>
      <c r="J527" t="e">
        <f t="shared" si="53"/>
        <v>#VALUE!</v>
      </c>
      <c r="K527" t="e" cm="1">
        <f t="array" ref="K527">IF(J527="","",_xlfn.IFS(
   OR(J527="CCA",J527="CCG",J527="CCT",J527="CCC"),"Proline",
   OR(J527="CAG",J527="CAA"),"Glutamine",
   OR(J527="GAA",J527="GAG"),"Glutamic acid",
   TRUE,"Other"
))</f>
        <v>#VALUE!</v>
      </c>
    </row>
    <row r="528" spans="1:11" x14ac:dyDescent="0.2">
      <c r="A528" t="s">
        <v>529</v>
      </c>
      <c r="B528">
        <v>4236</v>
      </c>
      <c r="C528" t="s">
        <v>1747</v>
      </c>
      <c r="D528" t="str">
        <f t="shared" si="48"/>
        <v>ATGTCAAATTCCAAAAATAGCAGTATAGGTTCAAGTACAGGGAATCAAACAAATTTCAGTGAATGTCCTGATTGTCATAGCAAATTACAGAAGTGTCTTATACAACAAAACTATGCCATGGTTATATGTCCCAATCTGGACTGTGGGTACCCATTTACTCACAATGAAGTAATAGATAATTTAGTATATGTAGACGACAACGAAATCATCGAAGTTAACGTTCCAAAAACTAGAAAGACTTACTGTAAGGGTAAAAACTGTCGTAAGCACACCCAACACAAGGTTACTCAATACAAAGCTGGTAAGGCTTCCTTATTTGCTCAAGGTAAGAGACGTTATGATCGTAAACAATCCGGTTTCGGTGGTCAAACTAAGCCAGTTTTCCACAAGAAAGCTAAGACTACCAAGAAAGTTGTTTTAAGATTAGAATGTGTTGCTTGTAAGACTAAGGCTCAATTAACTTTAAAGAGATGTAAGCATTTCGAATTAGGTGGTGAAAAGAAGCAAAAGGGTGCTGCTTTACAATTTTAA</v>
      </c>
      <c r="E528">
        <f>SEARCH("GG?GG?CAAAC?AA?",Table1[[#This Row],[CLEAN]])</f>
        <v>361</v>
      </c>
      <c r="F528" t="str">
        <f t="shared" si="49"/>
        <v/>
      </c>
      <c r="G528">
        <f t="shared" si="50"/>
        <v>361</v>
      </c>
      <c r="H528" t="str">
        <f t="shared" si="51"/>
        <v>GGTGGTCAAACTAAG</v>
      </c>
      <c r="I528" t="str">
        <f t="shared" si="52"/>
        <v>VALID</v>
      </c>
      <c r="J528" t="str">
        <f t="shared" si="53"/>
        <v>CCA</v>
      </c>
      <c r="K528" t="str" cm="1">
        <f t="array" ref="K528">IF(J528="","",_xlfn.IFS(
   OR(J528="CCA",J528="CCG",J528="CCT",J528="CCC"),"Proline",
   OR(J528="CAG",J528="CAA"),"Glutamine",
   OR(J528="GAA",J528="GAG"),"Glutamic acid",
   TRUE,"Other"
))</f>
        <v>Proline</v>
      </c>
    </row>
    <row r="529" spans="1:11" x14ac:dyDescent="0.2">
      <c r="A529" t="s">
        <v>530</v>
      </c>
      <c r="B529">
        <v>4236</v>
      </c>
      <c r="C529" t="s">
        <v>1748</v>
      </c>
      <c r="D529" t="str">
        <f t="shared" si="48"/>
        <v>ATGTCAAAGGCCAAGAATACAACTATTAGTTCAAGTACAGCTGATCAAACAGCAAGTTCCATTGAATGTCCTGATTGTCATAGTAAATTACAGAAGTGTCTTATACAACAAAACTATGCCATGGTGGTATGTCCCAATGTGGACTGTGGGTATCCATTTACACACAATGAAGTAATAGATAATCTAGTGTATGTAGATGATAACGAAATCATTGAAGGCGCCAAGGAAAGACTGAGAAACGAGACACCCATCCCGCAAAGACGCAATACGATTTTACATTTTTCAGAAACAATAATTAAATTATTTTCTGCTTTAGACATTATCAAACTAGACCTTAACGTTCCAAAAACTAGAAAGACTTACTGTAAGGGTAAAAACTGTCGTAAGCACACCCAACACAAAGTTACTCAATACAAAGCTGGTAAGGCTTCCTTATTTGCTCAAGGTAAGAGACGTTATGATCGTAAACAATCCGGTTTCGGTGGTCAAACTAAGCCAGTTTTCCACAAGAAAGCTAAGACTACCAAGAAAGTTGTCTTAAGATTAGAATGTGTTGCTTGTAAGACTAAGGCTCAATTAACTTTAAAGAGATGTAAGCATTTCGAATTAGGTGGTGAAAAGAAGCAAAAGGGTGCTGCTTTACAATTTTAA</v>
      </c>
      <c r="E529">
        <f>SEARCH("GG?GG?CAAAC?AA?",Table1[[#This Row],[CLEAN]])</f>
        <v>481</v>
      </c>
      <c r="F529" t="str">
        <f t="shared" si="49"/>
        <v/>
      </c>
      <c r="G529">
        <f t="shared" si="50"/>
        <v>481</v>
      </c>
      <c r="H529" t="str">
        <f t="shared" si="51"/>
        <v>GGTGGTCAAACTAAG</v>
      </c>
      <c r="I529" t="str">
        <f t="shared" si="52"/>
        <v>VALID</v>
      </c>
      <c r="J529" t="str">
        <f t="shared" si="53"/>
        <v>CCA</v>
      </c>
      <c r="K529" t="str" cm="1">
        <f t="array" ref="K529">IF(J529="","",_xlfn.IFS(
   OR(J529="CCA",J529="CCG",J529="CCT",J529="CCC"),"Proline",
   OR(J529="CAG",J529="CAA"),"Glutamine",
   OR(J529="GAA",J529="GAG"),"Glutamic acid",
   TRUE,"Other"
))</f>
        <v>Proline</v>
      </c>
    </row>
    <row r="530" spans="1:11" x14ac:dyDescent="0.2">
      <c r="A530" t="s">
        <v>531</v>
      </c>
      <c r="B530">
        <v>4236</v>
      </c>
      <c r="C530" t="s">
        <v>1749</v>
      </c>
      <c r="D530" t="str">
        <f t="shared" si="48"/>
        <v>ATGAGTGATACAGCACCAGAAGTGAAACAAGAGGATGACTCCAAATGCCCCCAATGTTCTACGCCTTTACAAAAATGTCTAATCCAGCAGAACTATGCCATGGTGATATGTCCCAACAGTGAATGCGACTACCCCTTCCGCCAGTCAGACAACCTGGACCACCTGACATACGTGGAGGATTCAGAAGTGTTGGATGTGGCCAAGAACCTTAACGTTCCAAAGACTAGAAAGACTTACTGTAAGGGTAGAAACTGTCGTAAACACACCCAACACAAGGTTACCCAATACAAGGCTGGTAAGGCTTCCTTGTTTGCTCAAGGTAAGAGACGTTATGACCGTAAACAATCCGGTTTCGGTGGTCAAACCAAGCCAGTTTTCCACAAGAAAGCTAAGACTACCAAGAAGGTTGTCTTGAGATTGGAATGTGTCGCTTGTAAGACTAAGGCTCAATTGACTTTGAAGAGATGTAAGCATTTTGAATTAGGTGGTGAAAAGAAACAAAAGGGTGCTGCTTTACAATTTTAA</v>
      </c>
      <c r="E530">
        <f>SEARCH("GG?GG?CAAAC?AA?",Table1[[#This Row],[CLEAN]])</f>
        <v>355</v>
      </c>
      <c r="F530" t="str">
        <f t="shared" si="49"/>
        <v/>
      </c>
      <c r="G530">
        <f t="shared" si="50"/>
        <v>355</v>
      </c>
      <c r="H530" t="str">
        <f t="shared" si="51"/>
        <v>GGTGGTCAAACCAAG</v>
      </c>
      <c r="I530" t="str">
        <f t="shared" si="52"/>
        <v>VALID</v>
      </c>
      <c r="J530" t="str">
        <f t="shared" si="53"/>
        <v>CCA</v>
      </c>
      <c r="K530" t="str" cm="1">
        <f t="array" ref="K530">IF(J530="","",_xlfn.IFS(
   OR(J530="CCA",J530="CCG",J530="CCT",J530="CCC"),"Proline",
   OR(J530="CAG",J530="CAA"),"Glutamine",
   OR(J530="GAA",J530="GAG"),"Glutamic acid",
   TRUE,"Other"
))</f>
        <v>Proline</v>
      </c>
    </row>
    <row r="531" spans="1:11" x14ac:dyDescent="0.2">
      <c r="A531" t="s">
        <v>532</v>
      </c>
      <c r="B531">
        <v>4236</v>
      </c>
      <c r="C531" t="s">
        <v>1750</v>
      </c>
      <c r="D531" t="str">
        <f t="shared" si="48"/>
        <v>ATGGTGAAAGTTGCGGTAGTGCTTGGTGAAGCAATACTCAGACCCCACTCACAACCGCATCATGGCTTCAGAGGCCTTAACGTTCCAAAAACTAGAAAGACTTACTGTAAGGGTAAAAACTGTCGTAAGCACACTCAACACAAAGTTACTCAATACAAAGCTGGTAAGGCTTCCTTATTTGCTCAAGGTAAGAGACGTTATGACCGTAAACAATCTGGTTTCGGTGGTCAAACTAAGCCAGTTTTCCACAAGAAAGCTAAGACTACCAAGAAAGTTGTTTTAAGATTAGAATGTGTTGCTTGTAAGACTAAGGCTCAATTAACTTTAAAGAGATGTAAGCATTTCGAATTAGGTGGTGAAAAGAAGCAAAAGGGTGCTGCTTTACAATTTTAA</v>
      </c>
      <c r="E531">
        <f>SEARCH("GG?GG?CAAAC?AA?",Table1[[#This Row],[CLEAN]])</f>
        <v>223</v>
      </c>
      <c r="F531" t="str">
        <f t="shared" si="49"/>
        <v/>
      </c>
      <c r="G531">
        <f t="shared" si="50"/>
        <v>223</v>
      </c>
      <c r="H531" t="str">
        <f t="shared" si="51"/>
        <v>GGTGGTCAAACTAAG</v>
      </c>
      <c r="I531" t="str">
        <f t="shared" si="52"/>
        <v>VALID</v>
      </c>
      <c r="J531" t="str">
        <f t="shared" si="53"/>
        <v>CCA</v>
      </c>
      <c r="K531" t="str" cm="1">
        <f t="array" ref="K531">IF(J531="","",_xlfn.IFS(
   OR(J531="CCA",J531="CCG",J531="CCT",J531="CCC"),"Proline",
   OR(J531="CAG",J531="CAA"),"Glutamine",
   OR(J531="GAA",J531="GAG"),"Glutamic acid",
   TRUE,"Other"
))</f>
        <v>Proline</v>
      </c>
    </row>
    <row r="532" spans="1:11" x14ac:dyDescent="0.2">
      <c r="A532" t="s">
        <v>533</v>
      </c>
      <c r="B532">
        <v>4236</v>
      </c>
      <c r="C532" t="s">
        <v>1751</v>
      </c>
      <c r="D532" t="str">
        <f t="shared" si="48"/>
        <v>ATGAAACCCCATCACACTAACTACCTGCCTGGCAGCACTCAGTACAGCGACTACACTACACAGAGTGGGTTGTGGGAGAGGCCTGGGAAGAGAGGTTGTGTGAGGAAGGCGGCGAAGGTGTCTCTTTCGATGGTGTCCTGTGGAGGGAACAGCTGTAGCGAGACTGGGTCAGACGGAGGCAACGCCTGTTTCTCACATTTGCACTGGATATTATTAAAAATTTCAGAACAACTAGGCCCTATCTTTTATAAAAGTGAATATTTGAAATTTGGGCTTAACGTTCCAAAGACTAGAAAGACCTACTGCAAGGGTAAGAACTGTCGTAAGCACACTCAACACAAGGTTACCCAATACAAGGCTGGTAAGGCTTCCTTGTTCGCTCAAGGTAAGAGACGTTATGACCGTAAGCAATCTGGTTTCGGTGGTCAAACCAAGCCTGTTTTCCACAAGAAAGCTAAGACTACCAAGAAGGTTGTTTTGAGATTGGAATGTGTTGCCTGTAAGACCAAGGCTCAATTGACCTTGAAGAGATGTAAGCACTTCGAATTGGGTGGTGAAAAGAAGCAAAAGGGTCAAGCTTTGCAATTCTGA</v>
      </c>
      <c r="E532">
        <f>SEARCH("GG?GG?CAAAC?AA?",Table1[[#This Row],[CLEAN]])</f>
        <v>421</v>
      </c>
      <c r="F532" t="str">
        <f t="shared" si="49"/>
        <v/>
      </c>
      <c r="G532">
        <f t="shared" si="50"/>
        <v>421</v>
      </c>
      <c r="H532" t="str">
        <f t="shared" si="51"/>
        <v>GGTGGTCAAACCAAG</v>
      </c>
      <c r="I532" t="str">
        <f t="shared" si="52"/>
        <v>VALID</v>
      </c>
      <c r="J532" t="str">
        <f t="shared" si="53"/>
        <v>CCT</v>
      </c>
      <c r="K532" t="str" cm="1">
        <f t="array" ref="K532">IF(J532="","",_xlfn.IFS(
   OR(J532="CCA",J532="CCG",J532="CCT",J532="CCC"),"Proline",
   OR(J532="CAG",J532="CAA"),"Glutamine",
   OR(J532="GAA",J532="GAG"),"Glutamic acid",
   TRUE,"Other"
))</f>
        <v>Proline</v>
      </c>
    </row>
    <row r="533" spans="1:11" x14ac:dyDescent="0.2">
      <c r="A533" t="s">
        <v>534</v>
      </c>
      <c r="B533">
        <v>4236</v>
      </c>
      <c r="C533" t="s">
        <v>1752</v>
      </c>
      <c r="D533" t="str">
        <f t="shared" si="48"/>
        <v>ATGCCTTCAAGGCCTTACAATGACACCAATGTTATTTATCCTGTTAAAACCAGAGCCCGCCTTAACGTTCCAAAAACCAGAAAGACTTACTGCAAGGGTAAAAACTGTAGAAAACATACTCAACACAAAGTTACCCAATACAAAGCTGGTAAAGCTTCTTTGTTTGCCCAAGGTAAAAGAAGATATGACAGAAAACAAAGTGGTTTCGGTGGTCAAACCAAACCGGTTTTCCACAAAAAGGCTAAAACTACCAAAAAAGTTGTTTTGAGATTGGAATGTGTTGCTTGCAAAACCAAAGCTCAATTGACTTTGAAAAGATGTAAACATTTCGAATTGGGTGGTGAAAAAAAACAAAAAGGTCAAGCTCTACAATTTTAA</v>
      </c>
      <c r="E533">
        <f>SEARCH("GG?GG?CAAAC?AA?",Table1[[#This Row],[CLEAN]])</f>
        <v>208</v>
      </c>
      <c r="F533" t="str">
        <f t="shared" si="49"/>
        <v/>
      </c>
      <c r="G533">
        <f t="shared" si="50"/>
        <v>208</v>
      </c>
      <c r="H533" t="str">
        <f t="shared" si="51"/>
        <v>GGTGGTCAAACCAAA</v>
      </c>
      <c r="I533" t="str">
        <f t="shared" si="52"/>
        <v>VALID</v>
      </c>
      <c r="J533" t="str">
        <f t="shared" si="53"/>
        <v>CCG</v>
      </c>
      <c r="K533" t="str" cm="1">
        <f t="array" ref="K533">IF(J533="","",_xlfn.IFS(
   OR(J533="CCA",J533="CCG",J533="CCT",J533="CCC"),"Proline",
   OR(J533="CAG",J533="CAA"),"Glutamine",
   OR(J533="GAA",J533="GAG"),"Glutamic acid",
   TRUE,"Other"
))</f>
        <v>Proline</v>
      </c>
    </row>
    <row r="534" spans="1:11" x14ac:dyDescent="0.2">
      <c r="A534" t="s">
        <v>535</v>
      </c>
      <c r="B534">
        <v>4236</v>
      </c>
      <c r="C534" t="s">
        <v>1753</v>
      </c>
      <c r="D534" t="str">
        <f t="shared" si="48"/>
        <v>ATGGGTATTGGGAATGAGATCTCTTTGAGAGCGAGAAATAGACCAGACATCAGTCACCAAGCGGAAGACATACTTAACGTTCCAAAGACCAGAAAGACCTACTGTAAGGGTAAGAACTGCCGTAAGCACACTCAACACAAGGTTACCCAATACAAGGCTGGTAAGGCTTCCTTGTTCGCTCAAGGTAAGAGACGTTATGACCGTAAACAATCCGGTTTCGGTGGTCAAACCAAGCCAGTTTTCCACAAGAAGGCTAAGACCACCAAGAAGGTCGTCTTGAGATTGGAATGTGTTGCTTGCAAGACCAGAGCTCAATTGACTTTGAAGAGATGTAAGCACTTCGAATTGGGTGGTGAGAAGAAGCAAAAGGGTCAAGCTTTGCAATTCTAA</v>
      </c>
      <c r="E534">
        <f>SEARCH("GG?GG?CAAAC?AA?",Table1[[#This Row],[CLEAN]])</f>
        <v>220</v>
      </c>
      <c r="F534" t="str">
        <f t="shared" si="49"/>
        <v/>
      </c>
      <c r="G534">
        <f t="shared" si="50"/>
        <v>220</v>
      </c>
      <c r="H534" t="str">
        <f t="shared" si="51"/>
        <v>GGTGGTCAAACCAAG</v>
      </c>
      <c r="I534" t="str">
        <f t="shared" si="52"/>
        <v>VALID</v>
      </c>
      <c r="J534" t="str">
        <f t="shared" si="53"/>
        <v>CCA</v>
      </c>
      <c r="K534" t="str" cm="1">
        <f t="array" ref="K534">IF(J534="","",_xlfn.IFS(
   OR(J534="CCA",J534="CCG",J534="CCT",J534="CCC"),"Proline",
   OR(J534="CAG",J534="CAA"),"Glutamine",
   OR(J534="GAA",J534="GAG"),"Glutamic acid",
   TRUE,"Other"
))</f>
        <v>Proline</v>
      </c>
    </row>
    <row r="535" spans="1:11" x14ac:dyDescent="0.2">
      <c r="A535" t="s">
        <v>536</v>
      </c>
      <c r="B535">
        <v>4236</v>
      </c>
      <c r="C535" t="s">
        <v>1754</v>
      </c>
      <c r="D535" t="str">
        <f t="shared" si="48"/>
        <v>ATGGGTATGTTAAATGGCACTATTGCAATTTTAATGATAGAGATGATTAACGTTCCAAAGACCAGAAAGACTTACTGTAAGGGTAAGAACTGTAGAAAGCACACCCAACACAAGGTTACCCAATACAAGGCTGGTAAGGCTTCTTTATTCGCCCAAGGTAAGAGACGTTATGACCGTAAACAATCTGGTTTCGGTGGTCAAACTAAGCCAGTTTTCCACAAGAAAGCTAAGACTACCAAGAAGGTTGTTTTAAGATTAGAATGTGTTTCCTGTAAGACTAGAGCTCAATTAACCTTAAAGAGATGTAAGCACTTCGAATTAGGTGGTGAAAAGAAGCAAAAGGGTCAAGCTTTACAATTTTAA</v>
      </c>
      <c r="E535">
        <f>SEARCH("GG?GG?CAAAC?AA?",Table1[[#This Row],[CLEAN]])</f>
        <v>193</v>
      </c>
      <c r="F535" t="str">
        <f t="shared" si="49"/>
        <v/>
      </c>
      <c r="G535">
        <f t="shared" si="50"/>
        <v>193</v>
      </c>
      <c r="H535" t="str">
        <f t="shared" si="51"/>
        <v>GGTGGTCAAACTAAG</v>
      </c>
      <c r="I535" t="str">
        <f t="shared" si="52"/>
        <v>VALID</v>
      </c>
      <c r="J535" t="str">
        <f t="shared" si="53"/>
        <v>CCA</v>
      </c>
      <c r="K535" t="str" cm="1">
        <f t="array" ref="K535">IF(J535="","",_xlfn.IFS(
   OR(J535="CCA",J535="CCG",J535="CCT",J535="CCC"),"Proline",
   OR(J535="CAG",J535="CAA"),"Glutamine",
   OR(J535="GAA",J535="GAG"),"Glutamic acid",
   TRUE,"Other"
))</f>
        <v>Proline</v>
      </c>
    </row>
    <row r="536" spans="1:11" x14ac:dyDescent="0.2">
      <c r="A536" t="s">
        <v>537</v>
      </c>
      <c r="B536">
        <v>4236</v>
      </c>
      <c r="C536" t="s">
        <v>1755</v>
      </c>
      <c r="D536" t="str">
        <f t="shared" si="48"/>
        <v>ATGGTTAACGTTCCAAAGACCAGAAAGACCTACTGTAAGGGTAAGACCTGTCGTAAGCACACTCAACACAAGGTTACTCAATACAAAGCTGGTAAGGCTTCCTTGTTCGCTCAAGGTAAGAGACGTTATGACCGTAAACAAGCCGGTTTCGGTGGTCAAACCAAGCCTGTTTTCCACAAGAAAGCTAAGACTACCAAGAAGGTTGTCTTGAGATTGGAATGTGTCAAATGTAAGACCAGAGCTCAATTAACCTTGAAGAGATGTAAGCACTTCGAATTGGGTGGTGAAAAGAAGCAAAAGGGTGCAGCTTTGCAATTCTGA</v>
      </c>
      <c r="E536">
        <f>SEARCH("GG?GG?CAAAC?AA?",Table1[[#This Row],[CLEAN]])</f>
        <v>151</v>
      </c>
      <c r="F536" t="str">
        <f t="shared" si="49"/>
        <v/>
      </c>
      <c r="G536">
        <f t="shared" si="50"/>
        <v>151</v>
      </c>
      <c r="H536" t="str">
        <f t="shared" si="51"/>
        <v>GGTGGTCAAACCAAG</v>
      </c>
      <c r="I536" t="str">
        <f t="shared" si="52"/>
        <v>VALID</v>
      </c>
      <c r="J536" t="str">
        <f t="shared" si="53"/>
        <v>CCT</v>
      </c>
      <c r="K536" t="str" cm="1">
        <f t="array" ref="K536">IF(J536="","",_xlfn.IFS(
   OR(J536="CCA",J536="CCG",J536="CCT",J536="CCC"),"Proline",
   OR(J536="CAG",J536="CAA"),"Glutamine",
   OR(J536="GAA",J536="GAG"),"Glutamic acid",
   TRUE,"Other"
))</f>
        <v>Proline</v>
      </c>
    </row>
    <row r="537" spans="1:11" x14ac:dyDescent="0.2">
      <c r="A537" t="s">
        <v>538</v>
      </c>
      <c r="B537">
        <v>4236</v>
      </c>
      <c r="C537" t="s">
        <v>1756</v>
      </c>
      <c r="D537" t="str">
        <f t="shared" si="48"/>
        <v>ATGTATAATTTGATTACTATGCTAAATTTCACTGCTTTAAAAAACTTTAAAGAGATTAAGCAAAAAACAATTAGTAATAATGGGTATGTGGACGATACGAACAGACAAACTATGTTATTTTTCATCACTGAGAATATGAAAGACTACTGTACAGTTAACGTCCCAAAGACCAGAAAGACCTACTGTAAGGGTAAGACCTGTCGTAAGCACACTCAACACAAGGTTACTCAATACAAAGCTGGTAAGGCTTCCTTGTTCGCTCAAGGTAAGAGACGTTATGACCGTAAACAAGCCGGTTTCGGTGGTCAAACCAAGCCTGTTTTCCACAAGAAAGCTAAGACTACCAAGAAGGTTGTCTTGAGATTGGAATGTGTCAAATGTAAGACCAGAGCTCAATTAACCTTGAAGAGATGTAAGCACTTCGAATTGGGTGGTGAAAAGAAGCAAAAGGGTGCAGCTTTGCAATTCTGA</v>
      </c>
      <c r="E537">
        <f>SEARCH("GG?GG?CAAAC?AA?",Table1[[#This Row],[CLEAN]])</f>
        <v>301</v>
      </c>
      <c r="F537" t="str">
        <f t="shared" si="49"/>
        <v/>
      </c>
      <c r="G537">
        <f t="shared" si="50"/>
        <v>301</v>
      </c>
      <c r="H537" t="str">
        <f t="shared" si="51"/>
        <v>GGTGGTCAAACCAAG</v>
      </c>
      <c r="I537" t="str">
        <f t="shared" si="52"/>
        <v>VALID</v>
      </c>
      <c r="J537" t="str">
        <f t="shared" si="53"/>
        <v>CCT</v>
      </c>
      <c r="K537" t="str" cm="1">
        <f t="array" ref="K537">IF(J537="","",_xlfn.IFS(
   OR(J537="CCA",J537="CCG",J537="CCT",J537="CCC"),"Proline",
   OR(J537="CAG",J537="CAA"),"Glutamine",
   OR(J537="GAA",J537="GAG"),"Glutamic acid",
   TRUE,"Other"
))</f>
        <v>Proline</v>
      </c>
    </row>
    <row r="538" spans="1:11" x14ac:dyDescent="0.2">
      <c r="A538" t="s">
        <v>539</v>
      </c>
      <c r="B538">
        <v>4236</v>
      </c>
      <c r="C538" t="s">
        <v>1757</v>
      </c>
      <c r="D538" t="str">
        <f t="shared" si="48"/>
        <v>ATGGTTAACGTTCCAAAGACCAGAAAGACCTACTGTAAGGGTAAGACCTGTCGTAAGCACACTCAACACAAGGTTACTCAATACAAAGCTGGTAAGGCTTCCTTGTTTGCCCAAGGTAAGAGACGTTATGACCGTAAACAATCTGGTTTCGGTGGTCAAACCAAGCCTGTTTTCCACAAGAAAGCTAAGACTACCAAGAAGGTTGTTTTGAGATTGGAATGTGTCAAATGTAAGACCAGAGCCCAATTGACCTTGAAGAGATGCAAGCACTTCGAATTGGGTGGTGAAAAGAAGCAAAAGGGTCAAGCTTTGCAATTCTGA</v>
      </c>
      <c r="E538">
        <f>SEARCH("GG?GG?CAAAC?AA?",Table1[[#This Row],[CLEAN]])</f>
        <v>151</v>
      </c>
      <c r="F538" t="str">
        <f t="shared" si="49"/>
        <v/>
      </c>
      <c r="G538">
        <f t="shared" si="50"/>
        <v>151</v>
      </c>
      <c r="H538" t="str">
        <f t="shared" si="51"/>
        <v>GGTGGTCAAACCAAG</v>
      </c>
      <c r="I538" t="str">
        <f t="shared" si="52"/>
        <v>VALID</v>
      </c>
      <c r="J538" t="str">
        <f t="shared" si="53"/>
        <v>CCT</v>
      </c>
      <c r="K538" t="str" cm="1">
        <f t="array" ref="K538">IF(J538="","",_xlfn.IFS(
   OR(J538="CCA",J538="CCG",J538="CCT",J538="CCC"),"Proline",
   OR(J538="CAG",J538="CAA"),"Glutamine",
   OR(J538="GAA",J538="GAG"),"Glutamic acid",
   TRUE,"Other"
))</f>
        <v>Proline</v>
      </c>
    </row>
    <row r="539" spans="1:11" x14ac:dyDescent="0.2">
      <c r="A539" t="s">
        <v>540</v>
      </c>
      <c r="B539">
        <v>4236</v>
      </c>
      <c r="C539" t="s">
        <v>1758</v>
      </c>
      <c r="D539" t="str">
        <f t="shared" si="48"/>
        <v>ATGGTTAACGTCCCAAAGACCAGAAAGACCTACTGTAAGGGTAAGACCTGTCGTAAGCACACACAACACAAGGTTACTCAATACAAAGCTGGTAAAGCTTCCTTGTTTGCCCAGGGTAAGAGACGTTATGACCGTAAACAATCCGGTTTTGGTGGTCAAACCAAGCCTGTTTTCCACAAGAAAGCTAAGACTACCAAGAAGGTTGTTTTGAGATTGGAATGTGTCAAGTGTAAGACCAGAGCTCAATTGACCTTGAAAAGATGTAAGCACTTCGAATTGGGTGGTGAAAAGAAGCAAAAGGGACAAGCTTTGCAATTCTGA</v>
      </c>
      <c r="E539">
        <f>SEARCH("GG?GG?CAAAC?AA?",Table1[[#This Row],[CLEAN]])</f>
        <v>151</v>
      </c>
      <c r="F539" t="str">
        <f t="shared" si="49"/>
        <v/>
      </c>
      <c r="G539">
        <f t="shared" si="50"/>
        <v>151</v>
      </c>
      <c r="H539" t="str">
        <f t="shared" si="51"/>
        <v>GGTGGTCAAACCAAG</v>
      </c>
      <c r="I539" t="str">
        <f t="shared" si="52"/>
        <v>VALID</v>
      </c>
      <c r="J539" t="str">
        <f t="shared" si="53"/>
        <v>CCT</v>
      </c>
      <c r="K539" t="str" cm="1">
        <f t="array" ref="K539">IF(J539="","",_xlfn.IFS(
   OR(J539="CCA",J539="CCG",J539="CCT",J539="CCC"),"Proline",
   OR(J539="CAG",J539="CAA"),"Glutamine",
   OR(J539="GAA",J539="GAG"),"Glutamic acid",
   TRUE,"Other"
))</f>
        <v>Proline</v>
      </c>
    </row>
    <row r="540" spans="1:11" x14ac:dyDescent="0.2">
      <c r="A540" t="s">
        <v>541</v>
      </c>
      <c r="B540">
        <v>4236</v>
      </c>
      <c r="C540" t="s">
        <v>1759</v>
      </c>
      <c r="D540" t="str">
        <f t="shared" si="48"/>
        <v>ATGGTTAACGTCCCAAAGACCAGAAAGACCTACTGTAAGGGTAAGACCTGTCGTAAGCACACTCAACACAAGGTTACTCAATACAAAGCTGGTAAGGCTTCTTTGTTCGCTCAAGGTAAGAGACGTTATGACCGTAAACAATCTGGTTTCGGTGGTCAAACCAAGCCTGTTTTCCATAAGAAAGCTAAGACTACCAAGAAGGTTGTTTTGAGATTGGAATGTGTCAAATGTAAGACCAGAGCTCAGTTGACCTTGAAGAGATGTAAGCACTTCGAATTGGGTGGTGAAAAGAAGCAAAAGGGTCAAGCTTTGCAATTCTGA</v>
      </c>
      <c r="E540">
        <f>SEARCH("GG?GG?CAAAC?AA?",Table1[[#This Row],[CLEAN]])</f>
        <v>151</v>
      </c>
      <c r="F540" t="str">
        <f t="shared" si="49"/>
        <v/>
      </c>
      <c r="G540">
        <f t="shared" si="50"/>
        <v>151</v>
      </c>
      <c r="H540" t="str">
        <f t="shared" si="51"/>
        <v>GGTGGTCAAACCAAG</v>
      </c>
      <c r="I540" t="str">
        <f t="shared" si="52"/>
        <v>VALID</v>
      </c>
      <c r="J540" t="str">
        <f t="shared" si="53"/>
        <v>CCT</v>
      </c>
      <c r="K540" t="str" cm="1">
        <f t="array" ref="K540">IF(J540="","",_xlfn.IFS(
   OR(J540="CCA",J540="CCG",J540="CCT",J540="CCC"),"Proline",
   OR(J540="CAG",J540="CAA"),"Glutamine",
   OR(J540="GAA",J540="GAG"),"Glutamic acid",
   TRUE,"Other"
))</f>
        <v>Proline</v>
      </c>
    </row>
    <row r="541" spans="1:11" x14ac:dyDescent="0.2">
      <c r="A541" t="s">
        <v>542</v>
      </c>
      <c r="B541">
        <v>4236</v>
      </c>
      <c r="C541" t="s">
        <v>1760</v>
      </c>
      <c r="D541" t="str">
        <f t="shared" si="48"/>
        <v>ATGGTTAACGTTCCAAAGACCAGAAAGACCTACTGTAAGGGTAAGACCTGTCGTAAGCACACGCAACACAAGGTTACTCAATACAAAGCTGGTAAAGCCTCCTTATTCGCCCAAGGTAAGAGACGTTATGACCGTAAACAATCCGGTTTCGGTGGTCAAACCAAGCCTGTTTTCCACAAGAAGGCTAAGACTACCAAGAAGGTTGTTTTGAGATTGGAATGTGTCAAGTGTAAGACCAGAGCTCAATTGACCTTAAAGAGATGTAAGCATTTCGAATTGGGTGGTGAAAAGAAGCAAAAGGGTCAAGCTTTGCAATTCTGA</v>
      </c>
      <c r="E541">
        <f>SEARCH("GG?GG?CAAAC?AA?",Table1[[#This Row],[CLEAN]])</f>
        <v>151</v>
      </c>
      <c r="F541" t="str">
        <f t="shared" si="49"/>
        <v/>
      </c>
      <c r="G541">
        <f t="shared" si="50"/>
        <v>151</v>
      </c>
      <c r="H541" t="str">
        <f t="shared" si="51"/>
        <v>GGTGGTCAAACCAAG</v>
      </c>
      <c r="I541" t="str">
        <f t="shared" si="52"/>
        <v>VALID</v>
      </c>
      <c r="J541" t="str">
        <f t="shared" si="53"/>
        <v>CCT</v>
      </c>
      <c r="K541" t="str" cm="1">
        <f t="array" ref="K541">IF(J541="","",_xlfn.IFS(
   OR(J541="CCA",J541="CCG",J541="CCT",J541="CCC"),"Proline",
   OR(J541="CAG",J541="CAA"),"Glutamine",
   OR(J541="GAA",J541="GAG"),"Glutamic acid",
   TRUE,"Other"
))</f>
        <v>Proline</v>
      </c>
    </row>
    <row r="542" spans="1:11" x14ac:dyDescent="0.2">
      <c r="A542" t="s">
        <v>543</v>
      </c>
      <c r="B542">
        <v>4236</v>
      </c>
      <c r="C542" t="s">
        <v>1761</v>
      </c>
      <c r="D542" t="str">
        <f t="shared" si="48"/>
        <v>ATGGTTAACGTCCCAAAGACCAGAAAGACCTACTGTAAGGGTAAGACCTGTCGTAAGCACACACAACACAAGGTTACTCAATACAAAGCTGGTAAGGCTTCCTTGTTTGCCCAAGGTAAGAGACGTTATGACCGTAAACAATCCGGTTTCGGTGGTCAAACCAAGCCTGTTTTCCACAAGAAAGCTAAGACTACTAAGAAGGTTGTTTTGAGATTGGAATGTGTCAAGTGTAAGACCAGAGCTCAATTGACCTTGAAGAGATGTAAGCACTTTGAATTGGGTGGTGAAAAGAAGCAAAAGGGACAAGCTTTGCAATTCTGA</v>
      </c>
      <c r="E542">
        <f>SEARCH("GG?GG?CAAAC?AA?",Table1[[#This Row],[CLEAN]])</f>
        <v>151</v>
      </c>
      <c r="F542" t="str">
        <f t="shared" si="49"/>
        <v/>
      </c>
      <c r="G542">
        <f t="shared" si="50"/>
        <v>151</v>
      </c>
      <c r="H542" t="str">
        <f t="shared" si="51"/>
        <v>GGTGGTCAAACCAAG</v>
      </c>
      <c r="I542" t="str">
        <f t="shared" si="52"/>
        <v>VALID</v>
      </c>
      <c r="J542" t="str">
        <f t="shared" si="53"/>
        <v>CCT</v>
      </c>
      <c r="K542" t="str" cm="1">
        <f t="array" ref="K542">IF(J542="","",_xlfn.IFS(
   OR(J542="CCA",J542="CCG",J542="CCT",J542="CCC"),"Proline",
   OR(J542="CAG",J542="CAA"),"Glutamine",
   OR(J542="GAA",J542="GAG"),"Glutamic acid",
   TRUE,"Other"
))</f>
        <v>Proline</v>
      </c>
    </row>
    <row r="543" spans="1:11" x14ac:dyDescent="0.2">
      <c r="A543" t="s">
        <v>544</v>
      </c>
      <c r="B543">
        <v>4236</v>
      </c>
      <c r="C543" t="s">
        <v>1762</v>
      </c>
      <c r="D543" t="str">
        <f t="shared" si="48"/>
        <v>ATGGTTAACGTCCCAAAGACCAGAAAGACCTACTGTAAGGGTAAGACCTGTCGTAAGCACACTCAACACAAGGTTACTCAATACAAAGCTGGTAAGGCTTCCTTGTTTGCTCAAGGTAAGAGACGTTATGACCGTAAACAATCCGGTTTCGGTGGTCAAACTAAGCCTGTTTTCCACAAGAAAGCTAAGACTACCAAGAAGGTTGTTTTGAGATTGGAATGTGTCAAATGTAAGACCAGAGCCCAATTGACCTTGAAGAGATGTAAGCACTTCGAATTGGGTGGTGAAAAGAAGCAAAAGGGCCAAGCTTTGCAATTCTGA</v>
      </c>
      <c r="E543">
        <f>SEARCH("GG?GG?CAAAC?AA?",Table1[[#This Row],[CLEAN]])</f>
        <v>151</v>
      </c>
      <c r="F543" t="str">
        <f t="shared" si="49"/>
        <v/>
      </c>
      <c r="G543">
        <f t="shared" si="50"/>
        <v>151</v>
      </c>
      <c r="H543" t="str">
        <f t="shared" si="51"/>
        <v>GGTGGTCAAACTAAG</v>
      </c>
      <c r="I543" t="str">
        <f t="shared" si="52"/>
        <v>VALID</v>
      </c>
      <c r="J543" t="str">
        <f t="shared" si="53"/>
        <v>CCT</v>
      </c>
      <c r="K543" t="str" cm="1">
        <f t="array" ref="K543">IF(J543="","",_xlfn.IFS(
   OR(J543="CCA",J543="CCG",J543="CCT",J543="CCC"),"Proline",
   OR(J543="CAG",J543="CAA"),"Glutamine",
   OR(J543="GAA",J543="GAG"),"Glutamic acid",
   TRUE,"Other"
))</f>
        <v>Proline</v>
      </c>
    </row>
    <row r="544" spans="1:11" x14ac:dyDescent="0.2">
      <c r="A544" t="s">
        <v>545</v>
      </c>
      <c r="B544">
        <v>4236</v>
      </c>
      <c r="C544" t="s">
        <v>1763</v>
      </c>
      <c r="D544" t="str">
        <f t="shared" si="48"/>
        <v>ATGGTTAACGTTCCAAAGACCAGAAAGACCTACTGTAAGGGTAAGACCTGTCGTAAGCACACTCAACACAAGGTTACTCAATACAAAGCTGGTAAGGCTTCCTTGTTTGCTCAAGGTAAGAGACGTTATGACCGTAAACAATCCGGTTTCGGTGGTCAAACTAAGCCTGTTTTCCACAAGAAAGCCAAGACTACCAAGAAGGTTGTTTTGAGATTGGAATGTGTCAAATGTAAGACCAGAGCCCAATTGACCTTGAAGAGATGTAAGCACTTCGAATTGGGTGGTGAAAAGAAGCAAAAGGGTCAAGCTCTGCAATTCTGA</v>
      </c>
      <c r="E544">
        <f>SEARCH("GG?GG?CAAAC?AA?",Table1[[#This Row],[CLEAN]])</f>
        <v>151</v>
      </c>
      <c r="F544" t="str">
        <f t="shared" si="49"/>
        <v/>
      </c>
      <c r="G544">
        <f t="shared" si="50"/>
        <v>151</v>
      </c>
      <c r="H544" t="str">
        <f t="shared" si="51"/>
        <v>GGTGGTCAAACTAAG</v>
      </c>
      <c r="I544" t="str">
        <f t="shared" si="52"/>
        <v>VALID</v>
      </c>
      <c r="J544" t="str">
        <f t="shared" si="53"/>
        <v>CCT</v>
      </c>
      <c r="K544" t="str" cm="1">
        <f t="array" ref="K544">IF(J544="","",_xlfn.IFS(
   OR(J544="CCA",J544="CCG",J544="CCT",J544="CCC"),"Proline",
   OR(J544="CAG",J544="CAA"),"Glutamine",
   OR(J544="GAA",J544="GAG"),"Glutamic acid",
   TRUE,"Other"
))</f>
        <v>Proline</v>
      </c>
    </row>
    <row r="545" spans="1:11" x14ac:dyDescent="0.2">
      <c r="A545" t="s">
        <v>546</v>
      </c>
      <c r="B545">
        <v>4236</v>
      </c>
      <c r="C545" t="s">
        <v>1764</v>
      </c>
      <c r="D545" t="str">
        <f t="shared" si="48"/>
        <v>ATGAAAATAAATCCTGACATTGGAAGAAGTCTTGATACAAAAAAAGATCGCTGTCAAAAATGCGGCCAGACTGCCGCTGCATCGTACCAACAGTGCGTATGTTCAGACGGAGAGACGACCTCTAGAGAGACGTCCGTCGTTAACGTCCCAAAGACCAGAAAGACCTACTGTAAGGGTAAGACCTGTCGTAAGCACACTCAACACAAGGTTACTCAATACAAAGCTGGTAAGGCTTCCTTGTTCGCTCAAGGTAAGAGACGTTATGACCGTAAACAATCTGGTTTCGGTGGTCAAACCAAGCCTGTTTTCCACAAGAAAGCTAAGACTACCAAGAAGGTTGTTTTGAGATTGGAATGTGTCAAATGTAAGACTAGAGCCCAATTAACCTTGAAGAGATGTAAGCACTTCGAATTGGGTGGTGAAAAGAAGCAAAAGGGTCAAGCTTTGCAATTCTGA</v>
      </c>
      <c r="E545">
        <f>SEARCH("GG?GG?CAAAC?AA?",Table1[[#This Row],[CLEAN]])</f>
        <v>286</v>
      </c>
      <c r="F545" t="str">
        <f t="shared" si="49"/>
        <v/>
      </c>
      <c r="G545">
        <f t="shared" si="50"/>
        <v>286</v>
      </c>
      <c r="H545" t="str">
        <f t="shared" si="51"/>
        <v>GGTGGTCAAACCAAG</v>
      </c>
      <c r="I545" t="str">
        <f t="shared" si="52"/>
        <v>VALID</v>
      </c>
      <c r="J545" t="str">
        <f t="shared" si="53"/>
        <v>CCT</v>
      </c>
      <c r="K545" t="str" cm="1">
        <f t="array" ref="K545">IF(J545="","",_xlfn.IFS(
   OR(J545="CCA",J545="CCG",J545="CCT",J545="CCC"),"Proline",
   OR(J545="CAG",J545="CAA"),"Glutamine",
   OR(J545="GAA",J545="GAG"),"Glutamic acid",
   TRUE,"Other"
))</f>
        <v>Proline</v>
      </c>
    </row>
    <row r="546" spans="1:11" x14ac:dyDescent="0.2">
      <c r="A546" t="s">
        <v>547</v>
      </c>
      <c r="B546">
        <v>4236</v>
      </c>
      <c r="C546" t="s">
        <v>1765</v>
      </c>
      <c r="D546" t="str">
        <f t="shared" si="48"/>
        <v>ATGGTTAACGTTCCAAAGACCAGAAAAACCTACTGTAAGGGTAAGGCCTGTCGTAAGCACACTCAACACAAGGTCACTCAATACAAAGCTGGTAAGGCTTCCTTGTTTGCTCAAGGTAAGAGACGTTATGACCGTAAACAATCCGGTTTCGGTGGTCAAACCAAGCCTGTTTTCCACAAGAAAGCCAAGACTACCAAGAAGGTTGTTTTGAGATTGGAATGTGTCAAATGTAAGACCAGAGCCCAGTTGACCTTGAAGAGATGTAAGCATTTCGAATTGGGTGGTGAAAAGAAGCAAAAGGGACAAGCCTTGCAATTCTGA</v>
      </c>
      <c r="E546">
        <f>SEARCH("GG?GG?CAAAC?AA?",Table1[[#This Row],[CLEAN]])</f>
        <v>151</v>
      </c>
      <c r="F546" t="str">
        <f t="shared" si="49"/>
        <v/>
      </c>
      <c r="G546">
        <f t="shared" si="50"/>
        <v>151</v>
      </c>
      <c r="H546" t="str">
        <f t="shared" si="51"/>
        <v>GGTGGTCAAACCAAG</v>
      </c>
      <c r="I546" t="str">
        <f t="shared" si="52"/>
        <v>VALID</v>
      </c>
      <c r="J546" t="str">
        <f t="shared" si="53"/>
        <v>CCT</v>
      </c>
      <c r="K546" t="str" cm="1">
        <f t="array" ref="K546">IF(J546="","",_xlfn.IFS(
   OR(J546="CCA",J546="CCG",J546="CCT",J546="CCC"),"Proline",
   OR(J546="CAG",J546="CAA"),"Glutamine",
   OR(J546="GAA",J546="GAG"),"Glutamic acid",
   TRUE,"Other"
))</f>
        <v>Proline</v>
      </c>
    </row>
    <row r="547" spans="1:11" x14ac:dyDescent="0.2">
      <c r="A547" t="s">
        <v>548</v>
      </c>
      <c r="B547">
        <v>4236</v>
      </c>
      <c r="C547" t="s">
        <v>1766</v>
      </c>
      <c r="D547" t="str">
        <f t="shared" si="48"/>
        <v>ATGGTTAACGTTCCTAAGACCAGAAAAACCTACTGTAAGGGTAAGGCCTGTCGTAAGCACACTCAGCACAAGGTCACTCAATACAAAGCTGGTAAGGCTTCCTTGTTTGCTCAAGGTAAGAGACGTTATGACCGTAAACAATCCGGTTTCGGTGGTCAAACCAAGCCTGTTTTCCACAAGAAAGCCAAGACTACCAAGAAGGTTGTTTTGAGATTGGAATGTGTCAAGTGTAAGACCAGAGCTCAATTGACCTTGAAGAGATGTAAGCATTTCGAACTGGGTGGTGAAAAGAAGCAAAAGGGACAAGCCTTGCAATTCTGA</v>
      </c>
      <c r="E547">
        <f>SEARCH("GG?GG?CAAAC?AA?",Table1[[#This Row],[CLEAN]])</f>
        <v>151</v>
      </c>
      <c r="F547" t="str">
        <f t="shared" si="49"/>
        <v/>
      </c>
      <c r="G547">
        <f t="shared" si="50"/>
        <v>151</v>
      </c>
      <c r="H547" t="str">
        <f t="shared" si="51"/>
        <v>GGTGGTCAAACCAAG</v>
      </c>
      <c r="I547" t="str">
        <f t="shared" si="52"/>
        <v>VALID</v>
      </c>
      <c r="J547" t="str">
        <f t="shared" si="53"/>
        <v>CCT</v>
      </c>
      <c r="K547" t="str" cm="1">
        <f t="array" ref="K547">IF(J547="","",_xlfn.IFS(
   OR(J547="CCA",J547="CCG",J547="CCT",J547="CCC"),"Proline",
   OR(J547="CAG",J547="CAA"),"Glutamine",
   OR(J547="GAA",J547="GAG"),"Glutamic acid",
   TRUE,"Other"
))</f>
        <v>Proline</v>
      </c>
    </row>
    <row r="548" spans="1:11" x14ac:dyDescent="0.2">
      <c r="A548" t="s">
        <v>549</v>
      </c>
      <c r="B548">
        <v>4236</v>
      </c>
      <c r="C548" t="s">
        <v>1767</v>
      </c>
      <c r="D548" t="str">
        <f t="shared" si="48"/>
        <v>ATGGTTAACGTTCCAAAGACCAGAAAAACCTACTGTAAGGGTAAGGCCTGTCGTAAGCACACTCAACACAAGGTTACTCAATACAAAGCTGGTAAGGCTTCCTTGTTCGCTCAAGGTAAGAGACGTTATGACCGTAAACAATCCGGTTTCGGTGGTCAAACCAAGCCTGTTTTCCACAAGAAAGCCAAGACTACCAAGAAGGTTGTTTTGAGATTGGAATGTGTCAAATGTAAGACCAGAGCTCAATTGACCTTGAAGAGATGTAAGCACTTCGAATTGGGTGGTGAAAAGAAGCAAAAGGGTCAAGCTTTGCAATTCTGA</v>
      </c>
      <c r="E548">
        <f>SEARCH("GG?GG?CAAAC?AA?",Table1[[#This Row],[CLEAN]])</f>
        <v>151</v>
      </c>
      <c r="F548" t="str">
        <f t="shared" si="49"/>
        <v/>
      </c>
      <c r="G548">
        <f t="shared" si="50"/>
        <v>151</v>
      </c>
      <c r="H548" t="str">
        <f t="shared" si="51"/>
        <v>GGTGGTCAAACCAAG</v>
      </c>
      <c r="I548" t="str">
        <f t="shared" si="52"/>
        <v>VALID</v>
      </c>
      <c r="J548" t="str">
        <f t="shared" si="53"/>
        <v>CCT</v>
      </c>
      <c r="K548" t="str" cm="1">
        <f t="array" ref="K548">IF(J548="","",_xlfn.IFS(
   OR(J548="CCA",J548="CCG",J548="CCT",J548="CCC"),"Proline",
   OR(J548="CAG",J548="CAA"),"Glutamine",
   OR(J548="GAA",J548="GAG"),"Glutamic acid",
   TRUE,"Other"
))</f>
        <v>Proline</v>
      </c>
    </row>
    <row r="549" spans="1:11" x14ac:dyDescent="0.2">
      <c r="A549" t="s">
        <v>550</v>
      </c>
      <c r="B549">
        <v>4236</v>
      </c>
      <c r="C549" t="s">
        <v>1768</v>
      </c>
      <c r="D549" t="str">
        <f t="shared" si="48"/>
        <v>ATGAACAAGAAGGAGATAGATATCAGCAATAATACAAATTTTAAGTGCATTTTAGAGGTTGGATTCCCAATAGGAAGAAAACAACAATTATCAGTAAAAATGGTTAACGTTCCAAAGACCAGAAAAACCTACTGTAAGGGTAAGGCCTGTCGTAAGCACACTCAACACAAGGTTACTCAATACAAAGCTGGTAAGGCTTCCTTGTTTGCCCAAGGTAAGAGACGTTATGACCGTAAACAATCTGGTTTCGGTGGTCAAACCAAGCCTGTTTTCCACAAGAAAGCTAAGACTACCAAGAAGGTTGTTTTGAGATTGGAATGTGTTAAATGTAAGACCAGAGCTCAATTGACTTTGAAGAGATGTAAGCATTTCGAATTGGGTGGTGAAAAGAAGCAAAAGGGTCAAGCTTTGCAATTCTGA</v>
      </c>
      <c r="E549">
        <f>SEARCH("GG?GG?CAAAC?AA?",Table1[[#This Row],[CLEAN]])</f>
        <v>250</v>
      </c>
      <c r="F549" t="str">
        <f t="shared" si="49"/>
        <v/>
      </c>
      <c r="G549">
        <f t="shared" si="50"/>
        <v>250</v>
      </c>
      <c r="H549" t="str">
        <f t="shared" si="51"/>
        <v>GGTGGTCAAACCAAG</v>
      </c>
      <c r="I549" t="str">
        <f t="shared" si="52"/>
        <v>VALID</v>
      </c>
      <c r="J549" t="str">
        <f t="shared" si="53"/>
        <v>CCT</v>
      </c>
      <c r="K549" t="str" cm="1">
        <f t="array" ref="K549">IF(J549="","",_xlfn.IFS(
   OR(J549="CCA",J549="CCG",J549="CCT",J549="CCC"),"Proline",
   OR(J549="CAG",J549="CAA"),"Glutamine",
   OR(J549="GAA",J549="GAG"),"Glutamic acid",
   TRUE,"Other"
))</f>
        <v>Proline</v>
      </c>
    </row>
    <row r="550" spans="1:11" x14ac:dyDescent="0.2">
      <c r="A550" t="s">
        <v>551</v>
      </c>
      <c r="B550">
        <v>4236</v>
      </c>
      <c r="C550" t="s">
        <v>1769</v>
      </c>
      <c r="D550" t="str">
        <f t="shared" si="48"/>
        <v>ATGGCCCCTGCCATTGATATTTTTATCATTGTATTTTTTTATTCAGTTAACGTTCCAAAGACCAGAAAAACCTACTGTAAGGGTAAGGCCTGTCGTAAGCACACTCAACACAAGGTTACCCAATACAAAGCTGGTAAGGCTTCCTTGTTCGCTCAAGGTAAGAGACGTTATGACCGTAAACAAGCCGGTTTCGGTGGTCAAACCAAGCCTGTTTTCCACAAGAAAGCCAAGACTACCAAGAAGGTTGTTTTGAGATTGGAATGTGTCAAATGTAAGACCAGAGCTCAATTGACCTTGAAGAGATGTAAGCACTTCGAATTGGGTGGTGAAAAGAAGCAAAAGGGTCAAGCTTTGCAATTCTGA</v>
      </c>
      <c r="E550">
        <f>SEARCH("GG?GG?CAAAC?AA?",Table1[[#This Row],[CLEAN]])</f>
        <v>193</v>
      </c>
      <c r="F550" t="str">
        <f t="shared" si="49"/>
        <v/>
      </c>
      <c r="G550">
        <f t="shared" si="50"/>
        <v>193</v>
      </c>
      <c r="H550" t="str">
        <f t="shared" si="51"/>
        <v>GGTGGTCAAACCAAG</v>
      </c>
      <c r="I550" t="str">
        <f t="shared" si="52"/>
        <v>VALID</v>
      </c>
      <c r="J550" t="str">
        <f t="shared" si="53"/>
        <v>CCT</v>
      </c>
      <c r="K550" t="str" cm="1">
        <f t="array" ref="K550">IF(J550="","",_xlfn.IFS(
   OR(J550="CCA",J550="CCG",J550="CCT",J550="CCC"),"Proline",
   OR(J550="CAG",J550="CAA"),"Glutamine",
   OR(J550="GAA",J550="GAG"),"Glutamic acid",
   TRUE,"Other"
))</f>
        <v>Proline</v>
      </c>
    </row>
    <row r="551" spans="1:11" x14ac:dyDescent="0.2">
      <c r="A551" t="s">
        <v>552</v>
      </c>
      <c r="B551">
        <v>4236</v>
      </c>
      <c r="C551" t="s">
        <v>1770</v>
      </c>
      <c r="D551" t="str">
        <f t="shared" si="48"/>
        <v>ATGGTGAATATTCCAAAGACCAGAAAGACATACTGCAAGGGCAAGCAATGCCGCAAGCACACGCAGCACAAGGTCACCCAATACAAGGCCGGTAAGGCTTCGCTCTTTGCCCAAGGTAAGAGACGTTATGACCGTAAGCAAAGCGGTTTCGGTGGTCAAACCAAGCCCGTGTTCCACAAGAAGGCCAAGACTACCAAGAAGGTCGTGTTGAGACTTGAGTGTGTTAGCTGCAAGACCAAGGCTCAACTTACTTTGAAGAGATGCAAGCACTTCGAGCTTGGTGGTGAGAAGAAGCAAAAGGGCCAGGCCCTACAGTTCTAA</v>
      </c>
      <c r="E551">
        <f>SEARCH("GG?GG?CAAAC?AA?",Table1[[#This Row],[CLEAN]])</f>
        <v>151</v>
      </c>
      <c r="F551" t="str">
        <f t="shared" si="49"/>
        <v/>
      </c>
      <c r="G551">
        <f t="shared" si="50"/>
        <v>151</v>
      </c>
      <c r="H551" t="str">
        <f t="shared" si="51"/>
        <v>GGTGGTCAAACCAAG</v>
      </c>
      <c r="I551" t="str">
        <f t="shared" si="52"/>
        <v>VALID</v>
      </c>
      <c r="J551" t="str">
        <f t="shared" si="53"/>
        <v>CCC</v>
      </c>
      <c r="K551" t="str" cm="1">
        <f t="array" ref="K551">IF(J551="","",_xlfn.IFS(
   OR(J551="CCA",J551="CCG",J551="CCT",J551="CCC"),"Proline",
   OR(J551="CAG",J551="CAA"),"Glutamine",
   OR(J551="GAA",J551="GAG"),"Glutamic acid",
   TRUE,"Other"
))</f>
        <v>Proline</v>
      </c>
    </row>
    <row r="552" spans="1:11" x14ac:dyDescent="0.2">
      <c r="A552" t="s">
        <v>553</v>
      </c>
      <c r="B552">
        <v>4236</v>
      </c>
      <c r="C552" t="s">
        <v>1771</v>
      </c>
      <c r="D552" t="str">
        <f t="shared" si="48"/>
        <v>ATGGTTAACGTTCCAAAGACCAGAAAGACTTTCTGCAAAGGTAAGAACTGTCGTAAGCACACCCAACACAAGGTCACCCAATACAAGGCTGGTAAGGCTTCCTTGTACGCTCAAGGTAAGAGACGTTATGACCGTAAACAATCCGGTTTCGGTGGTCAAACCAAGCCAGTTTTCCACAAGAAAGCTAAGACTACCAAGAAGGTTGTTTTGAGATTGGAATGTGTTGCTTGCAAGACCAAGGCTCAATTGACTTTGAAGAGATGTAAGCATTTCGAATTGGGTGGTGAGAAGAAGCAAAAGGGTCAAGCTTTGCAATTTTAA</v>
      </c>
      <c r="E552">
        <f>SEARCH("GG?GG?CAAAC?AA?",Table1[[#This Row],[CLEAN]])</f>
        <v>151</v>
      </c>
      <c r="F552" t="str">
        <f t="shared" si="49"/>
        <v/>
      </c>
      <c r="G552">
        <f t="shared" si="50"/>
        <v>151</v>
      </c>
      <c r="H552" t="str">
        <f t="shared" si="51"/>
        <v>GGTGGTCAAACCAAG</v>
      </c>
      <c r="I552" t="str">
        <f t="shared" si="52"/>
        <v>VALID</v>
      </c>
      <c r="J552" t="str">
        <f t="shared" si="53"/>
        <v>CCA</v>
      </c>
      <c r="K552" t="str" cm="1">
        <f t="array" ref="K552">IF(J552="","",_xlfn.IFS(
   OR(J552="CCA",J552="CCG",J552="CCT",J552="CCC"),"Proline",
   OR(J552="CAG",J552="CAA"),"Glutamine",
   OR(J552="GAA",J552="GAG"),"Glutamic acid",
   TRUE,"Other"
))</f>
        <v>Proline</v>
      </c>
    </row>
    <row r="553" spans="1:11" x14ac:dyDescent="0.2">
      <c r="A553" t="s">
        <v>554</v>
      </c>
      <c r="B553">
        <v>4236</v>
      </c>
      <c r="C553" t="s">
        <v>1772</v>
      </c>
      <c r="D553" t="str">
        <f t="shared" si="48"/>
        <v>ATGTTGGGCACGTTTGTTAACGTTCCAAAGACAAGAAAGACCTACTGTAAGGGTAAGAACTGTAGAAAGCACACCCAACACAAGGTTACTCAATACAAGGCTGGTAAGGCTTCCTTATTTGCTCAAGGTAAGAGACGTTATGACCGTAAACAATCTGGTTTCGGTGGTCAAACTAAGCCAGTTTTCCACAAGAAAGCTAAGACTACCAAGAAGGTTGTTCTAAGATTAGAATGTGTTGCTTGTAAGACTAAGGCTCAATTAGTCCTAAAAAGATGTAAGCACTTCGAATTAGGTGGTGAAAAGAAGCAAAAGGGTGCTGCTCTACAATTCTGA</v>
      </c>
      <c r="E553">
        <f>SEARCH("GG?GG?CAAAC?AA?",Table1[[#This Row],[CLEAN]])</f>
        <v>163</v>
      </c>
      <c r="F553" t="str">
        <f t="shared" si="49"/>
        <v/>
      </c>
      <c r="G553">
        <f t="shared" si="50"/>
        <v>163</v>
      </c>
      <c r="H553" t="str">
        <f t="shared" si="51"/>
        <v>GGTGGTCAAACTAAG</v>
      </c>
      <c r="I553" t="str">
        <f t="shared" si="52"/>
        <v>VALID</v>
      </c>
      <c r="J553" t="str">
        <f t="shared" si="53"/>
        <v>CCA</v>
      </c>
      <c r="K553" t="str" cm="1">
        <f t="array" ref="K553">IF(J553="","",_xlfn.IFS(
   OR(J553="CCA",J553="CCG",J553="CCT",J553="CCC"),"Proline",
   OR(J553="CAG",J553="CAA"),"Glutamine",
   OR(J553="GAA",J553="GAG"),"Glutamic acid",
   TRUE,"Other"
))</f>
        <v>Proline</v>
      </c>
    </row>
    <row r="554" spans="1:11" x14ac:dyDescent="0.2">
      <c r="A554" t="s">
        <v>555</v>
      </c>
      <c r="B554">
        <v>4236</v>
      </c>
      <c r="C554" t="s">
        <v>1773</v>
      </c>
      <c r="D554" t="str">
        <f t="shared" si="48"/>
        <v>ATGACGTCGAGAACATTGATCAATGAACATGTCTTTTTTAACACGAATTTTGCCAATCCAATTAACGTTCCAAAGACCAGAAAGACCTACTGTAAGGGTAGAAACTGTCGTAAGCACACTCAACACAAGGTTACCCAATACAAAGCTGGTAAGGCCTCTTTGTTTGCTCAAGGTAAGAGACGTTATGACCGTAAACAATCTGGTTTCGGTGGTCAAACCAAGCCTGTTTTCCACAAGAAAGCTAAGACTACCAAGAAGGTTGTCTTAAGATTGGAATGTGTCGCTTGTAAGACTAAGGCTCAATTAGTCTTGAAGAGATGTAAGCATTTCGAATTGGGTGGTGAAAAGAAACAAAAGGGTGCTGCTTTACAATTCTGA</v>
      </c>
      <c r="E554">
        <f>SEARCH("GG?GG?CAAAC?AA?",Table1[[#This Row],[CLEAN]])</f>
        <v>208</v>
      </c>
      <c r="F554" t="str">
        <f t="shared" si="49"/>
        <v/>
      </c>
      <c r="G554">
        <f t="shared" si="50"/>
        <v>208</v>
      </c>
      <c r="H554" t="str">
        <f t="shared" si="51"/>
        <v>GGTGGTCAAACCAAG</v>
      </c>
      <c r="I554" t="str">
        <f t="shared" si="52"/>
        <v>VALID</v>
      </c>
      <c r="J554" t="str">
        <f t="shared" si="53"/>
        <v>CCT</v>
      </c>
      <c r="K554" t="str" cm="1">
        <f t="array" ref="K554">IF(J554="","",_xlfn.IFS(
   OR(J554="CCA",J554="CCG",J554="CCT",J554="CCC"),"Proline",
   OR(J554="CAG",J554="CAA"),"Glutamine",
   OR(J554="GAA",J554="GAG"),"Glutamic acid",
   TRUE,"Other"
))</f>
        <v>Proline</v>
      </c>
    </row>
    <row r="555" spans="1:11" x14ac:dyDescent="0.2">
      <c r="A555" t="s">
        <v>556</v>
      </c>
      <c r="B555">
        <v>4236</v>
      </c>
      <c r="C555" t="s">
        <v>1774</v>
      </c>
      <c r="D555" t="str">
        <f t="shared" si="48"/>
        <v>ATGAGACTGCATCCACTGACAAACACGCATCACCAATATCATGAAACCTTTAACGTTCCAAAGACTAGAAAGACCTACTGTAAGGGTAAGACCTGCCGTAAGCACACCCAACACAAGGTTACCCAATACAAGGCTGGTAAGGCTTCCCTGTTCGCTCAAGGTAAGAGACGTTACGACCGGAAGCAATCCGGTTTCGGTGGTCAAACCAAGCCTGTTTTCCACAAGAAAGCCAAGACCACCAAGAAGGTTGTCTTGAGATTGGAATGTGTCGCTTGTAAGACCAGAGCCCAATTGACTTTGAAGAGATGTAAGCATTTCGAATTGGGTGGTGAAAAGAAGCAAAAGGGTGCTGCTTTACAATTCTGA</v>
      </c>
      <c r="E555">
        <f>SEARCH("GG?GG?CAAAC?AA?",Table1[[#This Row],[CLEAN]])</f>
        <v>196</v>
      </c>
      <c r="F555" t="str">
        <f t="shared" si="49"/>
        <v/>
      </c>
      <c r="G555">
        <f t="shared" si="50"/>
        <v>196</v>
      </c>
      <c r="H555" t="str">
        <f t="shared" si="51"/>
        <v>GGTGGTCAAACCAAG</v>
      </c>
      <c r="I555" t="str">
        <f t="shared" si="52"/>
        <v>VALID</v>
      </c>
      <c r="J555" t="str">
        <f t="shared" si="53"/>
        <v>CCT</v>
      </c>
      <c r="K555" t="str" cm="1">
        <f t="array" ref="K555">IF(J555="","",_xlfn.IFS(
   OR(J555="CCA",J555="CCG",J555="CCT",J555="CCC"),"Proline",
   OR(J555="CAG",J555="CAA"),"Glutamine",
   OR(J555="GAA",J555="GAG"),"Glutamic acid",
   TRUE,"Other"
))</f>
        <v>Proline</v>
      </c>
    </row>
    <row r="556" spans="1:11" x14ac:dyDescent="0.2">
      <c r="A556" t="s">
        <v>557</v>
      </c>
      <c r="B556">
        <v>4236</v>
      </c>
      <c r="C556" t="s">
        <v>1775</v>
      </c>
      <c r="D556" t="str">
        <f t="shared" si="48"/>
        <v>ATGGCAGGTCCAAGAGATGAAGCGCAGGAGCACAACTTTACTGCCTTTAACGTTCCAAAGACCAGAAAGACTTACTGTAAGGGTAAGACCTGCCGTAAGCACACCCAACACAAGGTCACTCAATACAAGGCAGGTAAGGCTTCTCTATTTGCCCAAGGTAAGAGACGTTACGACCGTAAGCAATCTGGTTTCGGTGGTCAGACCAAGCCTGTTTTCCACAAGAAGGCCAAGACTACCAAGAAGGTTGTGTTGAGACTGGAATGTGTTGCCTGTAAGACGAGAGCCCAGTTGACTTTGAAGAGATGTAAGCATTTCGAATTGGGTGGTGAGAAGAAGCAAAAGGGTGCTGCTTTGCAATTTTAA</v>
      </c>
      <c r="E556" t="e">
        <f>SEARCH("GG?GG?CAAAC?AA?",Table1[[#This Row],[CLEAN]])</f>
        <v>#VALUE!</v>
      </c>
      <c r="F556">
        <f t="shared" si="49"/>
        <v>193</v>
      </c>
      <c r="G556" t="e">
        <f t="shared" si="50"/>
        <v>#VALUE!</v>
      </c>
      <c r="H556" t="e">
        <f t="shared" si="51"/>
        <v>#VALUE!</v>
      </c>
      <c r="I556" t="e">
        <f t="shared" si="52"/>
        <v>#VALUE!</v>
      </c>
      <c r="J556" t="e">
        <f t="shared" si="53"/>
        <v>#VALUE!</v>
      </c>
      <c r="K556" t="e" cm="1">
        <f t="array" ref="K556">IF(J556="","",_xlfn.IFS(
   OR(J556="CCA",J556="CCG",J556="CCT",J556="CCC"),"Proline",
   OR(J556="CAG",J556="CAA"),"Glutamine",
   OR(J556="GAA",J556="GAG"),"Glutamic acid",
   TRUE,"Other"
))</f>
        <v>#VALUE!</v>
      </c>
    </row>
    <row r="557" spans="1:11" x14ac:dyDescent="0.2">
      <c r="A557" t="s">
        <v>558</v>
      </c>
      <c r="B557">
        <v>4236</v>
      </c>
      <c r="C557" t="s">
        <v>1776</v>
      </c>
      <c r="D557" t="str">
        <f t="shared" si="48"/>
        <v>ATGAGCAGCAACGATAAGGACAAAGATGTGACACAAGAACCCTCGCCAGTTGATACCACAAGATGTCCAGAGTGTAACGAGCCATTACAGAAATGCCTGATCCAACAGAACTACGCTATTGTAATGTTTAACGTTCCAAAGACTAGAAAGACCTACTGTAAGGGTAAGGAATGTCGTAAGCACACTCAACACAAAGTTACCCAATACAAGGCTGGTAAGGCTTCCTTATTTGCCCAAGGTAAGAGACGTTATGACCGTAAACAATCCGGTTTCGGTGGTCAAACCAAGCCAGTTTTCCATAAGAAAGCTAAGACTACTAAGAAGGTCGTTTTAAGATTAGAATGTGTTAACTGTAAGACCAAGGCTCAATTAACCTTAAAGAGATGTAAGCATTTCGAATTAGGTGGTGAAAAGAAGCAAAAGGGTGCCGCTTTACAATTCTAA</v>
      </c>
      <c r="E557">
        <f>SEARCH("GG?GG?CAAAC?AA?",Table1[[#This Row],[CLEAN]])</f>
        <v>274</v>
      </c>
      <c r="F557" t="str">
        <f t="shared" si="49"/>
        <v/>
      </c>
      <c r="G557">
        <f t="shared" si="50"/>
        <v>274</v>
      </c>
      <c r="H557" t="str">
        <f t="shared" si="51"/>
        <v>GGTGGTCAAACCAAG</v>
      </c>
      <c r="I557" t="str">
        <f t="shared" si="52"/>
        <v>VALID</v>
      </c>
      <c r="J557" t="str">
        <f t="shared" si="53"/>
        <v>CCA</v>
      </c>
      <c r="K557" t="str" cm="1">
        <f t="array" ref="K557">IF(J557="","",_xlfn.IFS(
   OR(J557="CCA",J557="CCG",J557="CCT",J557="CCC"),"Proline",
   OR(J557="CAG",J557="CAA"),"Glutamine",
   OR(J557="GAA",J557="GAG"),"Glutamic acid",
   TRUE,"Other"
))</f>
        <v>Proline</v>
      </c>
    </row>
    <row r="558" spans="1:11" x14ac:dyDescent="0.2">
      <c r="A558" t="s">
        <v>559</v>
      </c>
      <c r="B558">
        <v>4236</v>
      </c>
      <c r="C558" t="s">
        <v>1777</v>
      </c>
      <c r="D558" t="str">
        <f t="shared" si="48"/>
        <v>ATGGTTAACGTTCCAAAGACCAGAAAGACTTACTGTAAGGGTAAGAGCTGTAGAAAGCACACCCAACACAAGGTTACCCAATACAAGGCTGGTAAGGCTTCTTTGTTCGCTCAAGGTAAGAGACGTTATGACCGTAAACAATCTGGTTTCGGTGGTCAAACTAAGCCAGTTTTCCACAAGAAAGCTAAGACTACCAAGAAGGTTGTTTTGAGATTGGAATGTGTTAACTGTAAGACTAAGGCTCAATTGACCTTCAAGAGATGTAAGCACTTCGAATTGGGTGGTGAAAAGAAGCAAAAGGGTCAAGCTTTGCAATTTTAA</v>
      </c>
      <c r="E558">
        <f>SEARCH("GG?GG?CAAAC?AA?",Table1[[#This Row],[CLEAN]])</f>
        <v>151</v>
      </c>
      <c r="F558" t="str">
        <f t="shared" si="49"/>
        <v/>
      </c>
      <c r="G558">
        <f t="shared" si="50"/>
        <v>151</v>
      </c>
      <c r="H558" t="str">
        <f t="shared" si="51"/>
        <v>GGTGGTCAAACTAAG</v>
      </c>
      <c r="I558" t="str">
        <f t="shared" si="52"/>
        <v>VALID</v>
      </c>
      <c r="J558" t="str">
        <f t="shared" si="53"/>
        <v>CCA</v>
      </c>
      <c r="K558" t="str" cm="1">
        <f t="array" ref="K558">IF(J558="","",_xlfn.IFS(
   OR(J558="CCA",J558="CCG",J558="CCT",J558="CCC"),"Proline",
   OR(J558="CAG",J558="CAA"),"Glutamine",
   OR(J558="GAA",J558="GAG"),"Glutamic acid",
   TRUE,"Other"
))</f>
        <v>Proline</v>
      </c>
    </row>
    <row r="559" spans="1:11" x14ac:dyDescent="0.2">
      <c r="A559" t="s">
        <v>560</v>
      </c>
      <c r="B559">
        <v>4236</v>
      </c>
      <c r="C559" t="s">
        <v>1778</v>
      </c>
      <c r="D559" t="str">
        <f t="shared" si="48"/>
        <v>ATGTCGGACGGGTCGACTGTAGATGAAATGACTGTCCATTGTACAACGGCTGTTTGTTTTGATCCAAGAGGCAGACGTGTTAACGTTCCAAAGACAAGAAAAACCTACTGTAAAGGTAAGGCCTGCCGTAAGCACACTCAACACAAGGTCACTCAATACAAAGCTGGTAAGGCTTCCTTGTTCGCTCAAGGTAAGAGACGTTATGACCGTAAACAATCTGGTTTCGGTGGTCAAACTAAGCCAGTTTTCCACAAGAAAGCTAAGACTACCAAGAAAGTTGTTTTAAGATTGGAATGTGTCAACTGTAAAACCAAGGCCCAATTGACCTTGAAGAGATGTAAGCACTTCGAATTAGGTGGTGAAAAGAAACAAAAGGGTCAAGCCTTACAATTTTGA</v>
      </c>
      <c r="E559">
        <f>SEARCH("GG?GG?CAAAC?AA?",Table1[[#This Row],[CLEAN]])</f>
        <v>226</v>
      </c>
      <c r="F559" t="str">
        <f t="shared" si="49"/>
        <v/>
      </c>
      <c r="G559">
        <f t="shared" si="50"/>
        <v>226</v>
      </c>
      <c r="H559" t="str">
        <f t="shared" si="51"/>
        <v>GGTGGTCAAACTAAG</v>
      </c>
      <c r="I559" t="str">
        <f t="shared" si="52"/>
        <v>VALID</v>
      </c>
      <c r="J559" t="str">
        <f t="shared" si="53"/>
        <v>CCA</v>
      </c>
      <c r="K559" t="str" cm="1">
        <f t="array" ref="K559">IF(J559="","",_xlfn.IFS(
   OR(J559="CCA",J559="CCG",J559="CCT",J559="CCC"),"Proline",
   OR(J559="CAG",J559="CAA"),"Glutamine",
   OR(J559="GAA",J559="GAG"),"Glutamic acid",
   TRUE,"Other"
))</f>
        <v>Proline</v>
      </c>
    </row>
    <row r="560" spans="1:11" x14ac:dyDescent="0.2">
      <c r="A560" t="s">
        <v>561</v>
      </c>
      <c r="B560">
        <v>4236</v>
      </c>
      <c r="C560" t="s">
        <v>1779</v>
      </c>
      <c r="D560" t="str">
        <f t="shared" si="48"/>
        <v>ATGGTTAACGTTCCAAAGACCAGAAAGACCTACTGCAAGGGCAAGGCCTGCCGCAAGCACACCCAACACAAGGTCACTCAATACAAGGCCGGTAAGGCTTCCTTGTTCGCTCAAGGTAAGAGACGTTACGACCGTAAACAATCCGGTTTCGGTGGTCAAACCAAGCCTGTCTTTCACAAAAAGGCTAAGACTACCAAGAAGGTTGTGCTTAGACTGGAATGTGTTATCTGCAAGACCAAGGCTCAATTGACCTTGAAGAGATGCAAGCACTTCGAGTTGGGTGGTGAAAGAAAGCAAAAGGGCCAAGCTTTGCAATTCTGA</v>
      </c>
      <c r="E560">
        <f>SEARCH("GG?GG?CAAAC?AA?",Table1[[#This Row],[CLEAN]])</f>
        <v>151</v>
      </c>
      <c r="F560" t="str">
        <f t="shared" si="49"/>
        <v/>
      </c>
      <c r="G560">
        <f t="shared" si="50"/>
        <v>151</v>
      </c>
      <c r="H560" t="str">
        <f t="shared" si="51"/>
        <v>GGTGGTCAAACCAAG</v>
      </c>
      <c r="I560" t="str">
        <f t="shared" si="52"/>
        <v>VALID</v>
      </c>
      <c r="J560" t="str">
        <f t="shared" si="53"/>
        <v>CCT</v>
      </c>
      <c r="K560" t="str" cm="1">
        <f t="array" ref="K560">IF(J560="","",_xlfn.IFS(
   OR(J560="CCA",J560="CCG",J560="CCT",J560="CCC"),"Proline",
   OR(J560="CAG",J560="CAA"),"Glutamine",
   OR(J560="GAA",J560="GAG"),"Glutamic acid",
   TRUE,"Other"
))</f>
        <v>Proline</v>
      </c>
    </row>
    <row r="561" spans="1:11" x14ac:dyDescent="0.2">
      <c r="A561" t="s">
        <v>562</v>
      </c>
      <c r="B561">
        <v>4236</v>
      </c>
      <c r="C561" t="s">
        <v>1780</v>
      </c>
      <c r="D561" t="str">
        <f t="shared" si="48"/>
        <v>ATGGGTATGTTAATTTATGTTAACGTTCCAAAGACCAGAAAGACCTACTGTAAGGGTAGAGAGTGTAGAAAACACACTCAACACAAGGTTACCCAATACAAAGCTGGTAAGGCTTCTTTGTTTGCTCAAGGTAAGAGACGTTATGACCGTAAACAAGCTGGTTTCGGTGGTCAAACTAAGCCAGTTTTCCACAAGAAAGCTAAGACTACCAAGAAGGTCGTTTTGAGATTGGAATGTGTCAACTGTAAGACCAAGGCTCAATTGACTTTGAAGAGATGTAAGCACTTCGAATTAGGTGGTGAAAAGAAGCAAAAGGGTCAAGCTTTGCAATTTTAA</v>
      </c>
      <c r="E561">
        <f>SEARCH("GG?GG?CAAAC?AA?",Table1[[#This Row],[CLEAN]])</f>
        <v>166</v>
      </c>
      <c r="F561" t="str">
        <f t="shared" si="49"/>
        <v/>
      </c>
      <c r="G561">
        <f t="shared" si="50"/>
        <v>166</v>
      </c>
      <c r="H561" t="str">
        <f t="shared" si="51"/>
        <v>GGTGGTCAAACTAAG</v>
      </c>
      <c r="I561" t="str">
        <f t="shared" si="52"/>
        <v>VALID</v>
      </c>
      <c r="J561" t="str">
        <f t="shared" si="53"/>
        <v>CCA</v>
      </c>
      <c r="K561" t="str" cm="1">
        <f t="array" ref="K561">IF(J561="","",_xlfn.IFS(
   OR(J561="CCA",J561="CCG",J561="CCT",J561="CCC"),"Proline",
   OR(J561="CAG",J561="CAA"),"Glutamine",
   OR(J561="GAA",J561="GAG"),"Glutamic acid",
   TRUE,"Other"
))</f>
        <v>Proline</v>
      </c>
    </row>
    <row r="562" spans="1:11" x14ac:dyDescent="0.2">
      <c r="A562" t="s">
        <v>563</v>
      </c>
      <c r="B562">
        <v>4236</v>
      </c>
      <c r="C562" t="s">
        <v>1781</v>
      </c>
      <c r="D562" t="str">
        <f t="shared" si="48"/>
        <v>ATGCAAGACCATCACTTTAACGTTCCAAAGACCAGAAAGACCTACTGTAAAGGTAAGACTTGTCGTAAGCACACTCAACACAAGGTTACCCAATACAAAGCTGGTAAGGCTTCCTTGTTTGCCCAGGGTAAGAGACGTTATGACCGTAAACAAGCCGGTTTCGGTGGTCAAACAAAGCCTGTTTTCCACAAGAAAGCTAAGACTACCAAGAAGGTTGTTTTAAGATTGGAATGTGTTGCTTGCAAGACCAGAGCTCAATTAACTTTGAAGAGATGTAAGCATTTTGAATTGGGTGGTGAAAAGAAACAAAAGGGTCAAGCTTTGCAATTCTGA</v>
      </c>
      <c r="E562">
        <f>SEARCH("GG?GG?CAAAC?AA?",Table1[[#This Row],[CLEAN]])</f>
        <v>163</v>
      </c>
      <c r="F562" t="str">
        <f t="shared" si="49"/>
        <v/>
      </c>
      <c r="G562">
        <f t="shared" si="50"/>
        <v>163</v>
      </c>
      <c r="H562" t="str">
        <f t="shared" si="51"/>
        <v>GGTGGTCAAACAAAG</v>
      </c>
      <c r="I562" t="str">
        <f t="shared" si="52"/>
        <v>VALID</v>
      </c>
      <c r="J562" t="str">
        <f t="shared" si="53"/>
        <v>CCT</v>
      </c>
      <c r="K562" t="str" cm="1">
        <f t="array" ref="K562">IF(J562="","",_xlfn.IFS(
   OR(J562="CCA",J562="CCG",J562="CCT",J562="CCC"),"Proline",
   OR(J562="CAG",J562="CAA"),"Glutamine",
   OR(J562="GAA",J562="GAG"),"Glutamic acid",
   TRUE,"Other"
))</f>
        <v>Proline</v>
      </c>
    </row>
    <row r="563" spans="1:11" x14ac:dyDescent="0.2">
      <c r="A563" t="s">
        <v>564</v>
      </c>
      <c r="B563">
        <v>4236</v>
      </c>
      <c r="C563" t="s">
        <v>1782</v>
      </c>
      <c r="D563" t="str">
        <f t="shared" si="48"/>
        <v>ATGCCAGGTATAGCAGCAGATTTCACTGCTTCTCGAGCAATGCGACCTGCGACACGTTTGTGGGAAGGTTACCAAATCTGGAGACATCCGGGTAACCTGGTGGCTGTTAAAGGTGACTTTAACGTTCCAAAGACCAGAAAGACCTACTGTAAGGGTAAGAACTGCCGTAAGCACACTCAACACAAGGTTACCCAATACAAGGCTGGTAAGGCTTCCTTGTTCGCTCAAGGTAAGAGACGTTATGACCGTAAACAATCCGGGTTCGGTGGTCAAACCAAGCCAGTTTTCCACAAGAAGGCTAAGACCACCAAGAAGGTCGTCTTGAGATTGGAATGTGTTGCTTGCAAGACCAGAGCTCAATTGACTTTGAAGAGATGTAAGCACTTCGAATTGGGTGGTGAGAAGAAGCAAAAGGGTCAAGCTTTGCAATTCTAA</v>
      </c>
      <c r="E563">
        <f>SEARCH("GG?GG?CAAAC?AA?",Table1[[#This Row],[CLEAN]])</f>
        <v>265</v>
      </c>
      <c r="F563" t="str">
        <f t="shared" si="49"/>
        <v/>
      </c>
      <c r="G563">
        <f t="shared" si="50"/>
        <v>265</v>
      </c>
      <c r="H563" t="str">
        <f t="shared" si="51"/>
        <v>GGTGGTCAAACCAAG</v>
      </c>
      <c r="I563" t="str">
        <f t="shared" si="52"/>
        <v>VALID</v>
      </c>
      <c r="J563" t="str">
        <f t="shared" si="53"/>
        <v>CCA</v>
      </c>
      <c r="K563" t="str" cm="1">
        <f t="array" ref="K563">IF(J563="","",_xlfn.IFS(
   OR(J563="CCA",J563="CCG",J563="CCT",J563="CCC"),"Proline",
   OR(J563="CAG",J563="CAA"),"Glutamine",
   OR(J563="GAA",J563="GAG"),"Glutamic acid",
   TRUE,"Other"
))</f>
        <v>Proline</v>
      </c>
    </row>
    <row r="564" spans="1:11" x14ac:dyDescent="0.2">
      <c r="A564" t="s">
        <v>565</v>
      </c>
      <c r="B564">
        <v>4236</v>
      </c>
      <c r="C564" t="s">
        <v>1783</v>
      </c>
      <c r="D564" t="str">
        <f t="shared" si="48"/>
        <v>ATGGGTATGTTTATAAACACAAGAATTTTTGTTGGAATTGAATCTTGGGTGTTTCTGAATACACTAATATTTTTAGCACATATTAGAAAAAAAAATGATATACTGCAAAGACATAGTAATAAAACAACACATTTAGTTGGACCACTGAACAACATTACGATTAAAGAGTATTTAAAAAAGACACTTAACGTTCCAAAGACCAGAAAGACTTACTGTAAGGGTAAGAACTGTCGTAAACACACCCAACACAAGGTTACCCAATACAAGGCTGGTAAGGCTTCCTTGTTTGCTCAAGGTAAGAGACGTTATGATCGTAAACAAAGTGGTTTCGGTGGTCAAACTAAACCAGTTTTCCACAAGAAAGCTAAGACTACCAAGAAGGTTGTTTTAAGATTGGAATGTGTTGCTTGTAAGGCCAAGACTCAATTGTCTTTGAAGAGATGTAAGCACTTTGAATTGGGTGGTGAAAAGAAACAAAAGGGTCAAGCTTTACAATTTTAA</v>
      </c>
      <c r="E564">
        <f>SEARCH("GG?GG?CAAAC?AA?",Table1[[#This Row],[CLEAN]])</f>
        <v>331</v>
      </c>
      <c r="F564" t="str">
        <f t="shared" si="49"/>
        <v/>
      </c>
      <c r="G564">
        <f t="shared" si="50"/>
        <v>331</v>
      </c>
      <c r="H564" t="str">
        <f t="shared" si="51"/>
        <v>GGTGGTCAAACTAAA</v>
      </c>
      <c r="I564" t="str">
        <f t="shared" si="52"/>
        <v>VALID</v>
      </c>
      <c r="J564" t="str">
        <f t="shared" si="53"/>
        <v>CCA</v>
      </c>
      <c r="K564" t="str" cm="1">
        <f t="array" ref="K564">IF(J564="","",_xlfn.IFS(
   OR(J564="CCA",J564="CCG",J564="CCT",J564="CCC"),"Proline",
   OR(J564="CAG",J564="CAA"),"Glutamine",
   OR(J564="GAA",J564="GAG"),"Glutamic acid",
   TRUE,"Other"
))</f>
        <v>Proline</v>
      </c>
    </row>
    <row r="565" spans="1:11" x14ac:dyDescent="0.2">
      <c r="A565" t="s">
        <v>566</v>
      </c>
      <c r="B565">
        <v>4236</v>
      </c>
      <c r="C565" t="s">
        <v>1784</v>
      </c>
      <c r="D565" t="str">
        <f t="shared" si="48"/>
        <v>ATGGTTAACATTCCAAAGACCAGAAAGACCTACTGTAGCGGTAAGAACTGTCGTAAGCACACCTTACACAAGGTTACCCAATACAAGGCTGGTAAGGCTTCCTTGTTCGCTCAAGGTAAGAGACGTTATGACCGTAAACAATCCGGTTTCGGTGGTCAAACCAAGCCTGTTTTCCACAAGAAAGCTAAGACTACAAAGAAGGTTGTCTTGAGATTGGAATGTGTTGTTTGCAAGACCAAGGCTCAATTGACTTTGAAGAGATGTAAGCACTTCGAATTGGGTGGTGAGAAGAAACAAAAGGGTCAAGCTTTGCAATTCTAA</v>
      </c>
      <c r="E565">
        <f>SEARCH("GG?GG?CAAAC?AA?",Table1[[#This Row],[CLEAN]])</f>
        <v>151</v>
      </c>
      <c r="F565" t="str">
        <f t="shared" si="49"/>
        <v/>
      </c>
      <c r="G565">
        <f t="shared" si="50"/>
        <v>151</v>
      </c>
      <c r="H565" t="str">
        <f t="shared" si="51"/>
        <v>GGTGGTCAAACCAAG</v>
      </c>
      <c r="I565" t="str">
        <f t="shared" si="52"/>
        <v>VALID</v>
      </c>
      <c r="J565" t="str">
        <f t="shared" si="53"/>
        <v>CCT</v>
      </c>
      <c r="K565" t="str" cm="1">
        <f t="array" ref="K565">IF(J565="","",_xlfn.IFS(
   OR(J565="CCA",J565="CCG",J565="CCT",J565="CCC"),"Proline",
   OR(J565="CAG",J565="CAA"),"Glutamine",
   OR(J565="GAA",J565="GAG"),"Glutamic acid",
   TRUE,"Other"
))</f>
        <v>Proline</v>
      </c>
    </row>
    <row r="566" spans="1:11" x14ac:dyDescent="0.2">
      <c r="A566" t="s">
        <v>567</v>
      </c>
      <c r="B566">
        <v>4236</v>
      </c>
      <c r="C566" t="s">
        <v>1785</v>
      </c>
      <c r="D566" t="str">
        <f t="shared" si="48"/>
        <v>ATGGTTAACGTTCCAAAGACCAGAAGGACCTACTGCAAGGGCAAGCAATGCCGCAAGCACACCCAACACAAGGTCACCCAATACAAGGCCGGTAAGGCTTCTTTGTACGCTCAGGGTAAGAGACGTTACGACCGTAAGCAGCGCGGTTTCGGTGGTCAGACCAGACCTATCTTCCACAAGAAAGCCAAGGTTACCAAGAAGGTTGTCTTGAGATTGGAATGTGTCGTCTGCAAGACCAGAGCCCAGCTGGCTTTGAAGAGATGTAAGCACTTCGAATTGGGTGGTGAGAAGAAGCAGAAGGGCCAAGCTTTGCAATTTTAA</v>
      </c>
      <c r="E566" t="e">
        <f>SEARCH("GG?GG?CAAAC?AA?",Table1[[#This Row],[CLEAN]])</f>
        <v>#VALUE!</v>
      </c>
      <c r="F566" t="str">
        <f t="shared" si="49"/>
        <v/>
      </c>
      <c r="G566" t="e">
        <f t="shared" si="50"/>
        <v>#VALUE!</v>
      </c>
      <c r="H566" t="e">
        <f t="shared" si="51"/>
        <v>#VALUE!</v>
      </c>
      <c r="I566" t="e">
        <f t="shared" si="52"/>
        <v>#VALUE!</v>
      </c>
      <c r="J566" t="e">
        <f t="shared" si="53"/>
        <v>#VALUE!</v>
      </c>
      <c r="K566" t="e" cm="1">
        <f t="array" ref="K566">IF(J566="","",_xlfn.IFS(
   OR(J566="CCA",J566="CCG",J566="CCT",J566="CCC"),"Proline",
   OR(J566="CAG",J566="CAA"),"Glutamine",
   OR(J566="GAA",J566="GAG"),"Glutamic acid",
   TRUE,"Other"
))</f>
        <v>#VALUE!</v>
      </c>
    </row>
    <row r="567" spans="1:11" x14ac:dyDescent="0.2">
      <c r="A567" t="s">
        <v>568</v>
      </c>
      <c r="B567">
        <v>4236</v>
      </c>
      <c r="C567" t="s">
        <v>1786</v>
      </c>
      <c r="D567" t="str">
        <f t="shared" si="48"/>
        <v>ATGGTTAACGTTCCAAAGACCAGAAGGACCTACTGCAAGGGCAAGCAATGCCGCAAGCACACCCAACACAAGGTCACCCAATACAAGGCCGGTAAGGCTTCTTTGTACGCTCAGGGTAAGAGACGTTACGACCGTAAGCAGCGCGGTTTCGGTGGTCAGACCAGACCTATCTTCCACAAGAAAGCCAAGGTTACCAAGAAGGTTGTCTTGAGATTGGAATGTGTCGTTTGCAAGACCAGAGCCCAGTTGTCTTTGAAGAGATGTAAGCACTTCGAATTGGGTGGTGAGAAGAAGCAAAAGGGCCAAGCTTTGCAATTTTAA</v>
      </c>
      <c r="E567" t="e">
        <f>SEARCH("GG?GG?CAAAC?AA?",Table1[[#This Row],[CLEAN]])</f>
        <v>#VALUE!</v>
      </c>
      <c r="F567" t="str">
        <f t="shared" si="49"/>
        <v/>
      </c>
      <c r="G567" t="e">
        <f t="shared" si="50"/>
        <v>#VALUE!</v>
      </c>
      <c r="H567" t="e">
        <f t="shared" si="51"/>
        <v>#VALUE!</v>
      </c>
      <c r="I567" t="e">
        <f t="shared" si="52"/>
        <v>#VALUE!</v>
      </c>
      <c r="J567" t="e">
        <f t="shared" si="53"/>
        <v>#VALUE!</v>
      </c>
      <c r="K567" t="e" cm="1">
        <f t="array" ref="K567">IF(J567="","",_xlfn.IFS(
   OR(J567="CCA",J567="CCG",J567="CCT",J567="CCC"),"Proline",
   OR(J567="CAG",J567="CAA"),"Glutamine",
   OR(J567="GAA",J567="GAG"),"Glutamic acid",
   TRUE,"Other"
))</f>
        <v>#VALUE!</v>
      </c>
    </row>
    <row r="568" spans="1:11" x14ac:dyDescent="0.2">
      <c r="A568" t="s">
        <v>569</v>
      </c>
      <c r="B568">
        <v>4236</v>
      </c>
      <c r="C568" t="s">
        <v>1787</v>
      </c>
      <c r="D568" t="str">
        <f t="shared" si="48"/>
        <v>ATGGTTAACGTTCCAAAGACCAGAAGGACCTACTGCAAGGGTAAGCAATGCCGCAAACACACCCAACACAAGGTCACCCAGTACAAGGCCGGTAAGGCTTCCTTGTTCGCTCAGGGTAAGAGACGTTACGACCGTAAACAGTCCGGTTTTGGTGGTCAGACCAAGCCTGTTTTCCACAAGAAAGCCAAGGTTACCAAGAAGGTCGTGTTGAGATTGGAATGTGTTGCCTGCAAGACCAGAGCCCAGCTCTGCTTGAAGAGATGCAAGCACTTCGAGTTGGGTGGTGAGAAAAAGCAAAAGGGACAAGCTCTACAGTTTTAA</v>
      </c>
      <c r="E568" t="e">
        <f>SEARCH("GG?GG?CAAAC?AA?",Table1[[#This Row],[CLEAN]])</f>
        <v>#VALUE!</v>
      </c>
      <c r="F568">
        <f t="shared" si="49"/>
        <v>151</v>
      </c>
      <c r="G568" t="e">
        <f t="shared" si="50"/>
        <v>#VALUE!</v>
      </c>
      <c r="H568" t="e">
        <f t="shared" si="51"/>
        <v>#VALUE!</v>
      </c>
      <c r="I568" t="e">
        <f t="shared" si="52"/>
        <v>#VALUE!</v>
      </c>
      <c r="J568" t="e">
        <f t="shared" si="53"/>
        <v>#VALUE!</v>
      </c>
      <c r="K568" t="e" cm="1">
        <f t="array" ref="K568">IF(J568="","",_xlfn.IFS(
   OR(J568="CCA",J568="CCG",J568="CCT",J568="CCC"),"Proline",
   OR(J568="CAG",J568="CAA"),"Glutamine",
   OR(J568="GAA",J568="GAG"),"Glutamic acid",
   TRUE,"Other"
))</f>
        <v>#VALUE!</v>
      </c>
    </row>
    <row r="569" spans="1:11" x14ac:dyDescent="0.2">
      <c r="A569" t="s">
        <v>570</v>
      </c>
      <c r="B569">
        <v>4236</v>
      </c>
      <c r="C569" t="s">
        <v>1788</v>
      </c>
      <c r="D569" t="str">
        <f t="shared" si="48"/>
        <v>ATGTGCTGTAACGTTGATGCTAGAGCACTTGGCTTATCAGAAGCAACCAAGCCTTCCACAGAAGTCGAAGCGTCGAAAGTTAACGTTCCAAAGACCAGAAGGACCTACTGCAAGGGTAAGCAATGCCGCAAGCACACCCAACACAAAGTTACTCAATACAAAGCCGGTAAGGCCTCCTTGTTTGCTCAAGGTAAGAGACGTTACGACCGTAAACAATCCGGTTTTGGTGGTCAAACCAAGCCTGTTTTCCACAAGAAAGCCAAGGTTACCAAGAAGGTGGTTTTGAGATTGGAATGTGTTGCCTGCAAGACCAGAGCCCAATTGTGCTTGAAGAGATGCAAGCACTTCGAATTGGGTGGTGAAAAGAAGCAAAAGGGCCAAGCTTTGCAATTCTAA</v>
      </c>
      <c r="E569">
        <f>SEARCH("GG?GG?CAAAC?AA?",Table1[[#This Row],[CLEAN]])</f>
        <v>226</v>
      </c>
      <c r="F569" t="str">
        <f t="shared" si="49"/>
        <v/>
      </c>
      <c r="G569">
        <f t="shared" si="50"/>
        <v>226</v>
      </c>
      <c r="H569" t="str">
        <f t="shared" si="51"/>
        <v>GGTGGTCAAACCAAG</v>
      </c>
      <c r="I569" t="str">
        <f t="shared" si="52"/>
        <v>VALID</v>
      </c>
      <c r="J569" t="str">
        <f t="shared" si="53"/>
        <v>CCT</v>
      </c>
      <c r="K569" t="str" cm="1">
        <f t="array" ref="K569">IF(J569="","",_xlfn.IFS(
   OR(J569="CCA",J569="CCG",J569="CCT",J569="CCC"),"Proline",
   OR(J569="CAG",J569="CAA"),"Glutamine",
   OR(J569="GAA",J569="GAG"),"Glutamic acid",
   TRUE,"Other"
))</f>
        <v>Proline</v>
      </c>
    </row>
    <row r="570" spans="1:11" x14ac:dyDescent="0.2">
      <c r="A570" t="s">
        <v>571</v>
      </c>
      <c r="B570">
        <v>4236</v>
      </c>
      <c r="C570" t="s">
        <v>1789</v>
      </c>
      <c r="D570" t="str">
        <f t="shared" si="48"/>
        <v>ATGGAAAGACTGGACATTTCAGGATCGTGGAACAAAGACATCGCCCAACCCGCTCAAAGCCGTCCCGCACTTCCAGCTACTAACAAAACGTGCTCAGTTAACGTTCCAAAGACCAGAAGGACCTACTGCAAGGGTAAGCAATGCCGCAAGCACACCCAACACAAGGTCACCCAGTACAAGGCCGGTAAGGCTTCCTTGTTCGCCCAAGGTAAGAGACGTTATGACCGTAAACAATCCGGTTTCGGTGGTCAAACCAAGCCTGTGTTTCACAAGAAAGCCAAGGTTACCAAGAAGGTTGTGTTGAGATTGGAATGTGTCGTTTGCAAGACCAGAGCTCAATTGTGCTTGAAGAGATGTAAGCACTTCGAATTGGGTGGTGAAAAGAAGCAAAAGGGCCAAGCTTTGCAATTCTGA</v>
      </c>
      <c r="E570">
        <f>SEARCH("GG?GG?CAAAC?AA?",Table1[[#This Row],[CLEAN]])</f>
        <v>244</v>
      </c>
      <c r="F570" t="str">
        <f t="shared" si="49"/>
        <v/>
      </c>
      <c r="G570">
        <f t="shared" si="50"/>
        <v>244</v>
      </c>
      <c r="H570" t="str">
        <f t="shared" si="51"/>
        <v>GGTGGTCAAACCAAG</v>
      </c>
      <c r="I570" t="str">
        <f t="shared" si="52"/>
        <v>VALID</v>
      </c>
      <c r="J570" t="str">
        <f t="shared" si="53"/>
        <v>CCT</v>
      </c>
      <c r="K570" t="str" cm="1">
        <f t="array" ref="K570">IF(J570="","",_xlfn.IFS(
   OR(J570="CCA",J570="CCG",J570="CCT",J570="CCC"),"Proline",
   OR(J570="CAG",J570="CAA"),"Glutamine",
   OR(J570="GAA",J570="GAG"),"Glutamic acid",
   TRUE,"Other"
))</f>
        <v>Proline</v>
      </c>
    </row>
    <row r="571" spans="1:11" x14ac:dyDescent="0.2">
      <c r="A571" t="s">
        <v>572</v>
      </c>
      <c r="B571">
        <v>4236</v>
      </c>
      <c r="C571" t="s">
        <v>1790</v>
      </c>
      <c r="D571" t="str">
        <f t="shared" si="48"/>
        <v>ATGCTTGTAGCCTCCAGGTATTCACAATTGATCGCCGACGTTCTCAATCTTAACGTTCCAAAGACCAGAAGGACCTACTGCAAGGGTAAGCAATGCCGCAAGCACACCCAACACAAGGTCACCCAGTACAAGGCCGGTAAGGCTTCCTTGTTTGCCCAGGGTAAGAGACGTTACGACCGTAAACAATCTGGTTTCGGTGGTCAGACGAAGCCTGTTTTCCACAAGAAAGCCAAGGTCACCAAGAAGGTGGTTTTGAGATTGGAATGTGTTGTCTGCAAGACCAGAGCCCAATTGTGCTTGAAGAGATGCAAGCACTTCGAGTTGGGTGGTGAGAAAAAGCAAAAGGGTCAAGCTTTGCAATTCTAA</v>
      </c>
      <c r="E571" t="e">
        <f>SEARCH("GG?GG?CAAAC?AA?",Table1[[#This Row],[CLEAN]])</f>
        <v>#VALUE!</v>
      </c>
      <c r="F571">
        <f t="shared" si="49"/>
        <v>196</v>
      </c>
      <c r="G571" t="e">
        <f t="shared" si="50"/>
        <v>#VALUE!</v>
      </c>
      <c r="H571" t="e">
        <f t="shared" si="51"/>
        <v>#VALUE!</v>
      </c>
      <c r="I571" t="e">
        <f t="shared" si="52"/>
        <v>#VALUE!</v>
      </c>
      <c r="J571" t="e">
        <f t="shared" si="53"/>
        <v>#VALUE!</v>
      </c>
      <c r="K571" t="e" cm="1">
        <f t="array" ref="K571">IF(J571="","",_xlfn.IFS(
   OR(J571="CCA",J571="CCG",J571="CCT",J571="CCC"),"Proline",
   OR(J571="CAG",J571="CAA"),"Glutamine",
   OR(J571="GAA",J571="GAG"),"Glutamic acid",
   TRUE,"Other"
))</f>
        <v>#VALUE!</v>
      </c>
    </row>
    <row r="572" spans="1:11" x14ac:dyDescent="0.2">
      <c r="A572" t="s">
        <v>573</v>
      </c>
      <c r="B572">
        <v>4236</v>
      </c>
      <c r="C572" t="s">
        <v>1791</v>
      </c>
      <c r="D572" t="str">
        <f t="shared" si="48"/>
        <v>AACGTTCCAAAGACCAGAAAGACCTATTGTAAGGGTAAGCAATGTAGAAAGCACACTCAACACAAAGTTACTCAATACAAAGCTGGTAAGGCTTCTCTATACGCTCAAGGTAAGAGAAGATACGACAGAAAGCAATCCGGTTTCGGTGGTCAAACCAAGCAAATTTTCCACAAGAAGGCTAAGACTACCAAGAAGGTCGTCTTAAAGTTGGAATGTGTTGAATGTAAGACAAAGGCTCAATTAGCTTTGAAGAGATGTAAGCACTTCGAATTAGGTGGTGAAAGAAAGCAAAAGGGTCAAGCTTTACAATTCTGA</v>
      </c>
      <c r="E572">
        <f>SEARCH("GG?GG?CAAAC?AA?",Table1[[#This Row],[CLEAN]])</f>
        <v>145</v>
      </c>
      <c r="F572" t="str">
        <f t="shared" si="49"/>
        <v/>
      </c>
      <c r="G572">
        <f t="shared" si="50"/>
        <v>145</v>
      </c>
      <c r="H572" t="str">
        <f t="shared" si="51"/>
        <v>GGTGGTCAAACCAAG</v>
      </c>
      <c r="I572" t="str">
        <f t="shared" si="52"/>
        <v>VALID</v>
      </c>
      <c r="J572" t="str">
        <f t="shared" si="53"/>
        <v>CAA</v>
      </c>
      <c r="K572" t="str" cm="1">
        <f t="array" ref="K572">IF(J572="","",_xlfn.IFS(
   OR(J572="CCA",J572="CCG",J572="CCT",J572="CCC"),"Proline",
   OR(J572="CAG",J572="CAA"),"Glutamine",
   OR(J572="GAA",J572="GAG"),"Glutamic acid",
   TRUE,"Other"
))</f>
        <v>Glutamine</v>
      </c>
    </row>
    <row r="573" spans="1:11" x14ac:dyDescent="0.2">
      <c r="A573" t="s">
        <v>574</v>
      </c>
      <c r="B573">
        <v>4236</v>
      </c>
      <c r="C573" t="s">
        <v>1792</v>
      </c>
      <c r="D573" t="str">
        <f t="shared" si="48"/>
        <v>ATGGTTTTTCCAACAATAATAAACGTTCCAAAGACCAGAAAGACCTATTGTAAGGGTAAGCAATGTAGAAAGCACACTCAACACAAAGTTACTCAATACAAAGCTGGTAAGGCTTCTTTATACGCTCAAGGTAAGAGAAGATATGACAGAAAGCAATCCGGTTTCGGTGGTCAAACCAAGCAAATTTTCCACAAGAAAGCTAAAACTACCAAGAAGGTTGTCTTAAAGTTGGAATGTGTTGAATGTAAGACAAAGGCTCAATTAGCTTTAAAGAGATGTAAGCACTTCGAATTAGGTGGTGAAAGAAAGCAAAAGGGTCAAGCTTTACAATTCTGA</v>
      </c>
      <c r="E573">
        <f>SEARCH("GG?GG?CAAAC?AA?",Table1[[#This Row],[CLEAN]])</f>
        <v>166</v>
      </c>
      <c r="F573" t="str">
        <f t="shared" si="49"/>
        <v/>
      </c>
      <c r="G573">
        <f t="shared" si="50"/>
        <v>166</v>
      </c>
      <c r="H573" t="str">
        <f t="shared" si="51"/>
        <v>GGTGGTCAAACCAAG</v>
      </c>
      <c r="I573" t="str">
        <f t="shared" si="52"/>
        <v>VALID</v>
      </c>
      <c r="J573" t="str">
        <f t="shared" si="53"/>
        <v>CAA</v>
      </c>
      <c r="K573" t="str" cm="1">
        <f t="array" ref="K573">IF(J573="","",_xlfn.IFS(
   OR(J573="CCA",J573="CCG",J573="CCT",J573="CCC"),"Proline",
   OR(J573="CAG",J573="CAA"),"Glutamine",
   OR(J573="GAA",J573="GAG"),"Glutamic acid",
   TRUE,"Other"
))</f>
        <v>Glutamine</v>
      </c>
    </row>
    <row r="574" spans="1:11" x14ac:dyDescent="0.2">
      <c r="A574" t="s">
        <v>575</v>
      </c>
      <c r="B574">
        <v>4236</v>
      </c>
      <c r="C574" t="s">
        <v>1793</v>
      </c>
      <c r="D574" t="str">
        <f t="shared" si="48"/>
        <v>ATGGTTTTCCCAACAATAATAAACGTTCCAAAGACCAGAAAGACCTATTGTAAGGGTAAGCAATGTAGAAAGCACACTCAACACAAAGTTACTCAATACAAAGCTGGTAAGGCTTCTTTATACGCTCAAGGTAAGAGAAGATATGACAGAAAGCAATCCGGTTTCGGTGGTCAAACCAAGCAAATTTTCCACAAGAAAGCTAAAACTACCAAGAAGGTTGTCTTAAAGTTGGAATGTGTTGAATGTAAGACAAAGGCTCAATTAGCTTTAAAGAGATGTAAGCACTTCGAATTAGGTGGTGAAAGAAAGCAAAAGGGTCAAGCTTTACAATTCTGA</v>
      </c>
      <c r="E574">
        <f>SEARCH("GG?GG?CAAAC?AA?",Table1[[#This Row],[CLEAN]])</f>
        <v>166</v>
      </c>
      <c r="F574" t="str">
        <f t="shared" si="49"/>
        <v/>
      </c>
      <c r="G574">
        <f t="shared" si="50"/>
        <v>166</v>
      </c>
      <c r="H574" t="str">
        <f t="shared" si="51"/>
        <v>GGTGGTCAAACCAAG</v>
      </c>
      <c r="I574" t="str">
        <f t="shared" si="52"/>
        <v>VALID</v>
      </c>
      <c r="J574" t="str">
        <f t="shared" si="53"/>
        <v>CAA</v>
      </c>
      <c r="K574" t="str" cm="1">
        <f t="array" ref="K574">IF(J574="","",_xlfn.IFS(
   OR(J574="CCA",J574="CCG",J574="CCT",J574="CCC"),"Proline",
   OR(J574="CAG",J574="CAA"),"Glutamine",
   OR(J574="GAA",J574="GAG"),"Glutamic acid",
   TRUE,"Other"
))</f>
        <v>Glutamine</v>
      </c>
    </row>
    <row r="575" spans="1:11" x14ac:dyDescent="0.2">
      <c r="A575" t="s">
        <v>576</v>
      </c>
      <c r="B575">
        <v>4236</v>
      </c>
      <c r="C575" t="s">
        <v>1794</v>
      </c>
      <c r="D575" t="str">
        <f t="shared" si="48"/>
        <v>ATGATCGTTGATTTTGTTATTAACATAAATCCATTTTATATCATAAAAAAACCACGCACAAAAAAAATTCATACTATAGTAAACGTTCCAAAGACCAGAAAGACCTATTGTAAGGGTAAGCAATGTAGAAAGCACACTCAACACAAAGTTACCCAATACAAAGCTGGTAAGGCTTCTTTATACGCTCAAGGTAAGAGAAGATATGACAGAAAGCAATCCGGTTTCGGTGGTCAAACCAAGCAAATTTTCCACAAGAAAGCTAAAACTACCAAGAAGGTTGTTTTGAAATTAGAATGTGTTGAATGTAAGACAAAGGCTCAATTAGCTTTGAAGAGATGTAAGCACTTCGAATTAGGTGGTGAAAGAAAGCAAAAGGGTCAAGCTTTACAATTCTAA</v>
      </c>
      <c r="E575">
        <f>SEARCH("GG?GG?CAAAC?AA?",Table1[[#This Row],[CLEAN]])</f>
        <v>226</v>
      </c>
      <c r="F575" t="str">
        <f t="shared" si="49"/>
        <v/>
      </c>
      <c r="G575">
        <f t="shared" si="50"/>
        <v>226</v>
      </c>
      <c r="H575" t="str">
        <f t="shared" si="51"/>
        <v>GGTGGTCAAACCAAG</v>
      </c>
      <c r="I575" t="str">
        <f t="shared" si="52"/>
        <v>VALID</v>
      </c>
      <c r="J575" t="str">
        <f t="shared" si="53"/>
        <v>CAA</v>
      </c>
      <c r="K575" t="str" cm="1">
        <f t="array" ref="K575">IF(J575="","",_xlfn.IFS(
   OR(J575="CCA",J575="CCG",J575="CCT",J575="CCC"),"Proline",
   OR(J575="CAG",J575="CAA"),"Glutamine",
   OR(J575="GAA",J575="GAG"),"Glutamic acid",
   TRUE,"Other"
))</f>
        <v>Glutamine</v>
      </c>
    </row>
    <row r="576" spans="1:11" x14ac:dyDescent="0.2">
      <c r="A576" t="s">
        <v>577</v>
      </c>
      <c r="B576">
        <v>4236</v>
      </c>
      <c r="C576" t="s">
        <v>1795</v>
      </c>
      <c r="D576" t="str">
        <f t="shared" si="48"/>
        <v>ATGGTAAACGTTCCAAAGACCAGAAAGACCTATTGTAAGGGTAAGCAATGTAGAAAGCACACTCAACACAAAGTTACCCAATACAAAGCTGGTAAGGCTTCTTTATACGCTCAAGGTAAGAGAAGATATGACAGAAAGCAATCCGGTTTCGGTGGTCAAACCAAGCAAATTTTCCACAAGAAAGCTAAAACTACCAAGAAGGTTGTTTTGAAGTTAGAATGTGTTGAATGTAAGACAAAGGCTCAATTAGCTTTGAAGAGATGTAAGCACTTCGAATTAGGTGGTGAAAAAAAGCAAAAGGGTCAAGCTTTACAATTCTAA</v>
      </c>
      <c r="E576">
        <f>SEARCH("GG?GG?CAAAC?AA?",Table1[[#This Row],[CLEAN]])</f>
        <v>151</v>
      </c>
      <c r="F576" t="str">
        <f t="shared" si="49"/>
        <v/>
      </c>
      <c r="G576">
        <f t="shared" si="50"/>
        <v>151</v>
      </c>
      <c r="H576" t="str">
        <f t="shared" si="51"/>
        <v>GGTGGTCAAACCAAG</v>
      </c>
      <c r="I576" t="str">
        <f t="shared" si="52"/>
        <v>VALID</v>
      </c>
      <c r="J576" t="str">
        <f t="shared" si="53"/>
        <v>CAA</v>
      </c>
      <c r="K576" t="str" cm="1">
        <f t="array" ref="K576">IF(J576="","",_xlfn.IFS(
   OR(J576="CCA",J576="CCG",J576="CCT",J576="CCC"),"Proline",
   OR(J576="CAG",J576="CAA"),"Glutamine",
   OR(J576="GAA",J576="GAG"),"Glutamic acid",
   TRUE,"Other"
))</f>
        <v>Glutamine</v>
      </c>
    </row>
    <row r="577" spans="1:11" x14ac:dyDescent="0.2">
      <c r="A577" t="s">
        <v>578</v>
      </c>
      <c r="B577">
        <v>4236</v>
      </c>
      <c r="C577" t="s">
        <v>1796</v>
      </c>
      <c r="D577" t="str">
        <f t="shared" si="48"/>
        <v>ATGGTAAACGTTCCAAAGACCAGAAAGACCTATTGTAAGGGTAAACAATGTAGAAAGCACACCCAACACAAAGTTACCCAATACAAAGCTGGTAAAGCTTCCTTATACGCTCAAGGTAAGAGAAGATATGACAGAAAGCAATCCGGTTTTGGTGGTCAAACCAAGCAAATTTTCCACAAGAAAGCCAAGACTACCAAGAAGGTTGTTTTGAAATTAGAATGTGTTGAATGTAAGACTAAAGCTCAATTAGCCTTAAAGAGATGTAAGCACTTCGAATTAGGTGGTGAAAGAAAGCAAAAGGGTCAAGCTTTACAATTCTGA</v>
      </c>
      <c r="E577">
        <f>SEARCH("GG?GG?CAAAC?AA?",Table1[[#This Row],[CLEAN]])</f>
        <v>151</v>
      </c>
      <c r="F577" t="str">
        <f t="shared" si="49"/>
        <v/>
      </c>
      <c r="G577">
        <f t="shared" si="50"/>
        <v>151</v>
      </c>
      <c r="H577" t="str">
        <f t="shared" si="51"/>
        <v>GGTGGTCAAACCAAG</v>
      </c>
      <c r="I577" t="str">
        <f t="shared" si="52"/>
        <v>VALID</v>
      </c>
      <c r="J577" t="str">
        <f t="shared" si="53"/>
        <v>CAA</v>
      </c>
      <c r="K577" t="str" cm="1">
        <f t="array" ref="K577">IF(J577="","",_xlfn.IFS(
   OR(J577="CCA",J577="CCG",J577="CCT",J577="CCC"),"Proline",
   OR(J577="CAG",J577="CAA"),"Glutamine",
   OR(J577="GAA",J577="GAG"),"Glutamic acid",
   TRUE,"Other"
))</f>
        <v>Glutamine</v>
      </c>
    </row>
    <row r="578" spans="1:11" x14ac:dyDescent="0.2">
      <c r="A578" t="s">
        <v>579</v>
      </c>
      <c r="B578">
        <v>4236</v>
      </c>
      <c r="C578" t="s">
        <v>1797</v>
      </c>
      <c r="D578" t="str">
        <f t="shared" si="48"/>
        <v>ATGGTTAACGTTCCAAAGACCAGAAAGACCTACTGTAAGGGTAAGCAATGTAGAAAGCACACTCAACACAAAGTCACTCAATACAAGGCTGGTAAGGCTTCCTTATACGCTCAAGGTAAGAGAAGATATGACAGAAAGCAATCCGGTTTTGGTGGTCAAACCAAGCAAATTTTCCACAAGAAAGCTAAAACTACCAAGAAGGTTGTTTTGAAATTGGAATGTGTCGAATGTAAGACTAAAGCCCAATTAGCCTTAAAGAGATGTAAGCACTTCGAATTAGGTGGTGAAAGAAAGCAAAAGGGTCAAGCTTTACAATTCTAA</v>
      </c>
      <c r="E578">
        <f>SEARCH("GG?GG?CAAAC?AA?",Table1[[#This Row],[CLEAN]])</f>
        <v>151</v>
      </c>
      <c r="F578" t="str">
        <f t="shared" si="49"/>
        <v/>
      </c>
      <c r="G578">
        <f t="shared" si="50"/>
        <v>151</v>
      </c>
      <c r="H578" t="str">
        <f t="shared" si="51"/>
        <v>GGTGGTCAAACCAAG</v>
      </c>
      <c r="I578" t="str">
        <f t="shared" si="52"/>
        <v>VALID</v>
      </c>
      <c r="J578" t="str">
        <f t="shared" si="53"/>
        <v>CAA</v>
      </c>
      <c r="K578" t="str" cm="1">
        <f t="array" ref="K578">IF(J578="","",_xlfn.IFS(
   OR(J578="CCA",J578="CCG",J578="CCT",J578="CCC"),"Proline",
   OR(J578="CAG",J578="CAA"),"Glutamine",
   OR(J578="GAA",J578="GAG"),"Glutamic acid",
   TRUE,"Other"
))</f>
        <v>Glutamine</v>
      </c>
    </row>
    <row r="579" spans="1:11" x14ac:dyDescent="0.2">
      <c r="A579" t="s">
        <v>580</v>
      </c>
      <c r="B579">
        <v>4236</v>
      </c>
      <c r="C579" t="s">
        <v>1798</v>
      </c>
      <c r="D579" t="str">
        <f t="shared" ref="D579:D642" si="54">UPPER(SUBSTITUTE(SUBSTITUTE(TRIM(C579)," ",""),CHAR(10),""))</f>
        <v>ATGGTAAACGTTCCAAAGACCAGAAAGACCTATTGTAAGGGTAAGCAATGTAGAAAGCACACTCAACACAAAGTTACTCAATACAAAGCTGGTAAGGCTTCTTTATACGCTCAAGGTAAGAGAAGATATGACAGAAAGCAATCCGGTTTCGGTGGTCAAACCAAGCAAATTTTCCACAAGAAAGCTAAGACTACCAAGAAGGTTGTCTTAAAGTTGGAATGTGTTGAATGTAAGACAAAGGCTCAATTAGCTTTGAAGAGATGTAAGCACTTCGAATTAGGTGGTGAAAGAAAGCAAAAGGGTCAAGCTTTACAATTCTGA</v>
      </c>
      <c r="E579">
        <f>SEARCH("GG?GG?CAAAC?AA?",Table1[[#This Row],[CLEAN]])</f>
        <v>151</v>
      </c>
      <c r="F579" t="str">
        <f t="shared" ref="F579:F642" si="55">IFERROR(SEARCH("GG?GG?CAGAC?AA?", IF(D579="", C579, D579)), "")</f>
        <v/>
      </c>
      <c r="G579">
        <f t="shared" ref="G579:G642" si="56">IF(AND(E579="",F579=""),"", IF(E579="",F579, IF(F579="",E579, MIN(E579,F579))))</f>
        <v>151</v>
      </c>
      <c r="H579" t="str">
        <f t="shared" ref="H579:H642" si="57">IF(G579="","", MID(IF(D579="", C579, D579), G579, 15))</f>
        <v>GGTGGTCAAACCAAG</v>
      </c>
      <c r="I579" t="str">
        <f t="shared" ref="I579:I642" si="58">IF(H579="","",
   IF(
     AND(
       ISNUMBER(FIND(MID(H579,3,1),"ACGT")),
       ISNUMBER(FIND(MID(H579,6,1),"ACGT")),
       ISNUMBER(FIND(MID(H579,12,1),"ACGT")),
       ISNUMBER(FIND(MID(H579,15,1),"ACGT"))
     ),
     "VALID",
     "INVALID"
   )
)</f>
        <v>VALID</v>
      </c>
      <c r="J579" t="str">
        <f t="shared" ref="J579:J642" si="59">IF(I579&lt;&gt;"VALID","", MID(IF(D579="", C579, D579), G579+15, 3))</f>
        <v>CAA</v>
      </c>
      <c r="K579" t="str" cm="1">
        <f t="array" ref="K579">IF(J579="","",_xlfn.IFS(
   OR(J579="CCA",J579="CCG",J579="CCT",J579="CCC"),"Proline",
   OR(J579="CAG",J579="CAA"),"Glutamine",
   OR(J579="GAA",J579="GAG"),"Glutamic acid",
   TRUE,"Other"
))</f>
        <v>Glutamine</v>
      </c>
    </row>
    <row r="580" spans="1:11" x14ac:dyDescent="0.2">
      <c r="A580" t="s">
        <v>581</v>
      </c>
      <c r="B580">
        <v>4236</v>
      </c>
      <c r="C580" t="s">
        <v>1799</v>
      </c>
      <c r="D580" t="str">
        <f t="shared" si="54"/>
        <v>ATGGTAAACGTTCCAAAGACCAGAAAGACCTATTGTAAGGGTAAACAGTGTAGAAAGCACACCCAACACAAAGTCACCCAATACAAAGCTGGTAAGGCTTCTTTATACGCTCAAGGTAAGAGAAGATATGACAGAAAGCAAGCCGGTTTTGGTGGTCAAACCAAGCAAATTTTCCACAAGAAAGCTAAAACTACCAAGAAAGTTGTTTTGAAATTGGAATGTGTTGAATGTAAGACCAAAGCCCAACTATCCTTAAAGAGATGTAAGCACTTCGAATTAGGTGGTGAAAGAAAGCAAAAGGGTCAAGCTTTACAATTTTGA</v>
      </c>
      <c r="E580">
        <f>SEARCH("GG?GG?CAAAC?AA?",Table1[[#This Row],[CLEAN]])</f>
        <v>151</v>
      </c>
      <c r="F580" t="str">
        <f t="shared" si="55"/>
        <v/>
      </c>
      <c r="G580">
        <f t="shared" si="56"/>
        <v>151</v>
      </c>
      <c r="H580" t="str">
        <f t="shared" si="57"/>
        <v>GGTGGTCAAACCAAG</v>
      </c>
      <c r="I580" t="str">
        <f t="shared" si="58"/>
        <v>VALID</v>
      </c>
      <c r="J580" t="str">
        <f t="shared" si="59"/>
        <v>CAA</v>
      </c>
      <c r="K580" t="str" cm="1">
        <f t="array" ref="K580">IF(J580="","",_xlfn.IFS(
   OR(J580="CCA",J580="CCG",J580="CCT",J580="CCC"),"Proline",
   OR(J580="CAG",J580="CAA"),"Glutamine",
   OR(J580="GAA",J580="GAG"),"Glutamic acid",
   TRUE,"Other"
))</f>
        <v>Glutamine</v>
      </c>
    </row>
    <row r="581" spans="1:11" x14ac:dyDescent="0.2">
      <c r="A581" t="s">
        <v>582</v>
      </c>
      <c r="B581">
        <v>4236</v>
      </c>
      <c r="C581" t="s">
        <v>1800</v>
      </c>
      <c r="D581" t="str">
        <f t="shared" si="54"/>
        <v>ATGGTTAACGTTCCAAAGACCAGAAAGACCTTTTGTAAGGGTAAGCAATGTAGAAAGCACACTCAACACAAAGTTACCCAATACAAAGCTGGTAAGGCTTCTTTATACGCTCAAGGTAAGAGAAGATATGACAGAAAGCAATCCGGTTTTGGTGGTCAAACCAAGCAAATTTTCCACAAGAAAGCTAAAACTACCAAGAAGGTTGTTTTGAAATTGGAATGTGTTGAATGTAAGACTAAAGCTCAATTAGCCTTAAAGAGATGTAAGCACTTCGAATTAGGTGGTGAAAAGAAGCAAAAGGGTCAAGCCTTACAATTCTAA</v>
      </c>
      <c r="E581">
        <f>SEARCH("GG?GG?CAAAC?AA?",Table1[[#This Row],[CLEAN]])</f>
        <v>151</v>
      </c>
      <c r="F581" t="str">
        <f t="shared" si="55"/>
        <v/>
      </c>
      <c r="G581">
        <f t="shared" si="56"/>
        <v>151</v>
      </c>
      <c r="H581" t="str">
        <f t="shared" si="57"/>
        <v>GGTGGTCAAACCAAG</v>
      </c>
      <c r="I581" t="str">
        <f t="shared" si="58"/>
        <v>VALID</v>
      </c>
      <c r="J581" t="str">
        <f t="shared" si="59"/>
        <v>CAA</v>
      </c>
      <c r="K581" t="str" cm="1">
        <f t="array" ref="K581">IF(J581="","",_xlfn.IFS(
   OR(J581="CCA",J581="CCG",J581="CCT",J581="CCC"),"Proline",
   OR(J581="CAG",J581="CAA"),"Glutamine",
   OR(J581="GAA",J581="GAG"),"Glutamic acid",
   TRUE,"Other"
))</f>
        <v>Glutamine</v>
      </c>
    </row>
    <row r="582" spans="1:11" x14ac:dyDescent="0.2">
      <c r="A582" t="s">
        <v>583</v>
      </c>
      <c r="B582">
        <v>4236</v>
      </c>
      <c r="C582" t="s">
        <v>1801</v>
      </c>
      <c r="D582" t="str">
        <f t="shared" si="54"/>
        <v>ATGATAAACGTTCCAAAGACCAGAAAGACCTATTGTAAGGGTAAGCAATGTAGAAAGCACACTCAACACAAAGTTACTCAATACAAAGCTGGTAAGGCTTCTTTATACGCTCAAGGTAAGAGAAGATATGACAGAAAGCAATCCGGTTTCGGTGGTCAAACCAAGCAAATTTTCCACAAGAAAGCTAAGACTACCAAGAAGGTTGTCTTAAAGTTGGAATGTGTTGAATGTAAGACAAAGGCTCAATTAGCTTTGAAGAGATGTAAGCACTTCGAATTAGGTGGTGAAAGAAAGCAAAAGGGTGCCGCTTTACAATTCTGA</v>
      </c>
      <c r="E582">
        <f>SEARCH("GG?GG?CAAAC?AA?",Table1[[#This Row],[CLEAN]])</f>
        <v>151</v>
      </c>
      <c r="F582" t="str">
        <f t="shared" si="55"/>
        <v/>
      </c>
      <c r="G582">
        <f t="shared" si="56"/>
        <v>151</v>
      </c>
      <c r="H582" t="str">
        <f t="shared" si="57"/>
        <v>GGTGGTCAAACCAAG</v>
      </c>
      <c r="I582" t="str">
        <f t="shared" si="58"/>
        <v>VALID</v>
      </c>
      <c r="J582" t="str">
        <f t="shared" si="59"/>
        <v>CAA</v>
      </c>
      <c r="K582" t="str" cm="1">
        <f t="array" ref="K582">IF(J582="","",_xlfn.IFS(
   OR(J582="CCA",J582="CCG",J582="CCT",J582="CCC"),"Proline",
   OR(J582="CAG",J582="CAA"),"Glutamine",
   OR(J582="GAA",J582="GAG"),"Glutamic acid",
   TRUE,"Other"
))</f>
        <v>Glutamine</v>
      </c>
    </row>
    <row r="583" spans="1:11" x14ac:dyDescent="0.2">
      <c r="A583" t="s">
        <v>584</v>
      </c>
      <c r="B583">
        <v>4236</v>
      </c>
      <c r="C583" t="s">
        <v>1802</v>
      </c>
      <c r="D583" t="str">
        <f t="shared" si="54"/>
        <v>ATGTCTTTAATTGTCTTTTTAAGTTTTATAAACGTTCCAAAGACCAGAAAGACCTATTGTAAGGGTAAACAATGTAGAAAGCACACCCAACACAAAGTTACCCAATACAAGGCTGGTAAAGCTTCCTTATACGCTCAAGGTAAGAGAAGATATGACAGAAAGCAAGCCGGTTTCGGTGGTCAAACCAAGCAAATTTTCCACAAGAAAGCTAAAACCACCAAGAAGGTTGTTTTGAAATTGGAATGTGTTGAATGTAAGACAAAAGCCCAATTAGCCTTAAAGAGATGTAAGCACTTCGAATTAGGTGGTGAAAGAAAGCAAAAGGGTCAAGCTTTACAATTCTGA</v>
      </c>
      <c r="E583">
        <f>SEARCH("GG?GG?CAAAC?AA?",Table1[[#This Row],[CLEAN]])</f>
        <v>175</v>
      </c>
      <c r="F583" t="str">
        <f t="shared" si="55"/>
        <v/>
      </c>
      <c r="G583">
        <f t="shared" si="56"/>
        <v>175</v>
      </c>
      <c r="H583" t="str">
        <f t="shared" si="57"/>
        <v>GGTGGTCAAACCAAG</v>
      </c>
      <c r="I583" t="str">
        <f t="shared" si="58"/>
        <v>VALID</v>
      </c>
      <c r="J583" t="str">
        <f t="shared" si="59"/>
        <v>CAA</v>
      </c>
      <c r="K583" t="str" cm="1">
        <f t="array" ref="K583">IF(J583="","",_xlfn.IFS(
   OR(J583="CCA",J583="CCG",J583="CCT",J583="CCC"),"Proline",
   OR(J583="CAG",J583="CAA"),"Glutamine",
   OR(J583="GAA",J583="GAG"),"Glutamic acid",
   TRUE,"Other"
))</f>
        <v>Glutamine</v>
      </c>
    </row>
    <row r="584" spans="1:11" x14ac:dyDescent="0.2">
      <c r="A584" t="s">
        <v>585</v>
      </c>
      <c r="B584">
        <v>4236</v>
      </c>
      <c r="C584" t="s">
        <v>1803</v>
      </c>
      <c r="D584" t="str">
        <f t="shared" si="54"/>
        <v>ATGACTGAACAAGGCAAATATTTTTTAAACGTTCCAAAGACCAGAAAGACCTATTGTAAGGGTAAACAATGTAGAAAGCACACCCAACACAAAGTTACCCAATACAAAGCTGGTAAGGCTTCTTTATACGCTCAAGGTAAGAGAAGATATGACAGAAAGCAATCCGGTTTTGGTGGTCAAACTAAGCAAATTTTCCACAAGAAAGCTAAAACCACCAAGAAGGTCGTTTTGAAGTTGGAATGTGTTGAATGTAAGACCAAAGCTCAATTATCCTTAAAGAGATGTAAGCACTTCGAATTAGGTGGTGAAAGAAAGCAAAAGGGTCAAGCTTTACAATTCTGA</v>
      </c>
      <c r="E584">
        <f>SEARCH("GG?GG?CAAAC?AA?",Table1[[#This Row],[CLEAN]])</f>
        <v>172</v>
      </c>
      <c r="F584" t="str">
        <f t="shared" si="55"/>
        <v/>
      </c>
      <c r="G584">
        <f t="shared" si="56"/>
        <v>172</v>
      </c>
      <c r="H584" t="str">
        <f t="shared" si="57"/>
        <v>GGTGGTCAAACTAAG</v>
      </c>
      <c r="I584" t="str">
        <f t="shared" si="58"/>
        <v>VALID</v>
      </c>
      <c r="J584" t="str">
        <f t="shared" si="59"/>
        <v>CAA</v>
      </c>
      <c r="K584" t="str" cm="1">
        <f t="array" ref="K584">IF(J584="","",_xlfn.IFS(
   OR(J584="CCA",J584="CCG",J584="CCT",J584="CCC"),"Proline",
   OR(J584="CAG",J584="CAA"),"Glutamine",
   OR(J584="GAA",J584="GAG"),"Glutamic acid",
   TRUE,"Other"
))</f>
        <v>Glutamine</v>
      </c>
    </row>
    <row r="585" spans="1:11" x14ac:dyDescent="0.2">
      <c r="A585" t="s">
        <v>586</v>
      </c>
      <c r="B585">
        <v>4236</v>
      </c>
      <c r="C585" t="s">
        <v>1804</v>
      </c>
      <c r="D585" t="str">
        <f t="shared" si="54"/>
        <v>ATGAAACAAGGTGGCAGGCCTTTAAACGTTCCAAAGACCAGAAAGACCTATTGTAAGGGTAAGCAATGTAGAAAGCACACTCAACACAAAGTTACTCAATACAAAGCTGGTAAGGCTTCTCTATACGCTCAAGGTAAGAGAAGATACGACAGAAAGCAAGCCGGTTTCGGTGGTCAAACCAAGCAAATTTTCCACAAGAAAGCTAAGACTACCAAGAAGGTTGTCTTAAAGTTGGAATGTGTTGAATGTAAGACAAAGGCTCAATTAGCTTTGAAGAGATGTAAGCACTTCGAATTAGGTGGTGAAAGAAAGCAAAAGGGTCAAGCTTTACAATTCTGA</v>
      </c>
      <c r="E585">
        <f>SEARCH("GG?GG?CAAAC?AA?",Table1[[#This Row],[CLEAN]])</f>
        <v>169</v>
      </c>
      <c r="F585" t="str">
        <f t="shared" si="55"/>
        <v/>
      </c>
      <c r="G585">
        <f t="shared" si="56"/>
        <v>169</v>
      </c>
      <c r="H585" t="str">
        <f t="shared" si="57"/>
        <v>GGTGGTCAAACCAAG</v>
      </c>
      <c r="I585" t="str">
        <f t="shared" si="58"/>
        <v>VALID</v>
      </c>
      <c r="J585" t="str">
        <f t="shared" si="59"/>
        <v>CAA</v>
      </c>
      <c r="K585" t="str" cm="1">
        <f t="array" ref="K585">IF(J585="","",_xlfn.IFS(
   OR(J585="CCA",J585="CCG",J585="CCT",J585="CCC"),"Proline",
   OR(J585="CAG",J585="CAA"),"Glutamine",
   OR(J585="GAA",J585="GAG"),"Glutamic acid",
   TRUE,"Other"
))</f>
        <v>Glutamine</v>
      </c>
    </row>
    <row r="586" spans="1:11" x14ac:dyDescent="0.2">
      <c r="A586" t="s">
        <v>587</v>
      </c>
      <c r="B586">
        <v>4236</v>
      </c>
      <c r="C586" t="s">
        <v>1805</v>
      </c>
      <c r="D586" t="str">
        <f t="shared" si="54"/>
        <v>ATGGTTAACGTTCCAAAGACCAGAAAGACCTACTGTAAGGGTAAGCAATGTCGTAAGCACACTCAACACAAGGTTACCCAATACAAGGCCGGTAAGGCTTCCTTGTACGCTCAAGGTAAGAGACGTTACGACCGTAAGCAATCCGGTTTCGGTGGTCAAACTAAGCAAATTTTCCACAAGAAAGCTAAGACCACCAAGAAGGTTGTTTTGAGATTGGAATGTGTCGTTTGCAAGACCAAGGCCCAATTGTCTTTGAAGAGATGTAAGCACTTCGAGTTGGGTGGTGAGAAGAAGCAAAAGGGTCAAGCCTTGCAATTTTAA</v>
      </c>
      <c r="E586">
        <f>SEARCH("GG?GG?CAAAC?AA?",Table1[[#This Row],[CLEAN]])</f>
        <v>151</v>
      </c>
      <c r="F586" t="str">
        <f t="shared" si="55"/>
        <v/>
      </c>
      <c r="G586">
        <f t="shared" si="56"/>
        <v>151</v>
      </c>
      <c r="H586" t="str">
        <f t="shared" si="57"/>
        <v>GGTGGTCAAACTAAG</v>
      </c>
      <c r="I586" t="str">
        <f t="shared" si="58"/>
        <v>VALID</v>
      </c>
      <c r="J586" t="str">
        <f t="shared" si="59"/>
        <v>CAA</v>
      </c>
      <c r="K586" t="str" cm="1">
        <f t="array" ref="K586">IF(J586="","",_xlfn.IFS(
   OR(J586="CCA",J586="CCG",J586="CCT",J586="CCC"),"Proline",
   OR(J586="CAG",J586="CAA"),"Glutamine",
   OR(J586="GAA",J586="GAG"),"Glutamic acid",
   TRUE,"Other"
))</f>
        <v>Glutamine</v>
      </c>
    </row>
    <row r="587" spans="1:11" x14ac:dyDescent="0.2">
      <c r="A587" t="s">
        <v>588</v>
      </c>
      <c r="B587">
        <v>4236</v>
      </c>
      <c r="C587" t="s">
        <v>1805</v>
      </c>
      <c r="D587" t="str">
        <f t="shared" si="54"/>
        <v>ATGGTTAACGTTCCAAAGACCAGAAAGACCTACTGTAAGGGTAAGCAATGTCGTAAGCACACTCAACACAAGGTTACCCAATACAAGGCCGGTAAGGCTTCCTTGTACGCTCAAGGTAAGAGACGTTACGACCGTAAGCAATCCGGTTTCGGTGGTCAAACTAAGCAAATTTTCCACAAGAAAGCTAAGACCACCAAGAAGGTTGTTTTGAGATTGGAATGTGTCGTTTGCAAGACCAAGGCCCAATTGTCTTTGAAGAGATGTAAGCACTTCGAGTTGGGTGGTGAGAAGAAGCAAAAGGGTCAAGCCTTGCAATTTTAA</v>
      </c>
      <c r="E587">
        <f>SEARCH("GG?GG?CAAAC?AA?",Table1[[#This Row],[CLEAN]])</f>
        <v>151</v>
      </c>
      <c r="F587" t="str">
        <f t="shared" si="55"/>
        <v/>
      </c>
      <c r="G587">
        <f t="shared" si="56"/>
        <v>151</v>
      </c>
      <c r="H587" t="str">
        <f t="shared" si="57"/>
        <v>GGTGGTCAAACTAAG</v>
      </c>
      <c r="I587" t="str">
        <f t="shared" si="58"/>
        <v>VALID</v>
      </c>
      <c r="J587" t="str">
        <f t="shared" si="59"/>
        <v>CAA</v>
      </c>
      <c r="K587" t="str" cm="1">
        <f t="array" ref="K587">IF(J587="","",_xlfn.IFS(
   OR(J587="CCA",J587="CCG",J587="CCT",J587="CCC"),"Proline",
   OR(J587="CAG",J587="CAA"),"Glutamine",
   OR(J587="GAA",J587="GAG"),"Glutamic acid",
   TRUE,"Other"
))</f>
        <v>Glutamine</v>
      </c>
    </row>
    <row r="588" spans="1:11" x14ac:dyDescent="0.2">
      <c r="A588" t="s">
        <v>589</v>
      </c>
      <c r="B588">
        <v>4236</v>
      </c>
      <c r="C588" t="s">
        <v>1806</v>
      </c>
      <c r="D588" t="str">
        <f t="shared" si="54"/>
        <v>ATGGTTAACGTTCCAAAGACCAGAAAGACCTACTGTAAGGGTAAGCAATGCCGCAAGCACACCCAACACAAGGTTACCCAATACAAGGCCGGTAAGGCTTCCTTGTACGCTCAAGGTAAGAGACGTTACGACCGTAAGCAATCCGGTTTCGGTGGTCAAACCAAGCAAATTTTCCACAAGAAAGCTAAGACCACCAAGAAGGTTGTGTTGAGATTGGAATGTGTTGTTTGCAAGACCAAGGCTCAATTGGCTTTGAAGAGATGTAAGCACTTCGAGTTGGGTGGTGAAAAGAAGCAAAAGGGTCAAGCCTTGCAATTTTAA</v>
      </c>
      <c r="E588">
        <f>SEARCH("GG?GG?CAAAC?AA?",Table1[[#This Row],[CLEAN]])</f>
        <v>151</v>
      </c>
      <c r="F588" t="str">
        <f t="shared" si="55"/>
        <v/>
      </c>
      <c r="G588">
        <f t="shared" si="56"/>
        <v>151</v>
      </c>
      <c r="H588" t="str">
        <f t="shared" si="57"/>
        <v>GGTGGTCAAACCAAG</v>
      </c>
      <c r="I588" t="str">
        <f t="shared" si="58"/>
        <v>VALID</v>
      </c>
      <c r="J588" t="str">
        <f t="shared" si="59"/>
        <v>CAA</v>
      </c>
      <c r="K588" t="str" cm="1">
        <f t="array" ref="K588">IF(J588="","",_xlfn.IFS(
   OR(J588="CCA",J588="CCG",J588="CCT",J588="CCC"),"Proline",
   OR(J588="CAG",J588="CAA"),"Glutamine",
   OR(J588="GAA",J588="GAG"),"Glutamic acid",
   TRUE,"Other"
))</f>
        <v>Glutamine</v>
      </c>
    </row>
    <row r="589" spans="1:11" x14ac:dyDescent="0.2">
      <c r="A589" t="s">
        <v>590</v>
      </c>
      <c r="B589">
        <v>4236</v>
      </c>
      <c r="C589" t="s">
        <v>1807</v>
      </c>
      <c r="D589" t="str">
        <f t="shared" si="54"/>
        <v>ATGAATATCAATACAGTTAACGTTCCAAAGACCAGAAAGACTTACTGTAAGGGTAAGACCTGTCGTAAGCACACCCAACACAAGGTCACCCAATACAAGGCTGGTAAGGCTTCTTTGTACGCTCAAGGTAAGAGAAGATATGACCGTAAGCAATCTGGTTTCGGTGGTCAAACCAAGCAAATTTTCCACAAGAAAGCTAAGACCACCAAGAAGGTCGTTTTGAGATTGGAATGTGTTGTCTGTAAGACCAAGGCTCAATTGGCTTTGAAGAGATGTAAGCACTTCGAATTGGGTGGTGAAAAGAAGCAAAAGGGTCAAGCTTTGCAATTTTGA</v>
      </c>
      <c r="E589">
        <f>SEARCH("GG?GG?CAAAC?AA?",Table1[[#This Row],[CLEAN]])</f>
        <v>163</v>
      </c>
      <c r="F589" t="str">
        <f t="shared" si="55"/>
        <v/>
      </c>
      <c r="G589">
        <f t="shared" si="56"/>
        <v>163</v>
      </c>
      <c r="H589" t="str">
        <f t="shared" si="57"/>
        <v>GGTGGTCAAACCAAG</v>
      </c>
      <c r="I589" t="str">
        <f t="shared" si="58"/>
        <v>VALID</v>
      </c>
      <c r="J589" t="str">
        <f t="shared" si="59"/>
        <v>CAA</v>
      </c>
      <c r="K589" t="str" cm="1">
        <f t="array" ref="K589">IF(J589="","",_xlfn.IFS(
   OR(J589="CCA",J589="CCG",J589="CCT",J589="CCC"),"Proline",
   OR(J589="CAG",J589="CAA"),"Glutamine",
   OR(J589="GAA",J589="GAG"),"Glutamic acid",
   TRUE,"Other"
))</f>
        <v>Glutamine</v>
      </c>
    </row>
    <row r="590" spans="1:11" x14ac:dyDescent="0.2">
      <c r="A590" t="s">
        <v>591</v>
      </c>
      <c r="B590">
        <v>4236</v>
      </c>
      <c r="C590" t="s">
        <v>1808</v>
      </c>
      <c r="D590" t="str">
        <f t="shared" si="54"/>
        <v>ATGGTTAACGTTCCAAAGACCAGAAAGACCTACTGTAAGGGTAAGACCTGTCGTAAGCACACGCAACACAAAGTTACCCAATACAAAGCTGGTAAGGCTTCTTTGTATGCTCAAGGTAAGAGACGTTATGACCGTAAACAATCTGGTTTCGGTGGTCAAACCAAGCAAATTTTCCACAAGAAAGCTAAAACTACAAAGAAAGTTGTTTTAAGATTAGAATGTGTTGCTTGTAAGACTAAGGCTCAATTAACTTTAAAGAGATGTAAGCACTTCGAATTAGGTGGTGAAAAGAAACAAAAGGGTCAAGCTTTACAATTTTAA</v>
      </c>
      <c r="E590">
        <f>SEARCH("GG?GG?CAAAC?AA?",Table1[[#This Row],[CLEAN]])</f>
        <v>151</v>
      </c>
      <c r="F590" t="str">
        <f t="shared" si="55"/>
        <v/>
      </c>
      <c r="G590">
        <f t="shared" si="56"/>
        <v>151</v>
      </c>
      <c r="H590" t="str">
        <f t="shared" si="57"/>
        <v>GGTGGTCAAACCAAG</v>
      </c>
      <c r="I590" t="str">
        <f t="shared" si="58"/>
        <v>VALID</v>
      </c>
      <c r="J590" t="str">
        <f t="shared" si="59"/>
        <v>CAA</v>
      </c>
      <c r="K590" t="str" cm="1">
        <f t="array" ref="K590">IF(J590="","",_xlfn.IFS(
   OR(J590="CCA",J590="CCG",J590="CCT",J590="CCC"),"Proline",
   OR(J590="CAG",J590="CAA"),"Glutamine",
   OR(J590="GAA",J590="GAG"),"Glutamic acid",
   TRUE,"Other"
))</f>
        <v>Glutamine</v>
      </c>
    </row>
    <row r="591" spans="1:11" x14ac:dyDescent="0.2">
      <c r="A591" t="s">
        <v>592</v>
      </c>
      <c r="B591">
        <v>4236</v>
      </c>
      <c r="C591" t="s">
        <v>1809</v>
      </c>
      <c r="D591" t="str">
        <f t="shared" si="54"/>
        <v>ATGGTTAACGTTCCAAAGACCAGAAAAACTTACTGTAAGAGTAAGCAATGTCGTAAACACACCCAACACAAGGTTACCCAATACAAGGCTGGTAAGGCTTCCTTATATGCTCAAGGTAAGAGACGTTATGACCGTAAACAATCCGGTTACGGTGGTCAAACCAAGCAAATTTTCCACAAGAAGGCCAAGACCACCAAGAAGGTTGTCTTACGTTTAGAATGTGTTGTCTGCAAGGCTAAGGCTCAATTAGCTTTAAAGAGATGTAAGCATTTCGAATTAGGTGGTGACAAGAAGCAAAAGGGTCAAGCCTTACAATTTTAA</v>
      </c>
      <c r="E591">
        <f>SEARCH("GG?GG?CAAAC?AA?",Table1[[#This Row],[CLEAN]])</f>
        <v>151</v>
      </c>
      <c r="F591" t="str">
        <f t="shared" si="55"/>
        <v/>
      </c>
      <c r="G591">
        <f t="shared" si="56"/>
        <v>151</v>
      </c>
      <c r="H591" t="str">
        <f t="shared" si="57"/>
        <v>GGTGGTCAAACCAAG</v>
      </c>
      <c r="I591" t="str">
        <f t="shared" si="58"/>
        <v>VALID</v>
      </c>
      <c r="J591" t="str">
        <f t="shared" si="59"/>
        <v>CAA</v>
      </c>
      <c r="K591" t="str" cm="1">
        <f t="array" ref="K591">IF(J591="","",_xlfn.IFS(
   OR(J591="CCA",J591="CCG",J591="CCT",J591="CCC"),"Proline",
   OR(J591="CAG",J591="CAA"),"Glutamine",
   OR(J591="GAA",J591="GAG"),"Glutamic acid",
   TRUE,"Other"
))</f>
        <v>Glutamine</v>
      </c>
    </row>
    <row r="592" spans="1:11" x14ac:dyDescent="0.2">
      <c r="A592" t="s">
        <v>593</v>
      </c>
      <c r="B592">
        <v>4236</v>
      </c>
      <c r="C592" t="s">
        <v>1810</v>
      </c>
      <c r="D592" t="str">
        <f t="shared" si="54"/>
        <v>ATGGTGGGTAATGGAGGTGAAGAAAAAGACGACAGAAGTGTTAGAAATGGAACGAAGAACGAAAGACAATGGGCCATGGACCATGAGTTATGGACCATGGAACTGCAAAAAGAAGGAGGGATTTCATGGACCTCTAGAACTGTTAACGTTCCAAAGACCAGAAGGACCTACTGCAAGGGTAAGCAATGCCGCAAGCACACCCAACACAAGGTCACCCAATACAAGGCCGGTAAGGCTTCTTTGTACGCTCAGGGTAAGAGACGTTACGACCGTAAGCAATCCGGTTTCGGTGGTCAGACCAAGCAAATTTTCCACAAGAAAGCCAAGGTTACCAAGAAGGTCGTCTTGAGATTGGAATGTGTTGTCTGCAAGACCAGAGCCCAGTTGGCTTTGAAGAGATGCAAGCACTTCGAGCTAGGTGGTGAGAGAAAGCAGAAGGGCCAAGCTTTGCAGTTTTAA</v>
      </c>
      <c r="E592" t="e">
        <f>SEARCH("GG?GG?CAAAC?AA?",Table1[[#This Row],[CLEAN]])</f>
        <v>#VALUE!</v>
      </c>
      <c r="F592">
        <f t="shared" si="55"/>
        <v>289</v>
      </c>
      <c r="G592" t="e">
        <f t="shared" si="56"/>
        <v>#VALUE!</v>
      </c>
      <c r="H592" t="e">
        <f t="shared" si="57"/>
        <v>#VALUE!</v>
      </c>
      <c r="I592" t="e">
        <f t="shared" si="58"/>
        <v>#VALUE!</v>
      </c>
      <c r="J592" t="e">
        <f t="shared" si="59"/>
        <v>#VALUE!</v>
      </c>
      <c r="K592" t="e" cm="1">
        <f t="array" ref="K592">IF(J592="","",_xlfn.IFS(
   OR(J592="CCA",J592="CCG",J592="CCT",J592="CCC"),"Proline",
   OR(J592="CAG",J592="CAA"),"Glutamine",
   OR(J592="GAA",J592="GAG"),"Glutamic acid",
   TRUE,"Other"
))</f>
        <v>#VALUE!</v>
      </c>
    </row>
    <row r="593" spans="1:11" x14ac:dyDescent="0.2">
      <c r="A593" t="s">
        <v>594</v>
      </c>
      <c r="B593">
        <v>4236</v>
      </c>
      <c r="C593" t="s">
        <v>1811</v>
      </c>
      <c r="D593" t="str">
        <f t="shared" si="54"/>
        <v>ATGGCTTTCCTTCATTTCCAGATCTCTTGTTTGCAAACGTCGCGCAACATCATACTAACTTGCATGCTGCTACCAGTTAACGTTCCAAAGACCAGAAGGACCTACTGCAAGGGTAAGCAATGCCGCAAGCACACCCAACACAAGGTCACCCAATACAAGGCCGGTAAGGCTTCCTTGTACGCTCAAGGTAAGAGACGTTACGACCGTAAACAATCCGGTTTCGGTGGTCAAACCAAGCAAATTTTCCACAAGAAAGCTAAGGTTACCAAGAAGGTCGTCTTGAGATTGGAATGTGTTGTCTGCAAGACCAGAGCTCAATTGCCTTTGAAGAGATGCAAGCACTTCGAATTGGGTGGTGAAAAGAAGCAAAAGGGCCAAGCCTTGCAATTCTAA</v>
      </c>
      <c r="E593">
        <f>SEARCH("GG?GG?CAAAC?AA?",Table1[[#This Row],[CLEAN]])</f>
        <v>223</v>
      </c>
      <c r="F593" t="str">
        <f t="shared" si="55"/>
        <v/>
      </c>
      <c r="G593">
        <f t="shared" si="56"/>
        <v>223</v>
      </c>
      <c r="H593" t="str">
        <f t="shared" si="57"/>
        <v>GGTGGTCAAACCAAG</v>
      </c>
      <c r="I593" t="str">
        <f t="shared" si="58"/>
        <v>VALID</v>
      </c>
      <c r="J593" t="str">
        <f t="shared" si="59"/>
        <v>CAA</v>
      </c>
      <c r="K593" t="str" cm="1">
        <f t="array" ref="K593">IF(J593="","",_xlfn.IFS(
   OR(J593="CCA",J593="CCG",J593="CCT",J593="CCC"),"Proline",
   OR(J593="CAG",J593="CAA"),"Glutamine",
   OR(J593="GAA",J593="GAG"),"Glutamic acid",
   TRUE,"Other"
))</f>
        <v>Glutamine</v>
      </c>
    </row>
    <row r="594" spans="1:11" x14ac:dyDescent="0.2">
      <c r="A594" t="s">
        <v>595</v>
      </c>
      <c r="B594">
        <v>4236</v>
      </c>
      <c r="C594" t="s">
        <v>1812</v>
      </c>
      <c r="D594" t="str">
        <f t="shared" si="54"/>
        <v>ATGGTTAACGTTCCAAAGACTAGAAAGACTTTCTGTAAGGGTAAGAACTGTAGAAGACACACCCAACACAAGGTTACCCAATACAAGGCTGGTAAGGCTTCTTTATTCTCTCAAGGTAAGAGACGTTATGACCGTAAACAATCTGGTTTCGGTGGTCAAACTAAGCCAGTTTTCCACAAGAAAGCTAAGACTACTAAGAAGGTCGTTTTAAGATTAGAATGTGTTGTTTGTAAGACTAAGGCTCAATTACCATTAAAGAGATGTAAGCATTTCGAATTAGGTGGTGAAAAGAAACAAAAGGGTGCTGCTCTACAATTCTGA</v>
      </c>
      <c r="E594">
        <f>SEARCH("GG?GG?CAAAC?AA?",Table1[[#This Row],[CLEAN]])</f>
        <v>151</v>
      </c>
      <c r="F594" t="str">
        <f t="shared" si="55"/>
        <v/>
      </c>
      <c r="G594">
        <f t="shared" si="56"/>
        <v>151</v>
      </c>
      <c r="H594" t="str">
        <f t="shared" si="57"/>
        <v>GGTGGTCAAACTAAG</v>
      </c>
      <c r="I594" t="str">
        <f t="shared" si="58"/>
        <v>VALID</v>
      </c>
      <c r="J594" t="str">
        <f t="shared" si="59"/>
        <v>CCA</v>
      </c>
      <c r="K594" t="str" cm="1">
        <f t="array" ref="K594">IF(J594="","",_xlfn.IFS(
   OR(J594="CCA",J594="CCG",J594="CCT",J594="CCC"),"Proline",
   OR(J594="CAG",J594="CAA"),"Glutamine",
   OR(J594="GAA",J594="GAG"),"Glutamic acid",
   TRUE,"Other"
))</f>
        <v>Proline</v>
      </c>
    </row>
    <row r="595" spans="1:11" x14ac:dyDescent="0.2">
      <c r="A595" t="s">
        <v>596</v>
      </c>
      <c r="B595">
        <v>4236</v>
      </c>
      <c r="C595" t="s">
        <v>1813</v>
      </c>
      <c r="D595" t="str">
        <f t="shared" si="54"/>
        <v>ATGAGAAAAGAGGATCAAATAAAGAACATAGATGATGGTATGAAAAAGAAAGATAATGAACCGTTAGTTAAATGTCCTGATTGTAGTGAATTGTTGCAAAAATGTTTAATCCAACTGAACTACGCTATGGTCATATGTCCTAATGAAAAATGTGGATATCCATTCAATCAACATGAGATTGTTGATAATCTAGTATATGCATGTTCAAAATGGTCTTTAAGTACAAGGTTAGTTAACGTTCCAAAGACTAGAAAGACTTTCTGTAAGGGTAAGAACTGTAGAAAACACACCCAACACAAGGTTACCCAATACAAGGCTGGTAAGGCTTCCTTATTCTCTCAAGGTAAGAGACGTTATGACCGTAAACAATCTGGTTTCGGTGGTCAAACTAAACCAGTTTTCCACAAGAAAGCTAAGACTACTAAGAAGGTCGTTTTAAGATTAGAATGTGTCGTTTGTAAGACTAAGGCTCAATTACCATTGAAGAGATGTAAGCATTTCGAATTAGGTGGTGAAAAGAAACAAAAGGGTGCTGCTTTACAATTCTGA</v>
      </c>
      <c r="E595">
        <f>SEARCH("GG?GG?CAAAC?AA?",Table1[[#This Row],[CLEAN]])</f>
        <v>379</v>
      </c>
      <c r="F595" t="str">
        <f t="shared" si="55"/>
        <v/>
      </c>
      <c r="G595">
        <f t="shared" si="56"/>
        <v>379</v>
      </c>
      <c r="H595" t="str">
        <f t="shared" si="57"/>
        <v>GGTGGTCAAACTAAA</v>
      </c>
      <c r="I595" t="str">
        <f t="shared" si="58"/>
        <v>VALID</v>
      </c>
      <c r="J595" t="str">
        <f t="shared" si="59"/>
        <v>CCA</v>
      </c>
      <c r="K595" t="str" cm="1">
        <f t="array" ref="K595">IF(J595="","",_xlfn.IFS(
   OR(J595="CCA",J595="CCG",J595="CCT",J595="CCC"),"Proline",
   OR(J595="CAG",J595="CAA"),"Glutamine",
   OR(J595="GAA",J595="GAG"),"Glutamic acid",
   TRUE,"Other"
))</f>
        <v>Proline</v>
      </c>
    </row>
    <row r="596" spans="1:11" x14ac:dyDescent="0.2">
      <c r="A596" t="s">
        <v>597</v>
      </c>
      <c r="B596">
        <v>4236</v>
      </c>
      <c r="C596" t="s">
        <v>1814</v>
      </c>
      <c r="D596" t="str">
        <f t="shared" si="54"/>
        <v>ATGAGTAAAGAGGATGAAACGAAGAAAACAGATGATAATGGACAAAAGAAAGATAATGAACATTTAGTTAAATGTCCAGATTGTGGTGAGTTGTTACAAAAATGTTTAATTCAACAGAACTACGCCATAGTCATATGTCCCAATGAAAAATGCGGATACCCATTCAATCAACATGAGATTTTTGATAATCTTGTATACGTGGATGATAATGATATTCTAGAGTCTCAGGCATTCTATCCCCCAGGACTAAAGGACTCTCACTCCAGTGTGGCTAATGGTGCTGCGGCGATCCCCATTGGCACTGGTCTCGCGGTATCATTTGCCATTGTGGGAACATCTTCTTCATTCTCACCCGCAGAGAGGGAGGAGAAACTGCCGGTGGAACATTCTATCCGCATTAACGTTCCAAAGACTAGAAAGACTTTCTGTAAGGGTAAGAACTGTAGAAAACACACCCAACACAAGGTTACCCAATACAAGGCTGGTAAGGCTTCTTTATTCTCTCAAGGTAAGAGACGTTATGACCGTAAACAATCTGGTTTCGGTGGTCAAACTAAGCCAGTTTTCCACAAGAAAGCTAAAACTACTAAGAAGGTCGTTTTAAGATTAGAATGTGTCGTTTGTAAGACTAAGGCTCAATTACCATTAAAGAGATGTAAGCATTTCGAATTAGGTGGTGAAAAGAAACAAAAGGGTGCTGCTTTACAATTCTGA</v>
      </c>
      <c r="E596">
        <f>SEARCH("GG?GG?CAAAC?AA?",Table1[[#This Row],[CLEAN]])</f>
        <v>544</v>
      </c>
      <c r="F596" t="str">
        <f t="shared" si="55"/>
        <v/>
      </c>
      <c r="G596">
        <f t="shared" si="56"/>
        <v>544</v>
      </c>
      <c r="H596" t="str">
        <f t="shared" si="57"/>
        <v>GGTGGTCAAACTAAG</v>
      </c>
      <c r="I596" t="str">
        <f t="shared" si="58"/>
        <v>VALID</v>
      </c>
      <c r="J596" t="str">
        <f t="shared" si="59"/>
        <v>CCA</v>
      </c>
      <c r="K596" t="str" cm="1">
        <f t="array" ref="K596">IF(J596="","",_xlfn.IFS(
   OR(J596="CCA",J596="CCG",J596="CCT",J596="CCC"),"Proline",
   OR(J596="CAG",J596="CAA"),"Glutamine",
   OR(J596="GAA",J596="GAG"),"Glutamic acid",
   TRUE,"Other"
))</f>
        <v>Proline</v>
      </c>
    </row>
    <row r="597" spans="1:11" x14ac:dyDescent="0.2">
      <c r="A597" t="s">
        <v>598</v>
      </c>
      <c r="B597">
        <v>4236</v>
      </c>
      <c r="C597" t="s">
        <v>1815</v>
      </c>
      <c r="D597" t="str">
        <f t="shared" si="54"/>
        <v>ATGGTCATATGTCCTAATGAAAAATGTGAATACCCATTCAATCAACATGAGATTGCTGATAATCTTGTATATGTGGATGATAACGATATACTGGAGGACTACGACACTCACACTGAACCTAACTATGCCGCCACAACAAATCTGCTGGCAGGAAGGGAGATCACACTTAACGTTCCAAAGACTAGAAAGACTTTCTGTAAGAGTAAGACCTGTAGAAAACACACTCAACACAAGGTTACTCAATACAAGGCTGGTAAGGCTTCTTTATTTACTCAAGGTAAGAGACGTTATGACCGTAAACAATCTGGTTTTGGTGGTCAAACTAAGCCAGTTTTCCACAAGAAAGCTAAGACTACTAAGAAGGTCGTTTTAAGATTAGAATGTGTCGTTTGTAAGACCAAGGCTCAATTACCATTAAAGAGATGTAAGCATTTCGAATTAGGTGGTGAAAAGAAACAAAAGGGTGCTGCTTTACAATTCTGA</v>
      </c>
      <c r="E597">
        <f>SEARCH("GG?GG?CAAAC?AA?",Table1[[#This Row],[CLEAN]])</f>
        <v>313</v>
      </c>
      <c r="F597" t="str">
        <f t="shared" si="55"/>
        <v/>
      </c>
      <c r="G597">
        <f t="shared" si="56"/>
        <v>313</v>
      </c>
      <c r="H597" t="str">
        <f t="shared" si="57"/>
        <v>GGTGGTCAAACTAAG</v>
      </c>
      <c r="I597" t="str">
        <f t="shared" si="58"/>
        <v>VALID</v>
      </c>
      <c r="J597" t="str">
        <f t="shared" si="59"/>
        <v>CCA</v>
      </c>
      <c r="K597" t="str" cm="1">
        <f t="array" ref="K597">IF(J597="","",_xlfn.IFS(
   OR(J597="CCA",J597="CCG",J597="CCT",J597="CCC"),"Proline",
   OR(J597="CAG",J597="CAA"),"Glutamine",
   OR(J597="GAA",J597="GAG"),"Glutamic acid",
   TRUE,"Other"
))</f>
        <v>Proline</v>
      </c>
    </row>
    <row r="598" spans="1:11" x14ac:dyDescent="0.2">
      <c r="A598" t="s">
        <v>599</v>
      </c>
      <c r="B598">
        <v>4236</v>
      </c>
      <c r="C598" t="s">
        <v>1816</v>
      </c>
      <c r="D598" t="str">
        <f t="shared" si="54"/>
        <v>ATGAGTAAAGAGGATGAAATAAAAAATATAGATGAAAATGGGAAAAAGAAAGAGAATGAACCTTTAGTTAAATGTCCTGGCTGCGGTGACTTGTTGCAGAAATGTTTAATTCAACAGAACTATGCTATGGTCATATGTCCTAATGAAAGATGTGAATACCCATTTAATCAACATGAGATTGCTGATAACCTTGTATATGTGGATGATAACGATATACTGGAGGTGGCCAGACTGAGGTATTGTGTAGGTAATATTTGTTCATCTCGGACGTCTAAAACGGATACCTCAGTAGTACGAAAAAGCAATAGCATTAACGTTCCAAAGACTAGAAAGACTTTCTGTAAGAGTAAGACCTGTAGAAAACACACTCAACACAAGGTTACTCAATACAAGGCTGGTAAGGCTTCTTTATTTACTCAGGGTAAGAGACGTTATGACCGTAAACAATCTGGTTTTGGTGGTCAAACTAAGCCAGTTTTCCACAAGAAAGCTAAGACTACTAAGAAGGTCGTTTTAAGATTAGAATGTGTCGTTTGTAAGACCAAGGCTCAATTACCATTAAAGAGATGTAAGCATTTCGAATTAGGTGGTGAAAAGAAACAAAAGGGTGCTGCTTTACAATTCTGA</v>
      </c>
      <c r="E598">
        <f>SEARCH("GG?GG?CAAAC?AA?",Table1[[#This Row],[CLEAN]])</f>
        <v>457</v>
      </c>
      <c r="F598" t="str">
        <f t="shared" si="55"/>
        <v/>
      </c>
      <c r="G598">
        <f t="shared" si="56"/>
        <v>457</v>
      </c>
      <c r="H598" t="str">
        <f t="shared" si="57"/>
        <v>GGTGGTCAAACTAAG</v>
      </c>
      <c r="I598" t="str">
        <f t="shared" si="58"/>
        <v>VALID</v>
      </c>
      <c r="J598" t="str">
        <f t="shared" si="59"/>
        <v>CCA</v>
      </c>
      <c r="K598" t="str" cm="1">
        <f t="array" ref="K598">IF(J598="","",_xlfn.IFS(
   OR(J598="CCA",J598="CCG",J598="CCT",J598="CCC"),"Proline",
   OR(J598="CAG",J598="CAA"),"Glutamine",
   OR(J598="GAA",J598="GAG"),"Glutamic acid",
   TRUE,"Other"
))</f>
        <v>Proline</v>
      </c>
    </row>
    <row r="599" spans="1:11" x14ac:dyDescent="0.2">
      <c r="A599" t="s">
        <v>600</v>
      </c>
      <c r="B599">
        <v>4236</v>
      </c>
      <c r="C599" t="s">
        <v>1817</v>
      </c>
      <c r="D599" t="str">
        <f t="shared" si="54"/>
        <v>ATGGTTAACGTTCCAAAGACTAGAAAGACTTACTGTAAAGGTAAGAAGTGTAGAAAGCACACTCAACACAAGGTTACCCAATACAAGGCTGGTAAGGCTTCCTTATACGCTCAAGGTAAGAGACGTTATGACCGTAAACAATCTGGTTTCGGTGGTCAAACTAAGCAAGTTTTCCACAAGAAAGCTAAGACTACTAAGAAGGTCGTTTTAAGATTAGAATGTGTCGTTTGTAAGACTAAAGCTCAATTACCATTAAAGAGATGTAAGCATTTTGAATTAGGTGGTGAAAAGAAGCAAAAGGGTGCTGCTTTACAATTTTAA</v>
      </c>
      <c r="E599">
        <f>SEARCH("GG?GG?CAAAC?AA?",Table1[[#This Row],[CLEAN]])</f>
        <v>151</v>
      </c>
      <c r="F599" t="str">
        <f t="shared" si="55"/>
        <v/>
      </c>
      <c r="G599">
        <f t="shared" si="56"/>
        <v>151</v>
      </c>
      <c r="H599" t="str">
        <f t="shared" si="57"/>
        <v>GGTGGTCAAACTAAG</v>
      </c>
      <c r="I599" t="str">
        <f t="shared" si="58"/>
        <v>VALID</v>
      </c>
      <c r="J599" t="str">
        <f t="shared" si="59"/>
        <v>CAA</v>
      </c>
      <c r="K599" t="str" cm="1">
        <f t="array" ref="K599">IF(J599="","",_xlfn.IFS(
   OR(J599="CCA",J599="CCG",J599="CCT",J599="CCC"),"Proline",
   OR(J599="CAG",J599="CAA"),"Glutamine",
   OR(J599="GAA",J599="GAG"),"Glutamic acid",
   TRUE,"Other"
))</f>
        <v>Glutamine</v>
      </c>
    </row>
    <row r="600" spans="1:11" x14ac:dyDescent="0.2">
      <c r="A600" t="s">
        <v>601</v>
      </c>
      <c r="B600">
        <v>4236</v>
      </c>
      <c r="C600" t="s">
        <v>1818</v>
      </c>
      <c r="D600" t="str">
        <f t="shared" si="54"/>
        <v>ATGGTTAACGTTCCAAAGACTAGAAAGACTTTCTGTAAAGGTAAGAAGTGTAGAAAGCACACTCAACACAAGGTTACCCAATACAAGGCTGGTAAGGCTTCCTTATACGCTCAAGGTAAGAGACGTTATGACCGTAAACAATCTGGTTTCGGTGGTCAAACTAAGCAAGTTTTCCACAAGAAAGCTAAGACTACTAAGAAGGTCGTTTTAAGATTAGAATGTGTCGTTTGTAAGACTAAGGCTCAATTACCATTAAAGAGATGTAAGCATTTTGAATTAGGTGGTGAAAAGAAGCAAAAGGGTGCTGCTTTACAATTTTAA</v>
      </c>
      <c r="E600">
        <f>SEARCH("GG?GG?CAAAC?AA?",Table1[[#This Row],[CLEAN]])</f>
        <v>151</v>
      </c>
      <c r="F600" t="str">
        <f t="shared" si="55"/>
        <v/>
      </c>
      <c r="G600">
        <f t="shared" si="56"/>
        <v>151</v>
      </c>
      <c r="H600" t="str">
        <f t="shared" si="57"/>
        <v>GGTGGTCAAACTAAG</v>
      </c>
      <c r="I600" t="str">
        <f t="shared" si="58"/>
        <v>VALID</v>
      </c>
      <c r="J600" t="str">
        <f t="shared" si="59"/>
        <v>CAA</v>
      </c>
      <c r="K600" t="str" cm="1">
        <f t="array" ref="K600">IF(J600="","",_xlfn.IFS(
   OR(J600="CCA",J600="CCG",J600="CCT",J600="CCC"),"Proline",
   OR(J600="CAG",J600="CAA"),"Glutamine",
   OR(J600="GAA",J600="GAG"),"Glutamic acid",
   TRUE,"Other"
))</f>
        <v>Glutamine</v>
      </c>
    </row>
    <row r="601" spans="1:11" x14ac:dyDescent="0.2">
      <c r="A601" t="s">
        <v>602</v>
      </c>
      <c r="B601">
        <v>4236</v>
      </c>
      <c r="C601" t="s">
        <v>1819</v>
      </c>
      <c r="D601" t="str">
        <f t="shared" si="54"/>
        <v>ATGGTTAACGTTCCAAAGACTAGAAAGACTTTCTGTAAGGGTAAGAACTGTAGAAAACACACCCAACACAAGGTTACCCAATACAAGGCTGGTAAGGCTTCCTTGTACGCTCAAGGTAAGAGACGTTATGACCGTAAACAATCTGGTTTCGGTGGTCAAACTAAGCAAATTTTCCACAAGAAAGCTAAGACTACCAAGAAGGTCGTTTTAAGATTAGAATGTGTCGTTTGTAAGACTAAGGCTCAATTACCATTAAAGAGATGTAAGCATTTCGAATTAGGTGGTGAAAAGAAGCAAAAGGGTGCTGCTTTACAATTCTAA</v>
      </c>
      <c r="E601">
        <f>SEARCH("GG?GG?CAAAC?AA?",Table1[[#This Row],[CLEAN]])</f>
        <v>151</v>
      </c>
      <c r="F601" t="str">
        <f t="shared" si="55"/>
        <v/>
      </c>
      <c r="G601">
        <f t="shared" si="56"/>
        <v>151</v>
      </c>
      <c r="H601" t="str">
        <f t="shared" si="57"/>
        <v>GGTGGTCAAACTAAG</v>
      </c>
      <c r="I601" t="str">
        <f t="shared" si="58"/>
        <v>VALID</v>
      </c>
      <c r="J601" t="str">
        <f t="shared" si="59"/>
        <v>CAA</v>
      </c>
      <c r="K601" t="str" cm="1">
        <f t="array" ref="K601">IF(J601="","",_xlfn.IFS(
   OR(J601="CCA",J601="CCG",J601="CCT",J601="CCC"),"Proline",
   OR(J601="CAG",J601="CAA"),"Glutamine",
   OR(J601="GAA",J601="GAG"),"Glutamic acid",
   TRUE,"Other"
))</f>
        <v>Glutamine</v>
      </c>
    </row>
    <row r="602" spans="1:11" x14ac:dyDescent="0.2">
      <c r="A602" t="s">
        <v>603</v>
      </c>
      <c r="B602">
        <v>4236</v>
      </c>
      <c r="C602" t="s">
        <v>1820</v>
      </c>
      <c r="D602" t="str">
        <f t="shared" si="54"/>
        <v>ATGAGTAAAGAAGGTACGGATTCAAAGAAAAAGGTAGAACAGGATCCACATGATGTGACAAGATGTCCCGAATGTGACCACAATCTACAAAAATGTCTAATACAACAAAATTATGCCATGATTATATTTAACGTTCCAAAGACTAGAAAGACTTTCTGTAAAGGTAAGAAGTGTAGAAAGCACACTCAACACAAGGTTACCCAATACAAGGCTGGTAAGGCTTCCTTATATGCTCAAGGTAAGAGACGTTATGACCGTAAGCAATCTGGTTTCGGTGGTCAAACTAAGCAAGTTTTCCACAAGAAAGCTAAGACTACCAAGAAGGTCGTTTTAAGATTAGAATGTGTCGTTTGTAAGACTAAGGCTCAATTACCATTAAAGAGATGTAAGCATTTTGAATTAGGTGGTGAAAAGAAGCAAAAGGGTGCTGCTTTACAATTTTAA</v>
      </c>
      <c r="E602">
        <f>SEARCH("GG?GG?CAAAC?AA?",Table1[[#This Row],[CLEAN]])</f>
        <v>274</v>
      </c>
      <c r="F602" t="str">
        <f t="shared" si="55"/>
        <v/>
      </c>
      <c r="G602">
        <f t="shared" si="56"/>
        <v>274</v>
      </c>
      <c r="H602" t="str">
        <f t="shared" si="57"/>
        <v>GGTGGTCAAACTAAG</v>
      </c>
      <c r="I602" t="str">
        <f t="shared" si="58"/>
        <v>VALID</v>
      </c>
      <c r="J602" t="str">
        <f t="shared" si="59"/>
        <v>CAA</v>
      </c>
      <c r="K602" t="str" cm="1">
        <f t="array" ref="K602">IF(J602="","",_xlfn.IFS(
   OR(J602="CCA",J602="CCG",J602="CCT",J602="CCC"),"Proline",
   OR(J602="CAG",J602="CAA"),"Glutamine",
   OR(J602="GAA",J602="GAG"),"Glutamic acid",
   TRUE,"Other"
))</f>
        <v>Glutamine</v>
      </c>
    </row>
    <row r="603" spans="1:11" x14ac:dyDescent="0.2">
      <c r="A603" t="s">
        <v>604</v>
      </c>
      <c r="B603">
        <v>4236</v>
      </c>
      <c r="C603" t="s">
        <v>1821</v>
      </c>
      <c r="D603" t="str">
        <f t="shared" si="54"/>
        <v>ATGGCTAAGAGTAATATGGGGAAAGAGAAAGAAATAGTGAGTGAGAAAGATAAAAAGTCAAAGGAGAAGATACAACAGGATCCATACGATATGACAAAATGTCCGGACTGTAACCACAATCTTCAGAAATGTCTAATACAACAAAACTATGCCATGATTATATGCCCCAATGAAGAATGTGGCTATCCCTTCAACCAACATGAAAATATCGAGCACATGGTATATGTTGACGATAATGACGTGTTGGAAGCGGCTAGACAACCGGATGCTTTCCACCAGCCTACCACTGTCTCTCCCACTGGCCTTCTGTCTGGCCTTCTGTCTGGCCAAAGAATCTACTGGGACGATTCTCACTACGCGACAGACACAGTGTGCCAAACCACTGACATTGTATGGATGCCACCATTTAACGTTCCAAAGACTAGAAAGACTTTCTGTAAAGGTAAGAAGTGTAGAAAGCACACTCAACACAAGGTTACCCAATACAAGGCTGGTAAGGCTTCCTTATATGCTCAAGGTAAGAGACGTTATGACCGTAAACAATCTGGTTTCGGTGGTCAAACCAAGCAAGTTTTCCACAAGAAAGCTAAGACTACCAAGAAGGTCGTTTTAAGATTAGAATGTGTCGTTTGTAAGACTAAGGCTCAATTACCATTAAAGAGATGTAAGCATTTTGAATTAGGTGGTGAAAAGAAGCAAAAGGGTGCTGCTTTACAATTTTAA</v>
      </c>
      <c r="E603">
        <f>SEARCH("GG?GG?CAAAC?AA?",Table1[[#This Row],[CLEAN]])</f>
        <v>553</v>
      </c>
      <c r="F603" t="str">
        <f t="shared" si="55"/>
        <v/>
      </c>
      <c r="G603">
        <f t="shared" si="56"/>
        <v>553</v>
      </c>
      <c r="H603" t="str">
        <f t="shared" si="57"/>
        <v>GGTGGTCAAACCAAG</v>
      </c>
      <c r="I603" t="str">
        <f t="shared" si="58"/>
        <v>VALID</v>
      </c>
      <c r="J603" t="str">
        <f t="shared" si="59"/>
        <v>CAA</v>
      </c>
      <c r="K603" t="str" cm="1">
        <f t="array" ref="K603">IF(J603="","",_xlfn.IFS(
   OR(J603="CCA",J603="CCG",J603="CCT",J603="CCC"),"Proline",
   OR(J603="CAG",J603="CAA"),"Glutamine",
   OR(J603="GAA",J603="GAG"),"Glutamic acid",
   TRUE,"Other"
))</f>
        <v>Glutamine</v>
      </c>
    </row>
    <row r="604" spans="1:11" x14ac:dyDescent="0.2">
      <c r="A604" t="s">
        <v>605</v>
      </c>
      <c r="B604">
        <v>4236</v>
      </c>
      <c r="C604" t="s">
        <v>1822</v>
      </c>
      <c r="D604" t="str">
        <f t="shared" si="54"/>
        <v>ATGGGGAAAGAGAGAGAAATAACGAGTAAAGAAGATAAGAAGGCAAAGGGAAAGACACAACAGGATCCATACAATATGACAAAATGTCCCGAATGTGACCACAATCTTCAAAAATGTCTAATACAACAAAACTATGCCATGATTATATGCCCCAATGAAGAATGTGGCTATCCCTTCAACCAACATGAAAATATCGAGCACATGGTATATGTTGACGATAATGATGTAGTGACCGATAGTGGACTGGGGTCCTATGACTTGCAAGCTAGGCTCTCTGGCATTAACGTTCCAAAGACTAGAAAGACTTTCTGTAAAGGTAAGAAGTGTAGAAAGCACACTCAACACAAGGTTACCCAATACAAGGCTGGTAAGGCTTCCTTATACGCTCAAGGTAAGAGACGTTATGACCGTAAACAATCTGGTTTCGGTGGTCAAACCAAGCAAGTTTTCCACAAGAAAGCTAAGACTACCAAGAAGGTCGTTTTAAGATTAGAATGTGTCGTTTGTAAGACTAAGGCTCAATTACCATTAAAGAGATGTAAGCATTTTGAATTAGGTGGTGAAAAGAAGCAAAAGGGTGCTGCTTTACAATTTTAA</v>
      </c>
      <c r="E604">
        <f>SEARCH("GG?GG?CAAAC?AA?",Table1[[#This Row],[CLEAN]])</f>
        <v>427</v>
      </c>
      <c r="F604" t="str">
        <f t="shared" si="55"/>
        <v/>
      </c>
      <c r="G604">
        <f t="shared" si="56"/>
        <v>427</v>
      </c>
      <c r="H604" t="str">
        <f t="shared" si="57"/>
        <v>GGTGGTCAAACCAAG</v>
      </c>
      <c r="I604" t="str">
        <f t="shared" si="58"/>
        <v>VALID</v>
      </c>
      <c r="J604" t="str">
        <f t="shared" si="59"/>
        <v>CAA</v>
      </c>
      <c r="K604" t="str" cm="1">
        <f t="array" ref="K604">IF(J604="","",_xlfn.IFS(
   OR(J604="CCA",J604="CCG",J604="CCT",J604="CCC"),"Proline",
   OR(J604="CAG",J604="CAA"),"Glutamine",
   OR(J604="GAA",J604="GAG"),"Glutamic acid",
   TRUE,"Other"
))</f>
        <v>Glutamine</v>
      </c>
    </row>
    <row r="605" spans="1:11" x14ac:dyDescent="0.2">
      <c r="A605" t="s">
        <v>606</v>
      </c>
      <c r="B605">
        <v>4236</v>
      </c>
      <c r="C605" t="s">
        <v>1823</v>
      </c>
      <c r="D605" t="str">
        <f t="shared" si="54"/>
        <v>ATGAATTTATTTTTACTAACATCTTCCAATTTCTTTTTTATAGTTAACGTTCCAAAGACTAGAAAGACTTACTGTAAGGGTAAAACCTGTCGTAAACACACCCAACACAAGGTTACTCAATACAAGGCTGGTAAGGCTTCCTTATACGCCCAAGGTAAGAGACGTTATGACCGTAAACAATCCGGTTTCGGTGGTCAAACCAAGCAAATTTTCCACAAGAAAGCTAAGACTACCAAGAAGGTTGTTCTAAGATTAGAATGTGTTGCTTGTAAGACTAAGGCTCAATTAGTCCTAAAGAGATGTAAGCACTTCGAATTAGGTGGTGAAAAGAAGCAAAAGGGTGCTGCTCTACAATTTTAA</v>
      </c>
      <c r="E605">
        <f>SEARCH("GG?GG?CAAAC?AA?",Table1[[#This Row],[CLEAN]])</f>
        <v>190</v>
      </c>
      <c r="F605" t="str">
        <f t="shared" si="55"/>
        <v/>
      </c>
      <c r="G605">
        <f t="shared" si="56"/>
        <v>190</v>
      </c>
      <c r="H605" t="str">
        <f t="shared" si="57"/>
        <v>GGTGGTCAAACCAAG</v>
      </c>
      <c r="I605" t="str">
        <f t="shared" si="58"/>
        <v>VALID</v>
      </c>
      <c r="J605" t="str">
        <f t="shared" si="59"/>
        <v>CAA</v>
      </c>
      <c r="K605" t="str" cm="1">
        <f t="array" ref="K605">IF(J605="","",_xlfn.IFS(
   OR(J605="CCA",J605="CCG",J605="CCT",J605="CCC"),"Proline",
   OR(J605="CAG",J605="CAA"),"Glutamine",
   OR(J605="GAA",J605="GAG"),"Glutamic acid",
   TRUE,"Other"
))</f>
        <v>Glutamine</v>
      </c>
    </row>
    <row r="606" spans="1:11" x14ac:dyDescent="0.2">
      <c r="A606" t="s">
        <v>607</v>
      </c>
      <c r="B606">
        <v>4236</v>
      </c>
      <c r="C606" t="s">
        <v>1824</v>
      </c>
      <c r="D606" t="str">
        <f t="shared" si="54"/>
        <v>ATGAGTTCTTCTGCGAAAAAGGATAAGGAGTCCAAGCCAGATGATTTGTCGAATGTTAACCAGCTACTGAACTGCCCTGACTGCGGCGTTACCGAGCTGGAGAGACGCTACTGTTGGGAAACAGTCCCAAGACAGCAGCACTTCGAGATACGTTGGGATTCCAGGCAGGCAGGTAGCAATGTTTCGCTGGGGCCAGGAGGTCTACCTCAAACGCATTCTGGCAGGGTCCGTAAGTTACTCCAAATCATTCGCTGCATTAACGTTCCAAAGACTAGAAAGACCTACTGTAAGGGTAAGACCTGTCGTAAGCACACTCAACACAAGGTTACCCAATACAAAGCTGGTAAGGCTTCCTTATACGCTCAAGGTAAGAGACGTTATGACCGTAAGCAATCTGGTTTCGGTGGTCAAACCAAGCAAATTTTCCACAAGAAAGCTAAGACTACCAAGAAGGTTGTTTTGAGATTGGAATGTGTTGCCTGTAAGACTAAGGCCCAATTAGTCCTAAAGAGATGTAAGCATTTCGAACTAGGTGGTGAAAAGAAACAAAAGGGTGCTGCTTTACAATTTTAA</v>
      </c>
      <c r="E606">
        <f>SEARCH("GG?GG?CAAAC?AA?",Table1[[#This Row],[CLEAN]])</f>
        <v>403</v>
      </c>
      <c r="F606" t="str">
        <f t="shared" si="55"/>
        <v/>
      </c>
      <c r="G606">
        <f t="shared" si="56"/>
        <v>403</v>
      </c>
      <c r="H606" t="str">
        <f t="shared" si="57"/>
        <v>GGTGGTCAAACCAAG</v>
      </c>
      <c r="I606" t="str">
        <f t="shared" si="58"/>
        <v>VALID</v>
      </c>
      <c r="J606" t="str">
        <f t="shared" si="59"/>
        <v>CAA</v>
      </c>
      <c r="K606" t="str" cm="1">
        <f t="array" ref="K606">IF(J606="","",_xlfn.IFS(
   OR(J606="CCA",J606="CCG",J606="CCT",J606="CCC"),"Proline",
   OR(J606="CAG",J606="CAA"),"Glutamine",
   OR(J606="GAA",J606="GAG"),"Glutamic acid",
   TRUE,"Other"
))</f>
        <v>Glutamine</v>
      </c>
    </row>
    <row r="607" spans="1:11" x14ac:dyDescent="0.2">
      <c r="A607" t="s">
        <v>608</v>
      </c>
      <c r="B607">
        <v>4236</v>
      </c>
      <c r="C607" t="s">
        <v>1825</v>
      </c>
      <c r="D607" t="str">
        <f t="shared" si="54"/>
        <v>ATGGTTAACGTTCCAAAGACCAGAAAGACTTTCTGCAAGGGCAAGGCTTGCCGTAAGCACACCCAGCACAAGGTGACCCAGTACAAGGCCGGTAAGGCTTCCTTGTTCGCCCAGGGTAAGAGAAGATATGACCGTAAGCAGTCGGGTTTCGGTGGTCAGACCAAGCAGATCTTCCGTAAGAAGGCCAAGACTACCAAGAAGGTTGTCTTGAGATTGGAGTGTCTAAGCTGTAAGACTAAGGCTCAGTTGCCTTTGAAGAGATGCAAGCACTTCGAATTGGGTGGTGAGAAGAAGCAGAAGGGCCAGGCTCTACAGTTCTGA</v>
      </c>
      <c r="E607" t="e">
        <f>SEARCH("GG?GG?CAAAC?AA?",Table1[[#This Row],[CLEAN]])</f>
        <v>#VALUE!</v>
      </c>
      <c r="F607">
        <f t="shared" si="55"/>
        <v>151</v>
      </c>
      <c r="G607" t="e">
        <f t="shared" si="56"/>
        <v>#VALUE!</v>
      </c>
      <c r="H607" t="e">
        <f t="shared" si="57"/>
        <v>#VALUE!</v>
      </c>
      <c r="I607" t="e">
        <f t="shared" si="58"/>
        <v>#VALUE!</v>
      </c>
      <c r="J607" t="e">
        <f t="shared" si="59"/>
        <v>#VALUE!</v>
      </c>
      <c r="K607" t="e" cm="1">
        <f t="array" ref="K607">IF(J607="","",_xlfn.IFS(
   OR(J607="CCA",J607="CCG",J607="CCT",J607="CCC"),"Proline",
   OR(J607="CAG",J607="CAA"),"Glutamine",
   OR(J607="GAA",J607="GAG"),"Glutamic acid",
   TRUE,"Other"
))</f>
        <v>#VALUE!</v>
      </c>
    </row>
    <row r="608" spans="1:11" x14ac:dyDescent="0.2">
      <c r="A608" t="s">
        <v>609</v>
      </c>
      <c r="B608">
        <v>4236</v>
      </c>
      <c r="C608" t="s">
        <v>1826</v>
      </c>
      <c r="D608" t="str">
        <f t="shared" si="54"/>
        <v>ATGGTTAACGTTCCAAAGACCAGAAAGACTTACTGCAAGGGCAAGGCCTGCCGCAAGCACACCCAGCACAAGGTGACCCAGTACAAGGCCGGTAAGGCTTCCTTGTTTGCTCAGGGTAAGAGAAGATATGACCGTAAGCAGTCGGGTTTCGGTGGTCAGACCAAGCAGATCTTCCGTAAGAAGGCCAAGACTACCAAGAAGGTGGTTTTGAGATTGGAGTGTCTAAGCTGCAAGACCAAGGCTCAGTTGCCTTTGAAGAGATGCAAGCACTTCGAATTGGGTGGTGAGAAGAAGCAGAAGGGCCAGGCTCTACAGTTCTGA</v>
      </c>
      <c r="E608" t="e">
        <f>SEARCH("GG?GG?CAAAC?AA?",Table1[[#This Row],[CLEAN]])</f>
        <v>#VALUE!</v>
      </c>
      <c r="F608">
        <f t="shared" si="55"/>
        <v>151</v>
      </c>
      <c r="G608" t="e">
        <f t="shared" si="56"/>
        <v>#VALUE!</v>
      </c>
      <c r="H608" t="e">
        <f t="shared" si="57"/>
        <v>#VALUE!</v>
      </c>
      <c r="I608" t="e">
        <f t="shared" si="58"/>
        <v>#VALUE!</v>
      </c>
      <c r="J608" t="e">
        <f t="shared" si="59"/>
        <v>#VALUE!</v>
      </c>
      <c r="K608" t="e" cm="1">
        <f t="array" ref="K608">IF(J608="","",_xlfn.IFS(
   OR(J608="CCA",J608="CCG",J608="CCT",J608="CCC"),"Proline",
   OR(J608="CAG",J608="CAA"),"Glutamine",
   OR(J608="GAA",J608="GAG"),"Glutamic acid",
   TRUE,"Other"
))</f>
        <v>#VALUE!</v>
      </c>
    </row>
    <row r="609" spans="1:11" x14ac:dyDescent="0.2">
      <c r="A609" t="s">
        <v>610</v>
      </c>
      <c r="B609">
        <v>4236</v>
      </c>
      <c r="C609" t="s">
        <v>1827</v>
      </c>
      <c r="D609" t="str">
        <f t="shared" si="54"/>
        <v>ATGGTTAACGTTCCAAAAACCAGAAAGACTTTCTGTAAGGGTAAGAACTGCCGTAAGCACACCCAACACAAGGTTACCCAATACAAGGCTGGTAAGGCTTCCTTGTTTGCTCAAGGTAAGAGAAGATATGACCGTAAACAATCCGGTTTCGGTGGTCAAACCAAGCAAATTTTCCGTAAGAAGGCTAAGACTACCAAGAAGGTTGTCTTGAGATTGGAATGTGTTGCCTGTAAGACTAAGGCTCAATTGCCATTGAAGAGATGTAAGCACTTCGAGTTGGGTGGTGAAAAGAAGCAAAAGGGTCAAGCTTTGCAATTCTGA</v>
      </c>
      <c r="E609">
        <f>SEARCH("GG?GG?CAAAC?AA?",Table1[[#This Row],[CLEAN]])</f>
        <v>151</v>
      </c>
      <c r="F609" t="str">
        <f t="shared" si="55"/>
        <v/>
      </c>
      <c r="G609">
        <f t="shared" si="56"/>
        <v>151</v>
      </c>
      <c r="H609" t="str">
        <f t="shared" si="57"/>
        <v>GGTGGTCAAACCAAG</v>
      </c>
      <c r="I609" t="str">
        <f t="shared" si="58"/>
        <v>VALID</v>
      </c>
      <c r="J609" t="str">
        <f t="shared" si="59"/>
        <v>CAA</v>
      </c>
      <c r="K609" t="str" cm="1">
        <f t="array" ref="K609">IF(J609="","",_xlfn.IFS(
   OR(J609="CCA",J609="CCG",J609="CCT",J609="CCC"),"Proline",
   OR(J609="CAG",J609="CAA"),"Glutamine",
   OR(J609="GAA",J609="GAG"),"Glutamic acid",
   TRUE,"Other"
))</f>
        <v>Glutamine</v>
      </c>
    </row>
    <row r="610" spans="1:11" x14ac:dyDescent="0.2">
      <c r="A610" t="s">
        <v>611</v>
      </c>
      <c r="B610">
        <v>4236</v>
      </c>
      <c r="C610" t="s">
        <v>1828</v>
      </c>
      <c r="D610" t="str">
        <f t="shared" si="54"/>
        <v>ATGGTTGATTATGCGTCAGAAATCTCCATTAACGTTCCAAAGACCAGAAAGACCTACTGCAAGGGCAAGAACTGCCGCAAACACACCCAGCACAAGGTTACCCAATACAAGGCTGGTAAGGCTTCCTTGTTCGCTCAAGGTAAGAGAAGATATGACCGTAAACAATCCGGTTTCGGTGGTCAAACCAAGCAAATTTTCCGTAAGAAGGCTAAGACTACCAAGAAGGTTGTTTTGAGATTGGAATGTGTTAACTGTAAGACCAAGGCTCAATTGCCATTGAAGAGATGCAAGCACTTCGAATTGGGTGGTGAGAAGAAGCAAAAGGGTCAAGCTTTGCAATTCTGA</v>
      </c>
      <c r="E610">
        <f>SEARCH("GG?GG?CAAAC?AA?",Table1[[#This Row],[CLEAN]])</f>
        <v>175</v>
      </c>
      <c r="F610" t="str">
        <f t="shared" si="55"/>
        <v/>
      </c>
      <c r="G610">
        <f t="shared" si="56"/>
        <v>175</v>
      </c>
      <c r="H610" t="str">
        <f t="shared" si="57"/>
        <v>GGTGGTCAAACCAAG</v>
      </c>
      <c r="I610" t="str">
        <f t="shared" si="58"/>
        <v>VALID</v>
      </c>
      <c r="J610" t="str">
        <f t="shared" si="59"/>
        <v>CAA</v>
      </c>
      <c r="K610" t="str" cm="1">
        <f t="array" ref="K610">IF(J610="","",_xlfn.IFS(
   OR(J610="CCA",J610="CCG",J610="CCT",J610="CCC"),"Proline",
   OR(J610="CAG",J610="CAA"),"Glutamine",
   OR(J610="GAA",J610="GAG"),"Glutamic acid",
   TRUE,"Other"
))</f>
        <v>Glutamine</v>
      </c>
    </row>
    <row r="611" spans="1:11" x14ac:dyDescent="0.2">
      <c r="A611" t="s">
        <v>612</v>
      </c>
      <c r="B611">
        <v>4236</v>
      </c>
      <c r="C611" t="s">
        <v>1829</v>
      </c>
      <c r="D611" t="str">
        <f t="shared" si="54"/>
        <v>ATGGTCAATATCCCTAAGACTCGACGAACTTACTGCAAGGGCAAGGAGTGCCGAAAGCACACCCAGCACAAGGTTACCCAATACAAGGCTGGAAAGGCCTCTCTGTACGCTCAGGGAAAGCGCCGATACGACCGTAAGCAGCGAGGTTACGGAGGTCAGACCAAGCAGGTTTTCCACAAGAAGGCTAAGACCACCAAGAAGGTTGTGCTGCGTCTGGAGTGCGTTAAGTGCAAGACCAAGGCTCAGCTGCCTCTGAAGCGATGCAAGCACTTTGAGCTTGGAGGAGACAAGAAGCAGAAGGGACAGGCTCTGCAGTTCTAA</v>
      </c>
      <c r="E611" t="e">
        <f>SEARCH("GG?GG?CAAAC?AA?",Table1[[#This Row],[CLEAN]])</f>
        <v>#VALUE!</v>
      </c>
      <c r="F611">
        <f t="shared" si="55"/>
        <v>151</v>
      </c>
      <c r="G611" t="e">
        <f t="shared" si="56"/>
        <v>#VALUE!</v>
      </c>
      <c r="H611" t="e">
        <f t="shared" si="57"/>
        <v>#VALUE!</v>
      </c>
      <c r="I611" t="e">
        <f t="shared" si="58"/>
        <v>#VALUE!</v>
      </c>
      <c r="J611" t="e">
        <f t="shared" si="59"/>
        <v>#VALUE!</v>
      </c>
      <c r="K611" t="e" cm="1">
        <f t="array" ref="K611">IF(J611="","",_xlfn.IFS(
   OR(J611="CCA",J611="CCG",J611="CCT",J611="CCC"),"Proline",
   OR(J611="CAG",J611="CAA"),"Glutamine",
   OR(J611="GAA",J611="GAG"),"Glutamic acid",
   TRUE,"Other"
))</f>
        <v>#VALUE!</v>
      </c>
    </row>
    <row r="612" spans="1:11" x14ac:dyDescent="0.2">
      <c r="A612" t="s">
        <v>613</v>
      </c>
      <c r="B612">
        <v>4236</v>
      </c>
      <c r="C612" t="s">
        <v>1830</v>
      </c>
      <c r="D612" t="str">
        <f t="shared" si="54"/>
        <v>ATGGTCAATATCCCTAAGACTCGACGAACTTACTGCAAGGGCAAGGAGTGCCGAAAGCACACCCAGCATAAGGTTACCCAATACAAGGCTGGAAAGGCCTCTCTGTACGCTCAGGGAAAGCGCCGATACGACCGTAAGCAGCGAGGTTACGGAGGTCAGACCAAGCAGGTTTTCCACAAGAAGGCTAAGACCACCAAGAAGGTTGTGCTGCGTCTGGAGTGCGTTAAGTGCAAGACCAAGGCCCAGCTGCCTCTGAAGCGATGCAAGCACTTCGAGCTTGGAGGAGACAAGAAGCAGAAGGGACAGGCTCTGCAGTTCTAA</v>
      </c>
      <c r="E612" t="e">
        <f>SEARCH("GG?GG?CAAAC?AA?",Table1[[#This Row],[CLEAN]])</f>
        <v>#VALUE!</v>
      </c>
      <c r="F612">
        <f t="shared" si="55"/>
        <v>151</v>
      </c>
      <c r="G612" t="e">
        <f t="shared" si="56"/>
        <v>#VALUE!</v>
      </c>
      <c r="H612" t="e">
        <f t="shared" si="57"/>
        <v>#VALUE!</v>
      </c>
      <c r="I612" t="e">
        <f t="shared" si="58"/>
        <v>#VALUE!</v>
      </c>
      <c r="J612" t="e">
        <f t="shared" si="59"/>
        <v>#VALUE!</v>
      </c>
      <c r="K612" t="e" cm="1">
        <f t="array" ref="K612">IF(J612="","",_xlfn.IFS(
   OR(J612="CCA",J612="CCG",J612="CCT",J612="CCC"),"Proline",
   OR(J612="CAG",J612="CAA"),"Glutamine",
   OR(J612="GAA",J612="GAG"),"Glutamic acid",
   TRUE,"Other"
))</f>
        <v>#VALUE!</v>
      </c>
    </row>
    <row r="613" spans="1:11" x14ac:dyDescent="0.2">
      <c r="A613" t="s">
        <v>614</v>
      </c>
      <c r="B613">
        <v>4236</v>
      </c>
      <c r="C613" t="s">
        <v>1829</v>
      </c>
      <c r="D613" t="str">
        <f t="shared" si="54"/>
        <v>ATGGTCAATATCCCTAAGACTCGACGAACTTACTGCAAGGGCAAGGAGTGCCGAAAGCACACCCAGCACAAGGTTACCCAATACAAGGCTGGAAAGGCCTCTCTGTACGCTCAGGGAAAGCGCCGATACGACCGTAAGCAGCGAGGTTACGGAGGTCAGACCAAGCAGGTTTTCCACAAGAAGGCTAAGACCACCAAGAAGGTTGTGCTGCGTCTGGAGTGCGTTAAGTGCAAGACCAAGGCTCAGCTGCCTCTGAAGCGATGCAAGCACTTTGAGCTTGGAGGAGACAAGAAGCAGAAGGGACAGGCTCTGCAGTTCTAA</v>
      </c>
      <c r="E613" t="e">
        <f>SEARCH("GG?GG?CAAAC?AA?",Table1[[#This Row],[CLEAN]])</f>
        <v>#VALUE!</v>
      </c>
      <c r="F613">
        <f t="shared" si="55"/>
        <v>151</v>
      </c>
      <c r="G613" t="e">
        <f t="shared" si="56"/>
        <v>#VALUE!</v>
      </c>
      <c r="H613" t="e">
        <f t="shared" si="57"/>
        <v>#VALUE!</v>
      </c>
      <c r="I613" t="e">
        <f t="shared" si="58"/>
        <v>#VALUE!</v>
      </c>
      <c r="J613" t="e">
        <f t="shared" si="59"/>
        <v>#VALUE!</v>
      </c>
      <c r="K613" t="e" cm="1">
        <f t="array" ref="K613">IF(J613="","",_xlfn.IFS(
   OR(J613="CCA",J613="CCG",J613="CCT",J613="CCC"),"Proline",
   OR(J613="CAG",J613="CAA"),"Glutamine",
   OR(J613="GAA",J613="GAG"),"Glutamic acid",
   TRUE,"Other"
))</f>
        <v>#VALUE!</v>
      </c>
    </row>
    <row r="614" spans="1:11" x14ac:dyDescent="0.2">
      <c r="A614" t="s">
        <v>615</v>
      </c>
      <c r="B614">
        <v>4236</v>
      </c>
      <c r="C614" t="s">
        <v>1831</v>
      </c>
      <c r="D614" t="str">
        <f t="shared" si="54"/>
        <v>ATGGTCAATATTCCAAAGACTCGACGAACCTACTGCAAGGGCAAGGAATGCCGAAAGCACACTCAACACAAGGTGACCCAATACAAAGCCGGTAAGGCCTCTCTTTACGCTCAAGGTAAGCGAAGATACGACCGAAAGCAAAGAGGTTATGGTGGTCAAACCAAGCAAGTTTTCCACAAGAAGGCTAAGACCACCAAGAAGGTTGTCCTCCGATTGGAATGCACCAAGTGCAAGACCAAGGCCCAATTGCCTCTCAAGCGATGCAAGCACTTTGAATTGGGTGGTGACAAGAAACAAAAGGGTCAAGCTCTTCAATTCTAA</v>
      </c>
      <c r="E614">
        <f>SEARCH("GG?GG?CAAAC?AA?",Table1[[#This Row],[CLEAN]])</f>
        <v>151</v>
      </c>
      <c r="F614" t="str">
        <f t="shared" si="55"/>
        <v/>
      </c>
      <c r="G614">
        <f t="shared" si="56"/>
        <v>151</v>
      </c>
      <c r="H614" t="str">
        <f t="shared" si="57"/>
        <v>GGTGGTCAAACCAAG</v>
      </c>
      <c r="I614" t="str">
        <f t="shared" si="58"/>
        <v>VALID</v>
      </c>
      <c r="J614" t="str">
        <f t="shared" si="59"/>
        <v>CAA</v>
      </c>
      <c r="K614" t="str" cm="1">
        <f t="array" ref="K614">IF(J614="","",_xlfn.IFS(
   OR(J614="CCA",J614="CCG",J614="CCT",J614="CCC"),"Proline",
   OR(J614="CAG",J614="CAA"),"Glutamine",
   OR(J614="GAA",J614="GAG"),"Glutamic acid",
   TRUE,"Other"
))</f>
        <v>Glutamine</v>
      </c>
    </row>
    <row r="615" spans="1:11" x14ac:dyDescent="0.2">
      <c r="A615" t="s">
        <v>616</v>
      </c>
      <c r="B615">
        <v>4236</v>
      </c>
      <c r="C615" t="s">
        <v>1832</v>
      </c>
      <c r="D615" t="str">
        <f t="shared" si="54"/>
        <v>ATGGTCAATATTCCAAAGACTCGACGAACCTACTGCAAGGGCAAGGAGTGCCGAAAGCACACCCAACACAAGGTCACCCAATACAAGGCCGGTAAGGCTTCTCTTTTCGCTCAGGGTAAGCGAAGATACGACAGAAAGCAAAGAGGTTATGGTGGTCAAACCAAGCAAGTTTTCCACAAGAAGGCTAAGACCACCAAGAAGGTTGTCCTCCGATTGGAATGCACCAAGTGCAAGACCAAGGCTCAATTGCCATTGAAGCGATGCAAGCACTTCGAATTGGGTGGTGATAAGAAGCAAAAGGGTCAAGCTCTTCAATTTTAA</v>
      </c>
      <c r="E615">
        <f>SEARCH("GG?GG?CAAAC?AA?",Table1[[#This Row],[CLEAN]])</f>
        <v>151</v>
      </c>
      <c r="F615" t="str">
        <f t="shared" si="55"/>
        <v/>
      </c>
      <c r="G615">
        <f t="shared" si="56"/>
        <v>151</v>
      </c>
      <c r="H615" t="str">
        <f t="shared" si="57"/>
        <v>GGTGGTCAAACCAAG</v>
      </c>
      <c r="I615" t="str">
        <f t="shared" si="58"/>
        <v>VALID</v>
      </c>
      <c r="J615" t="str">
        <f t="shared" si="59"/>
        <v>CAA</v>
      </c>
      <c r="K615" t="str" cm="1">
        <f t="array" ref="K615">IF(J615="","",_xlfn.IFS(
   OR(J615="CCA",J615="CCG",J615="CCT",J615="CCC"),"Proline",
   OR(J615="CAG",J615="CAA"),"Glutamine",
   OR(J615="GAA",J615="GAG"),"Glutamic acid",
   TRUE,"Other"
))</f>
        <v>Glutamine</v>
      </c>
    </row>
    <row r="616" spans="1:11" x14ac:dyDescent="0.2">
      <c r="A616" t="s">
        <v>617</v>
      </c>
      <c r="B616">
        <v>4236</v>
      </c>
      <c r="C616" t="s">
        <v>1833</v>
      </c>
      <c r="D616" t="str">
        <f t="shared" si="54"/>
        <v>ATGGTCAACATTCCCAAGACTCGCCGAACATACTGCAAGGGCAAGGAGTGCCGCAAGCACACCCAGCACAAGGTCACCCAGTACAAGGCTGGCAAGGCTTCCCTTTACGCCCAGGGTAAGCGTCGTTACGACCGGAAGCAGCGGGGTTATGGTGGTCAGACCAAGCAGGTTTTCCACAAGAAGGCCAAGACCACCAAGAAGGTCGTTCTCCGTCTCGAGTGCACCCAGTGCAAGACCAAGGCTCAGCTCCCCCTCAAGCGTTGCAAGCACTTCGAGCTCGGTGGTGACAAGAAGCAGAAGGGCCAGGCTCTCCAGTTCTAA</v>
      </c>
      <c r="E616" t="e">
        <f>SEARCH("GG?GG?CAAAC?AA?",Table1[[#This Row],[CLEAN]])</f>
        <v>#VALUE!</v>
      </c>
      <c r="F616">
        <f t="shared" si="55"/>
        <v>151</v>
      </c>
      <c r="G616" t="e">
        <f t="shared" si="56"/>
        <v>#VALUE!</v>
      </c>
      <c r="H616" t="e">
        <f t="shared" si="57"/>
        <v>#VALUE!</v>
      </c>
      <c r="I616" t="e">
        <f t="shared" si="58"/>
        <v>#VALUE!</v>
      </c>
      <c r="J616" t="e">
        <f t="shared" si="59"/>
        <v>#VALUE!</v>
      </c>
      <c r="K616" t="e" cm="1">
        <f t="array" ref="K616">IF(J616="","",_xlfn.IFS(
   OR(J616="CCA",J616="CCG",J616="CCT",J616="CCC"),"Proline",
   OR(J616="CAG",J616="CAA"),"Glutamine",
   OR(J616="GAA",J616="GAG"),"Glutamic acid",
   TRUE,"Other"
))</f>
        <v>#VALUE!</v>
      </c>
    </row>
    <row r="617" spans="1:11" x14ac:dyDescent="0.2">
      <c r="A617" t="s">
        <v>618</v>
      </c>
      <c r="B617">
        <v>4236</v>
      </c>
      <c r="C617" t="s">
        <v>1834</v>
      </c>
      <c r="D617" t="str">
        <f t="shared" si="54"/>
        <v>ATGGTCAATATCCCAAAGACTAGAAGAACCTACTGCAAGGGTAAGGAGTGCCGCAAGCACACCCAACACAAGGTCACCCAATACAAGGCCGGTAAGGCCTCTCTCTTTGCCCAAGGTAAGAGACGTTATGACCGTAAGCAAAGAGGTTATGGTGGTCAAACCAAGCAAGTTTTCCACAAGAAGGCCAAGACCACCAAGAAGGTTGTTCTCCGTCTTGAATGTACCGTCTGCAAGACCAAGGCTCAACTCCCCTTGAAGAGATGTAAGCACTTCGAACTTGGTGGTGACAAGAAGCAAAAGGGTCAAGCTTTGCAATTCTAA</v>
      </c>
      <c r="E617">
        <f>SEARCH("GG?GG?CAAAC?AA?",Table1[[#This Row],[CLEAN]])</f>
        <v>151</v>
      </c>
      <c r="F617" t="str">
        <f t="shared" si="55"/>
        <v/>
      </c>
      <c r="G617">
        <f t="shared" si="56"/>
        <v>151</v>
      </c>
      <c r="H617" t="str">
        <f t="shared" si="57"/>
        <v>GGTGGTCAAACCAAG</v>
      </c>
      <c r="I617" t="str">
        <f t="shared" si="58"/>
        <v>VALID</v>
      </c>
      <c r="J617" t="str">
        <f t="shared" si="59"/>
        <v>CAA</v>
      </c>
      <c r="K617" t="str" cm="1">
        <f t="array" ref="K617">IF(J617="","",_xlfn.IFS(
   OR(J617="CCA",J617="CCG",J617="CCT",J617="CCC"),"Proline",
   OR(J617="CAG",J617="CAA"),"Glutamine",
   OR(J617="GAA",J617="GAG"),"Glutamic acid",
   TRUE,"Other"
))</f>
        <v>Glutamine</v>
      </c>
    </row>
    <row r="618" spans="1:11" x14ac:dyDescent="0.2">
      <c r="A618" t="s">
        <v>619</v>
      </c>
      <c r="B618">
        <v>4236</v>
      </c>
      <c r="C618" t="s">
        <v>1835</v>
      </c>
      <c r="D618" t="str">
        <f t="shared" si="54"/>
        <v>ATGGTCAATATCCCAAAGACTAGAAGAACCTACTGCAAGGGTAAGGAGTGCCGCAAGCACACCCAGCACAAGGTCACCCAATACAAGGCTGGTAAGGCCTCGCTCTTTGCCCAGGGTAAGAGACGTTATGACCGTAAGCAGAGAGGTTACGGTGGTCAAACCAAGCAGGTTTTCCACAAGAAGGCTAAGACCACCAAGAAGGTTGTCCTCCGTCTCGAGTGCACCGTCTGCAAGACCAAGGCCCAGCTCCCATTGAAGAGATGTAAGCACTTCGAGCTCGGTGGTGACAAGAAGCAAAAGGGTCAAGCCTTGCAGTTCTAA</v>
      </c>
      <c r="E618">
        <f>SEARCH("GG?GG?CAAAC?AA?",Table1[[#This Row],[CLEAN]])</f>
        <v>151</v>
      </c>
      <c r="F618" t="str">
        <f t="shared" si="55"/>
        <v/>
      </c>
      <c r="G618">
        <f t="shared" si="56"/>
        <v>151</v>
      </c>
      <c r="H618" t="str">
        <f t="shared" si="57"/>
        <v>GGTGGTCAAACCAAG</v>
      </c>
      <c r="I618" t="str">
        <f t="shared" si="58"/>
        <v>VALID</v>
      </c>
      <c r="J618" t="str">
        <f t="shared" si="59"/>
        <v>CAG</v>
      </c>
      <c r="K618" t="str" cm="1">
        <f t="array" ref="K618">IF(J618="","",_xlfn.IFS(
   OR(J618="CCA",J618="CCG",J618="CCT",J618="CCC"),"Proline",
   OR(J618="CAG",J618="CAA"),"Glutamine",
   OR(J618="GAA",J618="GAG"),"Glutamic acid",
   TRUE,"Other"
))</f>
        <v>Glutamine</v>
      </c>
    </row>
    <row r="619" spans="1:11" x14ac:dyDescent="0.2">
      <c r="A619" t="s">
        <v>620</v>
      </c>
      <c r="B619">
        <v>4236</v>
      </c>
      <c r="C619" t="s">
        <v>1836</v>
      </c>
      <c r="D619" t="str">
        <f t="shared" si="54"/>
        <v>ATGGTCAATATCCCAAAGACTAGAAGAACCTACTGCAAAGGAAAGGAGTGCCGTAAGCACACCCAGCACAAGGTCACCCAGTATAAAGCTGGTAAGGCTTCCCTTTTTGCTCAAGGAAAGAGAAGATATGACCGTAAACAAAGAGGTTATGGTGGTCAAACCAAACAAGTTTTCCACAAGAAGGCCAAGACTACCAAGAAGGTTGTTCTCCGTCTTGAATGTACCGTTTGCAAGACCAAGGCTCAACTTCCTTTGAAGAGATGCAAGCATTTCGAACTTGGTGGTGATAAGAAACAAAAGGGTCAAGCTCTTCAATTCTAA</v>
      </c>
      <c r="E619">
        <f>SEARCH("GG?GG?CAAAC?AA?",Table1[[#This Row],[CLEAN]])</f>
        <v>151</v>
      </c>
      <c r="F619" t="str">
        <f t="shared" si="55"/>
        <v/>
      </c>
      <c r="G619">
        <f t="shared" si="56"/>
        <v>151</v>
      </c>
      <c r="H619" t="str">
        <f t="shared" si="57"/>
        <v>GGTGGTCAAACCAAA</v>
      </c>
      <c r="I619" t="str">
        <f t="shared" si="58"/>
        <v>VALID</v>
      </c>
      <c r="J619" t="str">
        <f t="shared" si="59"/>
        <v>CAA</v>
      </c>
      <c r="K619" t="str" cm="1">
        <f t="array" ref="K619">IF(J619="","",_xlfn.IFS(
   OR(J619="CCA",J619="CCG",J619="CCT",J619="CCC"),"Proline",
   OR(J619="CAG",J619="CAA"),"Glutamine",
   OR(J619="GAA",J619="GAG"),"Glutamic acid",
   TRUE,"Other"
))</f>
        <v>Glutamine</v>
      </c>
    </row>
    <row r="620" spans="1:11" x14ac:dyDescent="0.2">
      <c r="A620" t="s">
        <v>621</v>
      </c>
      <c r="B620">
        <v>4236</v>
      </c>
      <c r="C620" t="s">
        <v>1837</v>
      </c>
      <c r="D620" t="str">
        <f t="shared" si="54"/>
        <v>ATGGTCAATATCCCAAAGACTAGAAGAACCTACTGCAAGGGTAAAGAGTGCCGCAAGCACACCCAACACAAGGTGACCCAGTACAAGGCCGGTAAGGCTTCTCTGTTTGCCCAGGGTAAGAGACGTTATGACCGTAAGCAGAGAGGTTACGGTGGTCAGACCAAACAGGTTTTCCACAAGAAGGCCAAGACCACCAAGAAGGTTGTTCTCCGTCTTGAATGTACCGTTTGCAAGACCAAGGCCCAGCTGCCATTGAAGAGATGTAAGCACTTTGAGCTTGGTGGTGATAAGAAACAAAAGGGTCAAGCTTTGCAGTTCTAA</v>
      </c>
      <c r="E620" t="e">
        <f>SEARCH("GG?GG?CAAAC?AA?",Table1[[#This Row],[CLEAN]])</f>
        <v>#VALUE!</v>
      </c>
      <c r="F620">
        <f t="shared" si="55"/>
        <v>151</v>
      </c>
      <c r="G620" t="e">
        <f t="shared" si="56"/>
        <v>#VALUE!</v>
      </c>
      <c r="H620" t="e">
        <f t="shared" si="57"/>
        <v>#VALUE!</v>
      </c>
      <c r="I620" t="e">
        <f t="shared" si="58"/>
        <v>#VALUE!</v>
      </c>
      <c r="J620" t="e">
        <f t="shared" si="59"/>
        <v>#VALUE!</v>
      </c>
      <c r="K620" t="e" cm="1">
        <f t="array" ref="K620">IF(J620="","",_xlfn.IFS(
   OR(J620="CCA",J620="CCG",J620="CCT",J620="CCC"),"Proline",
   OR(J620="CAG",J620="CAA"),"Glutamine",
   OR(J620="GAA",J620="GAG"),"Glutamic acid",
   TRUE,"Other"
))</f>
        <v>#VALUE!</v>
      </c>
    </row>
    <row r="621" spans="1:11" x14ac:dyDescent="0.2">
      <c r="A621" t="s">
        <v>622</v>
      </c>
      <c r="B621">
        <v>4236</v>
      </c>
      <c r="C621" t="s">
        <v>1838</v>
      </c>
      <c r="D621" t="str">
        <f t="shared" si="54"/>
        <v>ATGGTCAATATCCCAAAGACTAGAAGAACCTATTGCAAGGGTAAAGAGTGCCGCAAGCACACCCAACATAAGGTGACCCAATACAAGGCCGGTAAGGCTTCTCTCTTTGCCCAGGGTAAGAGACGTTATGACCGTAAGCAAAGAGGTTATGGTGGTCAAACCAAGCAAGTTTTCCACAAGAAAGCCAAGACCACCAAGAAGGTTGTTCTCCGTCTTGAATGTACCGTTTGCAAGACCAAGGCTCAGCTCCCATTGAAGAGATGTAAGCACTTCGAGCTCGGTGGTGACAAGAAGCAAAAGGGTCAAGCTTTGCAGTTCTAA</v>
      </c>
      <c r="E621">
        <f>SEARCH("GG?GG?CAAAC?AA?",Table1[[#This Row],[CLEAN]])</f>
        <v>151</v>
      </c>
      <c r="F621" t="str">
        <f t="shared" si="55"/>
        <v/>
      </c>
      <c r="G621">
        <f t="shared" si="56"/>
        <v>151</v>
      </c>
      <c r="H621" t="str">
        <f t="shared" si="57"/>
        <v>GGTGGTCAAACCAAG</v>
      </c>
      <c r="I621" t="str">
        <f t="shared" si="58"/>
        <v>VALID</v>
      </c>
      <c r="J621" t="str">
        <f t="shared" si="59"/>
        <v>CAA</v>
      </c>
      <c r="K621" t="str" cm="1">
        <f t="array" ref="K621">IF(J621="","",_xlfn.IFS(
   OR(J621="CCA",J621="CCG",J621="CCT",J621="CCC"),"Proline",
   OR(J621="CAG",J621="CAA"),"Glutamine",
   OR(J621="GAA",J621="GAG"),"Glutamic acid",
   TRUE,"Other"
))</f>
        <v>Glutamine</v>
      </c>
    </row>
    <row r="622" spans="1:11" x14ac:dyDescent="0.2">
      <c r="A622" t="s">
        <v>623</v>
      </c>
      <c r="B622">
        <v>4236</v>
      </c>
      <c r="C622" t="s">
        <v>1839</v>
      </c>
      <c r="D622" t="str">
        <f t="shared" si="54"/>
        <v>ATGGTCAATATCCCAAAGACTAGAAGAACCTACTGCAAGGGTAAGGAGTGCCGCAAGCACACCCAACACAAGGTCACCCAATACAAGGCCGGTAAGGCTTCTCTCTTTGCCCAAGGTAAGAGACGTTATGACCGTAAGCAAAGAGGTTATGGTGGTCAAACCAAGCAAGTTTTCCACAAGAAGGCTAAGACCACCAAGAAGGTCGTCCTCCGTCTTGAGTGCACTGTCTGCAAGACCAAGGCTCAACTCCCCTTGAAGAGATGTAAGCACTTCGAACTTGGTGGTGACAAGAAGCAAAAGGGTCAAGCCTTGCAATTCTAA</v>
      </c>
      <c r="E622">
        <f>SEARCH("GG?GG?CAAAC?AA?",Table1[[#This Row],[CLEAN]])</f>
        <v>151</v>
      </c>
      <c r="F622" t="str">
        <f t="shared" si="55"/>
        <v/>
      </c>
      <c r="G622">
        <f t="shared" si="56"/>
        <v>151</v>
      </c>
      <c r="H622" t="str">
        <f t="shared" si="57"/>
        <v>GGTGGTCAAACCAAG</v>
      </c>
      <c r="I622" t="str">
        <f t="shared" si="58"/>
        <v>VALID</v>
      </c>
      <c r="J622" t="str">
        <f t="shared" si="59"/>
        <v>CAA</v>
      </c>
      <c r="K622" t="str" cm="1">
        <f t="array" ref="K622">IF(J622="","",_xlfn.IFS(
   OR(J622="CCA",J622="CCG",J622="CCT",J622="CCC"),"Proline",
   OR(J622="CAG",J622="CAA"),"Glutamine",
   OR(J622="GAA",J622="GAG"),"Glutamic acid",
   TRUE,"Other"
))</f>
        <v>Glutamine</v>
      </c>
    </row>
    <row r="623" spans="1:11" x14ac:dyDescent="0.2">
      <c r="A623" t="s">
        <v>624</v>
      </c>
      <c r="B623">
        <v>4236</v>
      </c>
      <c r="C623" t="s">
        <v>1840</v>
      </c>
      <c r="D623" t="str">
        <f t="shared" si="54"/>
        <v>ATGGTCAATATCCCAAAGACTAGAAGAACCTACTGTAAGGGTAAAGAGTGCCGTAAGCACACCCAACACAAGGTCACCCAATACAAGGCTGGTAAGGCCTCTCTCTTTGCCCAAGGTAAGAGACGTTATGACCGTAAGCAAAGAGGTTATGGTGGTCAAACTAAGCAAGTTTTCCACAAGAAGGCTAAGACTACCAAGAAGGTTGTCCTCCGTCTTGAATGTACCGTTTGCAAGACCAAGGCTCAACTTCCTTTGAAGAGATGTAAGCACTTCGAACTTGGTGGTGATAAGAAGCAAAAGGGTCAAGCTTTGCAATTCTAA</v>
      </c>
      <c r="E623">
        <f>SEARCH("GG?GG?CAAAC?AA?",Table1[[#This Row],[CLEAN]])</f>
        <v>151</v>
      </c>
      <c r="F623" t="str">
        <f t="shared" si="55"/>
        <v/>
      </c>
      <c r="G623">
        <f t="shared" si="56"/>
        <v>151</v>
      </c>
      <c r="H623" t="str">
        <f t="shared" si="57"/>
        <v>GGTGGTCAAACTAAG</v>
      </c>
      <c r="I623" t="str">
        <f t="shared" si="58"/>
        <v>VALID</v>
      </c>
      <c r="J623" t="str">
        <f t="shared" si="59"/>
        <v>CAA</v>
      </c>
      <c r="K623" t="str" cm="1">
        <f t="array" ref="K623">IF(J623="","",_xlfn.IFS(
   OR(J623="CCA",J623="CCG",J623="CCT",J623="CCC"),"Proline",
   OR(J623="CAG",J623="CAA"),"Glutamine",
   OR(J623="GAA",J623="GAG"),"Glutamic acid",
   TRUE,"Other"
))</f>
        <v>Glutamine</v>
      </c>
    </row>
    <row r="624" spans="1:11" x14ac:dyDescent="0.2">
      <c r="A624" t="s">
        <v>625</v>
      </c>
      <c r="B624">
        <v>4236</v>
      </c>
      <c r="C624" t="s">
        <v>1841</v>
      </c>
      <c r="D624" t="str">
        <f t="shared" si="54"/>
        <v>ATGGTCAATATCCCAAAGACTAGAAGAACCTACTGCAAGGGTAAAGAGTGCCGCAAGCACACCCAACACAAGGTGACCCAGTACAAGGCCGGTAAGGCTTCTCTGTTTGCCCAGGGTAAGAGACGTTATGACCGTAAGCAGAGAGGTTATGGTGGTCAGACCAAACAGGTTTTCCACAAGAAGGCCAAGACCACCAAGAAGGTTGTTCTCCGTCTTGAATGTACCGTTTGCAAGACCAAGGCCCAGCTGCCATTGAAGAGATGTAAGCACTTTGAGCTTGGTGGTGATAAGAAACAAAAGGGTCAAGCCTTGCAGTTCTAA</v>
      </c>
      <c r="E624" t="e">
        <f>SEARCH("GG?GG?CAAAC?AA?",Table1[[#This Row],[CLEAN]])</f>
        <v>#VALUE!</v>
      </c>
      <c r="F624">
        <f t="shared" si="55"/>
        <v>151</v>
      </c>
      <c r="G624" t="e">
        <f t="shared" si="56"/>
        <v>#VALUE!</v>
      </c>
      <c r="H624" t="e">
        <f t="shared" si="57"/>
        <v>#VALUE!</v>
      </c>
      <c r="I624" t="e">
        <f t="shared" si="58"/>
        <v>#VALUE!</v>
      </c>
      <c r="J624" t="e">
        <f t="shared" si="59"/>
        <v>#VALUE!</v>
      </c>
      <c r="K624" t="e" cm="1">
        <f t="array" ref="K624">IF(J624="","",_xlfn.IFS(
   OR(J624="CCA",J624="CCG",J624="CCT",J624="CCC"),"Proline",
   OR(J624="CAG",J624="CAA"),"Glutamine",
   OR(J624="GAA",J624="GAG"),"Glutamic acid",
   TRUE,"Other"
))</f>
        <v>#VALUE!</v>
      </c>
    </row>
    <row r="625" spans="1:11" x14ac:dyDescent="0.2">
      <c r="A625" t="s">
        <v>626</v>
      </c>
      <c r="B625">
        <v>4236</v>
      </c>
      <c r="C625" t="s">
        <v>1842</v>
      </c>
      <c r="D625" t="str">
        <f t="shared" si="54"/>
        <v>ATGGTCAATATCCCAAAGACTAGAAGAACCTACTGCAAAGGAAAGGAGTGCCGTAAGCACACCCAGCACAAGGTCACCCAGTACAAAGCTGGTAAGGCTTCCCTTTTTGCTCAAGGAAAGAGAAGATATGACCGTAAACAAAGAGGTTATGGTGGTCAAACCAAACAAGTTTTCCACAAAAAGGCTAAGACTACCAAGAAGGTTGTTCTCCGTCTTGAATGTACCGTTTGCAAGACCAAGGCTCAGCTTCCTTTGAAGAGATGCAAGCATTTCGAACTTGGTGGTGACAAGAAACAAAAGGGTCAAGCTCTTCAATTCTAA</v>
      </c>
      <c r="E625">
        <f>SEARCH("GG?GG?CAAAC?AA?",Table1[[#This Row],[CLEAN]])</f>
        <v>151</v>
      </c>
      <c r="F625" t="str">
        <f t="shared" si="55"/>
        <v/>
      </c>
      <c r="G625">
        <f t="shared" si="56"/>
        <v>151</v>
      </c>
      <c r="H625" t="str">
        <f t="shared" si="57"/>
        <v>GGTGGTCAAACCAAA</v>
      </c>
      <c r="I625" t="str">
        <f t="shared" si="58"/>
        <v>VALID</v>
      </c>
      <c r="J625" t="str">
        <f t="shared" si="59"/>
        <v>CAA</v>
      </c>
      <c r="K625" t="str" cm="1">
        <f t="array" ref="K625">IF(J625="","",_xlfn.IFS(
   OR(J625="CCA",J625="CCG",J625="CCT",J625="CCC"),"Proline",
   OR(J625="CAG",J625="CAA"),"Glutamine",
   OR(J625="GAA",J625="GAG"),"Glutamic acid",
   TRUE,"Other"
))</f>
        <v>Glutamine</v>
      </c>
    </row>
    <row r="626" spans="1:11" x14ac:dyDescent="0.2">
      <c r="A626" t="s">
        <v>627</v>
      </c>
      <c r="B626">
        <v>4236</v>
      </c>
      <c r="C626" t="s">
        <v>1843</v>
      </c>
      <c r="D626" t="str">
        <f t="shared" si="54"/>
        <v>ATGGTCAATATCCCAAAGACTAGAAGAACCTACTGTAAGGGTAAAGAGTGCAGAAAACACACTCAACACAAAGTCACCCAATACAAAGCCGGTAAAGCTTCACTTTTCGCTCAAGGTAAAAGACGTTATGACCGTAAACAAAGAGGTTATGGTGGTCAAACCAAACAAGTTTTCCACAAGAAAGCTAAGACTACCAAGAAGGTTGTTCTCCGTCTCGAATGTACCGTTTGTAAGACCAAGGCTCAACTCCCATTAAAGAGATGTAAACATTTCGAACTTGGTGGTGATAAGAAACAAAAGGGTCAAGCTTTACAATTCTAA</v>
      </c>
      <c r="E626">
        <f>SEARCH("GG?GG?CAAAC?AA?",Table1[[#This Row],[CLEAN]])</f>
        <v>151</v>
      </c>
      <c r="F626" t="str">
        <f t="shared" si="55"/>
        <v/>
      </c>
      <c r="G626">
        <f t="shared" si="56"/>
        <v>151</v>
      </c>
      <c r="H626" t="str">
        <f t="shared" si="57"/>
        <v>GGTGGTCAAACCAAA</v>
      </c>
      <c r="I626" t="str">
        <f t="shared" si="58"/>
        <v>VALID</v>
      </c>
      <c r="J626" t="str">
        <f t="shared" si="59"/>
        <v>CAA</v>
      </c>
      <c r="K626" t="str" cm="1">
        <f t="array" ref="K626">IF(J626="","",_xlfn.IFS(
   OR(J626="CCA",J626="CCG",J626="CCT",J626="CCC"),"Proline",
   OR(J626="CAG",J626="CAA"),"Glutamine",
   OR(J626="GAA",J626="GAG"),"Glutamic acid",
   TRUE,"Other"
))</f>
        <v>Glutamine</v>
      </c>
    </row>
    <row r="627" spans="1:11" x14ac:dyDescent="0.2">
      <c r="A627" t="s">
        <v>628</v>
      </c>
      <c r="B627">
        <v>4236</v>
      </c>
      <c r="C627" t="s">
        <v>1844</v>
      </c>
      <c r="D627" t="str">
        <f t="shared" si="54"/>
        <v>ATGGTTAACGTCCCCAAGACTCGCCGAACTTACTGCAAGGGCAAGGAGTGCCGCAAGCACACCCAGCACAAGGTGACCCAGTACAAGGCCGGTAAGGCCTCGCTGTACGCCCAGGGAAAGCGTCGTTACGATCGTAAGCAGCGTGGTTACGGAGGTCAGACCAAGCAGGTTTTCCACAAGAAGGCTAAGACCACCAAGAAGGTGGTTCTGCGTCTCGAGTGCACCGTCTGCAAGACCAAGGCTCAGCTGCCTCTGAAGCGATGCAAGCACTTCGAGCTGGGTGGTGACAAGAAGCAGAAGGGCCAGGCTCTGCAGTTCTAA</v>
      </c>
      <c r="E627" t="e">
        <f>SEARCH("GG?GG?CAAAC?AA?",Table1[[#This Row],[CLEAN]])</f>
        <v>#VALUE!</v>
      </c>
      <c r="F627">
        <f t="shared" si="55"/>
        <v>151</v>
      </c>
      <c r="G627" t="e">
        <f t="shared" si="56"/>
        <v>#VALUE!</v>
      </c>
      <c r="H627" t="e">
        <f t="shared" si="57"/>
        <v>#VALUE!</v>
      </c>
      <c r="I627" t="e">
        <f t="shared" si="58"/>
        <v>#VALUE!</v>
      </c>
      <c r="J627" t="e">
        <f t="shared" si="59"/>
        <v>#VALUE!</v>
      </c>
      <c r="K627" t="e" cm="1">
        <f t="array" ref="K627">IF(J627="","",_xlfn.IFS(
   OR(J627="CCA",J627="CCG",J627="CCT",J627="CCC"),"Proline",
   OR(J627="CAG",J627="CAA"),"Glutamine",
   OR(J627="GAA",J627="GAG"),"Glutamic acid",
   TRUE,"Other"
))</f>
        <v>#VALUE!</v>
      </c>
    </row>
    <row r="628" spans="1:11" x14ac:dyDescent="0.2">
      <c r="A628" t="s">
        <v>629</v>
      </c>
      <c r="B628">
        <v>4236</v>
      </c>
      <c r="C628" t="s">
        <v>1845</v>
      </c>
      <c r="D628" t="str">
        <f t="shared" si="54"/>
        <v>ATGGTCAACGTTCCAAAGACTCGACGAACCTACTGCAAGGGCAAGGAGTGCCGAAAGCACACCCAGCACAAGGTCACCCAGTACAAGGCCGGTAAAGCTTCCCTGTACGCCCAGGGTAAGCGACGATACGACCGAAAGCAGCGAGGTTACGGTGGTCAGACCAAGCAGGTTTTCCACAAGAAGGCTAAGACTACCAAGAAGGTTGTTCTCCGACTGGAGTGCACCGTCTGCAAGACCAAGGCTCAGCTCCCACTGAAGCGATGCAAGCACTTCGAGCTGGGTGGTGACAAGAAGCAGAAGGGACAGGCCCTGCAGTTCTAA</v>
      </c>
      <c r="E628" t="e">
        <f>SEARCH("GG?GG?CAAAC?AA?",Table1[[#This Row],[CLEAN]])</f>
        <v>#VALUE!</v>
      </c>
      <c r="F628">
        <f t="shared" si="55"/>
        <v>151</v>
      </c>
      <c r="G628" t="e">
        <f t="shared" si="56"/>
        <v>#VALUE!</v>
      </c>
      <c r="H628" t="e">
        <f t="shared" si="57"/>
        <v>#VALUE!</v>
      </c>
      <c r="I628" t="e">
        <f t="shared" si="58"/>
        <v>#VALUE!</v>
      </c>
      <c r="J628" t="e">
        <f t="shared" si="59"/>
        <v>#VALUE!</v>
      </c>
      <c r="K628" t="e" cm="1">
        <f t="array" ref="K628">IF(J628="","",_xlfn.IFS(
   OR(J628="CCA",J628="CCG",J628="CCT",J628="CCC"),"Proline",
   OR(J628="CAG",J628="CAA"),"Glutamine",
   OR(J628="GAA",J628="GAG"),"Glutamic acid",
   TRUE,"Other"
))</f>
        <v>#VALUE!</v>
      </c>
    </row>
    <row r="629" spans="1:11" x14ac:dyDescent="0.2">
      <c r="A629" t="s">
        <v>630</v>
      </c>
      <c r="B629">
        <v>4236</v>
      </c>
      <c r="C629" t="s">
        <v>1846</v>
      </c>
      <c r="D629" t="str">
        <f t="shared" si="54"/>
        <v>ATGGTTAACGTTCCCAAGACTCGTCGCACCTACTGCAAGGGAAAGGAGTGCCGCAAGCACACTCAGCACAAGGTTACCCAGTACAAGGCCGGTAAGGCTTCGCTGTACGCTCAGGGAAAGCGCCGATACGACCGTAAGCAGCGTGGTTACGGAGGTCAGACCAAGCAGGTTTTCCACAAGAAGGCTAAGACCACCAAGAAGGTTGTCCTGCGTCTTGAGTGCACTGTCTGCAAGACCAAGGCTCAGCTGCCTCTTAAGCGATGCAAGCACTTCGAGCTCGGTGGTGACAAGAAGCAGAAGGGCCAGGCTCTGCAGTTCTAA</v>
      </c>
      <c r="E629" t="e">
        <f>SEARCH("GG?GG?CAAAC?AA?",Table1[[#This Row],[CLEAN]])</f>
        <v>#VALUE!</v>
      </c>
      <c r="F629">
        <f t="shared" si="55"/>
        <v>151</v>
      </c>
      <c r="G629" t="e">
        <f t="shared" si="56"/>
        <v>#VALUE!</v>
      </c>
      <c r="H629" t="e">
        <f t="shared" si="57"/>
        <v>#VALUE!</v>
      </c>
      <c r="I629" t="e">
        <f t="shared" si="58"/>
        <v>#VALUE!</v>
      </c>
      <c r="J629" t="e">
        <f t="shared" si="59"/>
        <v>#VALUE!</v>
      </c>
      <c r="K629" t="e" cm="1">
        <f t="array" ref="K629">IF(J629="","",_xlfn.IFS(
   OR(J629="CCA",J629="CCG",J629="CCT",J629="CCC"),"Proline",
   OR(J629="CAG",J629="CAA"),"Glutamine",
   OR(J629="GAA",J629="GAG"),"Glutamic acid",
   TRUE,"Other"
))</f>
        <v>#VALUE!</v>
      </c>
    </row>
    <row r="630" spans="1:11" x14ac:dyDescent="0.2">
      <c r="A630" t="s">
        <v>631</v>
      </c>
      <c r="B630">
        <v>4236</v>
      </c>
      <c r="C630" t="s">
        <v>1847</v>
      </c>
      <c r="D630" t="str">
        <f t="shared" si="54"/>
        <v>ATGGTTAACGTTCCCAAGACTCGTCGCACCTACTGCAAGGGAAAGGAGTGCCGCAAGCACACTCAGCACAAGGTTACCCAGTACAAGGCCGGTAAGGCTTCGCTGTACGCTCAGGGAAAGCGCCGATACGACCGTAAGCAGCGTGGTTACGGAGGTCAGACCAAGCAGGTTTTCCACAAGAAGGCTAAGACCACCAAGAAGGTTGTCCTGCGTCTTGAGTGCACTGTCTGCAAGACCAAGGCTCAGCTGCCTCTGAAGCGATGCAAGCACTTCGAGCTCGGTGGTGACAAGAAGCAGAAGGGCCAGGCTCTGCAGTTCTAA</v>
      </c>
      <c r="E630" t="e">
        <f>SEARCH("GG?GG?CAAAC?AA?",Table1[[#This Row],[CLEAN]])</f>
        <v>#VALUE!</v>
      </c>
      <c r="F630">
        <f t="shared" si="55"/>
        <v>151</v>
      </c>
      <c r="G630" t="e">
        <f t="shared" si="56"/>
        <v>#VALUE!</v>
      </c>
      <c r="H630" t="e">
        <f t="shared" si="57"/>
        <v>#VALUE!</v>
      </c>
      <c r="I630" t="e">
        <f t="shared" si="58"/>
        <v>#VALUE!</v>
      </c>
      <c r="J630" t="e">
        <f t="shared" si="59"/>
        <v>#VALUE!</v>
      </c>
      <c r="K630" t="e" cm="1">
        <f t="array" ref="K630">IF(J630="","",_xlfn.IFS(
   OR(J630="CCA",J630="CCG",J630="CCT",J630="CCC"),"Proline",
   OR(J630="CAG",J630="CAA"),"Glutamine",
   OR(J630="GAA",J630="GAG"),"Glutamic acid",
   TRUE,"Other"
))</f>
        <v>#VALUE!</v>
      </c>
    </row>
    <row r="631" spans="1:11" x14ac:dyDescent="0.2">
      <c r="A631" t="s">
        <v>632</v>
      </c>
      <c r="B631">
        <v>4236</v>
      </c>
      <c r="C631" t="s">
        <v>1848</v>
      </c>
      <c r="D631" t="str">
        <f t="shared" si="54"/>
        <v>ATGGTGAACGTTCCCAAGACTAGACGGACTTATTGCAAGGGAAAAGAGTGCCGAAAGCACACCCAGCACAAGGTCACCCAGTACAAGGCTGGTAAGGCTTCTTTGTATGCCCAGGGTAAGCGTCGTTACGACCGTAAGCAAAGAGGTTATGGTGGTCAAACCAAGCAGATTTTCCACAAGAAAGCTAAGACTACAAAGAAGGTTGTTCTGCGACTGGAATGCACTGTTTGCAAGACCAAGGCCCAACTTCCTTTGAAGCGATGCAAGCATTTCGAACTCGGTGGTGACAAGAAGCAAAAGGGTCAAGCTCTGCAATTCTAA</v>
      </c>
      <c r="E631">
        <f>SEARCH("GG?GG?CAAAC?AA?",Table1[[#This Row],[CLEAN]])</f>
        <v>151</v>
      </c>
      <c r="F631" t="str">
        <f t="shared" si="55"/>
        <v/>
      </c>
      <c r="G631">
        <f t="shared" si="56"/>
        <v>151</v>
      </c>
      <c r="H631" t="str">
        <f t="shared" si="57"/>
        <v>GGTGGTCAAACCAAG</v>
      </c>
      <c r="I631" t="str">
        <f t="shared" si="58"/>
        <v>VALID</v>
      </c>
      <c r="J631" t="str">
        <f t="shared" si="59"/>
        <v>CAG</v>
      </c>
      <c r="K631" t="str" cm="1">
        <f t="array" ref="K631">IF(J631="","",_xlfn.IFS(
   OR(J631="CCA",J631="CCG",J631="CCT",J631="CCC"),"Proline",
   OR(J631="CAG",J631="CAA"),"Glutamine",
   OR(J631="GAA",J631="GAG"),"Glutamic acid",
   TRUE,"Other"
))</f>
        <v>Glutamine</v>
      </c>
    </row>
    <row r="632" spans="1:11" x14ac:dyDescent="0.2">
      <c r="A632" t="s">
        <v>633</v>
      </c>
      <c r="B632">
        <v>4236</v>
      </c>
      <c r="C632" t="s">
        <v>1849</v>
      </c>
      <c r="D632" t="str">
        <f t="shared" si="54"/>
        <v>ATGGTGAACGTGCCCAAGACTAGACGGACTTATTGCAAGGGTAAGGAATGCCGAAAGCACACCCAACACAAGGTCACCCAGTACAAGGCTGGTAAGGCTTCTCTGTACGCCCAGGGTAAGCGTCGTTACGACCGTAAGCAGAGAGGTTATGGTGGTCAAACCAAACAGATTTTCCACAAGAAAGCCAAGACTACAAAGAAGGTTGTTTTGCGACTGGAGTGCACTGTCTGCAAGACCAAGGCCCAGCTCCCATTGAAGCGATGCAAGCATTTCGAACTCGGTGGTGACAAGAAACAAAAGGGACAAGCTCTGCAGTTTTAA</v>
      </c>
      <c r="E632">
        <f>SEARCH("GG?GG?CAAAC?AA?",Table1[[#This Row],[CLEAN]])</f>
        <v>151</v>
      </c>
      <c r="F632" t="str">
        <f t="shared" si="55"/>
        <v/>
      </c>
      <c r="G632">
        <f t="shared" si="56"/>
        <v>151</v>
      </c>
      <c r="H632" t="str">
        <f t="shared" si="57"/>
        <v>GGTGGTCAAACCAAA</v>
      </c>
      <c r="I632" t="str">
        <f t="shared" si="58"/>
        <v>VALID</v>
      </c>
      <c r="J632" t="str">
        <f t="shared" si="59"/>
        <v>CAG</v>
      </c>
      <c r="K632" t="str" cm="1">
        <f t="array" ref="K632">IF(J632="","",_xlfn.IFS(
   OR(J632="CCA",J632="CCG",J632="CCT",J632="CCC"),"Proline",
   OR(J632="CAG",J632="CAA"),"Glutamine",
   OR(J632="GAA",J632="GAG"),"Glutamic acid",
   TRUE,"Other"
))</f>
        <v>Glutamine</v>
      </c>
    </row>
    <row r="633" spans="1:11" x14ac:dyDescent="0.2">
      <c r="A633" t="s">
        <v>634</v>
      </c>
      <c r="B633">
        <v>4236</v>
      </c>
      <c r="C633" t="s">
        <v>1850</v>
      </c>
      <c r="D633" t="str">
        <f t="shared" si="54"/>
        <v>ATGGTCAACATCCCAAAGACTCGACGAACCTACTGCAAGGGCAAGGAGTGCCGAAAGCACACTCAGCACAAGGTCACCCAGTACAAGGCCGGTAAGGCTTCCCTGTACGCTCAGGGTAAGCGACGATACGATCGAAAGCAGCGAGGTTACGGTGGTCAGACCAAGCAGGTCTTCCACAAGAAGGCTAAGACTACCAAGAAGGTTGTTCTCCGACTGGAATGCACCGTCTGCAAGACCAAGGCTCAGCTCCCACTGAAGCGATGCAAGCACTTCGAGCTTGGTGGTGACAAGAAGCAGAAGGGACAGGCCCTTCAGTTCTAA</v>
      </c>
      <c r="E633" t="e">
        <f>SEARCH("GG?GG?CAAAC?AA?",Table1[[#This Row],[CLEAN]])</f>
        <v>#VALUE!</v>
      </c>
      <c r="F633">
        <f t="shared" si="55"/>
        <v>151</v>
      </c>
      <c r="G633" t="e">
        <f t="shared" si="56"/>
        <v>#VALUE!</v>
      </c>
      <c r="H633" t="e">
        <f t="shared" si="57"/>
        <v>#VALUE!</v>
      </c>
      <c r="I633" t="e">
        <f t="shared" si="58"/>
        <v>#VALUE!</v>
      </c>
      <c r="J633" t="e">
        <f t="shared" si="59"/>
        <v>#VALUE!</v>
      </c>
      <c r="K633" t="e" cm="1">
        <f t="array" ref="K633">IF(J633="","",_xlfn.IFS(
   OR(J633="CCA",J633="CCG",J633="CCT",J633="CCC"),"Proline",
   OR(J633="CAG",J633="CAA"),"Glutamine",
   OR(J633="GAA",J633="GAG"),"Glutamic acid",
   TRUE,"Other"
))</f>
        <v>#VALUE!</v>
      </c>
    </row>
    <row r="634" spans="1:11" x14ac:dyDescent="0.2">
      <c r="A634" t="s">
        <v>635</v>
      </c>
      <c r="B634">
        <v>4236</v>
      </c>
      <c r="C634" t="s">
        <v>1851</v>
      </c>
      <c r="D634" t="str">
        <f t="shared" si="54"/>
        <v>ATGGTTAATATTCCAAAGACCCGAAGAACCTACTGCAAGGGAAAGGAGTGCCGCAAGCACACCCAGCACAAGGTGACCCAATACAAGGCTGGAAAAGCCTCGCTATACGCCCAAGGAAAGCGCAGATACGACCGTAAGCAACGTGGTTATGGAGGTCAAACCAAACAGATTTTCCACAAGAAAGCTAAGACCACCAAGAAGGTTGTGCTACGTCTGGAATGCACTGTCTGCAAAACCAAGGCCCAACTTCCTTTGAAGCGATGCAAGCACTTTGAGCTTGGAGGTGACAAGAAGCAGAAGGGACAAGCTCTGCAGTTCTAA</v>
      </c>
      <c r="E634">
        <f>SEARCH("GG?GG?CAAAC?AA?",Table1[[#This Row],[CLEAN]])</f>
        <v>151</v>
      </c>
      <c r="F634" t="str">
        <f t="shared" si="55"/>
        <v/>
      </c>
      <c r="G634">
        <f t="shared" si="56"/>
        <v>151</v>
      </c>
      <c r="H634" t="str">
        <f t="shared" si="57"/>
        <v>GGAGGTCAAACCAAA</v>
      </c>
      <c r="I634" t="str">
        <f t="shared" si="58"/>
        <v>VALID</v>
      </c>
      <c r="J634" t="str">
        <f t="shared" si="59"/>
        <v>CAG</v>
      </c>
      <c r="K634" t="str" cm="1">
        <f t="array" ref="K634">IF(J634="","",_xlfn.IFS(
   OR(J634="CCA",J634="CCG",J634="CCT",J634="CCC"),"Proline",
   OR(J634="CAG",J634="CAA"),"Glutamine",
   OR(J634="GAA",J634="GAG"),"Glutamic acid",
   TRUE,"Other"
))</f>
        <v>Glutamine</v>
      </c>
    </row>
    <row r="635" spans="1:11" x14ac:dyDescent="0.2">
      <c r="A635" t="s">
        <v>636</v>
      </c>
      <c r="B635">
        <v>4236</v>
      </c>
      <c r="C635" t="s">
        <v>1852</v>
      </c>
      <c r="D635" t="str">
        <f t="shared" si="54"/>
        <v>ATGGTTAACATTCCCAAGACTCGACGAACGTACTGCAAGGGCAAGGAGTGCCGCAAGCACACCCAGCACAAGGTCACACAGTACAAGAGCGGCAAGGCTTCGTTATATGCGCAGGGAAAGCGTCGTTACGATCGCAAGCAGAGAGGTTATGGTGGTCAGACAAAGCAGGTTTTCCACAAGAAGGCGAAAACCACCAAGAAGGTCGTCCTGCGTCTTGAATGCACCGTTTGCAAGACTAAGGCCCAGCTGCCCCTGAAGCGATGCAAGCACTTCGAACTCGGTGGTGACAAGAAACAGAAGGGACAGGCTCTGCAGTTTTAA</v>
      </c>
      <c r="E635" t="e">
        <f>SEARCH("GG?GG?CAAAC?AA?",Table1[[#This Row],[CLEAN]])</f>
        <v>#VALUE!</v>
      </c>
      <c r="F635">
        <f t="shared" si="55"/>
        <v>151</v>
      </c>
      <c r="G635" t="e">
        <f t="shared" si="56"/>
        <v>#VALUE!</v>
      </c>
      <c r="H635" t="e">
        <f t="shared" si="57"/>
        <v>#VALUE!</v>
      </c>
      <c r="I635" t="e">
        <f t="shared" si="58"/>
        <v>#VALUE!</v>
      </c>
      <c r="J635" t="e">
        <f t="shared" si="59"/>
        <v>#VALUE!</v>
      </c>
      <c r="K635" t="e" cm="1">
        <f t="array" ref="K635">IF(J635="","",_xlfn.IFS(
   OR(J635="CCA",J635="CCG",J635="CCT",J635="CCC"),"Proline",
   OR(J635="CAG",J635="CAA"),"Glutamine",
   OR(J635="GAA",J635="GAG"),"Glutamic acid",
   TRUE,"Other"
))</f>
        <v>#VALUE!</v>
      </c>
    </row>
    <row r="636" spans="1:11" x14ac:dyDescent="0.2">
      <c r="A636" t="s">
        <v>637</v>
      </c>
      <c r="B636">
        <v>4236</v>
      </c>
      <c r="C636" t="s">
        <v>1853</v>
      </c>
      <c r="D636" t="str">
        <f t="shared" si="54"/>
        <v>ATGGTCAACATTCCAAAGACTCGACGAACCTACTGCAAGGGCAAGCAGTGCCGAAAGCACACTCAGCACAAGGTCACCCAGTACAAGGCTGGTAAGGCTTCCCTCTACGCCCAGGGTAAGCGACGATACGACCGAAAGCAGCGAGGTTATGGTGGTCAGACCAAGCAGGTTTTCCACAAGAAGGCTAAGACCACCAAGAAGGTTGTTCTCCGACTCGAGTGCACCGTCTGCAAGACCAAGGCTCAGCTCCCATTGAAGCGATGCAAGCACTTCGAGCTTGGTGGTGACAAGAAGCAGAAGGGTCAGGCTCTGCAGTTCTAA</v>
      </c>
      <c r="E636" t="e">
        <f>SEARCH("GG?GG?CAAAC?AA?",Table1[[#This Row],[CLEAN]])</f>
        <v>#VALUE!</v>
      </c>
      <c r="F636">
        <f t="shared" si="55"/>
        <v>151</v>
      </c>
      <c r="G636" t="e">
        <f t="shared" si="56"/>
        <v>#VALUE!</v>
      </c>
      <c r="H636" t="e">
        <f t="shared" si="57"/>
        <v>#VALUE!</v>
      </c>
      <c r="I636" t="e">
        <f t="shared" si="58"/>
        <v>#VALUE!</v>
      </c>
      <c r="J636" t="e">
        <f t="shared" si="59"/>
        <v>#VALUE!</v>
      </c>
      <c r="K636" t="e" cm="1">
        <f t="array" ref="K636">IF(J636="","",_xlfn.IFS(
   OR(J636="CCA",J636="CCG",J636="CCT",J636="CCC"),"Proline",
   OR(J636="CAG",J636="CAA"),"Glutamine",
   OR(J636="GAA",J636="GAG"),"Glutamic acid",
   TRUE,"Other"
))</f>
        <v>#VALUE!</v>
      </c>
    </row>
    <row r="637" spans="1:11" x14ac:dyDescent="0.2">
      <c r="A637" t="s">
        <v>638</v>
      </c>
      <c r="B637">
        <v>4236</v>
      </c>
      <c r="C637" t="s">
        <v>1854</v>
      </c>
      <c r="D637" t="str">
        <f t="shared" si="54"/>
        <v>ATGGTCAACATTCCAAAGACTCGACGAACCTACTGCAAGGGCAAGCAGTGCCGAAAGCACACTCAGCACAAGGTGACCCAGTACAAGGCCGGCAAGGCTTCCCTCTACGCCCAGGGTAAGCGACGATACGACCGAAAGCAGCGAGGTTATGGTGGTCAGACCAAGCAGGTCTTCCACAAGAAGGCCAAGACCACCAAGAAGGTTGTTCTCCGACTTGAGTGCACCGTCTGCAAGACCAAGGCTCAGCTCCCATTGAAGCGATGCAAGCACTTCGAGCTTGGTGGTGACAAGAAGCAGAAGGGTCAGGCTCTGCAGTTCTAA</v>
      </c>
      <c r="E637" t="e">
        <f>SEARCH("GG?GG?CAAAC?AA?",Table1[[#This Row],[CLEAN]])</f>
        <v>#VALUE!</v>
      </c>
      <c r="F637">
        <f t="shared" si="55"/>
        <v>151</v>
      </c>
      <c r="G637" t="e">
        <f t="shared" si="56"/>
        <v>#VALUE!</v>
      </c>
      <c r="H637" t="e">
        <f t="shared" si="57"/>
        <v>#VALUE!</v>
      </c>
      <c r="I637" t="e">
        <f t="shared" si="58"/>
        <v>#VALUE!</v>
      </c>
      <c r="J637" t="e">
        <f t="shared" si="59"/>
        <v>#VALUE!</v>
      </c>
      <c r="K637" t="e" cm="1">
        <f t="array" ref="K637">IF(J637="","",_xlfn.IFS(
   OR(J637="CCA",J637="CCG",J637="CCT",J637="CCC"),"Proline",
   OR(J637="CAG",J637="CAA"),"Glutamine",
   OR(J637="GAA",J637="GAG"),"Glutamic acid",
   TRUE,"Other"
))</f>
        <v>#VALUE!</v>
      </c>
    </row>
    <row r="638" spans="1:11" x14ac:dyDescent="0.2">
      <c r="A638" t="s">
        <v>639</v>
      </c>
      <c r="B638">
        <v>4236</v>
      </c>
      <c r="C638" t="s">
        <v>1855</v>
      </c>
      <c r="D638" t="str">
        <f t="shared" si="54"/>
        <v>ATGGTCAACATTCCAAAGACTCGACGAACCTACTGCAAGGGCAAGCAGTGCCGAAAGCACACTCAGCACAAGGTCACCCAGTACAAGGCCGGTAAGGCTTCCCTCTACGCCCAGGGTAAGCGACGATACGACCGTAAGCAGCGAGGTTATGGTGGTCAGACCAAGCAGGTTTTCCACAAGAAGGCCAAGACTACCAAGAAGGTTGTTCTCCGACTCGAGTGCACCGTCTGCAAGACCAAGGCTCAGCTCCCATTGAAGCGATGCAAGCACTTCGAGCTTGGTGGTGACAAGAAGCAGAAGGGTCAGGCTCTGCAGTTCTAA</v>
      </c>
      <c r="E638" t="e">
        <f>SEARCH("GG?GG?CAAAC?AA?",Table1[[#This Row],[CLEAN]])</f>
        <v>#VALUE!</v>
      </c>
      <c r="F638">
        <f t="shared" si="55"/>
        <v>151</v>
      </c>
      <c r="G638" t="e">
        <f t="shared" si="56"/>
        <v>#VALUE!</v>
      </c>
      <c r="H638" t="e">
        <f t="shared" si="57"/>
        <v>#VALUE!</v>
      </c>
      <c r="I638" t="e">
        <f t="shared" si="58"/>
        <v>#VALUE!</v>
      </c>
      <c r="J638" t="e">
        <f t="shared" si="59"/>
        <v>#VALUE!</v>
      </c>
      <c r="K638" t="e" cm="1">
        <f t="array" ref="K638">IF(J638="","",_xlfn.IFS(
   OR(J638="CCA",J638="CCG",J638="CCT",J638="CCC"),"Proline",
   OR(J638="CAG",J638="CAA"),"Glutamine",
   OR(J638="GAA",J638="GAG"),"Glutamic acid",
   TRUE,"Other"
))</f>
        <v>#VALUE!</v>
      </c>
    </row>
    <row r="639" spans="1:11" x14ac:dyDescent="0.2">
      <c r="A639" t="s">
        <v>640</v>
      </c>
      <c r="B639">
        <v>4236</v>
      </c>
      <c r="C639" t="s">
        <v>1856</v>
      </c>
      <c r="D639" t="str">
        <f t="shared" si="54"/>
        <v>ATGGTCAACATTCCAAAGACTCGACGAACCTACTGCAAGGGCAAGCAGTGCCGAAAGCACACCCAGCACAAGGTCACCCAGTACAAGGCCGGCAAGGCTTCCCTTTACGCCCAGGGTAAGCGACGATACGACCGAAAGCAGCGAGGTTATGGTGGTCAGACCAAGCAGGTCTTCCACAAGAAGGCCAAGACCACCAAGAAGGTTGTTCTCCGACTCGAGTGCACCGTCTGCAAGACCAAGGCTCAGCTCCCATTGAAGCGATGCAAGCACTTCGAGCTTGGTGGTGACAAGAAGCAGAAGGGTCAGGCTCTGCAGTTCTAA</v>
      </c>
      <c r="E639" t="e">
        <f>SEARCH("GG?GG?CAAAC?AA?",Table1[[#This Row],[CLEAN]])</f>
        <v>#VALUE!</v>
      </c>
      <c r="F639">
        <f t="shared" si="55"/>
        <v>151</v>
      </c>
      <c r="G639" t="e">
        <f t="shared" si="56"/>
        <v>#VALUE!</v>
      </c>
      <c r="H639" t="e">
        <f t="shared" si="57"/>
        <v>#VALUE!</v>
      </c>
      <c r="I639" t="e">
        <f t="shared" si="58"/>
        <v>#VALUE!</v>
      </c>
      <c r="J639" t="e">
        <f t="shared" si="59"/>
        <v>#VALUE!</v>
      </c>
      <c r="K639" t="e" cm="1">
        <f t="array" ref="K639">IF(J639="","",_xlfn.IFS(
   OR(J639="CCA",J639="CCG",J639="CCT",J639="CCC"),"Proline",
   OR(J639="CAG",J639="CAA"),"Glutamine",
   OR(J639="GAA",J639="GAG"),"Glutamic acid",
   TRUE,"Other"
))</f>
        <v>#VALUE!</v>
      </c>
    </row>
    <row r="640" spans="1:11" x14ac:dyDescent="0.2">
      <c r="A640" t="s">
        <v>641</v>
      </c>
      <c r="B640">
        <v>4236</v>
      </c>
      <c r="C640" t="s">
        <v>1857</v>
      </c>
      <c r="D640" t="str">
        <f t="shared" si="54"/>
        <v>ATGGTCAACGTTCCCAAGACTAGAAGAACCTACTGCAAGGGCAGAGAGTGCAGAAAGCATACCCAACACAAGGTCACCCAGTACAAGGCCGGAAAGGCTTCTCTTTTCGCTCAGGGTAAGAGAAGATACGACCGTAAGCAGAGAGGTTACGGAGGTCAGACCAAGCAAGTTTTCCACAAGAAAGCCAAGACCACAAAGAAGGTTGTTCTCCGTCTGGAGTGCACCGTCTGCAAGACCAAGGCTCAGCTCCCATTGAAGAGATGTAAGCATTTCGAGCTTGGTGGAGACAAGAAGCAGAAGGGACAGGCCTTACAGTTTTAA</v>
      </c>
      <c r="E640" t="e">
        <f>SEARCH("GG?GG?CAAAC?AA?",Table1[[#This Row],[CLEAN]])</f>
        <v>#VALUE!</v>
      </c>
      <c r="F640">
        <f t="shared" si="55"/>
        <v>151</v>
      </c>
      <c r="G640" t="e">
        <f t="shared" si="56"/>
        <v>#VALUE!</v>
      </c>
      <c r="H640" t="e">
        <f t="shared" si="57"/>
        <v>#VALUE!</v>
      </c>
      <c r="I640" t="e">
        <f t="shared" si="58"/>
        <v>#VALUE!</v>
      </c>
      <c r="J640" t="e">
        <f t="shared" si="59"/>
        <v>#VALUE!</v>
      </c>
      <c r="K640" t="e" cm="1">
        <f t="array" ref="K640">IF(J640="","",_xlfn.IFS(
   OR(J640="CCA",J640="CCG",J640="CCT",J640="CCC"),"Proline",
   OR(J640="CAG",J640="CAA"),"Glutamine",
   OR(J640="GAA",J640="GAG"),"Glutamic acid",
   TRUE,"Other"
))</f>
        <v>#VALUE!</v>
      </c>
    </row>
    <row r="641" spans="1:11" x14ac:dyDescent="0.2">
      <c r="A641" t="s">
        <v>642</v>
      </c>
      <c r="B641">
        <v>4236</v>
      </c>
      <c r="C641" t="s">
        <v>1858</v>
      </c>
      <c r="D641" t="str">
        <f t="shared" si="54"/>
        <v>ATGGTCAATATTCCAAAGACTCGACGAACTTACTGCAAGGGCAAGGAGTGCCGAAAGCACACTCAGCACAAGGTCACTCAGTACAAGGCCGGTAAGGCTTCCCTTTTCGCTCAGGGTAAGCGACGATACGACAGAAAGCAGCGAGGTTATGGTGGTCAGACCAAGCAGGTTTTCCACAAGAAGGCCAAGACCACCAAGAAGATTGTCCTCCGATTGGAGTGCACTTCTTGCAAGACCAAGGCTCAGCTTCCACTCAAGCGATGCAAGCACTTCGAACTCGGTGGTGACAAGAAACAGAAGGGCCAGGCTCTCCAGTTCTAA</v>
      </c>
      <c r="E641" t="e">
        <f>SEARCH("GG?GG?CAAAC?AA?",Table1[[#This Row],[CLEAN]])</f>
        <v>#VALUE!</v>
      </c>
      <c r="F641">
        <f t="shared" si="55"/>
        <v>151</v>
      </c>
      <c r="G641" t="e">
        <f t="shared" si="56"/>
        <v>#VALUE!</v>
      </c>
      <c r="H641" t="e">
        <f t="shared" si="57"/>
        <v>#VALUE!</v>
      </c>
      <c r="I641" t="e">
        <f t="shared" si="58"/>
        <v>#VALUE!</v>
      </c>
      <c r="J641" t="e">
        <f t="shared" si="59"/>
        <v>#VALUE!</v>
      </c>
      <c r="K641" t="e" cm="1">
        <f t="array" ref="K641">IF(J641="","",_xlfn.IFS(
   OR(J641="CCA",J641="CCG",J641="CCT",J641="CCC"),"Proline",
   OR(J641="CAG",J641="CAA"),"Glutamine",
   OR(J641="GAA",J641="GAG"),"Glutamic acid",
   TRUE,"Other"
))</f>
        <v>#VALUE!</v>
      </c>
    </row>
    <row r="642" spans="1:11" x14ac:dyDescent="0.2">
      <c r="A642" t="s">
        <v>643</v>
      </c>
      <c r="B642">
        <v>4236</v>
      </c>
      <c r="C642" t="s">
        <v>1859</v>
      </c>
      <c r="D642" t="str">
        <f t="shared" si="54"/>
        <v>ATGGTCAATATTCCAAAGACTCGACGAACTTACTGCAAGGGCAAGGAGTGCCGAAAGCACACTCAGCACAAGGTCACCCAGTACAAGGCCGGTAAGGCTTCCCTTTTCGCTCAGGGTAAGCGACGATACGACAGAAAGCAGCGAGGTTATGGTGGTCAGACCAAGCAGGTTTTCCACAAGAAGGCCAAGACTACCAAGAAGATTGTCCTCCGATTGGAGTGCACTTCTTGCAAGACCAAGGCTCAGCTTCCACTCAAGCGATGCAAGCACTTCGAACTTGGTGGTGACAAGAAACAGAAGGGCCAGGCTCTCCAGTTCTAA</v>
      </c>
      <c r="E642" t="e">
        <f>SEARCH("GG?GG?CAAAC?AA?",Table1[[#This Row],[CLEAN]])</f>
        <v>#VALUE!</v>
      </c>
      <c r="F642">
        <f t="shared" si="55"/>
        <v>151</v>
      </c>
      <c r="G642" t="e">
        <f t="shared" si="56"/>
        <v>#VALUE!</v>
      </c>
      <c r="H642" t="e">
        <f t="shared" si="57"/>
        <v>#VALUE!</v>
      </c>
      <c r="I642" t="e">
        <f t="shared" si="58"/>
        <v>#VALUE!</v>
      </c>
      <c r="J642" t="e">
        <f t="shared" si="59"/>
        <v>#VALUE!</v>
      </c>
      <c r="K642" t="e" cm="1">
        <f t="array" ref="K642">IF(J642="","",_xlfn.IFS(
   OR(J642="CCA",J642="CCG",J642="CCT",J642="CCC"),"Proline",
   OR(J642="CAG",J642="CAA"),"Glutamine",
   OR(J642="GAA",J642="GAG"),"Glutamic acid",
   TRUE,"Other"
))</f>
        <v>#VALUE!</v>
      </c>
    </row>
    <row r="643" spans="1:11" x14ac:dyDescent="0.2">
      <c r="A643" t="s">
        <v>644</v>
      </c>
      <c r="B643">
        <v>4236</v>
      </c>
      <c r="C643" t="s">
        <v>1860</v>
      </c>
      <c r="D643" t="str">
        <f t="shared" ref="D643:D706" si="60">UPPER(SUBSTITUTE(SUBSTITUTE(TRIM(C643)," ",""),CHAR(10),""))</f>
        <v>ATGGTCAATATCCCAAAGACTAGAAGAACCTACTGTAAGGGTAAGGAGTGCCGTAAGCACACCCAACACAAGGTCACCCAATACAAGGCCGGTAAGGCCTCGCTCTTTGCCCAGGGTAAGAGACGTTATGACCGTAAGCAAAGAGGTTATGGTGGTCAAACCAAGCAAGTTTTCCACAAGAAGGCCAAGACCACCAAGAAGGTTGTCCTCCGTCTTGAATGTACCGCTTGCAAGACCAAGGCTCAACTTCCTTTGAAGAGATGTAAGCACTTTGAGCTTGGTGGTGACAAGAAGCAAAAGGGTCAAGCTTTGCAATTCTAA</v>
      </c>
      <c r="E643">
        <f>SEARCH("GG?GG?CAAAC?AA?",Table1[[#This Row],[CLEAN]])</f>
        <v>151</v>
      </c>
      <c r="F643" t="str">
        <f t="shared" ref="F643:F706" si="61">IFERROR(SEARCH("GG?GG?CAGAC?AA?", IF(D643="", C643, D643)), "")</f>
        <v/>
      </c>
      <c r="G643">
        <f t="shared" ref="G643:G706" si="62">IF(AND(E643="",F643=""),"", IF(E643="",F643, IF(F643="",E643, MIN(E643,F643))))</f>
        <v>151</v>
      </c>
      <c r="H643" t="str">
        <f t="shared" ref="H643:H706" si="63">IF(G643="","", MID(IF(D643="", C643, D643), G643, 15))</f>
        <v>GGTGGTCAAACCAAG</v>
      </c>
      <c r="I643" t="str">
        <f t="shared" ref="I643:I706" si="64">IF(H643="","",
   IF(
     AND(
       ISNUMBER(FIND(MID(H643,3,1),"ACGT")),
       ISNUMBER(FIND(MID(H643,6,1),"ACGT")),
       ISNUMBER(FIND(MID(H643,12,1),"ACGT")),
       ISNUMBER(FIND(MID(H643,15,1),"ACGT"))
     ),
     "VALID",
     "INVALID"
   )
)</f>
        <v>VALID</v>
      </c>
      <c r="J643" t="str">
        <f t="shared" ref="J643:J706" si="65">IF(I643&lt;&gt;"VALID","", MID(IF(D643="", C643, D643), G643+15, 3))</f>
        <v>CAA</v>
      </c>
      <c r="K643" t="str" cm="1">
        <f t="array" ref="K643">IF(J643="","",_xlfn.IFS(
   OR(J643="CCA",J643="CCG",J643="CCT",J643="CCC"),"Proline",
   OR(J643="CAG",J643="CAA"),"Glutamine",
   OR(J643="GAA",J643="GAG"),"Glutamic acid",
   TRUE,"Other"
))</f>
        <v>Glutamine</v>
      </c>
    </row>
    <row r="644" spans="1:11" x14ac:dyDescent="0.2">
      <c r="A644" t="s">
        <v>645</v>
      </c>
      <c r="B644">
        <v>4236</v>
      </c>
      <c r="C644" t="s">
        <v>1861</v>
      </c>
      <c r="D644" t="str">
        <f t="shared" si="60"/>
        <v>ATGGTCAACATCCCCAAGACCCGTAAGACTTACTGCAAGGGTAAGCAGTGCCGCAAGCACACTCAGCACAAGGTTACCCAGTACAAGGCTGGTAAGGCTTCTCTTTACGCCCAGGGTAAGCGTCGTTATGACCGTAAACAGCGTGGTTATGGTGGTCAGACCAAACAGGTTTTCCACAAGAAAGCCAAGACCACCAAGAAGATTGTCCTTCGTCTTGAGTGCACTGTCTGCAAGACCAAGGCTCAGCTTCCTTTGAAGCGCTGCAAGCACTTTGAGCTTGGCGGTGACAAGAAGCAGAAGGGTCAGGCCCTCCAGTTCTAA</v>
      </c>
      <c r="E644" t="e">
        <f>SEARCH("GG?GG?CAAAC?AA?",Table1[[#This Row],[CLEAN]])</f>
        <v>#VALUE!</v>
      </c>
      <c r="F644">
        <f t="shared" si="61"/>
        <v>151</v>
      </c>
      <c r="G644" t="e">
        <f t="shared" si="62"/>
        <v>#VALUE!</v>
      </c>
      <c r="H644" t="e">
        <f t="shared" si="63"/>
        <v>#VALUE!</v>
      </c>
      <c r="I644" t="e">
        <f t="shared" si="64"/>
        <v>#VALUE!</v>
      </c>
      <c r="J644" t="e">
        <f t="shared" si="65"/>
        <v>#VALUE!</v>
      </c>
      <c r="K644" t="e" cm="1">
        <f t="array" ref="K644">IF(J644="","",_xlfn.IFS(
   OR(J644="CCA",J644="CCG",J644="CCT",J644="CCC"),"Proline",
   OR(J644="CAG",J644="CAA"),"Glutamine",
   OR(J644="GAA",J644="GAG"),"Glutamic acid",
   TRUE,"Other"
))</f>
        <v>#VALUE!</v>
      </c>
    </row>
    <row r="645" spans="1:11" x14ac:dyDescent="0.2">
      <c r="A645" t="s">
        <v>646</v>
      </c>
      <c r="B645">
        <v>4236</v>
      </c>
      <c r="C645" t="s">
        <v>1862</v>
      </c>
      <c r="D645" t="str">
        <f t="shared" si="60"/>
        <v>ATGGTCAACATCCCCAAGACCCGTAAGACTTACTGCAAGGGTAAGCAGTGCCGCAAGCACACTCAGCACAAGGTTACTCAGTACAAGGCTGGTAAGGCTTCCCTTTACGCCCAGGGTAAGCGTCGTTACGATCGTAAACAGCGTGGTTACGGTGGTCAGACCAAACAGGTTTTCCACAAGAAAGCCAAGACCACCAAGAAGATTGTCCTCCGTCTTGAGTGCACTGTCTGCAAGACCAAGGCTCAGCTTCCTTTGAAGCGTTGCAAGCACTTTGAGCTTGGCGGTGACAAGAAACAGAAGGGTCAGGCCCTCCAGTTCTAA</v>
      </c>
      <c r="E645" t="e">
        <f>SEARCH("GG?GG?CAAAC?AA?",Table1[[#This Row],[CLEAN]])</f>
        <v>#VALUE!</v>
      </c>
      <c r="F645">
        <f t="shared" si="61"/>
        <v>151</v>
      </c>
      <c r="G645" t="e">
        <f t="shared" si="62"/>
        <v>#VALUE!</v>
      </c>
      <c r="H645" t="e">
        <f t="shared" si="63"/>
        <v>#VALUE!</v>
      </c>
      <c r="I645" t="e">
        <f t="shared" si="64"/>
        <v>#VALUE!</v>
      </c>
      <c r="J645" t="e">
        <f t="shared" si="65"/>
        <v>#VALUE!</v>
      </c>
      <c r="K645" t="e" cm="1">
        <f t="array" ref="K645">IF(J645="","",_xlfn.IFS(
   OR(J645="CCA",J645="CCG",J645="CCT",J645="CCC"),"Proline",
   OR(J645="CAG",J645="CAA"),"Glutamine",
   OR(J645="GAA",J645="GAG"),"Glutamic acid",
   TRUE,"Other"
))</f>
        <v>#VALUE!</v>
      </c>
    </row>
    <row r="646" spans="1:11" x14ac:dyDescent="0.2">
      <c r="A646" t="s">
        <v>647</v>
      </c>
      <c r="B646">
        <v>4236</v>
      </c>
      <c r="C646" t="s">
        <v>1863</v>
      </c>
      <c r="D646" t="str">
        <f t="shared" si="60"/>
        <v>ATGGTCAACATCCCCAAGACCCGTAAGACTTATTGCAAGGGCAAACAGTGCCGCAAGCACACCCAGCACAAGGTTACCCAGTACAAGGCTGGTAAGGCCTCCCTTTACGCACAGGGTAAGCGTCGTTACGATCGTAAACAGCGCGGTTACGGTGGTCAGACCAAGCAGGTCTTCCACAAGAAAGCCAAGACTACCAAGAAGATTGTCTTGCGTCTTGAGTGCACCGTTTGCAAGACTAAGGCTCAATTGCCCCTCAAGAGATGCAAGCACTTCGAGTTGGGTGGTGACAAAAAACAGAAGGGTCAGGCCCTGCAGTTCTGA</v>
      </c>
      <c r="E646" t="e">
        <f>SEARCH("GG?GG?CAAAC?AA?",Table1[[#This Row],[CLEAN]])</f>
        <v>#VALUE!</v>
      </c>
      <c r="F646">
        <f t="shared" si="61"/>
        <v>151</v>
      </c>
      <c r="G646" t="e">
        <f t="shared" si="62"/>
        <v>#VALUE!</v>
      </c>
      <c r="H646" t="e">
        <f t="shared" si="63"/>
        <v>#VALUE!</v>
      </c>
      <c r="I646" t="e">
        <f t="shared" si="64"/>
        <v>#VALUE!</v>
      </c>
      <c r="J646" t="e">
        <f t="shared" si="65"/>
        <v>#VALUE!</v>
      </c>
      <c r="K646" t="e" cm="1">
        <f t="array" ref="K646">IF(J646="","",_xlfn.IFS(
   OR(J646="CCA",J646="CCG",J646="CCT",J646="CCC"),"Proline",
   OR(J646="CAG",J646="CAA"),"Glutamine",
   OR(J646="GAA",J646="GAG"),"Glutamic acid",
   TRUE,"Other"
))</f>
        <v>#VALUE!</v>
      </c>
    </row>
    <row r="647" spans="1:11" x14ac:dyDescent="0.2">
      <c r="A647" t="s">
        <v>648</v>
      </c>
      <c r="B647">
        <v>4236</v>
      </c>
      <c r="C647" t="s">
        <v>1864</v>
      </c>
      <c r="D647" t="str">
        <f t="shared" si="60"/>
        <v>ATGGTCAACATCCCCAAGACCCGTAAGACTTACTGCAAGGGTAAGCAGTGCCGCAAGCACACTCAGCACAAGGTTACCCAGTACAAGGCTGGTAAGGCTTCTCTTTACGCCCAGGGTAAGCGTCGTTACGATCGTAAACAGCGCGGTTACGGTGGTCAGACCAAACAGGTTTTCCACAAGAAAGCCAAGACCACCAAGAAGATTGTCCTCCGTCTTGAGTGCACTAGCTGCAAGACCAAGGCTCAGCTTCCTTTGAAGCGCTGCAAGCACTTTGAGCTTGGCGGTGACAAGAAGCAGAAGGGTCAGGCCCTCCAGTTCTAA</v>
      </c>
      <c r="E647" t="e">
        <f>SEARCH("GG?GG?CAAAC?AA?",Table1[[#This Row],[CLEAN]])</f>
        <v>#VALUE!</v>
      </c>
      <c r="F647">
        <f t="shared" si="61"/>
        <v>151</v>
      </c>
      <c r="G647" t="e">
        <f t="shared" si="62"/>
        <v>#VALUE!</v>
      </c>
      <c r="H647" t="e">
        <f t="shared" si="63"/>
        <v>#VALUE!</v>
      </c>
      <c r="I647" t="e">
        <f t="shared" si="64"/>
        <v>#VALUE!</v>
      </c>
      <c r="J647" t="e">
        <f t="shared" si="65"/>
        <v>#VALUE!</v>
      </c>
      <c r="K647" t="e" cm="1">
        <f t="array" ref="K647">IF(J647="","",_xlfn.IFS(
   OR(J647="CCA",J647="CCG",J647="CCT",J647="CCC"),"Proline",
   OR(J647="CAG",J647="CAA"),"Glutamine",
   OR(J647="GAA",J647="GAG"),"Glutamic acid",
   TRUE,"Other"
))</f>
        <v>#VALUE!</v>
      </c>
    </row>
    <row r="648" spans="1:11" x14ac:dyDescent="0.2">
      <c r="A648" t="s">
        <v>649</v>
      </c>
      <c r="B648">
        <v>4236</v>
      </c>
      <c r="C648" t="s">
        <v>1865</v>
      </c>
      <c r="D648" t="str">
        <f t="shared" si="60"/>
        <v>ATGGTCAACATCCCCAAGACCCGTAAGACTTACTGCAAGGGTAAGCAGTGCCGCAAGCACACTCAGCACAAGGTTACCCAGTACAAGGCTGGTAAGGCTTCTCTTTACGCCCAGGGTAAGCGTCGTTACGATCGTAAACAGCGTGGTTACGGTGGTCAGACCAAGCAGGTTTTCCACAAGAAAGCCAAGACCACCAAGAAGATTGTCCTCCGTCTTGAGTGCACTACCTGCAAGACCAAGGCTCAGCTTCCTTTGAAGCGCTGCAAGCACTTTGAGCTTGGCGGTGACAAGAAGCAGAAGGGTCAGGCCCTCCAGTTCTAA</v>
      </c>
      <c r="E648" t="e">
        <f>SEARCH("GG?GG?CAAAC?AA?",Table1[[#This Row],[CLEAN]])</f>
        <v>#VALUE!</v>
      </c>
      <c r="F648">
        <f t="shared" si="61"/>
        <v>151</v>
      </c>
      <c r="G648" t="e">
        <f t="shared" si="62"/>
        <v>#VALUE!</v>
      </c>
      <c r="H648" t="e">
        <f t="shared" si="63"/>
        <v>#VALUE!</v>
      </c>
      <c r="I648" t="e">
        <f t="shared" si="64"/>
        <v>#VALUE!</v>
      </c>
      <c r="J648" t="e">
        <f t="shared" si="65"/>
        <v>#VALUE!</v>
      </c>
      <c r="K648" t="e" cm="1">
        <f t="array" ref="K648">IF(J648="","",_xlfn.IFS(
   OR(J648="CCA",J648="CCG",J648="CCT",J648="CCC"),"Proline",
   OR(J648="CAG",J648="CAA"),"Glutamine",
   OR(J648="GAA",J648="GAG"),"Glutamic acid",
   TRUE,"Other"
))</f>
        <v>#VALUE!</v>
      </c>
    </row>
    <row r="649" spans="1:11" x14ac:dyDescent="0.2">
      <c r="A649" t="s">
        <v>650</v>
      </c>
      <c r="B649">
        <v>4236</v>
      </c>
      <c r="C649" t="s">
        <v>1866</v>
      </c>
      <c r="D649" t="str">
        <f t="shared" si="60"/>
        <v>ATGGTCAATATCCCCAAGACCCGTAAGACTTACTGCAAAGGCAAGGAGTGCCGCAAACACACCCAGCACAAGGTTACCCAGTACAAGGCTGGTAAGGCCTCTCTCTACGCTCAGGGTAAGCGTCGTTATGACCGTAAACAGCGTGGTTACGGTGGTCAAACCAAGCAAGTTTTCCACAAGAAAGCCAAGACTACCAAGAAGATTGTCCTCCGTCTTGAGTGCACTGCCTGCAAGACCAAGGCCCAGCTTCCCTTGAAGCGCTGCAAGCACTTTGAGCTTGGTGGTGACAAGAAACAAAAGGGTCAAGCTTTGCAATTCTAA</v>
      </c>
      <c r="E649">
        <f>SEARCH("GG?GG?CAAAC?AA?",Table1[[#This Row],[CLEAN]])</f>
        <v>151</v>
      </c>
      <c r="F649" t="str">
        <f t="shared" si="61"/>
        <v/>
      </c>
      <c r="G649">
        <f t="shared" si="62"/>
        <v>151</v>
      </c>
      <c r="H649" t="str">
        <f t="shared" si="63"/>
        <v>GGTGGTCAAACCAAG</v>
      </c>
      <c r="I649" t="str">
        <f t="shared" si="64"/>
        <v>VALID</v>
      </c>
      <c r="J649" t="str">
        <f t="shared" si="65"/>
        <v>CAA</v>
      </c>
      <c r="K649" t="str" cm="1">
        <f t="array" ref="K649">IF(J649="","",_xlfn.IFS(
   OR(J649="CCA",J649="CCG",J649="CCT",J649="CCC"),"Proline",
   OR(J649="CAG",J649="CAA"),"Glutamine",
   OR(J649="GAA",J649="GAG"),"Glutamic acid",
   TRUE,"Other"
))</f>
        <v>Glutamine</v>
      </c>
    </row>
    <row r="650" spans="1:11" x14ac:dyDescent="0.2">
      <c r="A650" t="s">
        <v>651</v>
      </c>
      <c r="B650">
        <v>4236</v>
      </c>
      <c r="C650" t="s">
        <v>1867</v>
      </c>
      <c r="D650" t="str">
        <f t="shared" si="60"/>
        <v>ATGCGAACAACAGATACTTCTTCGACTGACAAAAAGCTTGCGGTCAATATCCCAAAGACTAGAAGAACCTACTGCAAGGGTAAGGAGTGCCGCAAGCACACCCAGCACAAGGTCACCCAATACAAGGCCGGCAAGGCCTCGCTCTTTGCCCAGGGTAAGAGACGTTATGACCGTAAGCAGAGAGGTTATGGTGGTCAAACCAAGCAGGTTTTCCACAAGAAGGCTAAGACCACCAAGAAGGTTGTCCTCCGTCTTGAGTGCACCGTCTGCAAGACCAAGGCTCAGCTCCCATTGAAGAGATGTAAGCACTTCGAGCTCGGTGGTGACAAGAAGCAAAAGGGACAAGCCTTGCAGTTCTAA</v>
      </c>
      <c r="E650">
        <f>SEARCH("GG?GG?CAAAC?AA?",Table1[[#This Row],[CLEAN]])</f>
        <v>190</v>
      </c>
      <c r="F650" t="str">
        <f t="shared" si="61"/>
        <v/>
      </c>
      <c r="G650">
        <f t="shared" si="62"/>
        <v>190</v>
      </c>
      <c r="H650" t="str">
        <f t="shared" si="63"/>
        <v>GGTGGTCAAACCAAG</v>
      </c>
      <c r="I650" t="str">
        <f t="shared" si="64"/>
        <v>VALID</v>
      </c>
      <c r="J650" t="str">
        <f t="shared" si="65"/>
        <v>CAG</v>
      </c>
      <c r="K650" t="str" cm="1">
        <f t="array" ref="K650">IF(J650="","",_xlfn.IFS(
   OR(J650="CCA",J650="CCG",J650="CCT",J650="CCC"),"Proline",
   OR(J650="CAG",J650="CAA"),"Glutamine",
   OR(J650="GAA",J650="GAG"),"Glutamic acid",
   TRUE,"Other"
))</f>
        <v>Glutamine</v>
      </c>
    </row>
    <row r="651" spans="1:11" x14ac:dyDescent="0.2">
      <c r="A651" t="s">
        <v>652</v>
      </c>
      <c r="B651">
        <v>4236</v>
      </c>
      <c r="C651" t="s">
        <v>1868</v>
      </c>
      <c r="D651" t="str">
        <f t="shared" si="60"/>
        <v>ATGGTTAACATTCCCAAAACCCGACGAACATACTGCAAGTCCAAGGAGTGCCGCAAGCACACCCAGCACAAGGTCACTCAGTACAAGGCTGGCAAGGCTTCGCTATATGCTCAGGGAAAGCGTCGATACGACCGTAAGCAGCGAGGTTATGGTGGACAGACTAAGCAGGTTTTCCACAAGAAGGCTAAAACCACGAAGAAGGTTGTTCTTCGTCTCGAGTGCACTGTTTGCAAGACAAAGGCTCAGCTCCCATTGAAGCGATGCAAGCACTTTGAACTTGGTGGCGACAAGAAACAAAAGGGCCAGGCTCTACAGTTCTAA</v>
      </c>
      <c r="E651" t="e">
        <f>SEARCH("GG?GG?CAAAC?AA?",Table1[[#This Row],[CLEAN]])</f>
        <v>#VALUE!</v>
      </c>
      <c r="F651">
        <f t="shared" si="61"/>
        <v>151</v>
      </c>
      <c r="G651" t="e">
        <f t="shared" si="62"/>
        <v>#VALUE!</v>
      </c>
      <c r="H651" t="e">
        <f t="shared" si="63"/>
        <v>#VALUE!</v>
      </c>
      <c r="I651" t="e">
        <f t="shared" si="64"/>
        <v>#VALUE!</v>
      </c>
      <c r="J651" t="e">
        <f t="shared" si="65"/>
        <v>#VALUE!</v>
      </c>
      <c r="K651" t="e" cm="1">
        <f t="array" ref="K651">IF(J651="","",_xlfn.IFS(
   OR(J651="CCA",J651="CCG",J651="CCT",J651="CCC"),"Proline",
   OR(J651="CAG",J651="CAA"),"Glutamine",
   OR(J651="GAA",J651="GAG"),"Glutamic acid",
   TRUE,"Other"
))</f>
        <v>#VALUE!</v>
      </c>
    </row>
    <row r="652" spans="1:11" x14ac:dyDescent="0.2">
      <c r="A652" t="s">
        <v>653</v>
      </c>
      <c r="B652">
        <v>4236</v>
      </c>
      <c r="C652" t="s">
        <v>1869</v>
      </c>
      <c r="D652" t="str">
        <f t="shared" si="60"/>
        <v>ATGGTTAACATTCCCAAGACTCGACGAACGTACTGCAAGTCGAAGGAGTGCCGCAAGCACACGCAGCACAAGGTCACTCAGTACAAGGCCGGCAAGGCTTCGCTATATGCCCAGGGAAAGCGTCGATATGACCGTAAGCAGCGAGGTTATGGTGGTCAGACTAAGCAGGTTTTCCACAAGAAGGCTAAAACCACGAAGAAGGTCGTTCTTCGTCTCGAGTGCACCGTTTGCAAGACCAAGGCTCAGCTCCCATTGAAGCGATGCAAGCACTTCGAACTTGGTGGTGACAAGAAACAGAAGGGTCAGGCTTTACAGTTCTAA</v>
      </c>
      <c r="E652" t="e">
        <f>SEARCH("GG?GG?CAAAC?AA?",Table1[[#This Row],[CLEAN]])</f>
        <v>#VALUE!</v>
      </c>
      <c r="F652">
        <f t="shared" si="61"/>
        <v>151</v>
      </c>
      <c r="G652" t="e">
        <f t="shared" si="62"/>
        <v>#VALUE!</v>
      </c>
      <c r="H652" t="e">
        <f t="shared" si="63"/>
        <v>#VALUE!</v>
      </c>
      <c r="I652" t="e">
        <f t="shared" si="64"/>
        <v>#VALUE!</v>
      </c>
      <c r="J652" t="e">
        <f t="shared" si="65"/>
        <v>#VALUE!</v>
      </c>
      <c r="K652" t="e" cm="1">
        <f t="array" ref="K652">IF(J652="","",_xlfn.IFS(
   OR(J652="CCA",J652="CCG",J652="CCT",J652="CCC"),"Proline",
   OR(J652="CAG",J652="CAA"),"Glutamine",
   OR(J652="GAA",J652="GAG"),"Glutamic acid",
   TRUE,"Other"
))</f>
        <v>#VALUE!</v>
      </c>
    </row>
    <row r="653" spans="1:11" x14ac:dyDescent="0.2">
      <c r="A653" t="s">
        <v>654</v>
      </c>
      <c r="B653">
        <v>4236</v>
      </c>
      <c r="C653" t="s">
        <v>1870</v>
      </c>
      <c r="D653" t="str">
        <f t="shared" si="60"/>
        <v>ATGGTTAATATTCCCAAGACCCGACGAACGTACTGCAAGTCGAAGGAGTGCCGCAAGCACACCCAGCACAAAGTCACTCAGTACAAGGCCGGCAAAGCTTCGCTGTATGCTCAGGGCAAGCGTCGATACGACCGTAAGCAGAGAGGTTATGGTGGTCAGACTAAGCAGGTCTTCCACAAGAAGGCTAAAACCACCAAGAAGGTCGTTCTTCGTCTCGAGTGCACTGTTTGCAAGACCAAAGCCCAGCTTCCATTGAAGCGATGCAAGCACTTCGAACTTGGTGGTGACAAGAAACAGAAGGGACAGGCTCTACAGTTCTAA</v>
      </c>
      <c r="E653" t="e">
        <f>SEARCH("GG?GG?CAAAC?AA?",Table1[[#This Row],[CLEAN]])</f>
        <v>#VALUE!</v>
      </c>
      <c r="F653">
        <f t="shared" si="61"/>
        <v>151</v>
      </c>
      <c r="G653" t="e">
        <f t="shared" si="62"/>
        <v>#VALUE!</v>
      </c>
      <c r="H653" t="e">
        <f t="shared" si="63"/>
        <v>#VALUE!</v>
      </c>
      <c r="I653" t="e">
        <f t="shared" si="64"/>
        <v>#VALUE!</v>
      </c>
      <c r="J653" t="e">
        <f t="shared" si="65"/>
        <v>#VALUE!</v>
      </c>
      <c r="K653" t="e" cm="1">
        <f t="array" ref="K653">IF(J653="","",_xlfn.IFS(
   OR(J653="CCA",J653="CCG",J653="CCT",J653="CCC"),"Proline",
   OR(J653="CAG",J653="CAA"),"Glutamine",
   OR(J653="GAA",J653="GAG"),"Glutamic acid",
   TRUE,"Other"
))</f>
        <v>#VALUE!</v>
      </c>
    </row>
    <row r="654" spans="1:11" x14ac:dyDescent="0.2">
      <c r="A654" t="s">
        <v>655</v>
      </c>
      <c r="B654">
        <v>4236</v>
      </c>
      <c r="C654" t="s">
        <v>1871</v>
      </c>
      <c r="D654" t="str">
        <f t="shared" si="60"/>
        <v>ATGGTTAACATTCCCAAGACTCGACGAACGTACTGCAAGTCGAAGGAGTGCCGCAAGCACACACAGCACAAGGTCACTCAGTACAAGGCCGGCAAGGCTTCGCTATATGCTCAGGGAAAGCGTCGATACGACCGTAAGCAGCGAGGTTATGGTGGTCAGACTAAGCAAGTTTTCCACAAGAAGGCTAAAACAACAAAGAAGGTCGTTCTTCGTCTCGAGTGCACCGTTTGCAAGACCAAGGCTCAGCTCCCATTGAAGCGATGCAAGCACTTCGAACTTGGTGGTGACAAGAAACAGAAGGGTCAGGCTTTACAGTTCTAA</v>
      </c>
      <c r="E654" t="e">
        <f>SEARCH("GG?GG?CAAAC?AA?",Table1[[#This Row],[CLEAN]])</f>
        <v>#VALUE!</v>
      </c>
      <c r="F654">
        <f t="shared" si="61"/>
        <v>151</v>
      </c>
      <c r="G654" t="e">
        <f t="shared" si="62"/>
        <v>#VALUE!</v>
      </c>
      <c r="H654" t="e">
        <f t="shared" si="63"/>
        <v>#VALUE!</v>
      </c>
      <c r="I654" t="e">
        <f t="shared" si="64"/>
        <v>#VALUE!</v>
      </c>
      <c r="J654" t="e">
        <f t="shared" si="65"/>
        <v>#VALUE!</v>
      </c>
      <c r="K654" t="e" cm="1">
        <f t="array" ref="K654">IF(J654="","",_xlfn.IFS(
   OR(J654="CCA",J654="CCG",J654="CCT",J654="CCC"),"Proline",
   OR(J654="CAG",J654="CAA"),"Glutamine",
   OR(J654="GAA",J654="GAG"),"Glutamic acid",
   TRUE,"Other"
))</f>
        <v>#VALUE!</v>
      </c>
    </row>
    <row r="655" spans="1:11" x14ac:dyDescent="0.2">
      <c r="A655" t="s">
        <v>656</v>
      </c>
      <c r="B655">
        <v>4236</v>
      </c>
      <c r="C655" t="s">
        <v>1872</v>
      </c>
      <c r="D655" t="str">
        <f t="shared" si="60"/>
        <v>ATGGTTAACATTCCCAAGACTCGACGAACGTACTGCAAGTCGAAGGAGTGCCGCAAGCACACACAGCACAAGGTCACTCAGTACAAGGCTGGCAAGGCTTCGCTATATGCCCAGGGAAAGCGTCGATACGACCGTAAGCAGCGAGGTTATGGTGGTCAGACTAAGCAGGTTTTCCACAAGAAGGCTAAAACCACGAAGAAGGTCGTTCTTCGTCTCGAGTGCACAGTTTGCAAGACCAAGGCTCAGCTCCCATTGAAGCGATGCAAGCACTTCGAACTTGGTGGTGACAAGAAACAGAAGGGTCAGGCTCTACAGTTTTAA</v>
      </c>
      <c r="E655" t="e">
        <f>SEARCH("GG?GG?CAAAC?AA?",Table1[[#This Row],[CLEAN]])</f>
        <v>#VALUE!</v>
      </c>
      <c r="F655">
        <f t="shared" si="61"/>
        <v>151</v>
      </c>
      <c r="G655" t="e">
        <f t="shared" si="62"/>
        <v>#VALUE!</v>
      </c>
      <c r="H655" t="e">
        <f t="shared" si="63"/>
        <v>#VALUE!</v>
      </c>
      <c r="I655" t="e">
        <f t="shared" si="64"/>
        <v>#VALUE!</v>
      </c>
      <c r="J655" t="e">
        <f t="shared" si="65"/>
        <v>#VALUE!</v>
      </c>
      <c r="K655" t="e" cm="1">
        <f t="array" ref="K655">IF(J655="","",_xlfn.IFS(
   OR(J655="CCA",J655="CCG",J655="CCT",J655="CCC"),"Proline",
   OR(J655="CAG",J655="CAA"),"Glutamine",
   OR(J655="GAA",J655="GAG"),"Glutamic acid",
   TRUE,"Other"
))</f>
        <v>#VALUE!</v>
      </c>
    </row>
    <row r="656" spans="1:11" x14ac:dyDescent="0.2">
      <c r="A656" t="s">
        <v>657</v>
      </c>
      <c r="B656">
        <v>4236</v>
      </c>
      <c r="C656" t="s">
        <v>1873</v>
      </c>
      <c r="D656" t="str">
        <f t="shared" si="60"/>
        <v>ATGGTCAACATTCCCAAAACTCGACGAACCTACTGCAAGTCAAAGGAGTGCCGAAAGCACACTCAGCACAAGGTGACCCAGTACAAGGCCGGCAAGGCTTCTCTGTATGCTCAGGGAAAGCGACGATATGACCGTAAGCAGCGGGGATACGGAGGTCAGACCAAGCAGGTTTTCCACAAGAAGGCCAAGACGACCAAGAAGGTGGTTCTGCGACTTGAGTGCACCGTTTGCAAGACTAAGGCTCAGCTGCCTCTGAAGCGATGCAAGCACTTTGAGCTTGGTGGTGACAAGAAGCAGAAGGGACAGGCTCTGCAGTTCTAA</v>
      </c>
      <c r="E656" t="e">
        <f>SEARCH("GG?GG?CAAAC?AA?",Table1[[#This Row],[CLEAN]])</f>
        <v>#VALUE!</v>
      </c>
      <c r="F656">
        <f t="shared" si="61"/>
        <v>151</v>
      </c>
      <c r="G656" t="e">
        <f t="shared" si="62"/>
        <v>#VALUE!</v>
      </c>
      <c r="H656" t="e">
        <f t="shared" si="63"/>
        <v>#VALUE!</v>
      </c>
      <c r="I656" t="e">
        <f t="shared" si="64"/>
        <v>#VALUE!</v>
      </c>
      <c r="J656" t="e">
        <f t="shared" si="65"/>
        <v>#VALUE!</v>
      </c>
      <c r="K656" t="e" cm="1">
        <f t="array" ref="K656">IF(J656="","",_xlfn.IFS(
   OR(J656="CCA",J656="CCG",J656="CCT",J656="CCC"),"Proline",
   OR(J656="CAG",J656="CAA"),"Glutamine",
   OR(J656="GAA",J656="GAG"),"Glutamic acid",
   TRUE,"Other"
))</f>
        <v>#VALUE!</v>
      </c>
    </row>
    <row r="657" spans="1:11" x14ac:dyDescent="0.2">
      <c r="A657" t="s">
        <v>658</v>
      </c>
      <c r="B657">
        <v>4236</v>
      </c>
      <c r="C657" t="s">
        <v>1874</v>
      </c>
      <c r="D657" t="str">
        <f t="shared" si="60"/>
        <v>ATGGCTCGATCTAATGCTTCATTAGTTAATATTCCCAAGACCCGACGAACGTACTGCAAGTCGAAGGAGTGCCGCAAGCACACCCAGCACAAGGTCACTCAGTACAAGGCCGGCAAAGCTTCGCTATATGCTCAGGGCAAGCGTCGATACGACCGTAAGCAGAGAGGTTATGGTGGTCAGACTAAGCAGGTTTTCCACAAGAAGGCTAAAACCACCAAGAAGGTCGTTCTTCGTCTCGAGTGCACCGTTTGCAAGACCAAGGCCCAGCTTCCATTGAAGCGATGCAAGCACTTCGAACTTGGTGGTGATAAGAAACAGAAGGGACAGGCTCTACAGTTCTAA</v>
      </c>
      <c r="E657" t="e">
        <f>SEARCH("GG?GG?CAAAC?AA?",Table1[[#This Row],[CLEAN]])</f>
        <v>#VALUE!</v>
      </c>
      <c r="F657">
        <f t="shared" si="61"/>
        <v>172</v>
      </c>
      <c r="G657" t="e">
        <f t="shared" si="62"/>
        <v>#VALUE!</v>
      </c>
      <c r="H657" t="e">
        <f t="shared" si="63"/>
        <v>#VALUE!</v>
      </c>
      <c r="I657" t="e">
        <f t="shared" si="64"/>
        <v>#VALUE!</v>
      </c>
      <c r="J657" t="e">
        <f t="shared" si="65"/>
        <v>#VALUE!</v>
      </c>
      <c r="K657" t="e" cm="1">
        <f t="array" ref="K657">IF(J657="","",_xlfn.IFS(
   OR(J657="CCA",J657="CCG",J657="CCT",J657="CCC"),"Proline",
   OR(J657="CAG",J657="CAA"),"Glutamine",
   OR(J657="GAA",J657="GAG"),"Glutamic acid",
   TRUE,"Other"
))</f>
        <v>#VALUE!</v>
      </c>
    </row>
    <row r="658" spans="1:11" x14ac:dyDescent="0.2">
      <c r="A658" t="s">
        <v>659</v>
      </c>
      <c r="B658">
        <v>4236</v>
      </c>
      <c r="C658" t="s">
        <v>1875</v>
      </c>
      <c r="D658" t="str">
        <f t="shared" si="60"/>
        <v>ATGATTGGGATTATTGGAAAGGGTGATCTAATACCACAGATAGTTAACATTCCGAAGACTCGACGAACTTACTGCAAGTCGAAGGAGTGCCGTAAGCACACACAGCACAAGGTCACTCAGTACAAGGCCGGCAAGGCTTCGCTATATGCCCAGGGAAAGCGTCGATACGACCGTAAGCAGCGAGGTTATGGTGGTCAGACTAAACAGGTTTTCCACAAGAAGGCTAAAACCACGAAGAAGGTCGTTCTTCGTCTCGAGTGCACCGTTTGCAAGACCAAGGCTCAGCTCCCATTGAAGCGATGCAAGCACTTCGAACTTGGTGGTGACAAGAAACAGAAGGGTCAGGCTTTACAGTTCTAA</v>
      </c>
      <c r="E658" t="e">
        <f>SEARCH("GG?GG?CAAAC?AA?",Table1[[#This Row],[CLEAN]])</f>
        <v>#VALUE!</v>
      </c>
      <c r="F658">
        <f t="shared" si="61"/>
        <v>190</v>
      </c>
      <c r="G658" t="e">
        <f t="shared" si="62"/>
        <v>#VALUE!</v>
      </c>
      <c r="H658" t="e">
        <f t="shared" si="63"/>
        <v>#VALUE!</v>
      </c>
      <c r="I658" t="e">
        <f t="shared" si="64"/>
        <v>#VALUE!</v>
      </c>
      <c r="J658" t="e">
        <f t="shared" si="65"/>
        <v>#VALUE!</v>
      </c>
      <c r="K658" t="e" cm="1">
        <f t="array" ref="K658">IF(J658="","",_xlfn.IFS(
   OR(J658="CCA",J658="CCG",J658="CCT",J658="CCC"),"Proline",
   OR(J658="CAG",J658="CAA"),"Glutamine",
   OR(J658="GAA",J658="GAG"),"Glutamic acid",
   TRUE,"Other"
))</f>
        <v>#VALUE!</v>
      </c>
    </row>
    <row r="659" spans="1:11" x14ac:dyDescent="0.2">
      <c r="A659" t="s">
        <v>660</v>
      </c>
      <c r="B659">
        <v>4236</v>
      </c>
      <c r="C659" t="s">
        <v>1876</v>
      </c>
      <c r="D659" t="str">
        <f t="shared" si="60"/>
        <v>ATGCTAACAATAGTCAACATTCCTAAGACCCGACGAACTTACTGCAAGTCCAAGGAGTGCCGAAAGCACACCCAGCACAAGGTGACCCAGTACAAGGCCGGAAAGGCTTCTCTTTATGCCCAGGGAAAGCGACGATATGACCGTAAGCAGAGAGGTTACGGAGGTCAGACCAGACAGGTTTTCCACAAGAAGGCTAAGACCACCAAGAAGGTTGTTCTGCGACTTGAGTGCACTGTGTGCAAGACCAAGGCCCAGCTTCCCCTTAAGCGATGCAAGCACTTCGAGCTTGGTGGAGACAAGAAGCAGAAGGGACAGGCTCTGCAGTTCTAA</v>
      </c>
      <c r="E659" t="e">
        <f>SEARCH("GG?GG?CAAAC?AA?",Table1[[#This Row],[CLEAN]])</f>
        <v>#VALUE!</v>
      </c>
      <c r="F659" t="str">
        <f t="shared" si="61"/>
        <v/>
      </c>
      <c r="G659" t="e">
        <f t="shared" si="62"/>
        <v>#VALUE!</v>
      </c>
      <c r="H659" t="e">
        <f t="shared" si="63"/>
        <v>#VALUE!</v>
      </c>
      <c r="I659" t="e">
        <f t="shared" si="64"/>
        <v>#VALUE!</v>
      </c>
      <c r="J659" t="e">
        <f t="shared" si="65"/>
        <v>#VALUE!</v>
      </c>
      <c r="K659" t="e" cm="1">
        <f t="array" ref="K659">IF(J659="","",_xlfn.IFS(
   OR(J659="CCA",J659="CCG",J659="CCT",J659="CCC"),"Proline",
   OR(J659="CAG",J659="CAA"),"Glutamine",
   OR(J659="GAA",J659="GAG"),"Glutamic acid",
   TRUE,"Other"
))</f>
        <v>#VALUE!</v>
      </c>
    </row>
    <row r="660" spans="1:11" x14ac:dyDescent="0.2">
      <c r="A660" t="s">
        <v>661</v>
      </c>
      <c r="B660">
        <v>4236</v>
      </c>
      <c r="C660" t="s">
        <v>1877</v>
      </c>
      <c r="D660" t="str">
        <f t="shared" si="60"/>
        <v>ATGGTTAACATTCCCAAGACCCGACGAACATACTGTAAGGCCAAGGAGTGCCGCAAGCACACCCAGCACAAGGTCACTCAGTACAAGGCTGGCAAGGCTTCGCTATATGCTCAGGGAAAGCGTCGATATGACCGTAAGCAGCGAGGTTATGGTGGACAGACTAAACAGGTTTTCCACAAGAAGGCTAAAACCACGAAGAAGGTTGTTCTTCGTCTCGAGTGCACTGTTTGTAAGACAAAGGCTCAGCTCCCATTGAAGCGATGCAAGCACTTTGAACTTGGTGGTGACAAGAAACAGAAGGGCCAGGCTCTACAGTTCTAA</v>
      </c>
      <c r="E660" t="e">
        <f>SEARCH("GG?GG?CAAAC?AA?",Table1[[#This Row],[CLEAN]])</f>
        <v>#VALUE!</v>
      </c>
      <c r="F660">
        <f t="shared" si="61"/>
        <v>151</v>
      </c>
      <c r="G660" t="e">
        <f t="shared" si="62"/>
        <v>#VALUE!</v>
      </c>
      <c r="H660" t="e">
        <f t="shared" si="63"/>
        <v>#VALUE!</v>
      </c>
      <c r="I660" t="e">
        <f t="shared" si="64"/>
        <v>#VALUE!</v>
      </c>
      <c r="J660" t="e">
        <f t="shared" si="65"/>
        <v>#VALUE!</v>
      </c>
      <c r="K660" t="e" cm="1">
        <f t="array" ref="K660">IF(J660="","",_xlfn.IFS(
   OR(J660="CCA",J660="CCG",J660="CCT",J660="CCC"),"Proline",
   OR(J660="CAG",J660="CAA"),"Glutamine",
   OR(J660="GAA",J660="GAG"),"Glutamic acid",
   TRUE,"Other"
))</f>
        <v>#VALUE!</v>
      </c>
    </row>
    <row r="661" spans="1:11" x14ac:dyDescent="0.2">
      <c r="A661" t="s">
        <v>662</v>
      </c>
      <c r="B661">
        <v>4236</v>
      </c>
      <c r="C661" t="s">
        <v>1878</v>
      </c>
      <c r="D661" t="str">
        <f t="shared" si="60"/>
        <v>ATGGTTAACATTCCCAAGACCCGACGAACATACTGCAAGGCCAAGGAGTGCCGCAAGCACACCCAGCACAAGGTCACTCAGTACAAGGCTGGCAAGGCTTCGCTATATGCTCAGGGAAAGCGTCGATATGACCGTAAGCAGCGAGGTTATGGTGGTCAGACTAAGCAGGTTTTCCACAAGAAGGCTAAAACCACGAAGAAGGTTGTTCTTCGTCTCGAGTGCACTGTTTGTAAGACAAAGGCTCAGCTCCCATTGAAGCGATGCAAGCACTTTGAACTTGGTGGTGACAAGAAACAGAAGGGCCAGGCTCTACAGTTCTAA</v>
      </c>
      <c r="E661" t="e">
        <f>SEARCH("GG?GG?CAAAC?AA?",Table1[[#This Row],[CLEAN]])</f>
        <v>#VALUE!</v>
      </c>
      <c r="F661">
        <f t="shared" si="61"/>
        <v>151</v>
      </c>
      <c r="G661" t="e">
        <f t="shared" si="62"/>
        <v>#VALUE!</v>
      </c>
      <c r="H661" t="e">
        <f t="shared" si="63"/>
        <v>#VALUE!</v>
      </c>
      <c r="I661" t="e">
        <f t="shared" si="64"/>
        <v>#VALUE!</v>
      </c>
      <c r="J661" t="e">
        <f t="shared" si="65"/>
        <v>#VALUE!</v>
      </c>
      <c r="K661" t="e" cm="1">
        <f t="array" ref="K661">IF(J661="","",_xlfn.IFS(
   OR(J661="CCA",J661="CCG",J661="CCT",J661="CCC"),"Proline",
   OR(J661="CAG",J661="CAA"),"Glutamine",
   OR(J661="GAA",J661="GAG"),"Glutamic acid",
   TRUE,"Other"
))</f>
        <v>#VALUE!</v>
      </c>
    </row>
    <row r="662" spans="1:11" x14ac:dyDescent="0.2">
      <c r="A662" t="s">
        <v>663</v>
      </c>
      <c r="B662">
        <v>4236</v>
      </c>
      <c r="C662" t="s">
        <v>1879</v>
      </c>
      <c r="D662" t="str">
        <f t="shared" si="60"/>
        <v>ATGGTTAACATTCCCAAGACCCGACGAACATACTGCAAGGCCAAGGAGTGCCGCAAGCACACCCAGCACAAGGTCACTCAGTACAAGGCTGGCAAGGCTTCGCTATATGCCCAGGGAAAGCGTCGATACGACCGTAAGCAGCGAGGTTATGGTGGTCAGACTAAGCAGGTTTTCCACAAGAAGGCTAAAACCACGAAGAAGGTTGTTCTTCGTCTCGAGTGCACGGTTTGCAAGACCAAGGCTCAGCTCCCATTGAAGCGATGCAAGCACTTTGAACTTGGTGGTGACAAGAAACAGAAGGGTCAGGCTCTACAGTTCTAA</v>
      </c>
      <c r="E662" t="e">
        <f>SEARCH("GG?GG?CAAAC?AA?",Table1[[#This Row],[CLEAN]])</f>
        <v>#VALUE!</v>
      </c>
      <c r="F662">
        <f t="shared" si="61"/>
        <v>151</v>
      </c>
      <c r="G662" t="e">
        <f t="shared" si="62"/>
        <v>#VALUE!</v>
      </c>
      <c r="H662" t="e">
        <f t="shared" si="63"/>
        <v>#VALUE!</v>
      </c>
      <c r="I662" t="e">
        <f t="shared" si="64"/>
        <v>#VALUE!</v>
      </c>
      <c r="J662" t="e">
        <f t="shared" si="65"/>
        <v>#VALUE!</v>
      </c>
      <c r="K662" t="e" cm="1">
        <f t="array" ref="K662">IF(J662="","",_xlfn.IFS(
   OR(J662="CCA",J662="CCG",J662="CCT",J662="CCC"),"Proline",
   OR(J662="CAG",J662="CAA"),"Glutamine",
   OR(J662="GAA",J662="GAG"),"Glutamic acid",
   TRUE,"Other"
))</f>
        <v>#VALUE!</v>
      </c>
    </row>
    <row r="663" spans="1:11" x14ac:dyDescent="0.2">
      <c r="A663" t="s">
        <v>664</v>
      </c>
      <c r="B663">
        <v>4236</v>
      </c>
      <c r="C663" t="s">
        <v>1880</v>
      </c>
      <c r="D663" t="str">
        <f t="shared" si="60"/>
        <v>ATGGAACTAACAACAGTCAACATTCCCAAGACCCGACGAACTTACTGCAAGTCCAAGGAGTGCCGAAAGCACACCCAGCACAAGGTGACTCAGTACAAGGCCGGAAAGGCTTCTCTGTACGCCCAGGGAAAGCGACGATACGACCGTAAGCAGCGAGGTTACGGTGGTCAGACCAAGCAGGTTTTCCACAAGAAGGCCAAGACCACCAAGAAGGTTGTTCTCCGACTCGAGTGCACTGTGTGCAAGACCAAGGCCCAGCTTCCTCTTAAGCGATGCAAGCACTTCGAGCTTGGTGGTGACAAGAAGCAGAAGGGACAGGCCCTGCAGTTCTAA</v>
      </c>
      <c r="E663" t="e">
        <f>SEARCH("GG?GG?CAAAC?AA?",Table1[[#This Row],[CLEAN]])</f>
        <v>#VALUE!</v>
      </c>
      <c r="F663">
        <f t="shared" si="61"/>
        <v>163</v>
      </c>
      <c r="G663" t="e">
        <f t="shared" si="62"/>
        <v>#VALUE!</v>
      </c>
      <c r="H663" t="e">
        <f t="shared" si="63"/>
        <v>#VALUE!</v>
      </c>
      <c r="I663" t="e">
        <f t="shared" si="64"/>
        <v>#VALUE!</v>
      </c>
      <c r="J663" t="e">
        <f t="shared" si="65"/>
        <v>#VALUE!</v>
      </c>
      <c r="K663" t="e" cm="1">
        <f t="array" ref="K663">IF(J663="","",_xlfn.IFS(
   OR(J663="CCA",J663="CCG",J663="CCT",J663="CCC"),"Proline",
   OR(J663="CAG",J663="CAA"),"Glutamine",
   OR(J663="GAA",J663="GAG"),"Glutamic acid",
   TRUE,"Other"
))</f>
        <v>#VALUE!</v>
      </c>
    </row>
    <row r="664" spans="1:11" x14ac:dyDescent="0.2">
      <c r="A664" t="s">
        <v>665</v>
      </c>
      <c r="B664">
        <v>4236</v>
      </c>
      <c r="C664" t="s">
        <v>1881</v>
      </c>
      <c r="D664" t="str">
        <f t="shared" si="60"/>
        <v>ATGGTCAACATTCCCAAAACCCGACGAACCTACTGCAAATCGAAGGAGTGCCGAAAGCACACCCAGCACAAGGTGACCCAGTACAAGGCCGGCAAGGCTTCTCTGTATGCCCAGGGAAAGCGACGATACGACCGTAAGCAGCGAGGTTACGGAGGTCAGACCAAGCAGGTTTTCCACAAGAAGGCCAAGACCACAAAGAAGGTGGTTCTGCGACTCGAGTGCACCGTTTGCAAGACCAAGGCCCAGCTGGCTCTGAAGCGATGCAAGCACTTTGAGCTTGGTGGTGACAAGAAGCAGAAGGGACAGGCTCTGCAGTTCTAA</v>
      </c>
      <c r="E664" t="e">
        <f>SEARCH("GG?GG?CAAAC?AA?",Table1[[#This Row],[CLEAN]])</f>
        <v>#VALUE!</v>
      </c>
      <c r="F664">
        <f t="shared" si="61"/>
        <v>151</v>
      </c>
      <c r="G664" t="e">
        <f t="shared" si="62"/>
        <v>#VALUE!</v>
      </c>
      <c r="H664" t="e">
        <f t="shared" si="63"/>
        <v>#VALUE!</v>
      </c>
      <c r="I664" t="e">
        <f t="shared" si="64"/>
        <v>#VALUE!</v>
      </c>
      <c r="J664" t="e">
        <f t="shared" si="65"/>
        <v>#VALUE!</v>
      </c>
      <c r="K664" t="e" cm="1">
        <f t="array" ref="K664">IF(J664="","",_xlfn.IFS(
   OR(J664="CCA",J664="CCG",J664="CCT",J664="CCC"),"Proline",
   OR(J664="CAG",J664="CAA"),"Glutamine",
   OR(J664="GAA",J664="GAG"),"Glutamic acid",
   TRUE,"Other"
))</f>
        <v>#VALUE!</v>
      </c>
    </row>
    <row r="665" spans="1:11" x14ac:dyDescent="0.2">
      <c r="A665" t="s">
        <v>666</v>
      </c>
      <c r="B665">
        <v>4236</v>
      </c>
      <c r="C665" t="s">
        <v>1882</v>
      </c>
      <c r="D665" t="str">
        <f t="shared" si="60"/>
        <v>ATGGTTAATATTCCAAAGACTCGACGAACGTATTGCAAGTCAAAGGAGTGCAAGAAGCACACTCAGCACAAGGTCACCCAGTACAAGTCTGGTAAAGCTTCCCTTTATGCTCAGGGTAAGCGTCGTTATGACCGAAAGCAGAGAGGTTATGGTGGTCAAACCAAGCAGGTTTTCCACAAGAAGGCTAAAACCACAAAGAAGGTAGTTCTTCGTCTCGAGTGTACTGTCTGCAAGACTAAGGCCCAGCTGCCTTTGAAGCGATGCAAGCATTTCGAGCTTGGCGGTGACAAGAAGCAGAAGGGACAGGCTTTACAGTTCTAA</v>
      </c>
      <c r="E665">
        <f>SEARCH("GG?GG?CAAAC?AA?",Table1[[#This Row],[CLEAN]])</f>
        <v>151</v>
      </c>
      <c r="F665" t="str">
        <f t="shared" si="61"/>
        <v/>
      </c>
      <c r="G665">
        <f t="shared" si="62"/>
        <v>151</v>
      </c>
      <c r="H665" t="str">
        <f t="shared" si="63"/>
        <v>GGTGGTCAAACCAAG</v>
      </c>
      <c r="I665" t="str">
        <f t="shared" si="64"/>
        <v>VALID</v>
      </c>
      <c r="J665" t="str">
        <f t="shared" si="65"/>
        <v>CAG</v>
      </c>
      <c r="K665" t="str" cm="1">
        <f t="array" ref="K665">IF(J665="","",_xlfn.IFS(
   OR(J665="CCA",J665="CCG",J665="CCT",J665="CCC"),"Proline",
   OR(J665="CAG",J665="CAA"),"Glutamine",
   OR(J665="GAA",J665="GAG"),"Glutamic acid",
   TRUE,"Other"
))</f>
        <v>Glutamine</v>
      </c>
    </row>
    <row r="666" spans="1:11" x14ac:dyDescent="0.2">
      <c r="A666" t="s">
        <v>667</v>
      </c>
      <c r="B666">
        <v>4236</v>
      </c>
      <c r="C666" t="s">
        <v>1882</v>
      </c>
      <c r="D666" t="str">
        <f t="shared" si="60"/>
        <v>ATGGTTAATATTCCAAAGACTCGACGAACGTATTGCAAGTCAAAGGAGTGCAAGAAGCACACTCAGCACAAGGTCACCCAGTACAAGTCTGGTAAAGCTTCCCTTTATGCTCAGGGTAAGCGTCGTTATGACCGAAAGCAGAGAGGTTATGGTGGTCAAACCAAGCAGGTTTTCCACAAGAAGGCTAAAACCACAAAGAAGGTAGTTCTTCGTCTCGAGTGTACTGTCTGCAAGACTAAGGCCCAGCTGCCTTTGAAGCGATGCAAGCATTTCGAGCTTGGCGGTGACAAGAAGCAGAAGGGACAGGCTTTACAGTTCTAA</v>
      </c>
      <c r="E666">
        <f>SEARCH("GG?GG?CAAAC?AA?",Table1[[#This Row],[CLEAN]])</f>
        <v>151</v>
      </c>
      <c r="F666" t="str">
        <f t="shared" si="61"/>
        <v/>
      </c>
      <c r="G666">
        <f t="shared" si="62"/>
        <v>151</v>
      </c>
      <c r="H666" t="str">
        <f t="shared" si="63"/>
        <v>GGTGGTCAAACCAAG</v>
      </c>
      <c r="I666" t="str">
        <f t="shared" si="64"/>
        <v>VALID</v>
      </c>
      <c r="J666" t="str">
        <f t="shared" si="65"/>
        <v>CAG</v>
      </c>
      <c r="K666" t="str" cm="1">
        <f t="array" ref="K666">IF(J666="","",_xlfn.IFS(
   OR(J666="CCA",J666="CCG",J666="CCT",J666="CCC"),"Proline",
   OR(J666="CAG",J666="CAA"),"Glutamine",
   OR(J666="GAA",J666="GAG"),"Glutamic acid",
   TRUE,"Other"
))</f>
        <v>Glutamine</v>
      </c>
    </row>
    <row r="667" spans="1:11" x14ac:dyDescent="0.2">
      <c r="A667" t="s">
        <v>668</v>
      </c>
      <c r="B667">
        <v>4236</v>
      </c>
      <c r="C667" t="s">
        <v>1883</v>
      </c>
      <c r="D667" t="str">
        <f t="shared" si="60"/>
        <v>ATGGTTAACATTCCCAAGACTCGACGAACCTACTGTAAGGGAAAGGAGTGCCGCAAGCATACTCAACACAAAGTCACCCAATACAAGACTGGTAAGGCTTCGCTGTATGCCCAGGGAAAGCGTCGTTACGATCGGAAACAGAGAGGTTATGGTGGGCAGACCAAACAGGTGTTCCACAAGAAGGCTAAAACTACAAAGAAGGTTGTCCTTCGTCTGGAGTGCACTGCTTGCAAGACCAAGGCTCAGCTACCTCTGAAGCGATGCAAGCACTTTGAATTGGGTGGCGACAAGAAACAGAAAGGCCAAGCTCTGCAGTTCTAG</v>
      </c>
      <c r="E667" t="e">
        <f>SEARCH("GG?GG?CAAAC?AA?",Table1[[#This Row],[CLEAN]])</f>
        <v>#VALUE!</v>
      </c>
      <c r="F667">
        <f t="shared" si="61"/>
        <v>151</v>
      </c>
      <c r="G667" t="e">
        <f t="shared" si="62"/>
        <v>#VALUE!</v>
      </c>
      <c r="H667" t="e">
        <f t="shared" si="63"/>
        <v>#VALUE!</v>
      </c>
      <c r="I667" t="e">
        <f t="shared" si="64"/>
        <v>#VALUE!</v>
      </c>
      <c r="J667" t="e">
        <f t="shared" si="65"/>
        <v>#VALUE!</v>
      </c>
      <c r="K667" t="e" cm="1">
        <f t="array" ref="K667">IF(J667="","",_xlfn.IFS(
   OR(J667="CCA",J667="CCG",J667="CCT",J667="CCC"),"Proline",
   OR(J667="CAG",J667="CAA"),"Glutamine",
   OR(J667="GAA",J667="GAG"),"Glutamic acid",
   TRUE,"Other"
))</f>
        <v>#VALUE!</v>
      </c>
    </row>
    <row r="668" spans="1:11" x14ac:dyDescent="0.2">
      <c r="A668" t="s">
        <v>669</v>
      </c>
      <c r="B668">
        <v>4236</v>
      </c>
      <c r="C668" t="s">
        <v>1884</v>
      </c>
      <c r="D668" t="str">
        <f t="shared" si="60"/>
        <v>ATGGTCAACATCCCCAAAACCCGCAAGACGTACTGCAAGGGTAAGCAGTGCCGCAAGCACACCCAGCACAAGGTCACCCAGTACAAGGCCGGTAAGGCTAGCCTTTACGCTCAGGGTAAGCGTCGTTACGACCGTAAGCAACGTGGTTACGGTGGTCAGACCAAACAGGTTTTCCACAAAAAGGCCAAGACCACCAAGAAGGTCGTCCTCCGCCTCGAGTGCACTACCTGCAAGACCAAGGCTCAGCTCGCTTTGAAGCGCTGCAAGCACTTTGAGCTTGGTGGTGATAAGAAGCAAAAGGGCCAGGCCCTCCAGTTCTAA</v>
      </c>
      <c r="E668" t="e">
        <f>SEARCH("GG?GG?CAAAC?AA?",Table1[[#This Row],[CLEAN]])</f>
        <v>#VALUE!</v>
      </c>
      <c r="F668">
        <f t="shared" si="61"/>
        <v>151</v>
      </c>
      <c r="G668" t="e">
        <f t="shared" si="62"/>
        <v>#VALUE!</v>
      </c>
      <c r="H668" t="e">
        <f t="shared" si="63"/>
        <v>#VALUE!</v>
      </c>
      <c r="I668" t="e">
        <f t="shared" si="64"/>
        <v>#VALUE!</v>
      </c>
      <c r="J668" t="e">
        <f t="shared" si="65"/>
        <v>#VALUE!</v>
      </c>
      <c r="K668" t="e" cm="1">
        <f t="array" ref="K668">IF(J668="","",_xlfn.IFS(
   OR(J668="CCA",J668="CCG",J668="CCT",J668="CCC"),"Proline",
   OR(J668="CAG",J668="CAA"),"Glutamine",
   OR(J668="GAA",J668="GAG"),"Glutamic acid",
   TRUE,"Other"
))</f>
        <v>#VALUE!</v>
      </c>
    </row>
    <row r="669" spans="1:11" x14ac:dyDescent="0.2">
      <c r="A669" t="s">
        <v>670</v>
      </c>
      <c r="B669">
        <v>4236</v>
      </c>
      <c r="C669" t="s">
        <v>1885</v>
      </c>
      <c r="D669" t="str">
        <f t="shared" si="60"/>
        <v>ATGGTCAACATCCCCAAAACCCGCAAGACGTACTGCAAGGGTAAGCAGTGCCGCAAGCACACTCAACACAAGGTCACCCAGTACAAGGCTGGCAAGGCTTCCCTTTACGCTCAGGGTAAGCGCCGTTACGATCGTAAACAGCGTGGTTACGGTGGTCAGACCAAGCAGGTCTTCCACAAGAAGGCTAAGACTACCAAGAAGGTCGTTCTTCGTCTTGAGTGCACTACTTGCAAGACCAAGGCTCAGCTCGCTTTGAAGCGCTGCAAGCACTTCGAGCTTGGTGGTGACAAGAAGCAAAAGGGCCAGGCCCTCCAGTTCTAA</v>
      </c>
      <c r="E669" t="e">
        <f>SEARCH("GG?GG?CAAAC?AA?",Table1[[#This Row],[CLEAN]])</f>
        <v>#VALUE!</v>
      </c>
      <c r="F669">
        <f t="shared" si="61"/>
        <v>151</v>
      </c>
      <c r="G669" t="e">
        <f t="shared" si="62"/>
        <v>#VALUE!</v>
      </c>
      <c r="H669" t="e">
        <f t="shared" si="63"/>
        <v>#VALUE!</v>
      </c>
      <c r="I669" t="e">
        <f t="shared" si="64"/>
        <v>#VALUE!</v>
      </c>
      <c r="J669" t="e">
        <f t="shared" si="65"/>
        <v>#VALUE!</v>
      </c>
      <c r="K669" t="e" cm="1">
        <f t="array" ref="K669">IF(J669="","",_xlfn.IFS(
   OR(J669="CCA",J669="CCG",J669="CCT",J669="CCC"),"Proline",
   OR(J669="CAG",J669="CAA"),"Glutamine",
   OR(J669="GAA",J669="GAG"),"Glutamic acid",
   TRUE,"Other"
))</f>
        <v>#VALUE!</v>
      </c>
    </row>
    <row r="670" spans="1:11" x14ac:dyDescent="0.2">
      <c r="A670" t="s">
        <v>671</v>
      </c>
      <c r="B670">
        <v>4236</v>
      </c>
      <c r="C670" t="s">
        <v>1886</v>
      </c>
      <c r="D670" t="str">
        <f t="shared" si="60"/>
        <v>ATGGTCAATATCCCCAAAACCCGCAAGACGTACTGCAAGGGTAAGCAGTGCCGCAAGCACACCCAGCACAAGGTCACCCAGTACAAGGCCGGCAAGGCCAGCCTTTACGCTCAGGGTAAGCGTCGTTACGACCGTAAGCAGCGTGGTTACGGTGGTCAAACCAAGCAGGTTTTCCACAAAAAGGCCAAGACCACCAAGAAGGTTGTCCTCCGTCTTGAGTGCACCACCTGCAAGACCAAGGCTCAGCTCGCTTTGAAGCGCTGCAAGCACTTTGAGCTTGGCGGTGACAAGAAGCAAAAGGGCCAGGCCCTCCAGTTCTAA</v>
      </c>
      <c r="E670">
        <f>SEARCH("GG?GG?CAAAC?AA?",Table1[[#This Row],[CLEAN]])</f>
        <v>151</v>
      </c>
      <c r="F670" t="str">
        <f t="shared" si="61"/>
        <v/>
      </c>
      <c r="G670">
        <f t="shared" si="62"/>
        <v>151</v>
      </c>
      <c r="H670" t="str">
        <f t="shared" si="63"/>
        <v>GGTGGTCAAACCAAG</v>
      </c>
      <c r="I670" t="str">
        <f t="shared" si="64"/>
        <v>VALID</v>
      </c>
      <c r="J670" t="str">
        <f t="shared" si="65"/>
        <v>CAG</v>
      </c>
      <c r="K670" t="str" cm="1">
        <f t="array" ref="K670">IF(J670="","",_xlfn.IFS(
   OR(J670="CCA",J670="CCG",J670="CCT",J670="CCC"),"Proline",
   OR(J670="CAG",J670="CAA"),"Glutamine",
   OR(J670="GAA",J670="GAG"),"Glutamic acid",
   TRUE,"Other"
))</f>
        <v>Glutamine</v>
      </c>
    </row>
    <row r="671" spans="1:11" x14ac:dyDescent="0.2">
      <c r="A671" t="s">
        <v>672</v>
      </c>
      <c r="B671">
        <v>4236</v>
      </c>
      <c r="C671" t="s">
        <v>1887</v>
      </c>
      <c r="D671" t="str">
        <f t="shared" si="60"/>
        <v>ATGGTTAATATTCCCAAGACACGACGAACGTACTGCAAGGGCAAGGAGTGCCACAAGCACACTCAGCACAAGGTTACTCAGTACAAGGCTGGTAAGGCTTCGCTGTACGCTCAGGGAAAGCGTCGTTACGACCGCAAGCAGCGCGGATACGGAGGACAGACCAAGCAGGTTTTCCACAAGAAGGCGAAAACGACAAAGAAGGTTGTGTTGCGTTTGGAGTGCACTGTGTGCAAGACGAAGGCGCAGTTGCCGTTGAAGCGATGCAAGCACTTTGAGCTTGGAGGAGACAAGAAGCAGAAGGGCCAGGCTCTGCAGTTTTAG</v>
      </c>
      <c r="E671" t="e">
        <f>SEARCH("GG?GG?CAAAC?AA?",Table1[[#This Row],[CLEAN]])</f>
        <v>#VALUE!</v>
      </c>
      <c r="F671">
        <f t="shared" si="61"/>
        <v>151</v>
      </c>
      <c r="G671" t="e">
        <f t="shared" si="62"/>
        <v>#VALUE!</v>
      </c>
      <c r="H671" t="e">
        <f t="shared" si="63"/>
        <v>#VALUE!</v>
      </c>
      <c r="I671" t="e">
        <f t="shared" si="64"/>
        <v>#VALUE!</v>
      </c>
      <c r="J671" t="e">
        <f t="shared" si="65"/>
        <v>#VALUE!</v>
      </c>
      <c r="K671" t="e" cm="1">
        <f t="array" ref="K671">IF(J671="","",_xlfn.IFS(
   OR(J671="CCA",J671="CCG",J671="CCT",J671="CCC"),"Proline",
   OR(J671="CAG",J671="CAA"),"Glutamine",
   OR(J671="GAA",J671="GAG"),"Glutamic acid",
   TRUE,"Other"
))</f>
        <v>#VALUE!</v>
      </c>
    </row>
    <row r="672" spans="1:11" x14ac:dyDescent="0.2">
      <c r="A672" t="s">
        <v>673</v>
      </c>
      <c r="B672">
        <v>4236</v>
      </c>
      <c r="C672" t="s">
        <v>1888</v>
      </c>
      <c r="D672" t="str">
        <f t="shared" si="60"/>
        <v>ATGGTTAACATTCCCAAGACTCGACGAACATACTGCAAGGGCAAGGAGTGCCACAAGCACACCCAGCACAAGGTCACCCAGTACAAGGCTGGTAAGGCTTCGCTATATGCCCAGGGAAAGCGTCGTTACGATCGTAAGCAGAGAGGTTATGGTGGTCAGACTAAGCAGGTTTTCCACAAGAAGGCTAAGACTACCAAGAAGGTCGTCCTCCGTCTTGAGTGCACCGTCTGCAAGACCAAGGCCCAGCTCCCATTGAAGCGATGCAAGCACTTCGAGCTTGGTGGTGACAAGAAGCAGAAGGGACAGGCTCTCCAGTTCTAA</v>
      </c>
      <c r="E672" t="e">
        <f>SEARCH("GG?GG?CAAAC?AA?",Table1[[#This Row],[CLEAN]])</f>
        <v>#VALUE!</v>
      </c>
      <c r="F672">
        <f t="shared" si="61"/>
        <v>151</v>
      </c>
      <c r="G672" t="e">
        <f t="shared" si="62"/>
        <v>#VALUE!</v>
      </c>
      <c r="H672" t="e">
        <f t="shared" si="63"/>
        <v>#VALUE!</v>
      </c>
      <c r="I672" t="e">
        <f t="shared" si="64"/>
        <v>#VALUE!</v>
      </c>
      <c r="J672" t="e">
        <f t="shared" si="65"/>
        <v>#VALUE!</v>
      </c>
      <c r="K672" t="e" cm="1">
        <f t="array" ref="K672">IF(J672="","",_xlfn.IFS(
   OR(J672="CCA",J672="CCG",J672="CCT",J672="CCC"),"Proline",
   OR(J672="CAG",J672="CAA"),"Glutamine",
   OR(J672="GAA",J672="GAG"),"Glutamic acid",
   TRUE,"Other"
))</f>
        <v>#VALUE!</v>
      </c>
    </row>
    <row r="673" spans="1:11" x14ac:dyDescent="0.2">
      <c r="A673" t="s">
        <v>674</v>
      </c>
      <c r="B673">
        <v>4236</v>
      </c>
      <c r="C673" t="s">
        <v>1889</v>
      </c>
      <c r="D673" t="str">
        <f t="shared" si="60"/>
        <v>ATGGTTAACATTCCCAAGACTCGACGAACATACTGCAAGGGCAAGGAGTGCCACAAGCACACTCAGCACAAGGTCACCCAGTACAAGGCTGGCAAGGCTTCGCTGTACGCCCAGGGAAAGCGCAGATACGATCGTAAGCAGAGAGGTTATGGTGGTCAGACCAAGCAGGTTTTCCACAAGAAGGCCAAGACTACCAAGAAGGTCGTCCTCCGCCTCGAGTGCACCGTCTGCAAGACCAAGGCCCAGCTCCCGTTGAAGCGATGCAAGCACTTCGAGCTCGGTGGTGACAAGAAGCAGAAGGGACAGGCTCTCCAGTTCTAA</v>
      </c>
      <c r="E673" t="e">
        <f>SEARCH("GG?GG?CAAAC?AA?",Table1[[#This Row],[CLEAN]])</f>
        <v>#VALUE!</v>
      </c>
      <c r="F673">
        <f t="shared" si="61"/>
        <v>151</v>
      </c>
      <c r="G673" t="e">
        <f t="shared" si="62"/>
        <v>#VALUE!</v>
      </c>
      <c r="H673" t="e">
        <f t="shared" si="63"/>
        <v>#VALUE!</v>
      </c>
      <c r="I673" t="e">
        <f t="shared" si="64"/>
        <v>#VALUE!</v>
      </c>
      <c r="J673" t="e">
        <f t="shared" si="65"/>
        <v>#VALUE!</v>
      </c>
      <c r="K673" t="e" cm="1">
        <f t="array" ref="K673">IF(J673="","",_xlfn.IFS(
   OR(J673="CCA",J673="CCG",J673="CCT",J673="CCC"),"Proline",
   OR(J673="CAG",J673="CAA"),"Glutamine",
   OR(J673="GAA",J673="GAG"),"Glutamic acid",
   TRUE,"Other"
))</f>
        <v>#VALUE!</v>
      </c>
    </row>
    <row r="674" spans="1:11" x14ac:dyDescent="0.2">
      <c r="A674" t="s">
        <v>675</v>
      </c>
      <c r="B674">
        <v>4236</v>
      </c>
      <c r="C674" t="s">
        <v>1890</v>
      </c>
      <c r="D674" t="str">
        <f t="shared" si="60"/>
        <v>ATGGTTAATATTCCCAAGACACGACGAACGTACTGCAAGGGCAAGGAGTGCCACAAGCACACTCAGCACAAGGTCACCCAGTACAAGGCTGGTAAGGCTTCGCTGTACGCTCAGGGAAAGCGTCGTTACGATCGTAAACAGCGCGGTTACGGAGGACAGACCAAGCAGGTTTTCCACAAGAAGGCCAAAACCACCAAGAAGGTTGTGTTGCGTTTGGAGTGCACAGTGTGCAAGACCAAGGCTCAGTTGCCGTTGAAGCGATGCAAGCACTTTGAGCTTGGTGGAGACAAGAAGCAGAAGGGCCAGGCTCTTCAGTTTTAA</v>
      </c>
      <c r="E674" t="e">
        <f>SEARCH("GG?GG?CAAAC?AA?",Table1[[#This Row],[CLEAN]])</f>
        <v>#VALUE!</v>
      </c>
      <c r="F674">
        <f t="shared" si="61"/>
        <v>151</v>
      </c>
      <c r="G674" t="e">
        <f t="shared" si="62"/>
        <v>#VALUE!</v>
      </c>
      <c r="H674" t="e">
        <f t="shared" si="63"/>
        <v>#VALUE!</v>
      </c>
      <c r="I674" t="e">
        <f t="shared" si="64"/>
        <v>#VALUE!</v>
      </c>
      <c r="J674" t="e">
        <f t="shared" si="65"/>
        <v>#VALUE!</v>
      </c>
      <c r="K674" t="e" cm="1">
        <f t="array" ref="K674">IF(J674="","",_xlfn.IFS(
   OR(J674="CCA",J674="CCG",J674="CCT",J674="CCC"),"Proline",
   OR(J674="CAG",J674="CAA"),"Glutamine",
   OR(J674="GAA",J674="GAG"),"Glutamic acid",
   TRUE,"Other"
))</f>
        <v>#VALUE!</v>
      </c>
    </row>
    <row r="675" spans="1:11" x14ac:dyDescent="0.2">
      <c r="A675" t="s">
        <v>676</v>
      </c>
      <c r="B675">
        <v>4236</v>
      </c>
      <c r="C675" t="s">
        <v>1891</v>
      </c>
      <c r="D675" t="str">
        <f t="shared" si="60"/>
        <v>ATGGTTAACATTCCCAAAACTCGACGAACGTACTGCAAGGGCAAGGAGTGCCACAAGCACACCCAGCACAAGGTCACCCAGTACAAGGCTGGTAAGGCTTCGTTATACGCCCAAGGAAAGCGCAGATACGATCGTAAGCAGAGAGGTTATGGTGGTCAGACTAAGCAAGTCTTCCACAAGAAGGCCAAGACTACTAAGAAGGTCGTCCTTCGTCTCGAATGCACCGTCTGCAAGACCAAGGCTCAGCTCCCATTGAAGCGATGCAAGCACTTCGAGCTTGGTGGTGACAAGAAGCAGAAGGGACAGGCTCTCCAGTTCTAA</v>
      </c>
      <c r="E675" t="e">
        <f>SEARCH("GG?GG?CAAAC?AA?",Table1[[#This Row],[CLEAN]])</f>
        <v>#VALUE!</v>
      </c>
      <c r="F675">
        <f t="shared" si="61"/>
        <v>151</v>
      </c>
      <c r="G675" t="e">
        <f t="shared" si="62"/>
        <v>#VALUE!</v>
      </c>
      <c r="H675" t="e">
        <f t="shared" si="63"/>
        <v>#VALUE!</v>
      </c>
      <c r="I675" t="e">
        <f t="shared" si="64"/>
        <v>#VALUE!</v>
      </c>
      <c r="J675" t="e">
        <f t="shared" si="65"/>
        <v>#VALUE!</v>
      </c>
      <c r="K675" t="e" cm="1">
        <f t="array" ref="K675">IF(J675="","",_xlfn.IFS(
   OR(J675="CCA",J675="CCG",J675="CCT",J675="CCC"),"Proline",
   OR(J675="CAG",J675="CAA"),"Glutamine",
   OR(J675="GAA",J675="GAG"),"Glutamic acid",
   TRUE,"Other"
))</f>
        <v>#VALUE!</v>
      </c>
    </row>
    <row r="676" spans="1:11" x14ac:dyDescent="0.2">
      <c r="A676" t="s">
        <v>677</v>
      </c>
      <c r="B676">
        <v>4236</v>
      </c>
      <c r="C676" t="s">
        <v>1892</v>
      </c>
      <c r="D676" t="str">
        <f t="shared" si="60"/>
        <v>ATGGTTAACATTCCCAAGACTCGACGAACATACTGCAAGGGCAAGGAGTGCCACAAGCACACCCAGCACAAGGTCACCCAGTACAAGGCTGGTAAGGCTTCGCTATATGCCCAGGGAAAGCGTCGTTACGATCGTAAGCAGAGAGGTTATGGTGGTCAGACCAAGCAGGTTTTCCACAAGAAGGCTAAGACTACCAAGAAGGTCGTCCTCCGTCTCGAGTGCACTGTCTGCAAGACCAAGGCCCAGCTCCCATTGAAGCGATGCAAGCACTTCGAGCTTGGTGGTGACAAGAAGCAGAAGGGACAGGCTCTCCAGTTCTAA</v>
      </c>
      <c r="E676" t="e">
        <f>SEARCH("GG?GG?CAAAC?AA?",Table1[[#This Row],[CLEAN]])</f>
        <v>#VALUE!</v>
      </c>
      <c r="F676">
        <f t="shared" si="61"/>
        <v>151</v>
      </c>
      <c r="G676" t="e">
        <f t="shared" si="62"/>
        <v>#VALUE!</v>
      </c>
      <c r="H676" t="e">
        <f t="shared" si="63"/>
        <v>#VALUE!</v>
      </c>
      <c r="I676" t="e">
        <f t="shared" si="64"/>
        <v>#VALUE!</v>
      </c>
      <c r="J676" t="e">
        <f t="shared" si="65"/>
        <v>#VALUE!</v>
      </c>
      <c r="K676" t="e" cm="1">
        <f t="array" ref="K676">IF(J676="","",_xlfn.IFS(
   OR(J676="CCA",J676="CCG",J676="CCT",J676="CCC"),"Proline",
   OR(J676="CAG",J676="CAA"),"Glutamine",
   OR(J676="GAA",J676="GAG"),"Glutamic acid",
   TRUE,"Other"
))</f>
        <v>#VALUE!</v>
      </c>
    </row>
    <row r="677" spans="1:11" x14ac:dyDescent="0.2">
      <c r="A677" t="s">
        <v>678</v>
      </c>
      <c r="B677">
        <v>4236</v>
      </c>
      <c r="C677" t="s">
        <v>1893</v>
      </c>
      <c r="D677" t="str">
        <f t="shared" si="60"/>
        <v>ATGGTTAATATCCCCAAGACTCGACGAACTTACTGCAAAGGCAAGGAGTGCCACAAGCACACGCAGCACAAGGTCACCCAGTACAAGGCTGGAAAGGCTTCGCTCTACGCTCAGGGAAAGCGTCGTTACGATCGTAAGCAGAGAGGTTATGGTGGACAGACCAGACAGATTTTCCATAAGAAGGCAAAAACTACCAAGAAGGTCGTCCTTCGTCTCGAATGCACTGTCTGCAAGACCAAGGCTCAGCTCCCGTTGAAGCGATGCAAGCACTTTGAACTCGGTGGTGACAAGAAGCAGAAGGGCCAGGCTCTCCAGTTTTAA</v>
      </c>
      <c r="E677" t="e">
        <f>SEARCH("GG?GG?CAAAC?AA?",Table1[[#This Row],[CLEAN]])</f>
        <v>#VALUE!</v>
      </c>
      <c r="F677" t="str">
        <f t="shared" si="61"/>
        <v/>
      </c>
      <c r="G677" t="e">
        <f t="shared" si="62"/>
        <v>#VALUE!</v>
      </c>
      <c r="H677" t="e">
        <f t="shared" si="63"/>
        <v>#VALUE!</v>
      </c>
      <c r="I677" t="e">
        <f t="shared" si="64"/>
        <v>#VALUE!</v>
      </c>
      <c r="J677" t="e">
        <f t="shared" si="65"/>
        <v>#VALUE!</v>
      </c>
      <c r="K677" t="e" cm="1">
        <f t="array" ref="K677">IF(J677="","",_xlfn.IFS(
   OR(J677="CCA",J677="CCG",J677="CCT",J677="CCC"),"Proline",
   OR(J677="CAG",J677="CAA"),"Glutamine",
   OR(J677="GAA",J677="GAG"),"Glutamic acid",
   TRUE,"Other"
))</f>
        <v>#VALUE!</v>
      </c>
    </row>
    <row r="678" spans="1:11" x14ac:dyDescent="0.2">
      <c r="A678" t="s">
        <v>679</v>
      </c>
      <c r="B678">
        <v>4236</v>
      </c>
      <c r="C678" t="s">
        <v>1894</v>
      </c>
      <c r="D678" t="str">
        <f t="shared" si="60"/>
        <v>ATGGTTAACATTCCCAAGACCCGACGAACGTACTGCAAGGGCAAGGAGTGCCACAAGCACACCCAGCACAAGGTCACCCAGTACAAGGCCGGCAAGGCTTCGCTGTACGCCCAGGGAAAGCGTCGTTACGATCGTAAGCAGAGAGGTTACGGTGGTCAGACCAAGCAGGTCTTCCACAAGAAGGCCAAAACCACCAAGAAGGTTGTCCTGCGTCTGGAGTGCACCGTGTGCAAGACCAAGGCCCAGCTGTCCCTGAAGCGATGCAAGCACTTTGAGCTTGGCGGTGACAAGAAGCAGAAGGGCCAGGCTCTGCAGTTCTAA</v>
      </c>
      <c r="E678" t="e">
        <f>SEARCH("GG?GG?CAAAC?AA?",Table1[[#This Row],[CLEAN]])</f>
        <v>#VALUE!</v>
      </c>
      <c r="F678">
        <f t="shared" si="61"/>
        <v>151</v>
      </c>
      <c r="G678" t="e">
        <f t="shared" si="62"/>
        <v>#VALUE!</v>
      </c>
      <c r="H678" t="e">
        <f t="shared" si="63"/>
        <v>#VALUE!</v>
      </c>
      <c r="I678" t="e">
        <f t="shared" si="64"/>
        <v>#VALUE!</v>
      </c>
      <c r="J678" t="e">
        <f t="shared" si="65"/>
        <v>#VALUE!</v>
      </c>
      <c r="K678" t="e" cm="1">
        <f t="array" ref="K678">IF(J678="","",_xlfn.IFS(
   OR(J678="CCA",J678="CCG",J678="CCT",J678="CCC"),"Proline",
   OR(J678="CAG",J678="CAA"),"Glutamine",
   OR(J678="GAA",J678="GAG"),"Glutamic acid",
   TRUE,"Other"
))</f>
        <v>#VALUE!</v>
      </c>
    </row>
    <row r="679" spans="1:11" x14ac:dyDescent="0.2">
      <c r="A679" t="s">
        <v>680</v>
      </c>
      <c r="B679">
        <v>4236</v>
      </c>
      <c r="C679" t="s">
        <v>1895</v>
      </c>
      <c r="D679" t="str">
        <f t="shared" si="60"/>
        <v>ATGACTTCTCGTGGTTCGCAAACAGCTTCGCGAGAAAGCGCGTTAAGGTCATCGAAAGATAAAGATGCTATTTCGTGGTCAAATTTGGAGATGCCCTTGAAATCAACTGAGGACGCGCATCGTCGATCTTCACAGGCGCGCTGCCGCACACCTACCGGATCTAACAGGACTTGGGCTATGAGTGGCTTCAATGCAAATTCTCCGGGTAGTCCCGAGTCCGGCGTTGATAAGCAGAAACAGCATTTGAGACAGCTTTATCCGCAGCAATATCAGCGTTGGGCGCAGCCTCCAGTATCCTTGTTACCCTTTGTGCCTCTACAGGTCTCCAATAATTCGAGCTATGTCCTGCCCCCGATAGCAGGGTACATTCCGTCGCCGCCGCCGCATCCCCCACCACTACTACCGTCTCCGCTCGTCCACATGCAGTCACATAATCTCCCACTAACCTCAATACAAACCCCGTCCTCACAATCTTCACCTACAAATTACGCAACTCCGTCAACTTCCGGTACGAATGGATCGGCGGCTCACACACCCAAGTCGCCTCTGGCGGCCACGACCGCTGCTCCATCGCCGGGATCCAGCGATAAATCTACTGCGGCGTCGTCGTCGTCGTCGTCGCTCAGCAGCCGTAAAGAGACAGGCCCGGACGGTAAATCAAATCCTAGAAAGAAAACTCACTTCAAATCTCGAAATGGCTGTTTTGTGTGCAAAAGACGAAAGATTAAGTGCGATGAAGCGCGACCGCGATGCAAGAATTGTGTGAAACACAGTGCGAGCTGCGAGTATGCTTTAGGCTCCAGCCGCTCAATATCTCCAAACAATACGGCGTCCAAAAATTTACTAGATGCGACTATTCCAGATTTATTTCTAGGCAACGATAATGATGATCCTAACAGCATTGCTACTGCGCAGGCGGATCTCAACATGCAGCATCTCTCACTTTTAGTTTATTTTTTTGTCGGCGTACTACCTTCGCTCACGCATTTACAGAACCCAAGAACTCGGGAAATGTGGGTAAAAGAGGCGCCTGTGTCTGCGTGTCGTTATCAGTTTCTAATGTACTCTAACCTCGCTATTGTATGTTCACATATAATTGTCACCTCAACGCGTTTACCAGCTCTCGATTCTAATGAGAGTTCCGAAAATCGAATGCGGCGGCGTGCTTTAAGAAGTCATTATGCAGCTCTGTGCTTATATTACCGGCAGCGCGCGTTTGAGTTATTTAGAGCCGCGCTCGCGGGCAATACAAAGGACGTAGAACTTTTGCGAGCCGCGTTATTCGCCTCAGTTCTGTTATCGATTGATGGGTTTGCTTTTCCTGAAGGAAGTGGTGCGCTATTGGATTTAGAAGAGGAAGAAGTGGAGGCGCGACAACGAGATGGAAGAACGAACCACGCACGACGGCAAGGCGAGCAAAAGATTAGTTCGATTGACATTTGGATTCCTTTGCATCTTGGTATTGGCGCTTTCCTCCGTGAATTTGAGTCGATGGGTGTGACGCTAGGCGAAATCCACGAGTCATGGGTTTTAAATTGGGATATTCTGCCACTCAACAAACCGTATTTCAACTACCTATCCGATAATATCGCGCGTACTTATGGTCCTGCCGCGGTAGATTTATGTCAACAGCCCATTACGGCTCTTGAGCGGATACTGACGCTGCAGACCACGGCGGAGGGAGCTAGTGCCATGAGCGAGAACTGGATCGTGAATACCACAGGCGGTTCAATCGAGCGATATTTGCTAGCATGGCCATTTACATGCACAACAGAATTCTTACATCGTTTACGCGAGCATGAGCCTCCAATGCTAATTATTTATCTTCATTATTTAAGCGTCTTGCGATACGTTCTTTGTCCGCAGCGCTGGTGGGCGGTTGTTACTACGCGTCGTGATATTTTGGCCATTATAGCTTCGTTACCAGGAATTTATGACGTAGGAGGAAAGGACCGGTGGAGAGACTGGGTAAAGTGGCCTTTGGCGCATCTGGATTTTGATGTTCTTGTAGAGATAGGGAGGAATCTTGAACGACAGCAGGTTAATCCACTATCGAAATTCGCAGCAATGGTTAATATTCCCAAGACTCGACGAACATACTGCAAGGGCAAGGAGTGCCACAAGCACACCCAGCACAAGGTCACCCAGTACAAGGCTGGTAAGGCTTCGCTATATGCCCAGGGAAAGCGCAGATACGACCGCAAGCAGAGAGGTTATGGTGGTCAGACTAAGCAGGTTTTCCACAAGAAGGCCAAGACTACTAAGAAGGTCGTTCTCCGTCTCGAGTGCACCGTCTGCAAGACCAAGGCTCAGCTTGCCTTGAAGCGATGCAAGCACTTTGAGCTTGGTGGTGACAAGAAGCAGAAGGGACAGGCTCTCCAGTTCTAA</v>
      </c>
      <c r="E679" t="e">
        <f>SEARCH("GG?GG?CAAAC?AA?",Table1[[#This Row],[CLEAN]])</f>
        <v>#VALUE!</v>
      </c>
      <c r="F679">
        <f t="shared" si="61"/>
        <v>2218</v>
      </c>
      <c r="G679" t="e">
        <f t="shared" si="62"/>
        <v>#VALUE!</v>
      </c>
      <c r="H679" t="e">
        <f t="shared" si="63"/>
        <v>#VALUE!</v>
      </c>
      <c r="I679" t="e">
        <f t="shared" si="64"/>
        <v>#VALUE!</v>
      </c>
      <c r="J679" t="e">
        <f t="shared" si="65"/>
        <v>#VALUE!</v>
      </c>
      <c r="K679" t="e" cm="1">
        <f t="array" ref="K679">IF(J679="","",_xlfn.IFS(
   OR(J679="CCA",J679="CCG",J679="CCT",J679="CCC"),"Proline",
   OR(J679="CAG",J679="CAA"),"Glutamine",
   OR(J679="GAA",J679="GAG"),"Glutamic acid",
   TRUE,"Other"
))</f>
        <v>#VALUE!</v>
      </c>
    </row>
    <row r="680" spans="1:11" x14ac:dyDescent="0.2">
      <c r="A680" t="s">
        <v>681</v>
      </c>
      <c r="B680">
        <v>4236</v>
      </c>
      <c r="C680" t="s">
        <v>1896</v>
      </c>
      <c r="D680" t="str">
        <f t="shared" si="60"/>
        <v>ATGGTCAACATTCCTAAGACTCGCCGGACTTACTGCAAGGGCAGAGAGTGCCACAAGCACACTCAGCACAAGGTCACCCAGTACAAGGCTGGTAAGGCTTCGCTTTACGCTCAAGGAAAGCGTCGTTACGACCGGAAGCAACGTGGATATGGTGGTCAAACCAAGCAAGTTTTCCACAAGAAGGCTAAGACTACCAAGAAGGTTGTTCTTCGTCTTGAGTGCACTGTTTGCAAGACTAAGGCACAGATGGCACTTAAGAGATGCAAACATTTCGAACTTGGTGGTGATAAGAAACAAAAAGGTCAAGCTTTACAGTTCTAA</v>
      </c>
      <c r="E680">
        <f>SEARCH("GG?GG?CAAAC?AA?",Table1[[#This Row],[CLEAN]])</f>
        <v>151</v>
      </c>
      <c r="F680" t="str">
        <f t="shared" si="61"/>
        <v/>
      </c>
      <c r="G680">
        <f t="shared" si="62"/>
        <v>151</v>
      </c>
      <c r="H680" t="str">
        <f t="shared" si="63"/>
        <v>GGTGGTCAAACCAAG</v>
      </c>
      <c r="I680" t="str">
        <f t="shared" si="64"/>
        <v>VALID</v>
      </c>
      <c r="J680" t="str">
        <f t="shared" si="65"/>
        <v>CAA</v>
      </c>
      <c r="K680" t="str" cm="1">
        <f t="array" ref="K680">IF(J680="","",_xlfn.IFS(
   OR(J680="CCA",J680="CCG",J680="CCT",J680="CCC"),"Proline",
   OR(J680="CAG",J680="CAA"),"Glutamine",
   OR(J680="GAA",J680="GAG"),"Glutamic acid",
   TRUE,"Other"
))</f>
        <v>Glutamine</v>
      </c>
    </row>
    <row r="681" spans="1:11" x14ac:dyDescent="0.2">
      <c r="A681" t="s">
        <v>682</v>
      </c>
      <c r="B681">
        <v>4236</v>
      </c>
      <c r="C681" t="s">
        <v>1897</v>
      </c>
      <c r="D681" t="str">
        <f t="shared" si="60"/>
        <v>ATGGTGAACATTCCCAAGACTCGACGAACATACTGCAAGGGCAAGGAGTGCCACAGACACACCCAGCACAAGGTCACCCAATACAAGGCCGGAAAGGCTTCGTTATACGCCCAGGGAAAGCGCAGATACGACCGCAAGCAGAAGGGTTACGGTGGTCAGACCAAGCAGGTTTTCCACAAGAAGGCCAAGACTACAAAGAAGGTCGTTCTCCGTCTCGAATGCACCGTCTGTAAGACCAAGGCTCAGCTCCCTTTGAAGCGATGCAAGCACTTTGAGCTTGGAGGTGACAAGAAGCAAAAGGGACAGGCTCTCCAGTTTTAA</v>
      </c>
      <c r="E681" t="e">
        <f>SEARCH("GG?GG?CAAAC?AA?",Table1[[#This Row],[CLEAN]])</f>
        <v>#VALUE!</v>
      </c>
      <c r="F681">
        <f t="shared" si="61"/>
        <v>151</v>
      </c>
      <c r="G681" t="e">
        <f t="shared" si="62"/>
        <v>#VALUE!</v>
      </c>
      <c r="H681" t="e">
        <f t="shared" si="63"/>
        <v>#VALUE!</v>
      </c>
      <c r="I681" t="e">
        <f t="shared" si="64"/>
        <v>#VALUE!</v>
      </c>
      <c r="J681" t="e">
        <f t="shared" si="65"/>
        <v>#VALUE!</v>
      </c>
      <c r="K681" t="e" cm="1">
        <f t="array" ref="K681">IF(J681="","",_xlfn.IFS(
   OR(J681="CCA",J681="CCG",J681="CCT",J681="CCC"),"Proline",
   OR(J681="CAG",J681="CAA"),"Glutamine",
   OR(J681="GAA",J681="GAG"),"Glutamic acid",
   TRUE,"Other"
))</f>
        <v>#VALUE!</v>
      </c>
    </row>
    <row r="682" spans="1:11" x14ac:dyDescent="0.2">
      <c r="A682" t="s">
        <v>683</v>
      </c>
      <c r="B682">
        <v>4236</v>
      </c>
      <c r="C682" t="s">
        <v>1898</v>
      </c>
      <c r="D682" t="str">
        <f t="shared" si="60"/>
        <v>ATGGTTAACATTCCCAAGACCCGACGAACATACTGCAAAGGCCGGGAGTGCCACAAGCACACCCAGCACAAGGTCACCCAGTACAAGGCTGGCAAGGCTTCCCTGTACGCCCAGGGTAAGCGCAGATACGACCGGAAGCAGAAGGGTTATGGTGGTCAGACCAAGCAGGTTTTCCACAAGAAGGCCAAAACCACCAAGAAGGTCGTCCTCCGTCTCGAATGCACAGTCTGCAAGACCAAGGCACAGTTGCCATTGAAGCGATGCAAGCACTTCGAACTTGGCGGTGACAAGAAACAGAAGGGCCAGGCTCTGCAGTTCTAA</v>
      </c>
      <c r="E682" t="e">
        <f>SEARCH("GG?GG?CAAAC?AA?",Table1[[#This Row],[CLEAN]])</f>
        <v>#VALUE!</v>
      </c>
      <c r="F682">
        <f t="shared" si="61"/>
        <v>151</v>
      </c>
      <c r="G682" t="e">
        <f t="shared" si="62"/>
        <v>#VALUE!</v>
      </c>
      <c r="H682" t="e">
        <f t="shared" si="63"/>
        <v>#VALUE!</v>
      </c>
      <c r="I682" t="e">
        <f t="shared" si="64"/>
        <v>#VALUE!</v>
      </c>
      <c r="J682" t="e">
        <f t="shared" si="65"/>
        <v>#VALUE!</v>
      </c>
      <c r="K682" t="e" cm="1">
        <f t="array" ref="K682">IF(J682="","",_xlfn.IFS(
   OR(J682="CCA",J682="CCG",J682="CCT",J682="CCC"),"Proline",
   OR(J682="CAG",J682="CAA"),"Glutamine",
   OR(J682="GAA",J682="GAG"),"Glutamic acid",
   TRUE,"Other"
))</f>
        <v>#VALUE!</v>
      </c>
    </row>
    <row r="683" spans="1:11" x14ac:dyDescent="0.2">
      <c r="A683" t="s">
        <v>684</v>
      </c>
      <c r="B683">
        <v>4236</v>
      </c>
      <c r="C683" t="s">
        <v>1899</v>
      </c>
      <c r="D683" t="str">
        <f t="shared" si="60"/>
        <v>ATGGTTAATATTCCCAAGACCCGACGAACGTACTGCAAGGGCAGAGAGTGCCACAAGCACACCCAGCACAAGGTCACCCAGTACAAGGCTGGCAAGGCTTCCTTGTATGCTCAGGGTAAGCGCAGATACGACCGGAAACAGAAGGGTTATGGTGGTCAGACCAAGCAGGTTTTCCACAAGAAGGCCAAAACCACCAAGAAGGTCGTTCTCCGTCTCGAATGCACAGTCTGCAAGACCAAGGCCCAGTTGCCGTTGAAGCGATGCAAGCACTTCGAGCTTGGCGGTGACAAGAAGCAGAAGGGCCAGGCCCTGCAGTTCTAA</v>
      </c>
      <c r="E683" t="e">
        <f>SEARCH("GG?GG?CAAAC?AA?",Table1[[#This Row],[CLEAN]])</f>
        <v>#VALUE!</v>
      </c>
      <c r="F683">
        <f t="shared" si="61"/>
        <v>151</v>
      </c>
      <c r="G683" t="e">
        <f t="shared" si="62"/>
        <v>#VALUE!</v>
      </c>
      <c r="H683" t="e">
        <f t="shared" si="63"/>
        <v>#VALUE!</v>
      </c>
      <c r="I683" t="e">
        <f t="shared" si="64"/>
        <v>#VALUE!</v>
      </c>
      <c r="J683" t="e">
        <f t="shared" si="65"/>
        <v>#VALUE!</v>
      </c>
      <c r="K683" t="e" cm="1">
        <f t="array" ref="K683">IF(J683="","",_xlfn.IFS(
   OR(J683="CCA",J683="CCG",J683="CCT",J683="CCC"),"Proline",
   OR(J683="CAG",J683="CAA"),"Glutamine",
   OR(J683="GAA",J683="GAG"),"Glutamic acid",
   TRUE,"Other"
))</f>
        <v>#VALUE!</v>
      </c>
    </row>
    <row r="684" spans="1:11" x14ac:dyDescent="0.2">
      <c r="A684" t="s">
        <v>685</v>
      </c>
      <c r="B684">
        <v>4236</v>
      </c>
      <c r="C684" t="s">
        <v>1900</v>
      </c>
      <c r="D684" t="str">
        <f t="shared" si="60"/>
        <v>ATGGTTAACATTCCCAAGACCCGACGAACGTACTGCAAGGGCAGGGAGTGCCATAAGCACACCCAGCATAAGGTCACTCAGTACAAGGCTGGCAAGGCTTCCCTGTACGCCCAGGGTAAGCGTCGCTACGACCGGAAGCAGAAGGGTTACGGTGGTCAGACCAAGCAGGTCTTCCATAAGAAGGCAAAAACTACTAAGAAGGTTGTTCTCCGTCTCGAGTGCACAGTCTGCAAGACCAAGGCACAGCTGCCATTGAAGCGATGCAAGCACTTCGAGCTTGGTGGTGACAAGAAACAGAAGGGCCAGGCCCTGCAATTCTAA</v>
      </c>
      <c r="E684" t="e">
        <f>SEARCH("GG?GG?CAAAC?AA?",Table1[[#This Row],[CLEAN]])</f>
        <v>#VALUE!</v>
      </c>
      <c r="F684">
        <f t="shared" si="61"/>
        <v>151</v>
      </c>
      <c r="G684" t="e">
        <f t="shared" si="62"/>
        <v>#VALUE!</v>
      </c>
      <c r="H684" t="e">
        <f t="shared" si="63"/>
        <v>#VALUE!</v>
      </c>
      <c r="I684" t="e">
        <f t="shared" si="64"/>
        <v>#VALUE!</v>
      </c>
      <c r="J684" t="e">
        <f t="shared" si="65"/>
        <v>#VALUE!</v>
      </c>
      <c r="K684" t="e" cm="1">
        <f t="array" ref="K684">IF(J684="","",_xlfn.IFS(
   OR(J684="CCA",J684="CCG",J684="CCT",J684="CCC"),"Proline",
   OR(J684="CAG",J684="CAA"),"Glutamine",
   OR(J684="GAA",J684="GAG"),"Glutamic acid",
   TRUE,"Other"
))</f>
        <v>#VALUE!</v>
      </c>
    </row>
    <row r="685" spans="1:11" x14ac:dyDescent="0.2">
      <c r="A685" t="s">
        <v>686</v>
      </c>
      <c r="B685">
        <v>4236</v>
      </c>
      <c r="C685" t="s">
        <v>1901</v>
      </c>
      <c r="D685" t="str">
        <f t="shared" si="60"/>
        <v>ATGGTTAACATTCCAAAGACCCGAAGAACATACTGCAAGTCAAAGGAGTGCCACAAGCACACCCAGCATAAGGTCACTCAGTACAAGACTGGAAAGGCTTCATTATATGCTCAGGGGAAGCGCAGATACGATCGTAAGCAGAGAGGTTATGGTGGACAGACCAAGCAGGTTTTCCACAAGAAAGCAAAGACTACAAAGAAGGTCGTTCTCCGTTTAGAGTGCACTGTGTGCAAGACCAAGGCTCAGCTCGCACTCAAGCGATGCAAGCACTTTGAGCTTGGTGGTGATAAGAAACAGAAGGGACAGGCTCTGCAGTTTTAA</v>
      </c>
      <c r="E685" t="e">
        <f>SEARCH("GG?GG?CAAAC?AA?",Table1[[#This Row],[CLEAN]])</f>
        <v>#VALUE!</v>
      </c>
      <c r="F685">
        <f t="shared" si="61"/>
        <v>151</v>
      </c>
      <c r="G685" t="e">
        <f t="shared" si="62"/>
        <v>#VALUE!</v>
      </c>
      <c r="H685" t="e">
        <f t="shared" si="63"/>
        <v>#VALUE!</v>
      </c>
      <c r="I685" t="e">
        <f t="shared" si="64"/>
        <v>#VALUE!</v>
      </c>
      <c r="J685" t="e">
        <f t="shared" si="65"/>
        <v>#VALUE!</v>
      </c>
      <c r="K685" t="e" cm="1">
        <f t="array" ref="K685">IF(J685="","",_xlfn.IFS(
   OR(J685="CCA",J685="CCG",J685="CCT",J685="CCC"),"Proline",
   OR(J685="CAG",J685="CAA"),"Glutamine",
   OR(J685="GAA",J685="GAG"),"Glutamic acid",
   TRUE,"Other"
))</f>
        <v>#VALUE!</v>
      </c>
    </row>
    <row r="686" spans="1:11" x14ac:dyDescent="0.2">
      <c r="A686" t="s">
        <v>687</v>
      </c>
      <c r="B686">
        <v>4236</v>
      </c>
      <c r="C686" t="s">
        <v>1902</v>
      </c>
      <c r="D686" t="str">
        <f t="shared" si="60"/>
        <v>ATGCCTCACCGCCCTCGTTTGTCAGTTGTAGGTTGGAATTCTAGATCTGGTACGAATTTGTTAACTGACAAGACCTCAAACATCACAGAAATGGTTAACATTCCCAAGACTCGACGAACGTACTGCAAGGGCAAGGAGTGCCACAAGCACACCCAGCACAAGGTCACTCAGTACAAGGCTGGTAAGGCTTCCTTACATGCTCAGGGAAAGCGCAGATACGATCGTAAGCAGCAAGGTTATGGTGGTCAGACTAAGCAGGTTTTCCACAAGAAGGCTAAGACTACCAAGAAGGTCGTCCTCCGTCTCGAGTGCACCGTCTGCAAGACTAAGGCTCAGCTCCCATTGAAGCGATGCAAGCACTTTGAACTTGGTGGTGATAAGAAGCAGAAGGGACAGGCTCTCCAGTTCTAA</v>
      </c>
      <c r="E686" t="e">
        <f>SEARCH("GG?GG?CAAAC?AA?",Table1[[#This Row],[CLEAN]])</f>
        <v>#VALUE!</v>
      </c>
      <c r="F686">
        <f t="shared" si="61"/>
        <v>241</v>
      </c>
      <c r="G686" t="e">
        <f t="shared" si="62"/>
        <v>#VALUE!</v>
      </c>
      <c r="H686" t="e">
        <f t="shared" si="63"/>
        <v>#VALUE!</v>
      </c>
      <c r="I686" t="e">
        <f t="shared" si="64"/>
        <v>#VALUE!</v>
      </c>
      <c r="J686" t="e">
        <f t="shared" si="65"/>
        <v>#VALUE!</v>
      </c>
      <c r="K686" t="e" cm="1">
        <f t="array" ref="K686">IF(J686="","",_xlfn.IFS(
   OR(J686="CCA",J686="CCG",J686="CCT",J686="CCC"),"Proline",
   OR(J686="CAG",J686="CAA"),"Glutamine",
   OR(J686="GAA",J686="GAG"),"Glutamic acid",
   TRUE,"Other"
))</f>
        <v>#VALUE!</v>
      </c>
    </row>
    <row r="687" spans="1:11" x14ac:dyDescent="0.2">
      <c r="A687" t="s">
        <v>688</v>
      </c>
      <c r="B687">
        <v>4236</v>
      </c>
      <c r="C687" t="s">
        <v>1903</v>
      </c>
      <c r="D687" t="str">
        <f t="shared" si="60"/>
        <v>ATGGTCAATATCCCTAAGACTAGAAGAACTTACTGCAAGTCTAAGGAGTGCAGAAAGCACACTCAACACAAGGTCACTCAATACAAGGCCGGTAAGGCCTCTCTCTTTGCCCAAGGTAAGAGAAGATATGACCGTAAGCAAAGAGGTTACGGTGGTCAAACCAAGCAAGTTTTCCACAAGAAGGCTAAGACCACCAAGAAGGTTGTTCTCAGACTTGAGTGCACCGTCTGCAAGACCAAGGCTCAACTTCCTCTTAAGAGATGCAAGCACTTCGAGCTCGGTGGTGACAAGAAACAGAAGGGTGCTGCCTTGCAATTCTAA</v>
      </c>
      <c r="E687">
        <f>SEARCH("GG?GG?CAAAC?AA?",Table1[[#This Row],[CLEAN]])</f>
        <v>151</v>
      </c>
      <c r="F687" t="str">
        <f t="shared" si="61"/>
        <v/>
      </c>
      <c r="G687">
        <f t="shared" si="62"/>
        <v>151</v>
      </c>
      <c r="H687" t="str">
        <f t="shared" si="63"/>
        <v>GGTGGTCAAACCAAG</v>
      </c>
      <c r="I687" t="str">
        <f t="shared" si="64"/>
        <v>VALID</v>
      </c>
      <c r="J687" t="str">
        <f t="shared" si="65"/>
        <v>CAA</v>
      </c>
      <c r="K687" t="str" cm="1">
        <f t="array" ref="K687">IF(J687="","",_xlfn.IFS(
   OR(J687="CCA",J687="CCG",J687="CCT",J687="CCC"),"Proline",
   OR(J687="CAG",J687="CAA"),"Glutamine",
   OR(J687="GAA",J687="GAG"),"Glutamic acid",
   TRUE,"Other"
))</f>
        <v>Glutamine</v>
      </c>
    </row>
    <row r="688" spans="1:11" x14ac:dyDescent="0.2">
      <c r="A688" t="s">
        <v>689</v>
      </c>
      <c r="B688">
        <v>4236</v>
      </c>
      <c r="C688" t="s">
        <v>1904</v>
      </c>
      <c r="D688" t="str">
        <f t="shared" si="60"/>
        <v>ATGGTCAATATCCCCAAAACCAGACGAACTTACTGCAAAGGCAAGGAGTGCCGAAAGCACACCCAGCACAAGGTGACCCAATACAAGGCCGGAAAGGCATCTCTGTTTGCCCAGGGAAAGCGACGATACGACCGTAAGCAGCGAGGTTACGGAGGTCAGACCAAGCAGGTTTTCCACAAAAAGGCCAAGACTACCAAGAAGGTTGTTCTGCGACTGGAGTGCACTTCTTGCAAGACCAAGCACCAACTGGCATTGAAGAGATGCAAGCACTTTGAGCTTGGAGGAGACAAGAAGCAGAAGGGACAGGCTCTGCAGTTTTAA</v>
      </c>
      <c r="E688" t="e">
        <f>SEARCH("GG?GG?CAAAC?AA?",Table1[[#This Row],[CLEAN]])</f>
        <v>#VALUE!</v>
      </c>
      <c r="F688">
        <f t="shared" si="61"/>
        <v>151</v>
      </c>
      <c r="G688" t="e">
        <f t="shared" si="62"/>
        <v>#VALUE!</v>
      </c>
      <c r="H688" t="e">
        <f t="shared" si="63"/>
        <v>#VALUE!</v>
      </c>
      <c r="I688" t="e">
        <f t="shared" si="64"/>
        <v>#VALUE!</v>
      </c>
      <c r="J688" t="e">
        <f t="shared" si="65"/>
        <v>#VALUE!</v>
      </c>
      <c r="K688" t="e" cm="1">
        <f t="array" ref="K688">IF(J688="","",_xlfn.IFS(
   OR(J688="CCA",J688="CCG",J688="CCT",J688="CCC"),"Proline",
   OR(J688="CAG",J688="CAA"),"Glutamine",
   OR(J688="GAA",J688="GAG"),"Glutamic acid",
   TRUE,"Other"
))</f>
        <v>#VALUE!</v>
      </c>
    </row>
    <row r="689" spans="1:11" x14ac:dyDescent="0.2">
      <c r="A689" t="s">
        <v>690</v>
      </c>
      <c r="B689">
        <v>4236</v>
      </c>
      <c r="C689" t="s">
        <v>1905</v>
      </c>
      <c r="D689" t="str">
        <f t="shared" si="60"/>
        <v>ATGGTGAACATTCCCAAAACTCGACGAACCTACTGCAAAGGCAAGGAGTGCCGAAAGCACACCCAACACAAGGTCACCCAGTACAAGGCCGGCAAAGCTTCGCTGTTTGCCCAGGGAAAGCGACGATACGACCGGAAGCAGAGAGGTTACGGAGGACAGACCAAGCAGGTTTTCCACAAAAAGGCCAAGACCACCAAGAAGGTTGTGTTGCGATTGGAGTGCACTTCTTGCAAGACCAAGCACCAATTGCCTTTGAAACGATGCAAGCACTTTGAATTGGGAGGAGACAAGAAGCAAAAGGGACAGGCTTTGCAGTTTTAG</v>
      </c>
      <c r="E689" t="e">
        <f>SEARCH("GG?GG?CAAAC?AA?",Table1[[#This Row],[CLEAN]])</f>
        <v>#VALUE!</v>
      </c>
      <c r="F689">
        <f t="shared" si="61"/>
        <v>151</v>
      </c>
      <c r="G689" t="e">
        <f t="shared" si="62"/>
        <v>#VALUE!</v>
      </c>
      <c r="H689" t="e">
        <f t="shared" si="63"/>
        <v>#VALUE!</v>
      </c>
      <c r="I689" t="e">
        <f t="shared" si="64"/>
        <v>#VALUE!</v>
      </c>
      <c r="J689" t="e">
        <f t="shared" si="65"/>
        <v>#VALUE!</v>
      </c>
      <c r="K689" t="e" cm="1">
        <f t="array" ref="K689">IF(J689="","",_xlfn.IFS(
   OR(J689="CCA",J689="CCG",J689="CCT",J689="CCC"),"Proline",
   OR(J689="CAG",J689="CAA"),"Glutamine",
   OR(J689="GAA",J689="GAG"),"Glutamic acid",
   TRUE,"Other"
))</f>
        <v>#VALUE!</v>
      </c>
    </row>
    <row r="690" spans="1:11" x14ac:dyDescent="0.2">
      <c r="A690" t="s">
        <v>691</v>
      </c>
      <c r="B690">
        <v>4236</v>
      </c>
      <c r="C690" t="s">
        <v>1906</v>
      </c>
      <c r="D690" t="str">
        <f t="shared" si="60"/>
        <v>ATGGTGAACGTTCCAAAGACTAGAAGAACTTACTGCAAGGGCAAGGAATGCCGTAAGCACACTCAGCACAAGGTCACCCAATACAAGGCCGGTAAGGCTTCTCTCTTCGCTCAAGGTAAGAGAAGATACGACCGTAAGCAAAGAGGTTACGGTGGTCAGACCAAACAAGTTTTCCACAAAAAGGCCAAGACCACCAAGAAGGTTGTTCTCCGTCTCGAATGTACCAAGTGCAAGACCAAGCTCCAACTTCCATTGAAGAGATGCAAGCACTTCGAACTTGGTGGTGATAAGAAACAAAAGGGTCAAGCCCTCCAGTTCTAA</v>
      </c>
      <c r="E690" t="e">
        <f>SEARCH("GG?GG?CAAAC?AA?",Table1[[#This Row],[CLEAN]])</f>
        <v>#VALUE!</v>
      </c>
      <c r="F690">
        <f t="shared" si="61"/>
        <v>151</v>
      </c>
      <c r="G690" t="e">
        <f t="shared" si="62"/>
        <v>#VALUE!</v>
      </c>
      <c r="H690" t="e">
        <f t="shared" si="63"/>
        <v>#VALUE!</v>
      </c>
      <c r="I690" t="e">
        <f t="shared" si="64"/>
        <v>#VALUE!</v>
      </c>
      <c r="J690" t="e">
        <f t="shared" si="65"/>
        <v>#VALUE!</v>
      </c>
      <c r="K690" t="e" cm="1">
        <f t="array" ref="K690">IF(J690="","",_xlfn.IFS(
   OR(J690="CCA",J690="CCG",J690="CCT",J690="CCC"),"Proline",
   OR(J690="CAG",J690="CAA"),"Glutamine",
   OR(J690="GAA",J690="GAG"),"Glutamic acid",
   TRUE,"Other"
))</f>
        <v>#VALUE!</v>
      </c>
    </row>
    <row r="691" spans="1:11" x14ac:dyDescent="0.2">
      <c r="A691" t="s">
        <v>692</v>
      </c>
      <c r="B691">
        <v>4236</v>
      </c>
      <c r="C691" t="s">
        <v>1907</v>
      </c>
      <c r="D691" t="str">
        <f t="shared" si="60"/>
        <v>ATGGTGAACGTTCCAAAGACTAGAAGAACTTACTGCAAGGGCAAGGAATGCCGTAAGCACACTCAACACAAGGTCACCCAATACAAGGCTGGTAAGGCCTCTCTCTTCGCTCAAGGTAAGAGAAGATACGACCGTAAGCAAAGAGGTTATGGTGGTCAAACCAAGCAAGTTTTCCACAAGAAGGCCAAGACCACCAAGAAGGTTGTTCTCCGTCTCGAATGCACCAAGTGCAAGACCAAGCTCCAACTTCCATTGAAGAGATGCAAGCACTTCGAACTCGGTGGTGATAAGAAACAAAAGGGACAAGCTCTCCAATTCTAA</v>
      </c>
      <c r="E691">
        <f>SEARCH("GG?GG?CAAAC?AA?",Table1[[#This Row],[CLEAN]])</f>
        <v>151</v>
      </c>
      <c r="F691" t="str">
        <f t="shared" si="61"/>
        <v/>
      </c>
      <c r="G691">
        <f t="shared" si="62"/>
        <v>151</v>
      </c>
      <c r="H691" t="str">
        <f t="shared" si="63"/>
        <v>GGTGGTCAAACCAAG</v>
      </c>
      <c r="I691" t="str">
        <f t="shared" si="64"/>
        <v>VALID</v>
      </c>
      <c r="J691" t="str">
        <f t="shared" si="65"/>
        <v>CAA</v>
      </c>
      <c r="K691" t="str" cm="1">
        <f t="array" ref="K691">IF(J691="","",_xlfn.IFS(
   OR(J691="CCA",J691="CCG",J691="CCT",J691="CCC"),"Proline",
   OR(J691="CAG",J691="CAA"),"Glutamine",
   OR(J691="GAA",J691="GAG"),"Glutamic acid",
   TRUE,"Other"
))</f>
        <v>Glutamine</v>
      </c>
    </row>
    <row r="692" spans="1:11" x14ac:dyDescent="0.2">
      <c r="A692" t="s">
        <v>693</v>
      </c>
      <c r="B692">
        <v>4236</v>
      </c>
      <c r="C692" t="s">
        <v>1908</v>
      </c>
      <c r="D692" t="str">
        <f t="shared" si="60"/>
        <v>ATGGTGAACGTTCCAAAGACTAGAAGAACTTACTGCAAGGGCAAGGAATGCCGCAAGCACACCCAACACAAGGTCACTCAATACAAGGCCGGTAAGGCTTCTCTCTTCGCTCAAGGTAAGAGAAGATACGACCGTAAGCAAAGAGGTTATGGTGGTCAGACCAAGCAAGTTTTCCACAAGAAGGCCAAGACCACCAAGAAGGTTGTTCTCCGTCTCGAATGTACCAAGTGCAAGACCAAGCTCCAACTTCCATTGAAGAGATGCAAGCACTTCGAACTTGGTGGTGATAAGAAACAAAAGGGTCAAGCCCTCCAATTCTAA</v>
      </c>
      <c r="E692" t="e">
        <f>SEARCH("GG?GG?CAAAC?AA?",Table1[[#This Row],[CLEAN]])</f>
        <v>#VALUE!</v>
      </c>
      <c r="F692">
        <f t="shared" si="61"/>
        <v>151</v>
      </c>
      <c r="G692" t="e">
        <f t="shared" si="62"/>
        <v>#VALUE!</v>
      </c>
      <c r="H692" t="e">
        <f t="shared" si="63"/>
        <v>#VALUE!</v>
      </c>
      <c r="I692" t="e">
        <f t="shared" si="64"/>
        <v>#VALUE!</v>
      </c>
      <c r="J692" t="e">
        <f t="shared" si="65"/>
        <v>#VALUE!</v>
      </c>
      <c r="K692" t="e" cm="1">
        <f t="array" ref="K692">IF(J692="","",_xlfn.IFS(
   OR(J692="CCA",J692="CCG",J692="CCT",J692="CCC"),"Proline",
   OR(J692="CAG",J692="CAA"),"Glutamine",
   OR(J692="GAA",J692="GAG"),"Glutamic acid",
   TRUE,"Other"
))</f>
        <v>#VALUE!</v>
      </c>
    </row>
    <row r="693" spans="1:11" x14ac:dyDescent="0.2">
      <c r="A693" t="s">
        <v>694</v>
      </c>
      <c r="B693">
        <v>4236</v>
      </c>
      <c r="C693" t="s">
        <v>1909</v>
      </c>
      <c r="D693" t="str">
        <f t="shared" si="60"/>
        <v>ATGGTGAACGTTCCAAAGACTAGAAGAACCTACTGCAAGGGCAAGGAGTGCCGAAAGCACACCCAACACAAGGTCACCCAATACAAGGCTGGTAAGGCCTCCCTCTACGCCCAGGGTAAGAGAAGATACGACCGTAAGCAGAGAGGTTATGGTGGTCAGACCAAGCAAGTTTTCCACAAGAAGGCTAAGACCACCAAGAAGGTCGTTCTCCGTCTCGAGTGCACCAAGTGCAAGACTAAGCTCCAACTCGCATTGAAGAGATGCAAGCACTTCGAACTTGGTGGTGATAAGAAGCAAAAGGGACAGGCTCTCCAGTTCTAA</v>
      </c>
      <c r="E693" t="e">
        <f>SEARCH("GG?GG?CAAAC?AA?",Table1[[#This Row],[CLEAN]])</f>
        <v>#VALUE!</v>
      </c>
      <c r="F693">
        <f t="shared" si="61"/>
        <v>151</v>
      </c>
      <c r="G693" t="e">
        <f t="shared" si="62"/>
        <v>#VALUE!</v>
      </c>
      <c r="H693" t="e">
        <f t="shared" si="63"/>
        <v>#VALUE!</v>
      </c>
      <c r="I693" t="e">
        <f t="shared" si="64"/>
        <v>#VALUE!</v>
      </c>
      <c r="J693" t="e">
        <f t="shared" si="65"/>
        <v>#VALUE!</v>
      </c>
      <c r="K693" t="e" cm="1">
        <f t="array" ref="K693">IF(J693="","",_xlfn.IFS(
   OR(J693="CCA",J693="CCG",J693="CCT",J693="CCC"),"Proline",
   OR(J693="CAG",J693="CAA"),"Glutamine",
   OR(J693="GAA",J693="GAG"),"Glutamic acid",
   TRUE,"Other"
))</f>
        <v>#VALUE!</v>
      </c>
    </row>
    <row r="694" spans="1:11" x14ac:dyDescent="0.2">
      <c r="A694" t="s">
        <v>695</v>
      </c>
      <c r="B694">
        <v>4236</v>
      </c>
      <c r="C694" t="s">
        <v>1910</v>
      </c>
      <c r="D694" t="str">
        <f t="shared" si="60"/>
        <v>ATGGTGAACGTTCCAAAGACTAGAAGAACCTACTGCAAGGGCAAGGAGTGCCGAAAGCACACTCAACACAAGGTCACCCAGTACAAGGCCGGTAAGGCTTCCCTCTACGCTCAGGGTAAGAGAAGATACGACCGTAAGCAGAGAGGTTATGGTGGTCAGACCAAGCAGGTTTTCCACAAGAAGGCTAAGACCACCAAGAAGGTCGTCCTTCGTCTCGAATGCGTCAAGTGCAAGACTAAGCTCCAACTTGCATTGAAGAGATGCAAGCACTTCGAACTTGGTGGTGATAAGAAGCAAAAGGGACAGGCTCTCCAGTTCTAA</v>
      </c>
      <c r="E694" t="e">
        <f>SEARCH("GG?GG?CAAAC?AA?",Table1[[#This Row],[CLEAN]])</f>
        <v>#VALUE!</v>
      </c>
      <c r="F694">
        <f t="shared" si="61"/>
        <v>151</v>
      </c>
      <c r="G694" t="e">
        <f t="shared" si="62"/>
        <v>#VALUE!</v>
      </c>
      <c r="H694" t="e">
        <f t="shared" si="63"/>
        <v>#VALUE!</v>
      </c>
      <c r="I694" t="e">
        <f t="shared" si="64"/>
        <v>#VALUE!</v>
      </c>
      <c r="J694" t="e">
        <f t="shared" si="65"/>
        <v>#VALUE!</v>
      </c>
      <c r="K694" t="e" cm="1">
        <f t="array" ref="K694">IF(J694="","",_xlfn.IFS(
   OR(J694="CCA",J694="CCG",J694="CCT",J694="CCC"),"Proline",
   OR(J694="CAG",J694="CAA"),"Glutamine",
   OR(J694="GAA",J694="GAG"),"Glutamic acid",
   TRUE,"Other"
))</f>
        <v>#VALUE!</v>
      </c>
    </row>
    <row r="695" spans="1:11" x14ac:dyDescent="0.2">
      <c r="A695" t="s">
        <v>696</v>
      </c>
      <c r="B695">
        <v>4236</v>
      </c>
      <c r="C695" t="s">
        <v>1911</v>
      </c>
      <c r="D695" t="str">
        <f t="shared" si="60"/>
        <v>ATGGTGAACATTCCAAAGACTCGACGAACCTACTGCAAGGGCAAGGAATGCCGAAAGCACACTCAACACAAGGTCACCCAATACAAGGCCGGCAAGGCTTCGTTGTATGCTCAAGGTAAGCGACGATACGACAGAAAACAGAGCGGTTTCGGTGGTCAAACCAAGCAAGTTTTCCACAAGAAGGCTAAGACTACCAAGAAGGTTGTGTTGCGACTGGAATGTGTTAAGTGCAAGACCAAGTTGCAATTGGCATTGAAGCGATGCAAGCACTTTGAATTGGGTGGTGACAAGAAGCAAAAGGGCCAAGCTCTGCAATTTTAA</v>
      </c>
      <c r="E695">
        <f>SEARCH("GG?GG?CAAAC?AA?",Table1[[#This Row],[CLEAN]])</f>
        <v>151</v>
      </c>
      <c r="F695" t="str">
        <f t="shared" si="61"/>
        <v/>
      </c>
      <c r="G695">
        <f t="shared" si="62"/>
        <v>151</v>
      </c>
      <c r="H695" t="str">
        <f t="shared" si="63"/>
        <v>GGTGGTCAAACCAAG</v>
      </c>
      <c r="I695" t="str">
        <f t="shared" si="64"/>
        <v>VALID</v>
      </c>
      <c r="J695" t="str">
        <f t="shared" si="65"/>
        <v>CAA</v>
      </c>
      <c r="K695" t="str" cm="1">
        <f t="array" ref="K695">IF(J695="","",_xlfn.IFS(
   OR(J695="CCA",J695="CCG",J695="CCT",J695="CCC"),"Proline",
   OR(J695="CAG",J695="CAA"),"Glutamine",
   OR(J695="GAA",J695="GAG"),"Glutamic acid",
   TRUE,"Other"
))</f>
        <v>Glutamine</v>
      </c>
    </row>
    <row r="696" spans="1:11" x14ac:dyDescent="0.2">
      <c r="A696" t="s">
        <v>697</v>
      </c>
      <c r="B696">
        <v>4236</v>
      </c>
      <c r="C696" t="s">
        <v>1912</v>
      </c>
      <c r="D696" t="str">
        <f t="shared" si="60"/>
        <v>ATGGTCAACGTCCCAAAGACCCGACGAACTTACTGCAAAGGCAAGGAATGCCGTCGTCACACTCAGCACAAGGTGACTCAGTACAAGGCCGGTAAGGCTTCTCTGTACGCTCAGGGAAAGCGACGATACGACCGTAAGCAGCGAGGTTACGGAGGTCAGACCAAGCAGGTTTTCCACAAGAAGGCTAAGACCACCAAGAAGGTTGTTCTGCGACTGGAATGCACCAAGTGCAAGACCAAGGCTCAGCTCTCCCTGAAGCGATGCAAGCATTTCGAGCTTGGTGGAGACAAGAAGCAGAAGGGCCAGGCTCTTCAGTTCTAA</v>
      </c>
      <c r="E696" t="e">
        <f>SEARCH("GG?GG?CAAAC?AA?",Table1[[#This Row],[CLEAN]])</f>
        <v>#VALUE!</v>
      </c>
      <c r="F696">
        <f t="shared" si="61"/>
        <v>151</v>
      </c>
      <c r="G696" t="e">
        <f t="shared" si="62"/>
        <v>#VALUE!</v>
      </c>
      <c r="H696" t="e">
        <f t="shared" si="63"/>
        <v>#VALUE!</v>
      </c>
      <c r="I696" t="e">
        <f t="shared" si="64"/>
        <v>#VALUE!</v>
      </c>
      <c r="J696" t="e">
        <f t="shared" si="65"/>
        <v>#VALUE!</v>
      </c>
      <c r="K696" t="e" cm="1">
        <f t="array" ref="K696">IF(J696="","",_xlfn.IFS(
   OR(J696="CCA",J696="CCG",J696="CCT",J696="CCC"),"Proline",
   OR(J696="CAG",J696="CAA"),"Glutamine",
   OR(J696="GAA",J696="GAG"),"Glutamic acid",
   TRUE,"Other"
))</f>
        <v>#VALUE!</v>
      </c>
    </row>
    <row r="697" spans="1:11" x14ac:dyDescent="0.2">
      <c r="A697" t="s">
        <v>698</v>
      </c>
      <c r="B697">
        <v>4236</v>
      </c>
      <c r="C697" t="s">
        <v>1913</v>
      </c>
      <c r="D697" t="str">
        <f t="shared" si="60"/>
        <v>ATGGTCAACGTTCCTAAGACCCGACGAACTTACTGCAAAGGCAAGGAGTGCCGTCGTCACACCCAGCACAAGGTGACTCAGTACAAGGCCGGAAAGGCCTCCCTGTATGCCCAGGGAAAGCGTCGATACGACCGTAAGCAGCGAGGTTACGGAGGTCAGACCAAGCAGGTTTTCCACAAGAAGGCTAAGACCACCAAGAAAGTTGTGCTCCGTCTGGAATGTACTAAGTGCAAGACTAAGGCCCAACTTTCTCTTAAGCGATGCAAGCATTTCGAACTTGGTGGAGACAAGAAGCAGAAGGGACAGGCTCTGCAGTTCTAA</v>
      </c>
      <c r="E697" t="e">
        <f>SEARCH("GG?GG?CAAAC?AA?",Table1[[#This Row],[CLEAN]])</f>
        <v>#VALUE!</v>
      </c>
      <c r="F697">
        <f t="shared" si="61"/>
        <v>151</v>
      </c>
      <c r="G697" t="e">
        <f t="shared" si="62"/>
        <v>#VALUE!</v>
      </c>
      <c r="H697" t="e">
        <f t="shared" si="63"/>
        <v>#VALUE!</v>
      </c>
      <c r="I697" t="e">
        <f t="shared" si="64"/>
        <v>#VALUE!</v>
      </c>
      <c r="J697" t="e">
        <f t="shared" si="65"/>
        <v>#VALUE!</v>
      </c>
      <c r="K697" t="e" cm="1">
        <f t="array" ref="K697">IF(J697="","",_xlfn.IFS(
   OR(J697="CCA",J697="CCG",J697="CCT",J697="CCC"),"Proline",
   OR(J697="CAG",J697="CAA"),"Glutamine",
   OR(J697="GAA",J697="GAG"),"Glutamic acid",
   TRUE,"Other"
))</f>
        <v>#VALUE!</v>
      </c>
    </row>
    <row r="698" spans="1:11" x14ac:dyDescent="0.2">
      <c r="A698" t="s">
        <v>699</v>
      </c>
      <c r="B698">
        <v>4236</v>
      </c>
      <c r="C698" t="s">
        <v>1914</v>
      </c>
      <c r="D698" t="str">
        <f t="shared" si="60"/>
        <v>ATGGTCAATATTCCAAAGACTCGACGAACCTACTGCAAGGGTAAAGAATGCAGAAAGCACACCCAACACAAAGTTACCCAATACAAAGCTGGTAAAGCTTCTTTGTACGCTCAAGGTAAAAGAAGATATGACAGAAAGCAAAGAGGTTATGGTGGTCAAACCAAACAAGTTTTCCACAAGAAAGCTAAGACTACCAAAAAGGTTGTTTTGCGATTAGAATGTGTCAAATGCAAAACCAAAGCTCAATTACCATTGAAGCGATGTAAGCACTTCGAATTGGGTGGGGACAAGAAACAAAAAGGTCAAGCTTTGGTCTTTTAA</v>
      </c>
      <c r="E698">
        <f>SEARCH("GG?GG?CAAAC?AA?",Table1[[#This Row],[CLEAN]])</f>
        <v>151</v>
      </c>
      <c r="F698" t="str">
        <f t="shared" si="61"/>
        <v/>
      </c>
      <c r="G698">
        <f t="shared" si="62"/>
        <v>151</v>
      </c>
      <c r="H698" t="str">
        <f t="shared" si="63"/>
        <v>GGTGGTCAAACCAAA</v>
      </c>
      <c r="I698" t="str">
        <f t="shared" si="64"/>
        <v>VALID</v>
      </c>
      <c r="J698" t="str">
        <f t="shared" si="65"/>
        <v>CAA</v>
      </c>
      <c r="K698" t="str" cm="1">
        <f t="array" ref="K698">IF(J698="","",_xlfn.IFS(
   OR(J698="CCA",J698="CCG",J698="CCT",J698="CCC"),"Proline",
   OR(J698="CAG",J698="CAA"),"Glutamine",
   OR(J698="GAA",J698="GAG"),"Glutamic acid",
   TRUE,"Other"
))</f>
        <v>Glutamine</v>
      </c>
    </row>
    <row r="699" spans="1:11" x14ac:dyDescent="0.2">
      <c r="A699" t="s">
        <v>700</v>
      </c>
      <c r="B699">
        <v>4236</v>
      </c>
      <c r="C699" t="s">
        <v>1915</v>
      </c>
      <c r="D699" t="str">
        <f t="shared" si="60"/>
        <v>ATGGTCAATATTCCAAAGACTCGACGAACCTACTGCAAGGGTAAAGAATGCAGAAAGCACACCCAACACAAAGTTACCCAATACAAAGCTGGTAAAGCTTCTTTGTATGCTCAAGGTAAAAGAAGATACGACCGAAAGCAAAGAGGTTATGGTGGTCAAACCAAACAAGTTTTCCACAAGAAAGCAAAGACTACCAAAAAGGTTGTTTTGCGATTAGAATGTGTTAAATGCAAAACCAAAGCTCAATTACCATTGAAGCGATGTAAACACTTCGAATTGGGTGGGGACAAGAAACAAAAAGGTCAAGCTTTGGTCTTTTAA</v>
      </c>
      <c r="E699">
        <f>SEARCH("GG?GG?CAAAC?AA?",Table1[[#This Row],[CLEAN]])</f>
        <v>151</v>
      </c>
      <c r="F699" t="str">
        <f t="shared" si="61"/>
        <v/>
      </c>
      <c r="G699">
        <f t="shared" si="62"/>
        <v>151</v>
      </c>
      <c r="H699" t="str">
        <f t="shared" si="63"/>
        <v>GGTGGTCAAACCAAA</v>
      </c>
      <c r="I699" t="str">
        <f t="shared" si="64"/>
        <v>VALID</v>
      </c>
      <c r="J699" t="str">
        <f t="shared" si="65"/>
        <v>CAA</v>
      </c>
      <c r="K699" t="str" cm="1">
        <f t="array" ref="K699">IF(J699="","",_xlfn.IFS(
   OR(J699="CCA",J699="CCG",J699="CCT",J699="CCC"),"Proline",
   OR(J699="CAG",J699="CAA"),"Glutamine",
   OR(J699="GAA",J699="GAG"),"Glutamic acid",
   TRUE,"Other"
))</f>
        <v>Glutamine</v>
      </c>
    </row>
    <row r="700" spans="1:11" x14ac:dyDescent="0.2">
      <c r="A700" t="s">
        <v>701</v>
      </c>
      <c r="B700">
        <v>4236</v>
      </c>
      <c r="C700" t="s">
        <v>1916</v>
      </c>
      <c r="D700" t="str">
        <f t="shared" si="60"/>
        <v>ATGGTCAATATTCCAAAGACTCGACGAACCTACTGCAAGGGTAAAGAATGCAAAAAGCACACCCAACACAAAGTAACCCAATACAAGGCTGGTAAGGCTTCTTTGTATGCTCAAGGTAAAAGACGTTACGATAGAAAACAACGAGGTTATGGTGGTCAAACCAAGCAAGTTTTCCACAAGAAAGCTAAGACTACCAAAAAGGTTGTTTTGCGATTAGAATGTGTCAAGTGCAAGACTAAAGCTCAATTGCCATTGAAGCGATGTAAGCACTTTGAATTGGGTGGTGACAAGAAACAAAAGGGTCAAGCCTTGGTCTTTTAA</v>
      </c>
      <c r="E700">
        <f>SEARCH("GG?GG?CAAAC?AA?",Table1[[#This Row],[CLEAN]])</f>
        <v>151</v>
      </c>
      <c r="F700" t="str">
        <f t="shared" si="61"/>
        <v/>
      </c>
      <c r="G700">
        <f t="shared" si="62"/>
        <v>151</v>
      </c>
      <c r="H700" t="str">
        <f t="shared" si="63"/>
        <v>GGTGGTCAAACCAAG</v>
      </c>
      <c r="I700" t="str">
        <f t="shared" si="64"/>
        <v>VALID</v>
      </c>
      <c r="J700" t="str">
        <f t="shared" si="65"/>
        <v>CAA</v>
      </c>
      <c r="K700" t="str" cm="1">
        <f t="array" ref="K700">IF(J700="","",_xlfn.IFS(
   OR(J700="CCA",J700="CCG",J700="CCT",J700="CCC"),"Proline",
   OR(J700="CAG",J700="CAA"),"Glutamine",
   OR(J700="GAA",J700="GAG"),"Glutamic acid",
   TRUE,"Other"
))</f>
        <v>Glutamine</v>
      </c>
    </row>
    <row r="701" spans="1:11" x14ac:dyDescent="0.2">
      <c r="A701" t="s">
        <v>702</v>
      </c>
      <c r="B701">
        <v>4236</v>
      </c>
      <c r="C701" t="s">
        <v>1917</v>
      </c>
      <c r="D701" t="str">
        <f t="shared" si="60"/>
        <v>ATGAATATTCACGAGGAGCAACGATTTGAGACAATTAACGTTCCCAAGACCAGACGAACTTACTGCAAGGGCAAGGAGTGCCGAAAGCATACCCAACACAAGGTCACCCAGTACAAGGCTGGTAAGGCTTCTCTTTACGCTCAGGGTAAGCGAAGATACGACCGAAAGCAGAGAGGTTATGGTGGTCAGACCAAGCAGGTTTTCCACAAGAAGGCCAAGACCACCAAGAAGGTTGTCCTCCGTCTGGAGTGCACCACTTGCAAGACCAAGGCTCAGCTGCCATTGAAGAGATGCAAGCACTTCGAGCTCGGTGGTGATAAGAAGCAAAAGGGACAAGCTTTGCAATTCTAA</v>
      </c>
      <c r="E701" t="e">
        <f>SEARCH("GG?GG?CAAAC?AA?",Table1[[#This Row],[CLEAN]])</f>
        <v>#VALUE!</v>
      </c>
      <c r="F701">
        <f t="shared" si="61"/>
        <v>181</v>
      </c>
      <c r="G701" t="e">
        <f t="shared" si="62"/>
        <v>#VALUE!</v>
      </c>
      <c r="H701" t="e">
        <f t="shared" si="63"/>
        <v>#VALUE!</v>
      </c>
      <c r="I701" t="e">
        <f t="shared" si="64"/>
        <v>#VALUE!</v>
      </c>
      <c r="J701" t="e">
        <f t="shared" si="65"/>
        <v>#VALUE!</v>
      </c>
      <c r="K701" t="e" cm="1">
        <f t="array" ref="K701">IF(J701="","",_xlfn.IFS(
   OR(J701="CCA",J701="CCG",J701="CCT",J701="CCC"),"Proline",
   OR(J701="CAG",J701="CAA"),"Glutamine",
   OR(J701="GAA",J701="GAG"),"Glutamic acid",
   TRUE,"Other"
))</f>
        <v>#VALUE!</v>
      </c>
    </row>
    <row r="702" spans="1:11" x14ac:dyDescent="0.2">
      <c r="A702" t="s">
        <v>703</v>
      </c>
      <c r="B702">
        <v>4236</v>
      </c>
      <c r="C702" t="s">
        <v>1918</v>
      </c>
      <c r="D702" t="str">
        <f t="shared" si="60"/>
        <v>ATGGTTAACATTCCCAAGACCAGAAAGACCTACTGCAAGGGTAAGGAGTGCCGCAAGCATACCCAACACAAGGTTACCCAGTACAAGGCTGGTAAGGCCTCCCTCTATGCTCAGGGTAAGCGTCGTTACGACCGTAAGCAGAGCGGTTACGGTGGTCAGACCAAGCAGATTTTCCACAAGAAGGCTAAGACCACCAAGAAGGTTGTCCTCCGTCTGGAATGCACTAGTTGCAAGACTAAGGCTCAGCTTGCTCTTAAGAGATGCAAGCACTTCGAGCTTGGTGGTGACAAGAAGCAGAAGGGCCAGGCTCTCCAGTTCTAA</v>
      </c>
      <c r="E702" t="e">
        <f>SEARCH("GG?GG?CAAAC?AA?",Table1[[#This Row],[CLEAN]])</f>
        <v>#VALUE!</v>
      </c>
      <c r="F702">
        <f t="shared" si="61"/>
        <v>151</v>
      </c>
      <c r="G702" t="e">
        <f t="shared" si="62"/>
        <v>#VALUE!</v>
      </c>
      <c r="H702" t="e">
        <f t="shared" si="63"/>
        <v>#VALUE!</v>
      </c>
      <c r="I702" t="e">
        <f t="shared" si="64"/>
        <v>#VALUE!</v>
      </c>
      <c r="J702" t="e">
        <f t="shared" si="65"/>
        <v>#VALUE!</v>
      </c>
      <c r="K702" t="e" cm="1">
        <f t="array" ref="K702">IF(J702="","",_xlfn.IFS(
   OR(J702="CCA",J702="CCG",J702="CCT",J702="CCC"),"Proline",
   OR(J702="CAG",J702="CAA"),"Glutamine",
   OR(J702="GAA",J702="GAG"),"Glutamic acid",
   TRUE,"Other"
))</f>
        <v>#VALUE!</v>
      </c>
    </row>
    <row r="703" spans="1:11" x14ac:dyDescent="0.2">
      <c r="A703" t="s">
        <v>704</v>
      </c>
      <c r="B703">
        <v>4236</v>
      </c>
      <c r="C703" t="s">
        <v>1919</v>
      </c>
      <c r="D703" t="str">
        <f t="shared" si="60"/>
        <v>ATGGTTAACATTCCTAAGACCAGAAAGACCTACTGCAAGGGTAAGGAGTGCCGCAAGCACACCCAACACAAGGTTACCCAATACAAGGCTGGTAAGGCCTCCCTCTATGCCCAAGGTAAGCGTCGTTATGATCGTAAACAAAGCGGTTACGGTGGTCAAACCAAGCAAATCTTCCACAAGAAGGCTAAGACCACCAAGAAGGTCGTTCTCAGATTGGAATGCACTTCTTGCAAGACCAAGGCTCAACTTGCTCTTAAGCGTTGCAAGCACTTTGAACTTGGTGGTGATAAGAAGCAAAAGGGTCAAGCTTTGCAATTCTAA</v>
      </c>
      <c r="E703">
        <f>SEARCH("GG?GG?CAAAC?AA?",Table1[[#This Row],[CLEAN]])</f>
        <v>151</v>
      </c>
      <c r="F703" t="str">
        <f t="shared" si="61"/>
        <v/>
      </c>
      <c r="G703">
        <f t="shared" si="62"/>
        <v>151</v>
      </c>
      <c r="H703" t="str">
        <f t="shared" si="63"/>
        <v>GGTGGTCAAACCAAG</v>
      </c>
      <c r="I703" t="str">
        <f t="shared" si="64"/>
        <v>VALID</v>
      </c>
      <c r="J703" t="str">
        <f t="shared" si="65"/>
        <v>CAA</v>
      </c>
      <c r="K703" t="str" cm="1">
        <f t="array" ref="K703">IF(J703="","",_xlfn.IFS(
   OR(J703="CCA",J703="CCG",J703="CCT",J703="CCC"),"Proline",
   OR(J703="CAG",J703="CAA"),"Glutamine",
   OR(J703="GAA",J703="GAG"),"Glutamic acid",
   TRUE,"Other"
))</f>
        <v>Glutamine</v>
      </c>
    </row>
    <row r="704" spans="1:11" x14ac:dyDescent="0.2">
      <c r="A704" t="s">
        <v>705</v>
      </c>
      <c r="B704">
        <v>4236</v>
      </c>
      <c r="C704" t="s">
        <v>1920</v>
      </c>
      <c r="D704" t="str">
        <f t="shared" si="60"/>
        <v>ATGGTTAACATTCCCAAGACTAGAAAAACCTACTGCAAGGGTAAGGAGTGTCGCAAGCACACCCAACACAAAGTTACCCAATACAAGGCTGGTAAAGCTTCTCTCTACGCTCAAGGTAAACGTCGTTACGATCGTAAACAATCCGGTTACGGTGGTCAAACCAAGCAAATCTTCCACAAAAAGGCTAAGACCACTAAAAAGGTTGTCCTCAGATTGGAATGCACCTCTTGCAAAACTAAGGCTCAACTCGCACTTAAGCGTTGCAAACACTTTGAATTAGGTGGTGACAAGAAGCAAAAGGGTCAAGCCCTGCAATTCTAA</v>
      </c>
      <c r="E704">
        <f>SEARCH("GG?GG?CAAAC?AA?",Table1[[#This Row],[CLEAN]])</f>
        <v>151</v>
      </c>
      <c r="F704" t="str">
        <f t="shared" si="61"/>
        <v/>
      </c>
      <c r="G704">
        <f t="shared" si="62"/>
        <v>151</v>
      </c>
      <c r="H704" t="str">
        <f t="shared" si="63"/>
        <v>GGTGGTCAAACCAAG</v>
      </c>
      <c r="I704" t="str">
        <f t="shared" si="64"/>
        <v>VALID</v>
      </c>
      <c r="J704" t="str">
        <f t="shared" si="65"/>
        <v>CAA</v>
      </c>
      <c r="K704" t="str" cm="1">
        <f t="array" ref="K704">IF(J704="","",_xlfn.IFS(
   OR(J704="CCA",J704="CCG",J704="CCT",J704="CCC"),"Proline",
   OR(J704="CAG",J704="CAA"),"Glutamine",
   OR(J704="GAA",J704="GAG"),"Glutamic acid",
   TRUE,"Other"
))</f>
        <v>Glutamine</v>
      </c>
    </row>
    <row r="705" spans="1:11" x14ac:dyDescent="0.2">
      <c r="A705" t="s">
        <v>706</v>
      </c>
      <c r="B705">
        <v>4236</v>
      </c>
      <c r="C705" t="s">
        <v>1921</v>
      </c>
      <c r="D705" t="str">
        <f t="shared" si="60"/>
        <v>ATGGTTAACATTCCCAAGACCAGAAAGACTTACTGCAAGGGCAAGGAGTGCCGCAAGCACACCCAGCACAAGGTTACCCAGTACAAGGCCGGTAAGGCCTCCCTTTACGCCCAGGGTAAGCGTCGTTACGACCGTAAGCAGAGCGGTTACGGTGGTCAGACCAAGCAGATTTTCCACAAGAAGGCTAAGACCACCAAGAAGGTTGTCCTCAGACTGGAGTGCACCACCTGCAAGACCAAGGCTCAGCTTGCCCTCAAGAGATGCAAGCACTTCGAGCTTGGTGGTGACAAGAAGCAGAAGGGCCAGGCCCTGCAGTTCTAA</v>
      </c>
      <c r="E705" t="e">
        <f>SEARCH("GG?GG?CAAAC?AA?",Table1[[#This Row],[CLEAN]])</f>
        <v>#VALUE!</v>
      </c>
      <c r="F705">
        <f t="shared" si="61"/>
        <v>151</v>
      </c>
      <c r="G705" t="e">
        <f t="shared" si="62"/>
        <v>#VALUE!</v>
      </c>
      <c r="H705" t="e">
        <f t="shared" si="63"/>
        <v>#VALUE!</v>
      </c>
      <c r="I705" t="e">
        <f t="shared" si="64"/>
        <v>#VALUE!</v>
      </c>
      <c r="J705" t="e">
        <f t="shared" si="65"/>
        <v>#VALUE!</v>
      </c>
      <c r="K705" t="e" cm="1">
        <f t="array" ref="K705">IF(J705="","",_xlfn.IFS(
   OR(J705="CCA",J705="CCG",J705="CCT",J705="CCC"),"Proline",
   OR(J705="CAG",J705="CAA"),"Glutamine",
   OR(J705="GAA",J705="GAG"),"Glutamic acid",
   TRUE,"Other"
))</f>
        <v>#VALUE!</v>
      </c>
    </row>
    <row r="706" spans="1:11" x14ac:dyDescent="0.2">
      <c r="A706" t="s">
        <v>707</v>
      </c>
      <c r="B706">
        <v>4236</v>
      </c>
      <c r="C706" t="s">
        <v>1921</v>
      </c>
      <c r="D706" t="str">
        <f t="shared" si="60"/>
        <v>ATGGTTAACATTCCCAAGACCAGAAAGACTTACTGCAAGGGCAAGGAGTGCCGCAAGCACACCCAGCACAAGGTTACCCAGTACAAGGCCGGTAAGGCCTCCCTTTACGCCCAGGGTAAGCGTCGTTACGACCGTAAGCAGAGCGGTTACGGTGGTCAGACCAAGCAGATTTTCCACAAGAAGGCTAAGACCACCAAGAAGGTTGTCCTCAGACTGGAGTGCACCACCTGCAAGACCAAGGCTCAGCTTGCCCTCAAGAGATGCAAGCACTTCGAGCTTGGTGGTGACAAGAAGCAGAAGGGCCAGGCCCTGCAGTTCTAA</v>
      </c>
      <c r="E706" t="e">
        <f>SEARCH("GG?GG?CAAAC?AA?",Table1[[#This Row],[CLEAN]])</f>
        <v>#VALUE!</v>
      </c>
      <c r="F706">
        <f t="shared" si="61"/>
        <v>151</v>
      </c>
      <c r="G706" t="e">
        <f t="shared" si="62"/>
        <v>#VALUE!</v>
      </c>
      <c r="H706" t="e">
        <f t="shared" si="63"/>
        <v>#VALUE!</v>
      </c>
      <c r="I706" t="e">
        <f t="shared" si="64"/>
        <v>#VALUE!</v>
      </c>
      <c r="J706" t="e">
        <f t="shared" si="65"/>
        <v>#VALUE!</v>
      </c>
      <c r="K706" t="e" cm="1">
        <f t="array" ref="K706">IF(J706="","",_xlfn.IFS(
   OR(J706="CCA",J706="CCG",J706="CCT",J706="CCC"),"Proline",
   OR(J706="CAG",J706="CAA"),"Glutamine",
   OR(J706="GAA",J706="GAG"),"Glutamic acid",
   TRUE,"Other"
))</f>
        <v>#VALUE!</v>
      </c>
    </row>
    <row r="707" spans="1:11" x14ac:dyDescent="0.2">
      <c r="A707" t="s">
        <v>708</v>
      </c>
      <c r="B707">
        <v>4236</v>
      </c>
      <c r="C707" t="s">
        <v>1922</v>
      </c>
      <c r="D707" t="str">
        <f t="shared" ref="D707:D770" si="66">UPPER(SUBSTITUTE(SUBSTITUTE(TRIM(C707)," ",""),CHAR(10),""))</f>
        <v>ATGGTTAACATTCCCAAGACCAGAAAGACCTACTGCAAGGGTAAGGAGTGCCGCAAGCATACCCAACACAAGGTTACCCAGTACAAGGCTGGTAAGGCCTCCCTCTATGCTCAGGGTAAGCGTCGTTACGACCGTAAGCAGAGCGGTTACGGTGGTCAGACCAAGCAGATTTTCCACAAGAAGGCTAAGACCACCAAGAAGGTTGTCCTCCGTCTGGAATGCACTACTTGCAAGACTAAGGCTCAGCTTGCTCTTAAGAGATGCAAGCACTTCGAGCTTGGTGGTGACAAGAAGCAGAAGGGCCAGGCTCTCCAGTTCTAA</v>
      </c>
      <c r="E707" t="e">
        <f>SEARCH("GG?GG?CAAAC?AA?",Table1[[#This Row],[CLEAN]])</f>
        <v>#VALUE!</v>
      </c>
      <c r="F707">
        <f t="shared" ref="F707:F770" si="67">IFERROR(SEARCH("GG?GG?CAGAC?AA?", IF(D707="", C707, D707)), "")</f>
        <v>151</v>
      </c>
      <c r="G707" t="e">
        <f t="shared" ref="G707:G770" si="68">IF(AND(E707="",F707=""),"", IF(E707="",F707, IF(F707="",E707, MIN(E707,F707))))</f>
        <v>#VALUE!</v>
      </c>
      <c r="H707" t="e">
        <f t="shared" ref="H707:H770" si="69">IF(G707="","", MID(IF(D707="", C707, D707), G707, 15))</f>
        <v>#VALUE!</v>
      </c>
      <c r="I707" t="e">
        <f t="shared" ref="I707:I770" si="70">IF(H707="","",
   IF(
     AND(
       ISNUMBER(FIND(MID(H707,3,1),"ACGT")),
       ISNUMBER(FIND(MID(H707,6,1),"ACGT")),
       ISNUMBER(FIND(MID(H707,12,1),"ACGT")),
       ISNUMBER(FIND(MID(H707,15,1),"ACGT"))
     ),
     "VALID",
     "INVALID"
   )
)</f>
        <v>#VALUE!</v>
      </c>
      <c r="J707" t="e">
        <f t="shared" ref="J707:J770" si="71">IF(I707&lt;&gt;"VALID","", MID(IF(D707="", C707, D707), G707+15, 3))</f>
        <v>#VALUE!</v>
      </c>
      <c r="K707" t="e" cm="1">
        <f t="array" ref="K707">IF(J707="","",_xlfn.IFS(
   OR(J707="CCA",J707="CCG",J707="CCT",J707="CCC"),"Proline",
   OR(J707="CAG",J707="CAA"),"Glutamine",
   OR(J707="GAA",J707="GAG"),"Glutamic acid",
   TRUE,"Other"
))</f>
        <v>#VALUE!</v>
      </c>
    </row>
    <row r="708" spans="1:11" x14ac:dyDescent="0.2">
      <c r="A708" t="s">
        <v>709</v>
      </c>
      <c r="B708">
        <v>4236</v>
      </c>
      <c r="C708" t="s">
        <v>1923</v>
      </c>
      <c r="D708" t="str">
        <f t="shared" si="66"/>
        <v>ATGGTTAACATTCCCAAGACCAGAAAGACCTACTGCAAGGGTAAGGAGTGCCGCAAGCACACTCAACACAAGGTTACCCAGTACAAGGCTGGTAAGGCCTCCCTCTATGCTCAGGGTAAGCGTCGTTACGACCGTAAGCAGAGCGGTTACGGTGGTCAGACCAAGCAGATCTTCCACAAGAAGGCTAAGACCACCAAGAAGGTTGTTCTCCGTCTGGAGTGCACTTCTTGCAAGACCAAGGCTCAGCTTCCTCTCAAGAGATGCAAGCACTTCGAGCTTGGTGGTGACAAGAAGCAGAAGGGCCAGGCTCTCCAGTTCTAA</v>
      </c>
      <c r="E708" t="e">
        <f>SEARCH("GG?GG?CAAAC?AA?",Table1[[#This Row],[CLEAN]])</f>
        <v>#VALUE!</v>
      </c>
      <c r="F708">
        <f t="shared" si="67"/>
        <v>151</v>
      </c>
      <c r="G708" t="e">
        <f t="shared" si="68"/>
        <v>#VALUE!</v>
      </c>
      <c r="H708" t="e">
        <f t="shared" si="69"/>
        <v>#VALUE!</v>
      </c>
      <c r="I708" t="e">
        <f t="shared" si="70"/>
        <v>#VALUE!</v>
      </c>
      <c r="J708" t="e">
        <f t="shared" si="71"/>
        <v>#VALUE!</v>
      </c>
      <c r="K708" t="e" cm="1">
        <f t="array" ref="K708">IF(J708="","",_xlfn.IFS(
   OR(J708="CCA",J708="CCG",J708="CCT",J708="CCC"),"Proline",
   OR(J708="CAG",J708="CAA"),"Glutamine",
   OR(J708="GAA",J708="GAG"),"Glutamic acid",
   TRUE,"Other"
))</f>
        <v>#VALUE!</v>
      </c>
    </row>
    <row r="709" spans="1:11" x14ac:dyDescent="0.2">
      <c r="A709" t="s">
        <v>710</v>
      </c>
      <c r="B709">
        <v>4236</v>
      </c>
      <c r="C709" t="s">
        <v>1924</v>
      </c>
      <c r="D709" t="str">
        <f t="shared" si="66"/>
        <v>ATGGTTAACATTCCCAAGACCAGAAAGACTTACTGCAAGGGCAAGGAGTGCCGCAAGCACACCCAGCACAAGGTTACCCAGTACAAGGCCGGTAAGGCCTCTCTTTACGCCCAGGGTAAGCGTCGTTACGATCGTAAGCAGAGCGGTTACGGTGGTCAGACCAAGCAGATTTTCCACAAGAAGGCCAAGACCACCAAGAAGGTTGTCCTCAGACTGGAGTGCACTTCTTGCAAGACCAAGGCTCAGCTTCCTCTCAAGAGATGCAAGCACTTTGAGCTTGGTGGTGACAAGAAGCAGAAGGGTCAGGCCCTGCAGTTCTAA</v>
      </c>
      <c r="E709" t="e">
        <f>SEARCH("GG?GG?CAAAC?AA?",Table1[[#This Row],[CLEAN]])</f>
        <v>#VALUE!</v>
      </c>
      <c r="F709">
        <f t="shared" si="67"/>
        <v>151</v>
      </c>
      <c r="G709" t="e">
        <f t="shared" si="68"/>
        <v>#VALUE!</v>
      </c>
      <c r="H709" t="e">
        <f t="shared" si="69"/>
        <v>#VALUE!</v>
      </c>
      <c r="I709" t="e">
        <f t="shared" si="70"/>
        <v>#VALUE!</v>
      </c>
      <c r="J709" t="e">
        <f t="shared" si="71"/>
        <v>#VALUE!</v>
      </c>
      <c r="K709" t="e" cm="1">
        <f t="array" ref="K709">IF(J709="","",_xlfn.IFS(
   OR(J709="CCA",J709="CCG",J709="CCT",J709="CCC"),"Proline",
   OR(J709="CAG",J709="CAA"),"Glutamine",
   OR(J709="GAA",J709="GAG"),"Glutamic acid",
   TRUE,"Other"
))</f>
        <v>#VALUE!</v>
      </c>
    </row>
    <row r="710" spans="1:11" x14ac:dyDescent="0.2">
      <c r="A710" t="s">
        <v>711</v>
      </c>
      <c r="B710">
        <v>4236</v>
      </c>
      <c r="C710" t="s">
        <v>1925</v>
      </c>
      <c r="D710" t="str">
        <f t="shared" si="66"/>
        <v>ATGGTTAACATTCCCAAGACCAGAAAGACCTACTGCAAGGGTAAGGAGTGCCGCAAGCACACCCAACACAAGGTTACCCAGTACAAGGCTGGTAAGGCCTCCCTCTATGCTCAGGGTAAGCGTCGTTACGACCGTAAGCAGAGCGGTTACGGTGGTCAGACCAAGCAGATTTTCCACAAGAAGGCTAAGACCACCAAGAAGGTTGTTCTCCGTCTGGAATGCACTTCTTGCAAGACTAAGGCTCAGCTTCCTCTCAAGAGATGCAAGCACTTCGAGCTTGGTGGTGACAAGAAGCAGAAGGGCCAGGCTCTCCAGTTCTAA</v>
      </c>
      <c r="E710" t="e">
        <f>SEARCH("GG?GG?CAAAC?AA?",Table1[[#This Row],[CLEAN]])</f>
        <v>#VALUE!</v>
      </c>
      <c r="F710">
        <f t="shared" si="67"/>
        <v>151</v>
      </c>
      <c r="G710" t="e">
        <f t="shared" si="68"/>
        <v>#VALUE!</v>
      </c>
      <c r="H710" t="e">
        <f t="shared" si="69"/>
        <v>#VALUE!</v>
      </c>
      <c r="I710" t="e">
        <f t="shared" si="70"/>
        <v>#VALUE!</v>
      </c>
      <c r="J710" t="e">
        <f t="shared" si="71"/>
        <v>#VALUE!</v>
      </c>
      <c r="K710" t="e" cm="1">
        <f t="array" ref="K710">IF(J710="","",_xlfn.IFS(
   OR(J710="CCA",J710="CCG",J710="CCT",J710="CCC"),"Proline",
   OR(J710="CAG",J710="CAA"),"Glutamine",
   OR(J710="GAA",J710="GAG"),"Glutamic acid",
   TRUE,"Other"
))</f>
        <v>#VALUE!</v>
      </c>
    </row>
    <row r="711" spans="1:11" x14ac:dyDescent="0.2">
      <c r="A711" t="s">
        <v>712</v>
      </c>
      <c r="B711">
        <v>4236</v>
      </c>
      <c r="C711" t="s">
        <v>1926</v>
      </c>
      <c r="D711" t="str">
        <f t="shared" si="66"/>
        <v>ATGGTTAACATTCCTAAGACCAGAAAGACCTACTGCAAGGGTAAGGAGTGCCGCAAGCACACCCAACACAAGGTTACCCAATACAAGGCTGGTAAGGCTTCCCTTTACGCCCAAGGTAAGCGTCGTTATGACCGTAAGCAATCCGGTTACGGTGGTCAAACCAAGCAAATTTTCCACAAGAAGGCTAAGACCACCAAGAAGGTCGTCCTCAGATTGGAATGCACTTCTTGCAAGACCAAGGCTCAACTTCCCCTCAAGCGTTGCAAGCACTTCGAACTTGGTGGTGACAAGAAGCAAAAGGGTCAAGCTTTGCAATTCTAA</v>
      </c>
      <c r="E711">
        <f>SEARCH("GG?GG?CAAAC?AA?",Table1[[#This Row],[CLEAN]])</f>
        <v>151</v>
      </c>
      <c r="F711" t="str">
        <f t="shared" si="67"/>
        <v/>
      </c>
      <c r="G711">
        <f t="shared" si="68"/>
        <v>151</v>
      </c>
      <c r="H711" t="str">
        <f t="shared" si="69"/>
        <v>GGTGGTCAAACCAAG</v>
      </c>
      <c r="I711" t="str">
        <f t="shared" si="70"/>
        <v>VALID</v>
      </c>
      <c r="J711" t="str">
        <f t="shared" si="71"/>
        <v>CAA</v>
      </c>
      <c r="K711" t="str" cm="1">
        <f t="array" ref="K711">IF(J711="","",_xlfn.IFS(
   OR(J711="CCA",J711="CCG",J711="CCT",J711="CCC"),"Proline",
   OR(J711="CAG",J711="CAA"),"Glutamine",
   OR(J711="GAA",J711="GAG"),"Glutamic acid",
   TRUE,"Other"
))</f>
        <v>Glutamine</v>
      </c>
    </row>
    <row r="712" spans="1:11" x14ac:dyDescent="0.2">
      <c r="A712" t="s">
        <v>713</v>
      </c>
      <c r="B712">
        <v>4236</v>
      </c>
      <c r="C712" t="s">
        <v>1927</v>
      </c>
      <c r="D712" t="str">
        <f t="shared" si="66"/>
        <v>ATGGTCAATATTCCTAAAACCCGTAAGACTTACTGCAAGGGCAAAGAGTGTCGCAAGCACACTCAACACAAGGTCACCCAATACAAGGCTGGTAAGGCTTCCCTTTACGCCCAGGGTAAGCGTCGTTACGACCGTAAGCAATCCGGTTATGGTGGTCAAACCAAGCAAATTTTCCACAAGAAAGCTAAGACCACCAAAAAGGTTGTGCTGAGATTGGAATGCACCAGTTGCAAGACCAAGGCTCAATTGCCTTTGAAGAGATGTAAGCACTTTGAGCTTGGTGGTGATAAGAAGCAAAAGGGTCAAGCCTTGCAATTCTAA</v>
      </c>
      <c r="E712">
        <f>SEARCH("GG?GG?CAAAC?AA?",Table1[[#This Row],[CLEAN]])</f>
        <v>151</v>
      </c>
      <c r="F712" t="str">
        <f t="shared" si="67"/>
        <v/>
      </c>
      <c r="G712">
        <f t="shared" si="68"/>
        <v>151</v>
      </c>
      <c r="H712" t="str">
        <f t="shared" si="69"/>
        <v>GGTGGTCAAACCAAG</v>
      </c>
      <c r="I712" t="str">
        <f t="shared" si="70"/>
        <v>VALID</v>
      </c>
      <c r="J712" t="str">
        <f t="shared" si="71"/>
        <v>CAA</v>
      </c>
      <c r="K712" t="str" cm="1">
        <f t="array" ref="K712">IF(J712="","",_xlfn.IFS(
   OR(J712="CCA",J712="CCG",J712="CCT",J712="CCC"),"Proline",
   OR(J712="CAG",J712="CAA"),"Glutamine",
   OR(J712="GAA",J712="GAG"),"Glutamic acid",
   TRUE,"Other"
))</f>
        <v>Glutamine</v>
      </c>
    </row>
    <row r="713" spans="1:11" x14ac:dyDescent="0.2">
      <c r="A713" t="s">
        <v>714</v>
      </c>
      <c r="B713">
        <v>4236</v>
      </c>
      <c r="C713" t="s">
        <v>1928</v>
      </c>
      <c r="D713" t="str">
        <f t="shared" si="66"/>
        <v>ATGGTTAACATTCCCAAGACCAGAAAGACCTACTGCAAGGGCAAAGAGTGCCGCAAGCACACTCAACACAAAGTCACCCAATATAAGGCTGGTAAGGCTTCCCTCTACGCCCAAGGTAAGCGTCGTTATGACCGTAAGCAAAGCGGTTATGGTGGTCAAACCAAGCAAATTTTCCACAAGAAGGCTAAGACCACCAAGAAGGTCGTCCTCAGATTGGAATGCACCTCTTGCAAGACCAAGGCTCAACTGCCCTTGAAGAGATGTAAGCACTTTGAGCTTGGTGGTGACAAGAAGCAAAAGGGTCAAGCTTTGCAATTCTAG</v>
      </c>
      <c r="E713">
        <f>SEARCH("GG?GG?CAAAC?AA?",Table1[[#This Row],[CLEAN]])</f>
        <v>151</v>
      </c>
      <c r="F713" t="str">
        <f t="shared" si="67"/>
        <v/>
      </c>
      <c r="G713">
        <f t="shared" si="68"/>
        <v>151</v>
      </c>
      <c r="H713" t="str">
        <f t="shared" si="69"/>
        <v>GGTGGTCAAACCAAG</v>
      </c>
      <c r="I713" t="str">
        <f t="shared" si="70"/>
        <v>VALID</v>
      </c>
      <c r="J713" t="str">
        <f t="shared" si="71"/>
        <v>CAA</v>
      </c>
      <c r="K713" t="str" cm="1">
        <f t="array" ref="K713">IF(J713="","",_xlfn.IFS(
   OR(J713="CCA",J713="CCG",J713="CCT",J713="CCC"),"Proline",
   OR(J713="CAG",J713="CAA"),"Glutamine",
   OR(J713="GAA",J713="GAG"),"Glutamic acid",
   TRUE,"Other"
))</f>
        <v>Glutamine</v>
      </c>
    </row>
    <row r="714" spans="1:11" x14ac:dyDescent="0.2">
      <c r="A714" t="s">
        <v>715</v>
      </c>
      <c r="B714">
        <v>4236</v>
      </c>
      <c r="C714" t="s">
        <v>1929</v>
      </c>
      <c r="D714" t="str">
        <f t="shared" si="66"/>
        <v>ATGGTTAACATTCCCAAGACCAGAAAGACCTACTGCAAGGGTAAGGAGTGCCGCAAGCACACTCAACACAAAGTTACCCAATACAAGGCTGGTAAGGCTTCCCTCTACGCCCAAGGTAAGCGTCGTTACGATCGTAAACAAAGCGGTTATGGTGGTCAAACCAAGCAAATCTTCCATAAGAAGGCTAAGACCACCAAGAAGGTCGTCCTCAGATTGGAATGCACCTCTTGCAAGACCAAGGCTCAACTTCCTCTCAAGCGTTGCAAGCACTTTGAACTTGGTGGTGACAAGAAGCAAAAGGGTCAAGCCTTGCAATTCTAA</v>
      </c>
      <c r="E714">
        <f>SEARCH("GG?GG?CAAAC?AA?",Table1[[#This Row],[CLEAN]])</f>
        <v>151</v>
      </c>
      <c r="F714" t="str">
        <f t="shared" si="67"/>
        <v/>
      </c>
      <c r="G714">
        <f t="shared" si="68"/>
        <v>151</v>
      </c>
      <c r="H714" t="str">
        <f t="shared" si="69"/>
        <v>GGTGGTCAAACCAAG</v>
      </c>
      <c r="I714" t="str">
        <f t="shared" si="70"/>
        <v>VALID</v>
      </c>
      <c r="J714" t="str">
        <f t="shared" si="71"/>
        <v>CAA</v>
      </c>
      <c r="K714" t="str" cm="1">
        <f t="array" ref="K714">IF(J714="","",_xlfn.IFS(
   OR(J714="CCA",J714="CCG",J714="CCT",J714="CCC"),"Proline",
   OR(J714="CAG",J714="CAA"),"Glutamine",
   OR(J714="GAA",J714="GAG"),"Glutamic acid",
   TRUE,"Other"
))</f>
        <v>Glutamine</v>
      </c>
    </row>
    <row r="715" spans="1:11" x14ac:dyDescent="0.2">
      <c r="A715" t="s">
        <v>716</v>
      </c>
      <c r="B715">
        <v>4236</v>
      </c>
      <c r="C715" t="s">
        <v>1930</v>
      </c>
      <c r="D715" t="str">
        <f t="shared" si="66"/>
        <v>ATGGTTAACATTCCCAAGACCAGAAAGACCTACTGCAAGGGTAAGGACTGTCGCAAGCACACCCAACACAAGGTTACCCAATACAAGGCTGGTAAAGCTTCTCTCTACGCTCAAGGTAAGCGTCGTTACGACCGTAAGCAATCTGGTTATGGTGGTCAAACCAAGCAAATTTTCCACAAAAAGGCTAAGACCACCAAAAAGGTTGTTCTCAGATTGGAATGCACTTCTTGCAAGACTAAGGCTCAATTGCCTTTGAAGAGATGTAAGCACTTCGAACTCGGTGGTGACAAGAAACAAAAGGGTCAAGCTTTGCAATTCTAA</v>
      </c>
      <c r="E715">
        <f>SEARCH("GG?GG?CAAAC?AA?",Table1[[#This Row],[CLEAN]])</f>
        <v>151</v>
      </c>
      <c r="F715" t="str">
        <f t="shared" si="67"/>
        <v/>
      </c>
      <c r="G715">
        <f t="shared" si="68"/>
        <v>151</v>
      </c>
      <c r="H715" t="str">
        <f t="shared" si="69"/>
        <v>GGTGGTCAAACCAAG</v>
      </c>
      <c r="I715" t="str">
        <f t="shared" si="70"/>
        <v>VALID</v>
      </c>
      <c r="J715" t="str">
        <f t="shared" si="71"/>
        <v>CAA</v>
      </c>
      <c r="K715" t="str" cm="1">
        <f t="array" ref="K715">IF(J715="","",_xlfn.IFS(
   OR(J715="CCA",J715="CCG",J715="CCT",J715="CCC"),"Proline",
   OR(J715="CAG",J715="CAA"),"Glutamine",
   OR(J715="GAA",J715="GAG"),"Glutamic acid",
   TRUE,"Other"
))</f>
        <v>Glutamine</v>
      </c>
    </row>
    <row r="716" spans="1:11" x14ac:dyDescent="0.2">
      <c r="A716" t="s">
        <v>717</v>
      </c>
      <c r="B716">
        <v>4236</v>
      </c>
      <c r="C716" t="s">
        <v>1931</v>
      </c>
      <c r="D716" t="str">
        <f t="shared" si="66"/>
        <v>ATGGTTAACATTCCTAAGACCAGAAAGACCTACTGCAAGGGTAAAGATTGCCGCAAGCACACCCAACACAAGGTTACCCAATACAAGGCTGGTAAGGCTTCTCTTTACGCTCAAGGTAAGCGTCGTTACGACCGTAAGCAATCTGGTTATGGTGGTCAAACCAAGCAAATTTTCCACAAGAAGGCCAAGACTACCAAGAAGGTTGTCCTTAGATTGGAATGTACCGCTTGTAAGACCAAGGCTCAACTCCCTCTCAAGCGTTGCAAGCACTTCGAACTTGGTGGTGACAAGAAGCAAAAGGGTCAAGCTTTACAATTCTAA</v>
      </c>
      <c r="E716">
        <f>SEARCH("GG?GG?CAAAC?AA?",Table1[[#This Row],[CLEAN]])</f>
        <v>151</v>
      </c>
      <c r="F716" t="str">
        <f t="shared" si="67"/>
        <v/>
      </c>
      <c r="G716">
        <f t="shared" si="68"/>
        <v>151</v>
      </c>
      <c r="H716" t="str">
        <f t="shared" si="69"/>
        <v>GGTGGTCAAACCAAG</v>
      </c>
      <c r="I716" t="str">
        <f t="shared" si="70"/>
        <v>VALID</v>
      </c>
      <c r="J716" t="str">
        <f t="shared" si="71"/>
        <v>CAA</v>
      </c>
      <c r="K716" t="str" cm="1">
        <f t="array" ref="K716">IF(J716="","",_xlfn.IFS(
   OR(J716="CCA",J716="CCG",J716="CCT",J716="CCC"),"Proline",
   OR(J716="CAG",J716="CAA"),"Glutamine",
   OR(J716="GAA",J716="GAG"),"Glutamic acid",
   TRUE,"Other"
))</f>
        <v>Glutamine</v>
      </c>
    </row>
    <row r="717" spans="1:11" x14ac:dyDescent="0.2">
      <c r="A717" t="s">
        <v>718</v>
      </c>
      <c r="B717">
        <v>4236</v>
      </c>
      <c r="C717" t="s">
        <v>1932</v>
      </c>
      <c r="D717" t="str">
        <f t="shared" si="66"/>
        <v>ATGGTTAACATCCCCAAGACTCGACGAACATACTGCAAGGGCAAAGAGTGCCGCAAGCATACCCAGCACAAGGTTACCCAGTACAAGGCTGGCAAGGCTTCACTGTACGCCCAGGGTAAGCGTCGTTACGATCGTAAGCAGAGCGGTTATGGTGGTCAGACTAAGCAGGTTTTCCACAAGAAGGCCAAAACCACCAAGAAGGTCGTTCTCAGACTCGAATGCACTGTTTGCAAGACCAAGGCACAGCTGCCATTGAAGAGATGCAAGCACTTCGAACTTGGTGGTGACAAGAAGCAGAAGGGACAGGCCCTCCAGTTTTAA</v>
      </c>
      <c r="E717" t="e">
        <f>SEARCH("GG?GG?CAAAC?AA?",Table1[[#This Row],[CLEAN]])</f>
        <v>#VALUE!</v>
      </c>
      <c r="F717">
        <f t="shared" si="67"/>
        <v>151</v>
      </c>
      <c r="G717" t="e">
        <f t="shared" si="68"/>
        <v>#VALUE!</v>
      </c>
      <c r="H717" t="e">
        <f t="shared" si="69"/>
        <v>#VALUE!</v>
      </c>
      <c r="I717" t="e">
        <f t="shared" si="70"/>
        <v>#VALUE!</v>
      </c>
      <c r="J717" t="e">
        <f t="shared" si="71"/>
        <v>#VALUE!</v>
      </c>
      <c r="K717" t="e" cm="1">
        <f t="array" ref="K717">IF(J717="","",_xlfn.IFS(
   OR(J717="CCA",J717="CCG",J717="CCT",J717="CCC"),"Proline",
   OR(J717="CAG",J717="CAA"),"Glutamine",
   OR(J717="GAA",J717="GAG"),"Glutamic acid",
   TRUE,"Other"
))</f>
        <v>#VALUE!</v>
      </c>
    </row>
    <row r="718" spans="1:11" x14ac:dyDescent="0.2">
      <c r="A718" t="s">
        <v>719</v>
      </c>
      <c r="B718">
        <v>4236</v>
      </c>
      <c r="C718" t="s">
        <v>1933</v>
      </c>
      <c r="D718" t="str">
        <f t="shared" si="66"/>
        <v>ATGGTTAACATTCCCAAGACCAGAAAGACTTACTGCAAAGGCAAGGAGTGCCGCAAGCACACCCAGCACAAGGTTTCTCAGTACAAGGCTGGTAAGGCTTCTCTGTACGCTCAGGGAAAGCGTCGTTACGATCGTAAGCAGAGCGGTTACGGTGGTCAGACCAAGCAGATTTTCCACAAGAAGGCCAAGACTACCAAGAAAGTCGTTCTTCGTCTGGAGTGCACTGTCTGCAAGACCAAGGCTCAGCTGCCTCTCAAGAGATGCAAGCACTTCGAGCTCGGTGGTGACAAGAAGCAGAAGGGCCAGGCTCTGCAGTTCTAA</v>
      </c>
      <c r="E718" t="e">
        <f>SEARCH("GG?GG?CAAAC?AA?",Table1[[#This Row],[CLEAN]])</f>
        <v>#VALUE!</v>
      </c>
      <c r="F718">
        <f t="shared" si="67"/>
        <v>151</v>
      </c>
      <c r="G718" t="e">
        <f t="shared" si="68"/>
        <v>#VALUE!</v>
      </c>
      <c r="H718" t="e">
        <f t="shared" si="69"/>
        <v>#VALUE!</v>
      </c>
      <c r="I718" t="e">
        <f t="shared" si="70"/>
        <v>#VALUE!</v>
      </c>
      <c r="J718" t="e">
        <f t="shared" si="71"/>
        <v>#VALUE!</v>
      </c>
      <c r="K718" t="e" cm="1">
        <f t="array" ref="K718">IF(J718="","",_xlfn.IFS(
   OR(J718="CCA",J718="CCG",J718="CCT",J718="CCC"),"Proline",
   OR(J718="CAG",J718="CAA"),"Glutamine",
   OR(J718="GAA",J718="GAG"),"Glutamic acid",
   TRUE,"Other"
))</f>
        <v>#VALUE!</v>
      </c>
    </row>
    <row r="719" spans="1:11" x14ac:dyDescent="0.2">
      <c r="A719" t="s">
        <v>720</v>
      </c>
      <c r="B719">
        <v>4236</v>
      </c>
      <c r="C719" t="s">
        <v>1934</v>
      </c>
      <c r="D719" t="str">
        <f t="shared" si="66"/>
        <v>ATGGTTAACATTCCCAAGACCAGAAAGACCTACTGCAAGGGCAAGGAGTGCCGCAAGCACACGCAGCACAAGGTGTCCCAGTACAAGGCCGGCAAGGCCTCGCTCTACGCCCAGGGAAAGCGCCGTTACGACCGCAAGCAGAGCGGTTACGGTGGTCAGACCAAGCAGATTTTCCACAAGAAGGCCAAGACCACAAAGAAGGTGGTCCTGCGTCTCGAGTGCACTGTCTGCAAGACTAAGGCTCAGCTGCCCTTGAAGAGATGTAAGCACTTTGAGCTGGGTGGTGATAAGAAACAGAAGGGCCAGGCTCTGCAGTTCTAA</v>
      </c>
      <c r="E719" t="e">
        <f>SEARCH("GG?GG?CAAAC?AA?",Table1[[#This Row],[CLEAN]])</f>
        <v>#VALUE!</v>
      </c>
      <c r="F719">
        <f t="shared" si="67"/>
        <v>151</v>
      </c>
      <c r="G719" t="e">
        <f t="shared" si="68"/>
        <v>#VALUE!</v>
      </c>
      <c r="H719" t="e">
        <f t="shared" si="69"/>
        <v>#VALUE!</v>
      </c>
      <c r="I719" t="e">
        <f t="shared" si="70"/>
        <v>#VALUE!</v>
      </c>
      <c r="J719" t="e">
        <f t="shared" si="71"/>
        <v>#VALUE!</v>
      </c>
      <c r="K719" t="e" cm="1">
        <f t="array" ref="K719">IF(J719="","",_xlfn.IFS(
   OR(J719="CCA",J719="CCG",J719="CCT",J719="CCC"),"Proline",
   OR(J719="CAG",J719="CAA"),"Glutamine",
   OR(J719="GAA",J719="GAG"),"Glutamic acid",
   TRUE,"Other"
))</f>
        <v>#VALUE!</v>
      </c>
    </row>
    <row r="720" spans="1:11" x14ac:dyDescent="0.2">
      <c r="A720" t="s">
        <v>721</v>
      </c>
      <c r="B720">
        <v>4236</v>
      </c>
      <c r="C720" t="s">
        <v>1935</v>
      </c>
      <c r="D720" t="str">
        <f t="shared" si="66"/>
        <v>ATGGTTAACATTCCCAAGACCAGAAAGACCTACTGCAAGGGCAAGGAGTGCCGCAAGCACACCCAGCACAAGGTGTCCCAGTACAAGGCCGGAAAGGCCTCGCTCTACGCCCAGGGTAAGCGTCGTTACGATCGTAAGCAGAGCGGTTACGGTGGTCAGACCAAGCAGATTTTCCACAAGAAGGCAAAGACCACCAAGAAGGTCGTCCTGCGTCTCGAGTGCACCGTCTGCAAGACCAAGGCCCAGCTGCCCCTCAAGAGATGCAAGCACTTCGAGCTTGGTGGTGACAAGAAGCAGAAGGGCCAGGCTCTGCAGTTCTAA</v>
      </c>
      <c r="E720" t="e">
        <f>SEARCH("GG?GG?CAAAC?AA?",Table1[[#This Row],[CLEAN]])</f>
        <v>#VALUE!</v>
      </c>
      <c r="F720">
        <f t="shared" si="67"/>
        <v>151</v>
      </c>
      <c r="G720" t="e">
        <f t="shared" si="68"/>
        <v>#VALUE!</v>
      </c>
      <c r="H720" t="e">
        <f t="shared" si="69"/>
        <v>#VALUE!</v>
      </c>
      <c r="I720" t="e">
        <f t="shared" si="70"/>
        <v>#VALUE!</v>
      </c>
      <c r="J720" t="e">
        <f t="shared" si="71"/>
        <v>#VALUE!</v>
      </c>
      <c r="K720" t="e" cm="1">
        <f t="array" ref="K720">IF(J720="","",_xlfn.IFS(
   OR(J720="CCA",J720="CCG",J720="CCT",J720="CCC"),"Proline",
   OR(J720="CAG",J720="CAA"),"Glutamine",
   OR(J720="GAA",J720="GAG"),"Glutamic acid",
   TRUE,"Other"
))</f>
        <v>#VALUE!</v>
      </c>
    </row>
    <row r="721" spans="1:11" x14ac:dyDescent="0.2">
      <c r="A721" t="s">
        <v>722</v>
      </c>
      <c r="B721">
        <v>4236</v>
      </c>
      <c r="C721" t="s">
        <v>1936</v>
      </c>
      <c r="D721" t="str">
        <f t="shared" si="66"/>
        <v>ATGGTTAACATTCCCAAGACCAGAAAGACTTACTGCAAAGGCAAGGAGTGCCGCAAGCACACCCAGCACAAGGTTTCTCAGTACAAGGCCGGTAAGGCTTCTCTGTACGCCCAGGGAAAGCGTCGTTACGATCGTAAGCAGAGCGGTTACGGTGGTCAGACCAAGCAGATTTTCCACAAGAAGGCCAAGACCACCAAGAAGGTCGTCCTTCGTCTGGAGTGCACCGTCTGCAAGACCAAGGCTCAGCTGCCTCTCAAGAGATGCAAGCACTTCGAGCTCGGTGGTGACAAGAAGCAGAAGGGCCAGGCTCTGCAGTTCTAA</v>
      </c>
      <c r="E721" t="e">
        <f>SEARCH("GG?GG?CAAAC?AA?",Table1[[#This Row],[CLEAN]])</f>
        <v>#VALUE!</v>
      </c>
      <c r="F721">
        <f t="shared" si="67"/>
        <v>151</v>
      </c>
      <c r="G721" t="e">
        <f t="shared" si="68"/>
        <v>#VALUE!</v>
      </c>
      <c r="H721" t="e">
        <f t="shared" si="69"/>
        <v>#VALUE!</v>
      </c>
      <c r="I721" t="e">
        <f t="shared" si="70"/>
        <v>#VALUE!</v>
      </c>
      <c r="J721" t="e">
        <f t="shared" si="71"/>
        <v>#VALUE!</v>
      </c>
      <c r="K721" t="e" cm="1">
        <f t="array" ref="K721">IF(J721="","",_xlfn.IFS(
   OR(J721="CCA",J721="CCG",J721="CCT",J721="CCC"),"Proline",
   OR(J721="CAG",J721="CAA"),"Glutamine",
   OR(J721="GAA",J721="GAG"),"Glutamic acid",
   TRUE,"Other"
))</f>
        <v>#VALUE!</v>
      </c>
    </row>
    <row r="722" spans="1:11" x14ac:dyDescent="0.2">
      <c r="A722" t="s">
        <v>723</v>
      </c>
      <c r="B722">
        <v>4236</v>
      </c>
      <c r="C722" t="s">
        <v>1937</v>
      </c>
      <c r="D722" t="str">
        <f t="shared" si="66"/>
        <v>ATGGTTAACATTCCCAAGACCAGAAAGACCTACTGCAAGGGCAAGGAGTGCCGCAAGCACACGCAGCACAAGGTGTCGCAGTACAAGGCCGGCAAGGCTTCGCTCTACGCCCAGGGTAAGCGCCGTTACGACCGCAAGCAGAGCGGTTACGGTGGTCAGACCAAGCAGATCTTCCACAAGAAGGCCAAGACCACCAAGAAGGTCGTCCTTCGCTTGGAGTGCACCGTCTGCAAGACCAAGGCCCAGCTGCCTCTCAAGAGATGCAAGCACTTTGAGCTTGGTGGTGACAAGAAGCAGAAGGGCCAGGCCCTGCAGTTCTAA</v>
      </c>
      <c r="E722" t="e">
        <f>SEARCH("GG?GG?CAAAC?AA?",Table1[[#This Row],[CLEAN]])</f>
        <v>#VALUE!</v>
      </c>
      <c r="F722">
        <f t="shared" si="67"/>
        <v>151</v>
      </c>
      <c r="G722" t="e">
        <f t="shared" si="68"/>
        <v>#VALUE!</v>
      </c>
      <c r="H722" t="e">
        <f t="shared" si="69"/>
        <v>#VALUE!</v>
      </c>
      <c r="I722" t="e">
        <f t="shared" si="70"/>
        <v>#VALUE!</v>
      </c>
      <c r="J722" t="e">
        <f t="shared" si="71"/>
        <v>#VALUE!</v>
      </c>
      <c r="K722" t="e" cm="1">
        <f t="array" ref="K722">IF(J722="","",_xlfn.IFS(
   OR(J722="CCA",J722="CCG",J722="CCT",J722="CCC"),"Proline",
   OR(J722="CAG",J722="CAA"),"Glutamine",
   OR(J722="GAA",J722="GAG"),"Glutamic acid",
   TRUE,"Other"
))</f>
        <v>#VALUE!</v>
      </c>
    </row>
    <row r="723" spans="1:11" x14ac:dyDescent="0.2">
      <c r="A723" t="s">
        <v>724</v>
      </c>
      <c r="B723">
        <v>4236</v>
      </c>
      <c r="C723" t="s">
        <v>1938</v>
      </c>
      <c r="D723" t="str">
        <f t="shared" si="66"/>
        <v>ATGGTTAACATTCCCAAGACCAGAAAGACTTACTGCAAGGGCAAGGAGTGCCGCAAGCACACCCAGCACAAGGTTTCCCAGTACAAGGCTGGTAAGGCCTCCCTTTACGCCCAGGGTAAGCGTCGTTACGATCGTAAGCAGAGCGGTTACGGTGGTCAGACCAAGCAGATTTTCCACAAGAAGGCCAAGACCACCAAGAAGGTCGTCCTTCGTTTGGAGTGCACTGTTTGCAAGACTAAGGCTCAGCTTCCTCTCAAGAGATGCAAGCACTTCGAGCTTGGTGGTGACAAGAAGCAGAAGGGTCAGGCTTTGCAGTTCTAA</v>
      </c>
      <c r="E723" t="e">
        <f>SEARCH("GG?GG?CAAAC?AA?",Table1[[#This Row],[CLEAN]])</f>
        <v>#VALUE!</v>
      </c>
      <c r="F723">
        <f t="shared" si="67"/>
        <v>151</v>
      </c>
      <c r="G723" t="e">
        <f t="shared" si="68"/>
        <v>#VALUE!</v>
      </c>
      <c r="H723" t="e">
        <f t="shared" si="69"/>
        <v>#VALUE!</v>
      </c>
      <c r="I723" t="e">
        <f t="shared" si="70"/>
        <v>#VALUE!</v>
      </c>
      <c r="J723" t="e">
        <f t="shared" si="71"/>
        <v>#VALUE!</v>
      </c>
      <c r="K723" t="e" cm="1">
        <f t="array" ref="K723">IF(J723="","",_xlfn.IFS(
   OR(J723="CCA",J723="CCG",J723="CCT",J723="CCC"),"Proline",
   OR(J723="CAG",J723="CAA"),"Glutamine",
   OR(J723="GAA",J723="GAG"),"Glutamic acid",
   TRUE,"Other"
))</f>
        <v>#VALUE!</v>
      </c>
    </row>
    <row r="724" spans="1:11" x14ac:dyDescent="0.2">
      <c r="A724" t="s">
        <v>725</v>
      </c>
      <c r="B724">
        <v>4236</v>
      </c>
      <c r="C724" t="s">
        <v>1939</v>
      </c>
      <c r="D724" t="str">
        <f t="shared" si="66"/>
        <v>ATGGTTAACATTCCCAAGACCAGAAAGACTTACTGCAAGGGCAAGGAGTGCCGCAAGCACACCCAGCACAAGGTCACTCAGTACAAGGCTGGTAAGGCCTCCCTTTATGCTCAGGGAAAGCGTCGTTACGATCGTAAGCAGAGCGGTTATGGTGGTCAAACCAAGCAGATTTTCCACAAGAAGGCTAAGACCACCAAGAAGGTTGTTCTTCGTCTGGAATGCACTGTCTGCAAGACCAAGGCTCAGCTTCCTCTTAAGAGATGCAAGCACTTTGAGCTTGGTGGTGATAAGAAGCAGAAGGGCCAGGCTCTGCAGTTCTAA</v>
      </c>
      <c r="E724">
        <f>SEARCH("GG?GG?CAAAC?AA?",Table1[[#This Row],[CLEAN]])</f>
        <v>151</v>
      </c>
      <c r="F724" t="str">
        <f t="shared" si="67"/>
        <v/>
      </c>
      <c r="G724">
        <f t="shared" si="68"/>
        <v>151</v>
      </c>
      <c r="H724" t="str">
        <f t="shared" si="69"/>
        <v>GGTGGTCAAACCAAG</v>
      </c>
      <c r="I724" t="str">
        <f t="shared" si="70"/>
        <v>VALID</v>
      </c>
      <c r="J724" t="str">
        <f t="shared" si="71"/>
        <v>CAG</v>
      </c>
      <c r="K724" t="str" cm="1">
        <f t="array" ref="K724">IF(J724="","",_xlfn.IFS(
   OR(J724="CCA",J724="CCG",J724="CCT",J724="CCC"),"Proline",
   OR(J724="CAG",J724="CAA"),"Glutamine",
   OR(J724="GAA",J724="GAG"),"Glutamic acid",
   TRUE,"Other"
))</f>
        <v>Glutamine</v>
      </c>
    </row>
    <row r="725" spans="1:11" x14ac:dyDescent="0.2">
      <c r="A725" t="s">
        <v>726</v>
      </c>
      <c r="B725">
        <v>4236</v>
      </c>
      <c r="C725" t="s">
        <v>1940</v>
      </c>
      <c r="D725" t="str">
        <f t="shared" si="66"/>
        <v>ATGGTTAACATTCCCAAGACCAGAAAGACTTACTGCAAGGGCAAGGAGTGCCGCAAGCATACTCAGCACAAGGTCACCCAGTACAAGGCTGGTAAGGCCTCCCTTTATGCCCAGGGTAAGCGTCGTTACGACCGTAAGCAGAGCGGTTATGGTGGTCAGACCAAGCAGATCTTCCACAAGAAGGCCAAGACTACCAAGAAGGTCGTTCTTCGTCTGGAATGCACTGTCTGCAAGACCAAGGCTCAGCTTCCTTTGAAGCGATGCAAGCATTTTGAGCTTGGTGGTGATAAGAAGCAGAAGGGCCAGGCTCTGCAGTTCTAA</v>
      </c>
      <c r="E725" t="e">
        <f>SEARCH("GG?GG?CAAAC?AA?",Table1[[#This Row],[CLEAN]])</f>
        <v>#VALUE!</v>
      </c>
      <c r="F725">
        <f t="shared" si="67"/>
        <v>151</v>
      </c>
      <c r="G725" t="e">
        <f t="shared" si="68"/>
        <v>#VALUE!</v>
      </c>
      <c r="H725" t="e">
        <f t="shared" si="69"/>
        <v>#VALUE!</v>
      </c>
      <c r="I725" t="e">
        <f t="shared" si="70"/>
        <v>#VALUE!</v>
      </c>
      <c r="J725" t="e">
        <f t="shared" si="71"/>
        <v>#VALUE!</v>
      </c>
      <c r="K725" t="e" cm="1">
        <f t="array" ref="K725">IF(J725="","",_xlfn.IFS(
   OR(J725="CCA",J725="CCG",J725="CCT",J725="CCC"),"Proline",
   OR(J725="CAG",J725="CAA"),"Glutamine",
   OR(J725="GAA",J725="GAG"),"Glutamic acid",
   TRUE,"Other"
))</f>
        <v>#VALUE!</v>
      </c>
    </row>
    <row r="726" spans="1:11" x14ac:dyDescent="0.2">
      <c r="A726" t="s">
        <v>727</v>
      </c>
      <c r="B726">
        <v>4236</v>
      </c>
      <c r="C726" t="s">
        <v>1941</v>
      </c>
      <c r="D726" t="str">
        <f t="shared" si="66"/>
        <v>ATGGTTAACGTTCCCAAGACCAGAAAGACTTACTGCAAGGGTAAGGAGTGCCGCAAGCACACCCAGCACAAGGTTACTCAGTACAAGGCTGGTAAGGCCTCCCTTTACGCCCAGGGAAAGCGTCGTTACGATCGTAAACAGAGCGGTTACGGTGGTCAGACCAAGCAGATTTTCCACAAGAAGGCTAAGACTACCAAGAAGGTTGTCCTCCGTCTGGAATGCACTGTCTGCAAGACCAAGGCTCAGCTTCCTCTTAAGCGATGCAAGCACTTTGAGCTTGGTGGTGACAAGAAGCAGAAGGGTCAGGCTCTGCAGTTCTAA</v>
      </c>
      <c r="E726" t="e">
        <f>SEARCH("GG?GG?CAAAC?AA?",Table1[[#This Row],[CLEAN]])</f>
        <v>#VALUE!</v>
      </c>
      <c r="F726">
        <f t="shared" si="67"/>
        <v>151</v>
      </c>
      <c r="G726" t="e">
        <f t="shared" si="68"/>
        <v>#VALUE!</v>
      </c>
      <c r="H726" t="e">
        <f t="shared" si="69"/>
        <v>#VALUE!</v>
      </c>
      <c r="I726" t="e">
        <f t="shared" si="70"/>
        <v>#VALUE!</v>
      </c>
      <c r="J726" t="e">
        <f t="shared" si="71"/>
        <v>#VALUE!</v>
      </c>
      <c r="K726" t="e" cm="1">
        <f t="array" ref="K726">IF(J726="","",_xlfn.IFS(
   OR(J726="CCA",J726="CCG",J726="CCT",J726="CCC"),"Proline",
   OR(J726="CAG",J726="CAA"),"Glutamine",
   OR(J726="GAA",J726="GAG"),"Glutamic acid",
   TRUE,"Other"
))</f>
        <v>#VALUE!</v>
      </c>
    </row>
    <row r="727" spans="1:11" x14ac:dyDescent="0.2">
      <c r="A727" t="s">
        <v>728</v>
      </c>
      <c r="B727">
        <v>4236</v>
      </c>
      <c r="C727" t="s">
        <v>1942</v>
      </c>
      <c r="D727" t="str">
        <f t="shared" si="66"/>
        <v>ATGATGAAAGAATTTCAATCTAAATTTCTAATGTTTCGACCGTTTTGCTGCCATAAATACCCGTTCTTTTCACTCATATATAACGACTTTCGATCTAATAATTTTCACAATGGAACTCAACGATCTATCACTTCTCGGCCAACTGACGTACTTCAAAAGACCATTGGCACAGACGATGATATTTCAATATTAACTATAATATTTCTAACACCCTCTCTAGTTAACATTCCCAAGACCAGAAAGACTTACTGCAAGGGCAAGGAGTGCCGCAAGCACACCCAGCACAAGGTCACCCAATACAAGGCTGGTAAGGCCTCCCTCTATGCCCAGGGAAAGCGTCGTTACGATCGTAAGCAGAGCGGTTATGGTGGTCAAACCAAGCAGATTTTCCACAAGAAGGCTAAGACCACCAAGAAGGTCGTCCTCCGTCTGGAATGCACTGTCTGCAAGACCAAGGCTCAGCTTCCTCTCAAGCGATGCAAGCACTTTGAACTTGGTGGTGACAAGAAGCAGAAGGGTCAAGCTCTGCAGTTCTAA</v>
      </c>
      <c r="E727">
        <f>SEARCH("GG?GG?CAAAC?AA?",Table1[[#This Row],[CLEAN]])</f>
        <v>367</v>
      </c>
      <c r="F727" t="str">
        <f t="shared" si="67"/>
        <v/>
      </c>
      <c r="G727">
        <f t="shared" si="68"/>
        <v>367</v>
      </c>
      <c r="H727" t="str">
        <f t="shared" si="69"/>
        <v>GGTGGTCAAACCAAG</v>
      </c>
      <c r="I727" t="str">
        <f t="shared" si="70"/>
        <v>VALID</v>
      </c>
      <c r="J727" t="str">
        <f t="shared" si="71"/>
        <v>CAG</v>
      </c>
      <c r="K727" t="str" cm="1">
        <f t="array" ref="K727">IF(J727="","",_xlfn.IFS(
   OR(J727="CCA",J727="CCG",J727="CCT",J727="CCC"),"Proline",
   OR(J727="CAG",J727="CAA"),"Glutamine",
   OR(J727="GAA",J727="GAG"),"Glutamic acid",
   TRUE,"Other"
))</f>
        <v>Glutamine</v>
      </c>
    </row>
    <row r="728" spans="1:11" x14ac:dyDescent="0.2">
      <c r="A728" t="s">
        <v>729</v>
      </c>
      <c r="B728">
        <v>4236</v>
      </c>
      <c r="C728" t="s">
        <v>1943</v>
      </c>
      <c r="D728" t="str">
        <f t="shared" si="66"/>
        <v>ATGAACTGTAATACTTTTTTTCGAACTTTGCCAAACGGGAACGACGCGGACATTGCGCTTGATTATTGTTCTTATATTGTACACCTGCTAACTCTCATTGTAGTTAACATTCCCAAGACCAGAAAGACTTACTGCAAGGGCAAGGAGTGCCGCAAGCACACCCAGCACAAGGTTTCTCAGTACAAGGCCGGCAAGGCTTCGCTGTACGCCCAGGGAAAGCGTCGTTACGATCGTAAGCAGAGCGGTTACGGTGGTCAGACCAAGCAGATTTTCCACAAGAAGGCCAAGACCACCAAGAAGGTCGTCCTTCGTCTGGAGTGCACTGTCTGCAAGACCAAGGCTCAGCTTCCTCTCAAGAGATGCAAGCACTTTGAGCTCGGTGGTGACAAGAAGCAGAAGGGCCAGGCTCTGCAGTTCTAA</v>
      </c>
      <c r="E728" t="e">
        <f>SEARCH("GG?GG?CAAAC?AA?",Table1[[#This Row],[CLEAN]])</f>
        <v>#VALUE!</v>
      </c>
      <c r="F728">
        <f t="shared" si="67"/>
        <v>250</v>
      </c>
      <c r="G728" t="e">
        <f t="shared" si="68"/>
        <v>#VALUE!</v>
      </c>
      <c r="H728" t="e">
        <f t="shared" si="69"/>
        <v>#VALUE!</v>
      </c>
      <c r="I728" t="e">
        <f t="shared" si="70"/>
        <v>#VALUE!</v>
      </c>
      <c r="J728" t="e">
        <f t="shared" si="71"/>
        <v>#VALUE!</v>
      </c>
      <c r="K728" t="e" cm="1">
        <f t="array" ref="K728">IF(J728="","",_xlfn.IFS(
   OR(J728="CCA",J728="CCG",J728="CCT",J728="CCC"),"Proline",
   OR(J728="CAG",J728="CAA"),"Glutamine",
   OR(J728="GAA",J728="GAG"),"Glutamic acid",
   TRUE,"Other"
))</f>
        <v>#VALUE!</v>
      </c>
    </row>
    <row r="729" spans="1:11" x14ac:dyDescent="0.2">
      <c r="A729" t="s">
        <v>730</v>
      </c>
      <c r="B729">
        <v>4236</v>
      </c>
      <c r="C729" t="s">
        <v>1944</v>
      </c>
      <c r="D729" t="str">
        <f t="shared" si="66"/>
        <v>ATGGTTAACATTCCTAAGACCAGAAAGACTTACTGCAAGGGTAGAGAGTGCCGCAAGCACACCCAACACAAGGTTACCCAATACAAGGCTGGTAAGGCTTCTCTTTACGCTCAAGGTAAGCGTCGTTATGACCGTAAGCAAAGCGGTTATGGTGGTCAAACCAAGCAAATTTTCCACAAGAAGGCTAAGACCACTAAGAAGGTTGTTATCAGATTGGAATGCACTGTCTGCAAGACCAAGGCTCAACTTCCTCTTAAGCGATGCAAGCACTTCGAACTTGGTGGTGACAAGAAGCAAAAGGGTCAAGCTTTGCAATTCTAA</v>
      </c>
      <c r="E729">
        <f>SEARCH("GG?GG?CAAAC?AA?",Table1[[#This Row],[CLEAN]])</f>
        <v>151</v>
      </c>
      <c r="F729" t="str">
        <f t="shared" si="67"/>
        <v/>
      </c>
      <c r="G729">
        <f t="shared" si="68"/>
        <v>151</v>
      </c>
      <c r="H729" t="str">
        <f t="shared" si="69"/>
        <v>GGTGGTCAAACCAAG</v>
      </c>
      <c r="I729" t="str">
        <f t="shared" si="70"/>
        <v>VALID</v>
      </c>
      <c r="J729" t="str">
        <f t="shared" si="71"/>
        <v>CAA</v>
      </c>
      <c r="K729" t="str" cm="1">
        <f t="array" ref="K729">IF(J729="","",_xlfn.IFS(
   OR(J729="CCA",J729="CCG",J729="CCT",J729="CCC"),"Proline",
   OR(J729="CAG",J729="CAA"),"Glutamine",
   OR(J729="GAA",J729="GAG"),"Glutamic acid",
   TRUE,"Other"
))</f>
        <v>Glutamine</v>
      </c>
    </row>
    <row r="730" spans="1:11" x14ac:dyDescent="0.2">
      <c r="A730" t="s">
        <v>731</v>
      </c>
      <c r="B730">
        <v>4236</v>
      </c>
      <c r="C730" t="s">
        <v>1945</v>
      </c>
      <c r="D730" t="str">
        <f t="shared" si="66"/>
        <v>ATGGTTAATATTCCTAAGACCAGAAAGACCTACTGCAAGGGTAGAGAGTGCCGCAAGCACACCCAACACAAAGTCACCCAATACAAGGCTGGTAAGGCTTCTCTTTACGCCCAGGGTAAGCGTCGTTATGACCGTAAGCAAAGCGGTTATGGTGGTCAAACCAAGCAAATCTTCCACAAGAAGGCAAAGACCACCAAGAAGGTCGTTATCAGATTGGAATGCACTGTTTGCAAGACTAAGGCCCAACTGCCTTTGAAGAGATGCAAGCACTTCGAACTTGGTGGTGACAAGAAGCAAAAGGGACAAGCTTTGCAATTCTAA</v>
      </c>
      <c r="E730">
        <f>SEARCH("GG?GG?CAAAC?AA?",Table1[[#This Row],[CLEAN]])</f>
        <v>151</v>
      </c>
      <c r="F730" t="str">
        <f t="shared" si="67"/>
        <v/>
      </c>
      <c r="G730">
        <f t="shared" si="68"/>
        <v>151</v>
      </c>
      <c r="H730" t="str">
        <f t="shared" si="69"/>
        <v>GGTGGTCAAACCAAG</v>
      </c>
      <c r="I730" t="str">
        <f t="shared" si="70"/>
        <v>VALID</v>
      </c>
      <c r="J730" t="str">
        <f t="shared" si="71"/>
        <v>CAA</v>
      </c>
      <c r="K730" t="str" cm="1">
        <f t="array" ref="K730">IF(J730="","",_xlfn.IFS(
   OR(J730="CCA",J730="CCG",J730="CCT",J730="CCC"),"Proline",
   OR(J730="CAG",J730="CAA"),"Glutamine",
   OR(J730="GAA",J730="GAG"),"Glutamic acid",
   TRUE,"Other"
))</f>
        <v>Glutamine</v>
      </c>
    </row>
    <row r="731" spans="1:11" x14ac:dyDescent="0.2">
      <c r="A731" t="s">
        <v>732</v>
      </c>
      <c r="B731">
        <v>4236</v>
      </c>
      <c r="C731" t="s">
        <v>1946</v>
      </c>
      <c r="D731" t="str">
        <f t="shared" si="66"/>
        <v>ATGATTTTTCTCACCTGGGCCCTAAAGCAGTATCAGAAACAAGTTGTCATTTCTGAAAAATTCAACACTGCTGACAGATCAGTCAAGACTGTTAACATTCCCAAGACCAGAAAGACCTACTGCAAGGGTAAGGAGTGCCGCAAGCACACTCAACACAAGGTTACCCAGTACAAGGCTGGTAAGGCCTCCCTCTATGCTCAGGGTAAGCGTCGTTACGACCGTAAGCAGAGCGGTTACGGTGGTCAGACCAAGCAGATTTTCCACAAGAAGGCTAAGACTACCAAGAAGGTTGTTCTCCGTCTGGAATGCACTGTTTGCAAGACTAAGGCTCAGCTTCCTCTCAAGAGATGCAAGCACTTCGAGCTTGGTGGTGACAAGAAGCAGAAGGGCCAGGCTCTTCAGTTCTAA</v>
      </c>
      <c r="E731" t="e">
        <f>SEARCH("GG?GG?CAAAC?AA?",Table1[[#This Row],[CLEAN]])</f>
        <v>#VALUE!</v>
      </c>
      <c r="F731">
        <f t="shared" si="67"/>
        <v>238</v>
      </c>
      <c r="G731" t="e">
        <f t="shared" si="68"/>
        <v>#VALUE!</v>
      </c>
      <c r="H731" t="e">
        <f t="shared" si="69"/>
        <v>#VALUE!</v>
      </c>
      <c r="I731" t="e">
        <f t="shared" si="70"/>
        <v>#VALUE!</v>
      </c>
      <c r="J731" t="e">
        <f t="shared" si="71"/>
        <v>#VALUE!</v>
      </c>
      <c r="K731" t="e" cm="1">
        <f t="array" ref="K731">IF(J731="","",_xlfn.IFS(
   OR(J731="CCA",J731="CCG",J731="CCT",J731="CCC"),"Proline",
   OR(J731="CAG",J731="CAA"),"Glutamine",
   OR(J731="GAA",J731="GAG"),"Glutamic acid",
   TRUE,"Other"
))</f>
        <v>#VALUE!</v>
      </c>
    </row>
    <row r="732" spans="1:11" x14ac:dyDescent="0.2">
      <c r="A732" t="s">
        <v>733</v>
      </c>
      <c r="B732">
        <v>4236</v>
      </c>
      <c r="C732" t="s">
        <v>1947</v>
      </c>
      <c r="D732" t="str">
        <f t="shared" si="66"/>
        <v>ATGGTTAACATTCCTAAGACCAGAAAGACTTACTGCAAGGGCAAAGAGTGCCGCAAGCACACCCAGCACAAGGTTTCTCAGTACAAGGCCGGTAAGGCCTCTCTGTACGCACAGGGAAAGCGTCGTTACGATCGTAAGCAGAGCGGTTACGGTGGTCAGACCAAGCAGATTTTCCACAAGAAGGCTAAGACCACCAAGAAGGTTGTTCTTCGTCTGGAGTGCACTGTCTGCAAGACCAAGGCTCAGCTTGCTCTTAAGCGATGCAAGCACTTTGAGCTCGGTGGTGACAAGAAGCAGAAGGGCCAGGCTCTGCAGTTTTAA</v>
      </c>
      <c r="E732" t="e">
        <f>SEARCH("GG?GG?CAAAC?AA?",Table1[[#This Row],[CLEAN]])</f>
        <v>#VALUE!</v>
      </c>
      <c r="F732">
        <f t="shared" si="67"/>
        <v>151</v>
      </c>
      <c r="G732" t="e">
        <f t="shared" si="68"/>
        <v>#VALUE!</v>
      </c>
      <c r="H732" t="e">
        <f t="shared" si="69"/>
        <v>#VALUE!</v>
      </c>
      <c r="I732" t="e">
        <f t="shared" si="70"/>
        <v>#VALUE!</v>
      </c>
      <c r="J732" t="e">
        <f t="shared" si="71"/>
        <v>#VALUE!</v>
      </c>
      <c r="K732" t="e" cm="1">
        <f t="array" ref="K732">IF(J732="","",_xlfn.IFS(
   OR(J732="CCA",J732="CCG",J732="CCT",J732="CCC"),"Proline",
   OR(J732="CAG",J732="CAA"),"Glutamine",
   OR(J732="GAA",J732="GAG"),"Glutamic acid",
   TRUE,"Other"
))</f>
        <v>#VALUE!</v>
      </c>
    </row>
    <row r="733" spans="1:11" x14ac:dyDescent="0.2">
      <c r="A733" t="s">
        <v>734</v>
      </c>
      <c r="B733">
        <v>4236</v>
      </c>
      <c r="C733" t="s">
        <v>1948</v>
      </c>
      <c r="D733" t="str">
        <f t="shared" si="66"/>
        <v>ATGGTTAACATTCCCAAGACCAGAAAGACTTACTGCAAGGGCAAGGAGTGCCGCAAGCACACCCAGCACAAGGTTTCTCAGTACAAGGCCGGTAAGGCCTCTCTTTACGCTCAGGGAAAGCGTCGTTACGATCGCAAGCAGAGTGGTTACGGTGGTCAGACCAAGCAAATTTTCCACAAGAAGGCTAAGACCACCAAGAAGGTCGTTCTTCGTCTGGAATGCACCGTCTGCAAGACCAAGGCTCAGCTTGCCCTTAAGAGATGCAAGCACTTCGAGCTCGGTGGTGACAAGAAGCAAAAGGGACAGGCTCTGCAGTTCTAA</v>
      </c>
      <c r="E733" t="e">
        <f>SEARCH("GG?GG?CAAAC?AA?",Table1[[#This Row],[CLEAN]])</f>
        <v>#VALUE!</v>
      </c>
      <c r="F733">
        <f t="shared" si="67"/>
        <v>151</v>
      </c>
      <c r="G733" t="e">
        <f t="shared" si="68"/>
        <v>#VALUE!</v>
      </c>
      <c r="H733" t="e">
        <f t="shared" si="69"/>
        <v>#VALUE!</v>
      </c>
      <c r="I733" t="e">
        <f t="shared" si="70"/>
        <v>#VALUE!</v>
      </c>
      <c r="J733" t="e">
        <f t="shared" si="71"/>
        <v>#VALUE!</v>
      </c>
      <c r="K733" t="e" cm="1">
        <f t="array" ref="K733">IF(J733="","",_xlfn.IFS(
   OR(J733="CCA",J733="CCG",J733="CCT",J733="CCC"),"Proline",
   OR(J733="CAG",J733="CAA"),"Glutamine",
   OR(J733="GAA",J733="GAG"),"Glutamic acid",
   TRUE,"Other"
))</f>
        <v>#VALUE!</v>
      </c>
    </row>
    <row r="734" spans="1:11" x14ac:dyDescent="0.2">
      <c r="A734" t="s">
        <v>735</v>
      </c>
      <c r="B734">
        <v>4236</v>
      </c>
      <c r="C734" t="s">
        <v>1949</v>
      </c>
      <c r="D734" t="str">
        <f t="shared" si="66"/>
        <v>ATGAACGAAGAAGAAGAAGAGTTGCGCTACGTTAACATTCCCAAGACCAGAAAGACTTACTGCAAGGGCAAGGAGTGCCGCAAGCACACCCAGCACAAGGTTACTCAGTACAAGGCCGGTAAGGCCTCTCTTTACGCCCAGGGTAAGCGTCGTTACGACCGTAAGCAGAGCGGTTACGGTGGTCAGACCAAGCAGATCTTCCACAAGAAGGCCAAGACCACCAAGAAGGTTGTCCTTAGACTGGAGTGCACTTCCTGCAAGACCAAGGCTCAGCTTCCCCTCAAGAGATGCAAGCACTTTGAGCTTGGTGGTGACAAGAAGCAGAAGGGTCAGGCCCTGCAGTTCTAA</v>
      </c>
      <c r="E734" t="e">
        <f>SEARCH("GG?GG?CAAAC?AA?",Table1[[#This Row],[CLEAN]])</f>
        <v>#VALUE!</v>
      </c>
      <c r="F734">
        <f t="shared" si="67"/>
        <v>178</v>
      </c>
      <c r="G734" t="e">
        <f t="shared" si="68"/>
        <v>#VALUE!</v>
      </c>
      <c r="H734" t="e">
        <f t="shared" si="69"/>
        <v>#VALUE!</v>
      </c>
      <c r="I734" t="e">
        <f t="shared" si="70"/>
        <v>#VALUE!</v>
      </c>
      <c r="J734" t="e">
        <f t="shared" si="71"/>
        <v>#VALUE!</v>
      </c>
      <c r="K734" t="e" cm="1">
        <f t="array" ref="K734">IF(J734="","",_xlfn.IFS(
   OR(J734="CCA",J734="CCG",J734="CCT",J734="CCC"),"Proline",
   OR(J734="CAG",J734="CAA"),"Glutamine",
   OR(J734="GAA",J734="GAG"),"Glutamic acid",
   TRUE,"Other"
))</f>
        <v>#VALUE!</v>
      </c>
    </row>
    <row r="735" spans="1:11" x14ac:dyDescent="0.2">
      <c r="A735" t="s">
        <v>736</v>
      </c>
      <c r="B735">
        <v>4236</v>
      </c>
      <c r="C735" t="s">
        <v>1950</v>
      </c>
      <c r="D735" t="str">
        <f t="shared" si="66"/>
        <v>ATGACTTTAATACTGTTTTGGGAAAATAGCATTAACATTCCCAAGACCAGAAAGACTTACTGCAAGGGCAAGGAGTGCCGCAAGCACACCCAGCACAAGGTTACCCAGTACAAGGCCGGTAAGGCTTCCCTTTACGCCCAGGGTAAGCGTCGTTACGATCGTAAGCAGAGCGGTTACGGTGGTCAGACTAAGCAGATTTTCCACAAGAAGGCTAAGACTACCAAGAAGGTTGTCCTTAGACTTGAGTGCACTGCCTGCAAGACCAAGGCTCAGCTTCCCCTTAAGAGATGCAAGCACTTCGAGCTTGGTGGTGACAAGAAGCAGAAGGGTCAGGCCCTGCAGTTCTAA</v>
      </c>
      <c r="E735" t="e">
        <f>SEARCH("GG?GG?CAAAC?AA?",Table1[[#This Row],[CLEAN]])</f>
        <v>#VALUE!</v>
      </c>
      <c r="F735">
        <f t="shared" si="67"/>
        <v>178</v>
      </c>
      <c r="G735" t="e">
        <f t="shared" si="68"/>
        <v>#VALUE!</v>
      </c>
      <c r="H735" t="e">
        <f t="shared" si="69"/>
        <v>#VALUE!</v>
      </c>
      <c r="I735" t="e">
        <f t="shared" si="70"/>
        <v>#VALUE!</v>
      </c>
      <c r="J735" t="e">
        <f t="shared" si="71"/>
        <v>#VALUE!</v>
      </c>
      <c r="K735" t="e" cm="1">
        <f t="array" ref="K735">IF(J735="","",_xlfn.IFS(
   OR(J735="CCA",J735="CCG",J735="CCT",J735="CCC"),"Proline",
   OR(J735="CAG",J735="CAA"),"Glutamine",
   OR(J735="GAA",J735="GAG"),"Glutamic acid",
   TRUE,"Other"
))</f>
        <v>#VALUE!</v>
      </c>
    </row>
    <row r="736" spans="1:11" x14ac:dyDescent="0.2">
      <c r="A736" t="s">
        <v>737</v>
      </c>
      <c r="B736">
        <v>4236</v>
      </c>
      <c r="C736" t="s">
        <v>1951</v>
      </c>
      <c r="D736" t="str">
        <f t="shared" si="66"/>
        <v>AACATTCCCAAGACCAGAAAGACCTACTGCAAGGGTAAGGAGTGCCGCAAGCACACCCAACACAAGGTTACCCAGTACAAGGCTGGTAAGGCCTCCCTTTACGCTCAGGGTAAGCGTCGTTACGACCGTAAGCAGAGCGGTTACGGTGGTCAGACCAAGCAGATTTTCCACAAGAAGGCTAAGACCACCAAGAAGGTTGTTCTCCGTCTGGAATGCACTGTTTGCAAGGTTAAGGCTCAGCTCCCTCTTAAGAGATGCAAGCACTTCGAGCTTGGTGGTGACAAGAAGCAAAAGGGTCAGGCTCTCCAGTTCTAA</v>
      </c>
      <c r="E736" t="e">
        <f>SEARCH("GG?GG?CAAAC?AA?",Table1[[#This Row],[CLEAN]])</f>
        <v>#VALUE!</v>
      </c>
      <c r="F736">
        <f t="shared" si="67"/>
        <v>145</v>
      </c>
      <c r="G736" t="e">
        <f t="shared" si="68"/>
        <v>#VALUE!</v>
      </c>
      <c r="H736" t="e">
        <f t="shared" si="69"/>
        <v>#VALUE!</v>
      </c>
      <c r="I736" t="e">
        <f t="shared" si="70"/>
        <v>#VALUE!</v>
      </c>
      <c r="J736" t="e">
        <f t="shared" si="71"/>
        <v>#VALUE!</v>
      </c>
      <c r="K736" t="e" cm="1">
        <f t="array" ref="K736">IF(J736="","",_xlfn.IFS(
   OR(J736="CCA",J736="CCG",J736="CCT",J736="CCC"),"Proline",
   OR(J736="CAG",J736="CAA"),"Glutamine",
   OR(J736="GAA",J736="GAG"),"Glutamic acid",
   TRUE,"Other"
))</f>
        <v>#VALUE!</v>
      </c>
    </row>
    <row r="737" spans="1:11" x14ac:dyDescent="0.2">
      <c r="A737" t="s">
        <v>738</v>
      </c>
      <c r="B737">
        <v>4236</v>
      </c>
      <c r="C737" t="s">
        <v>1952</v>
      </c>
      <c r="D737" t="str">
        <f t="shared" si="66"/>
        <v>ATGTCTTTGCGCGCACATGGCTTTAACATTCCCAAGACCAGAAAGACTTACTGCAAGGGCAAGGAGTGCCGCAAGCACACCCAGCACAAGGTTACCCAGTACAAGGCTGGTAAGGCCTCCCTTTACGCCCAGGGTAAGCGTCGTTACGACAGAAAGCAGAGCGGTTATGGTGGTCAGACCAAGCAGATCTTCCACAAGAAGGCTAAGACCACCAAGAAGGTTGTCCTCAGACTGGAATGCACTGTCTGCAAGGTCAAGGCTCAGCTCCCTCTCAAGAGATGCAAGCACTTTGAGCTTGGTGGTGACAAGAAGCAGAAGGGTCAGGCCCTGCAGTTCTAA</v>
      </c>
      <c r="E737" t="e">
        <f>SEARCH("GG?GG?CAAAC?AA?",Table1[[#This Row],[CLEAN]])</f>
        <v>#VALUE!</v>
      </c>
      <c r="F737">
        <f t="shared" si="67"/>
        <v>169</v>
      </c>
      <c r="G737" t="e">
        <f t="shared" si="68"/>
        <v>#VALUE!</v>
      </c>
      <c r="H737" t="e">
        <f t="shared" si="69"/>
        <v>#VALUE!</v>
      </c>
      <c r="I737" t="e">
        <f t="shared" si="70"/>
        <v>#VALUE!</v>
      </c>
      <c r="J737" t="e">
        <f t="shared" si="71"/>
        <v>#VALUE!</v>
      </c>
      <c r="K737" t="e" cm="1">
        <f t="array" ref="K737">IF(J737="","",_xlfn.IFS(
   OR(J737="CCA",J737="CCG",J737="CCT",J737="CCC"),"Proline",
   OR(J737="CAG",J737="CAA"),"Glutamine",
   OR(J737="GAA",J737="GAG"),"Glutamic acid",
   TRUE,"Other"
))</f>
        <v>#VALUE!</v>
      </c>
    </row>
    <row r="738" spans="1:11" x14ac:dyDescent="0.2">
      <c r="A738" t="s">
        <v>739</v>
      </c>
      <c r="B738">
        <v>4236</v>
      </c>
      <c r="C738" t="s">
        <v>1953</v>
      </c>
      <c r="D738" t="str">
        <f t="shared" si="66"/>
        <v>ATGCTGAATTTCAATCCATTCATTAACATTCCTAAGACCAGAAAGACTTACTGCAAGGGTAAGGAGTGCCGCAAGCACACCCAGCACAAGGTTACCCAGTACAAGGCTGGTAAGGCCTCCCTCTATGCCCAGGGTAAGCGTCGTTACGATCGTAAGCAGAGCGGTTATGGTGGTCAAACCAAGCAGATTTTCCACAAGAAGGCTAAGACCACCAAGAAGGTTGTCCTCCGTCTGGAATGCACCGTCTGCAAGACCAAGGCTCAGCTCCCTCTTAAGCGATGCAAGCACTTCGAGCTTGGTGGTGACAAGAAGCAGAAGGGCCAGGCTCTGCAGTTCTAA</v>
      </c>
      <c r="E738">
        <f>SEARCH("GG?GG?CAAAC?AA?",Table1[[#This Row],[CLEAN]])</f>
        <v>169</v>
      </c>
      <c r="F738" t="str">
        <f t="shared" si="67"/>
        <v/>
      </c>
      <c r="G738">
        <f t="shared" si="68"/>
        <v>169</v>
      </c>
      <c r="H738" t="str">
        <f t="shared" si="69"/>
        <v>GGTGGTCAAACCAAG</v>
      </c>
      <c r="I738" t="str">
        <f t="shared" si="70"/>
        <v>VALID</v>
      </c>
      <c r="J738" t="str">
        <f t="shared" si="71"/>
        <v>CAG</v>
      </c>
      <c r="K738" t="str" cm="1">
        <f t="array" ref="K738">IF(J738="","",_xlfn.IFS(
   OR(J738="CCA",J738="CCG",J738="CCT",J738="CCC"),"Proline",
   OR(J738="CAG",J738="CAA"),"Glutamine",
   OR(J738="GAA",J738="GAG"),"Glutamic acid",
   TRUE,"Other"
))</f>
        <v>Glutamine</v>
      </c>
    </row>
    <row r="739" spans="1:11" x14ac:dyDescent="0.2">
      <c r="A739" t="s">
        <v>740</v>
      </c>
      <c r="B739">
        <v>4236</v>
      </c>
      <c r="C739" t="s">
        <v>1954</v>
      </c>
      <c r="D739" t="str">
        <f t="shared" si="66"/>
        <v>ATGAAGAAACGGCCACGCACGGAGATCGCTGTTGACCTTTACCACTCGAAGTGCTTTAACATTCCCAAGACCAGAAAGACTTACTGCAAGGGCAAGGAGTGCCGCAAGCACACCCAGCACAAGGTTTCTCAGTACAAGGCTGGCAAGGCCTCCCTTTACGCCCAGGGAAAGCGTCGTTACGATCGTAAGCAGAGCGGTTACGGTGGTCAGACCAAGCAGATTTTCCACAAGAAGGCCAAGACCACCAAGAAGGTCGTCCTCCGTCTGGAATGCACCGTCTGCAAGACCAAGGCTCAGCTTCCTCTCAAGAGATGCAAGCACTTCGAGCTCGGTGGTGACAAGAAGCAGAAGGGCCAGGCTCTGCAGTTCTAA</v>
      </c>
      <c r="E739" t="e">
        <f>SEARCH("GG?GG?CAAAC?AA?",Table1[[#This Row],[CLEAN]])</f>
        <v>#VALUE!</v>
      </c>
      <c r="F739">
        <f t="shared" si="67"/>
        <v>202</v>
      </c>
      <c r="G739" t="e">
        <f t="shared" si="68"/>
        <v>#VALUE!</v>
      </c>
      <c r="H739" t="e">
        <f t="shared" si="69"/>
        <v>#VALUE!</v>
      </c>
      <c r="I739" t="e">
        <f t="shared" si="70"/>
        <v>#VALUE!</v>
      </c>
      <c r="J739" t="e">
        <f t="shared" si="71"/>
        <v>#VALUE!</v>
      </c>
      <c r="K739" t="e" cm="1">
        <f t="array" ref="K739">IF(J739="","",_xlfn.IFS(
   OR(J739="CCA",J739="CCG",J739="CCT",J739="CCC"),"Proline",
   OR(J739="CAG",J739="CAA"),"Glutamine",
   OR(J739="GAA",J739="GAG"),"Glutamic acid",
   TRUE,"Other"
))</f>
        <v>#VALUE!</v>
      </c>
    </row>
    <row r="740" spans="1:11" x14ac:dyDescent="0.2">
      <c r="A740" t="s">
        <v>741</v>
      </c>
      <c r="B740">
        <v>4236</v>
      </c>
      <c r="C740" t="s">
        <v>1955</v>
      </c>
      <c r="D740" t="str">
        <f t="shared" si="66"/>
        <v>ATGGTCAACATTCCCAAGACTCGGAGAACATACTGCAAGGGCAAGGAGTGCCGCAAGCACACCCAGCACAAGGTCACCCAGTACAAGGCCGGCAAGGCGTCGCTGTACGCACAGGGAAAGCGTCGTTACGATCGTAAGCAGTCCGGTTACGGTGGTCAGACCAAGCAAGTTTTCCACAAGAAGGCCAAGACCACCAAGAAGGTCGTTCTCCGTCTCGAGTGCGCCGTGTGCAAGACCAAGGCCCAGCTCGCCCTCAAGCGGTGCAAGCACTTCGAGCTTGGCGGTGACAAGAAGCAGAAGGGACAGGCTCTCCAGTTCTAA</v>
      </c>
      <c r="E740" t="e">
        <f>SEARCH("GG?GG?CAAAC?AA?",Table1[[#This Row],[CLEAN]])</f>
        <v>#VALUE!</v>
      </c>
      <c r="F740">
        <f t="shared" si="67"/>
        <v>151</v>
      </c>
      <c r="G740" t="e">
        <f t="shared" si="68"/>
        <v>#VALUE!</v>
      </c>
      <c r="H740" t="e">
        <f t="shared" si="69"/>
        <v>#VALUE!</v>
      </c>
      <c r="I740" t="e">
        <f t="shared" si="70"/>
        <v>#VALUE!</v>
      </c>
      <c r="J740" t="e">
        <f t="shared" si="71"/>
        <v>#VALUE!</v>
      </c>
      <c r="K740" t="e" cm="1">
        <f t="array" ref="K740">IF(J740="","",_xlfn.IFS(
   OR(J740="CCA",J740="CCG",J740="CCT",J740="CCC"),"Proline",
   OR(J740="CAG",J740="CAA"),"Glutamine",
   OR(J740="GAA",J740="GAG"),"Glutamic acid",
   TRUE,"Other"
))</f>
        <v>#VALUE!</v>
      </c>
    </row>
    <row r="741" spans="1:11" x14ac:dyDescent="0.2">
      <c r="A741" t="s">
        <v>742</v>
      </c>
      <c r="B741">
        <v>4236</v>
      </c>
      <c r="C741" t="s">
        <v>1956</v>
      </c>
      <c r="D741" t="str">
        <f t="shared" si="66"/>
        <v>ATGGTCAACATTCCTAAGACTCGGAGAACATACTGCAAGGGCAAAGAGTGCCGCAAGCACACCCAGCATAAGGTCACCCAGTACAAGGCCGGAAAAGCCTCGTTGTACGCTCAGGGTAAGCGTCGTTATGACCGTAAGCAGTCCGGTTATGGTGGTCAGACCAAGCAAGTTTTCCACAAGAAGGCAAAGACTACTAAAAAGGTTGTGCTTCGTCTCGAGTGCGCTGTTTGCAAGACCAAGGCCCAGCTTGCTCTTAAGCGATGCAAGCACTTTGAGCTTGGTGGTGACAAGAAGCAAAAGGGACAAGCTCTCCAGTTCTAG</v>
      </c>
      <c r="E741" t="e">
        <f>SEARCH("GG?GG?CAAAC?AA?",Table1[[#This Row],[CLEAN]])</f>
        <v>#VALUE!</v>
      </c>
      <c r="F741">
        <f t="shared" si="67"/>
        <v>151</v>
      </c>
      <c r="G741" t="e">
        <f t="shared" si="68"/>
        <v>#VALUE!</v>
      </c>
      <c r="H741" t="e">
        <f t="shared" si="69"/>
        <v>#VALUE!</v>
      </c>
      <c r="I741" t="e">
        <f t="shared" si="70"/>
        <v>#VALUE!</v>
      </c>
      <c r="J741" t="e">
        <f t="shared" si="71"/>
        <v>#VALUE!</v>
      </c>
      <c r="K741" t="e" cm="1">
        <f t="array" ref="K741">IF(J741="","",_xlfn.IFS(
   OR(J741="CCA",J741="CCG",J741="CCT",J741="CCC"),"Proline",
   OR(J741="CAG",J741="CAA"),"Glutamine",
   OR(J741="GAA",J741="GAG"),"Glutamic acid",
   TRUE,"Other"
))</f>
        <v>#VALUE!</v>
      </c>
    </row>
    <row r="742" spans="1:11" x14ac:dyDescent="0.2">
      <c r="A742" t="s">
        <v>743</v>
      </c>
      <c r="B742">
        <v>4236</v>
      </c>
      <c r="C742" t="s">
        <v>1957</v>
      </c>
      <c r="D742" t="str">
        <f t="shared" si="66"/>
        <v>ATGACACGACAAGAAACTCACAGCGTAATGCTTGACAAATTGTCGATTAACATTCCCAAGACCAGAAAGACTTACTGCAAGGGCAAGGCGTGCCGCAAGCACACCCAGCACAAGGTTTCTCAGTACAAGGCCGGTAAGGCCTCTCTGTACGCACAGGGAAAGCGTCGTTACGATCGTAAGCAGAGCGGTTACGGTGGTCAAACCAAGCAGATTTTCCACAAGAAGGCCAAGACCACCAAGAAGGTTGTTCTTCGTCTGGAGTGCACCGTCTGCAAGACCAAGGCTCAGCTGGCACTCAAGCGATGCAAGCATTTCGAACTCGGTGGTGACAAGAAGCAGAAGGGCCAGGCTCTGCAGTTCTAA</v>
      </c>
      <c r="E742">
        <f>SEARCH("GG?GG?CAAAC?AA?",Table1[[#This Row],[CLEAN]])</f>
        <v>193</v>
      </c>
      <c r="F742" t="str">
        <f t="shared" si="67"/>
        <v/>
      </c>
      <c r="G742">
        <f t="shared" si="68"/>
        <v>193</v>
      </c>
      <c r="H742" t="str">
        <f t="shared" si="69"/>
        <v>GGTGGTCAAACCAAG</v>
      </c>
      <c r="I742" t="str">
        <f t="shared" si="70"/>
        <v>VALID</v>
      </c>
      <c r="J742" t="str">
        <f t="shared" si="71"/>
        <v>CAG</v>
      </c>
      <c r="K742" t="str" cm="1">
        <f t="array" ref="K742">IF(J742="","",_xlfn.IFS(
   OR(J742="CCA",J742="CCG",J742="CCT",J742="CCC"),"Proline",
   OR(J742="CAG",J742="CAA"),"Glutamine",
   OR(J742="GAA",J742="GAG"),"Glutamic acid",
   TRUE,"Other"
))</f>
        <v>Glutamine</v>
      </c>
    </row>
    <row r="743" spans="1:11" x14ac:dyDescent="0.2">
      <c r="A743" t="s">
        <v>744</v>
      </c>
      <c r="B743">
        <v>4236</v>
      </c>
      <c r="C743" t="s">
        <v>1958</v>
      </c>
      <c r="D743" t="str">
        <f t="shared" si="66"/>
        <v>ATGAGCGTAGCAGCTTCTATGTCGCGAATAAGTGGCAAAGGTAGAGCGAGTATGAAGCGGGTTTTGAGAGACAGCGAAAGTAGTGAGTGTGCATTTAACATTCCCAAGACCAGAAAGACTTACTGCAAGGGCAAGACGTGCCGCAAGCACACCCAGCACAAGGTTTCTCAGTACAAGGCTGGTAAGGCCTCCCTTTACGCTCAGGGAAAGCGTCGTTACGATCGTAAACAGAGCGGTTACGGTGGTCAGACCAAGCAGATTTTCCACAAGAAGGCTAAGACCACCAAGAAGGTTGTTCTTCGTCTGGAATGCACCGTCTGCAAGACCAAGGCTCAGCTCGCTCTCAAGAGATGCAAGCACTTCGAGCTTGGTGGTGACAAGAAGCAGAAGGGACAGGCTCTGCAGTTCTAA</v>
      </c>
      <c r="E743" t="e">
        <f>SEARCH("GG?GG?CAAAC?AA?",Table1[[#This Row],[CLEAN]])</f>
        <v>#VALUE!</v>
      </c>
      <c r="F743">
        <f t="shared" si="67"/>
        <v>241</v>
      </c>
      <c r="G743" t="e">
        <f t="shared" si="68"/>
        <v>#VALUE!</v>
      </c>
      <c r="H743" t="e">
        <f t="shared" si="69"/>
        <v>#VALUE!</v>
      </c>
      <c r="I743" t="e">
        <f t="shared" si="70"/>
        <v>#VALUE!</v>
      </c>
      <c r="J743" t="e">
        <f t="shared" si="71"/>
        <v>#VALUE!</v>
      </c>
      <c r="K743" t="e" cm="1">
        <f t="array" ref="K743">IF(J743="","",_xlfn.IFS(
   OR(J743="CCA",J743="CCG",J743="CCT",J743="CCC"),"Proline",
   OR(J743="CAG",J743="CAA"),"Glutamine",
   OR(J743="GAA",J743="GAG"),"Glutamic acid",
   TRUE,"Other"
))</f>
        <v>#VALUE!</v>
      </c>
    </row>
    <row r="744" spans="1:11" x14ac:dyDescent="0.2">
      <c r="A744" t="s">
        <v>745</v>
      </c>
      <c r="B744">
        <v>4236</v>
      </c>
      <c r="C744" t="s">
        <v>1959</v>
      </c>
      <c r="D744" t="str">
        <f t="shared" si="66"/>
        <v>ATGGTTAACATTCCGAAGACTCGTCGAACCTACTGCAAGGGCAAGGAGTGCCGCAAGCACACCCAGCACAAGGTGACCCAGTACAAGGCTGGTAAGGCCTCGCTGTTCGCTCAGGGTAAGCGACGATACGACCGTAAGCAGAGCGGTTATGGTGGTCAGACCAAGCAGATCTTCCACAAGAAGGCTAAGACTACCAAGAAGATTGTGCTTCGTCTCGAGTGCACTGTCTGCAAGACCAAGGCCCAGCTCCCGATCAAACGATGCAAGCACTTCGAGCTCGGCGGTGACAAGAAGCAGAAGGGCCAGGCCATCCAGTTCTAA</v>
      </c>
      <c r="E744" t="e">
        <f>SEARCH("GG?GG?CAAAC?AA?",Table1[[#This Row],[CLEAN]])</f>
        <v>#VALUE!</v>
      </c>
      <c r="F744">
        <f t="shared" si="67"/>
        <v>151</v>
      </c>
      <c r="G744" t="e">
        <f t="shared" si="68"/>
        <v>#VALUE!</v>
      </c>
      <c r="H744" t="e">
        <f t="shared" si="69"/>
        <v>#VALUE!</v>
      </c>
      <c r="I744" t="e">
        <f t="shared" si="70"/>
        <v>#VALUE!</v>
      </c>
      <c r="J744" t="e">
        <f t="shared" si="71"/>
        <v>#VALUE!</v>
      </c>
      <c r="K744" t="e" cm="1">
        <f t="array" ref="K744">IF(J744="","",_xlfn.IFS(
   OR(J744="CCA",J744="CCG",J744="CCT",J744="CCC"),"Proline",
   OR(J744="CAG",J744="CAA"),"Glutamine",
   OR(J744="GAA",J744="GAG"),"Glutamic acid",
   TRUE,"Other"
))</f>
        <v>#VALUE!</v>
      </c>
    </row>
    <row r="745" spans="1:11" x14ac:dyDescent="0.2">
      <c r="A745" t="s">
        <v>746</v>
      </c>
      <c r="B745">
        <v>4236</v>
      </c>
      <c r="C745" t="s">
        <v>1960</v>
      </c>
      <c r="D745" t="str">
        <f t="shared" si="66"/>
        <v>ATGGTTAACATTCCGAAGACTCGTCGAACCTACTGCAAGGGCAAGGAGTGCCGCAAGCACACCCAGCACAAGGTGACCCAGTACAAGGCTGGCAAGGCCTCGCTGTTCGCTCAGGGTAAGCGACGATACGACCGTAAGCAGAGCGGTTATGGTGGTCAGACCAAGCAGATCTTCCACAAGAAGGCCAAGACTACCAAGAAGATTGTGCTTCGTCTCGAGTGCACTGTCTGCAAGACCAAGGCCCAGCTCCCGATCAAGCGATGCAAGCACTTTGAGCTCGGTGGTGACAAGAAGCAGAAGGGCCAGGCCATCCAGTTCTAA</v>
      </c>
      <c r="E745" t="e">
        <f>SEARCH("GG?GG?CAAAC?AA?",Table1[[#This Row],[CLEAN]])</f>
        <v>#VALUE!</v>
      </c>
      <c r="F745">
        <f t="shared" si="67"/>
        <v>151</v>
      </c>
      <c r="G745" t="e">
        <f t="shared" si="68"/>
        <v>#VALUE!</v>
      </c>
      <c r="H745" t="e">
        <f t="shared" si="69"/>
        <v>#VALUE!</v>
      </c>
      <c r="I745" t="e">
        <f t="shared" si="70"/>
        <v>#VALUE!</v>
      </c>
      <c r="J745" t="e">
        <f t="shared" si="71"/>
        <v>#VALUE!</v>
      </c>
      <c r="K745" t="e" cm="1">
        <f t="array" ref="K745">IF(J745="","",_xlfn.IFS(
   OR(J745="CCA",J745="CCG",J745="CCT",J745="CCC"),"Proline",
   OR(J745="CAG",J745="CAA"),"Glutamine",
   OR(J745="GAA",J745="GAG"),"Glutamic acid",
   TRUE,"Other"
))</f>
        <v>#VALUE!</v>
      </c>
    </row>
    <row r="746" spans="1:11" x14ac:dyDescent="0.2">
      <c r="A746" t="s">
        <v>747</v>
      </c>
      <c r="B746">
        <v>4236</v>
      </c>
      <c r="C746" t="s">
        <v>1961</v>
      </c>
      <c r="D746" t="str">
        <f t="shared" si="66"/>
        <v>ATGGTCAACATTCCGAAGACTCGCCGCACCTACTGCAAGGGAAAGGAGTGCCGCAAGCACACCCAGCACAAGGTCACCCAGTACAAGGCTGGTAAGGCCTCCCTGTTCGCCCAGGGTAAGCGACGATACGACCGTAAGCAGAGCGGTTACGGTGGTCAGACCAAGCAGATCTTCCACAAGAAGGCTAAGACCACCAAGAAGATTGTGCTCCGTCTTGAGTGCACTTCTTGCAAGACCAAGGCCCAGCTCCCGATCAAGCGATGCAAGCACTTCGAGCTCGGTGGTGACAAGAAGCAGAAGGGCCAGGCCATCCAGTTCTAA</v>
      </c>
      <c r="E746" t="e">
        <f>SEARCH("GG?GG?CAAAC?AA?",Table1[[#This Row],[CLEAN]])</f>
        <v>#VALUE!</v>
      </c>
      <c r="F746">
        <f t="shared" si="67"/>
        <v>151</v>
      </c>
      <c r="G746" t="e">
        <f t="shared" si="68"/>
        <v>#VALUE!</v>
      </c>
      <c r="H746" t="e">
        <f t="shared" si="69"/>
        <v>#VALUE!</v>
      </c>
      <c r="I746" t="e">
        <f t="shared" si="70"/>
        <v>#VALUE!</v>
      </c>
      <c r="J746" t="e">
        <f t="shared" si="71"/>
        <v>#VALUE!</v>
      </c>
      <c r="K746" t="e" cm="1">
        <f t="array" ref="K746">IF(J746="","",_xlfn.IFS(
   OR(J746="CCA",J746="CCG",J746="CCT",J746="CCC"),"Proline",
   OR(J746="CAG",J746="CAA"),"Glutamine",
   OR(J746="GAA",J746="GAG"),"Glutamic acid",
   TRUE,"Other"
))</f>
        <v>#VALUE!</v>
      </c>
    </row>
    <row r="747" spans="1:11" x14ac:dyDescent="0.2">
      <c r="A747" t="s">
        <v>748</v>
      </c>
      <c r="B747">
        <v>4236</v>
      </c>
      <c r="C747" t="s">
        <v>1962</v>
      </c>
      <c r="D747" t="str">
        <f t="shared" si="66"/>
        <v>ATGGTTAACATTCCCAAGACTCGGAGAACCTACTGCAAGGGCAAGGAGTGCCGCAAGCACACGCAGCACAAGGTCACCCAGTACAAGACTGGCAAGGCTTCGCTGTTCGCCCAGGGAAAGCGTCGTTACGACAGAAAGCAGCGTGGTTACGGTGGTCAGACCAAGCAGATCTTCCACAAGAAGGCCAAGACCACCAAGAAGGTCGTTCTCCGTCTGGAGTGCGTTGCCTGCAAGACCAAGGCTCAGCTCGCCCTCAAGAGATGCAAGCACTTCGAGCTTGGCGGTGACAAGAAGCAGAAGGGACAGGCTCTGCAGTTCTAG</v>
      </c>
      <c r="E747" t="e">
        <f>SEARCH("GG?GG?CAAAC?AA?",Table1[[#This Row],[CLEAN]])</f>
        <v>#VALUE!</v>
      </c>
      <c r="F747">
        <f t="shared" si="67"/>
        <v>151</v>
      </c>
      <c r="G747" t="e">
        <f t="shared" si="68"/>
        <v>#VALUE!</v>
      </c>
      <c r="H747" t="e">
        <f t="shared" si="69"/>
        <v>#VALUE!</v>
      </c>
      <c r="I747" t="e">
        <f t="shared" si="70"/>
        <v>#VALUE!</v>
      </c>
      <c r="J747" t="e">
        <f t="shared" si="71"/>
        <v>#VALUE!</v>
      </c>
      <c r="K747" t="e" cm="1">
        <f t="array" ref="K747">IF(J747="","",_xlfn.IFS(
   OR(J747="CCA",J747="CCG",J747="CCT",J747="CCC"),"Proline",
   OR(J747="CAG",J747="CAA"),"Glutamine",
   OR(J747="GAA",J747="GAG"),"Glutamic acid",
   TRUE,"Other"
))</f>
        <v>#VALUE!</v>
      </c>
    </row>
    <row r="748" spans="1:11" x14ac:dyDescent="0.2">
      <c r="A748" t="s">
        <v>749</v>
      </c>
      <c r="B748">
        <v>4236</v>
      </c>
      <c r="C748" t="s">
        <v>1963</v>
      </c>
      <c r="D748" t="str">
        <f t="shared" si="66"/>
        <v>ATGGTTAATATTCCAAAGACCAGAAAGACATACTGCAAGGGCAGAGAATGCCGCAAGCATACTCAACACAAGGTTTCTCAGTACAAGGCTGGTAAGGCATCCCTTTACGCCCAGGGTAAGAGAAGATACGACCGTAAGCAGAGAGGTTATGGTGGTCAGACAAAACAGGTTTTCCACAAGAAGGCAAAGACCACCAAGAAGGTTGTCCTGCGTTTGGAATGTGTTGCCTGCAAGACCAAGACTCAGCTTGCTCTGAAGAGATGCAAGCACTTCGAGCTGGGTGGTGACAAGAAGCAGAAGGGCCAGGCTCTCCAGTTTTAA</v>
      </c>
      <c r="E748" t="e">
        <f>SEARCH("GG?GG?CAAAC?AA?",Table1[[#This Row],[CLEAN]])</f>
        <v>#VALUE!</v>
      </c>
      <c r="F748">
        <f t="shared" si="67"/>
        <v>151</v>
      </c>
      <c r="G748" t="e">
        <f t="shared" si="68"/>
        <v>#VALUE!</v>
      </c>
      <c r="H748" t="e">
        <f t="shared" si="69"/>
        <v>#VALUE!</v>
      </c>
      <c r="I748" t="e">
        <f t="shared" si="70"/>
        <v>#VALUE!</v>
      </c>
      <c r="J748" t="e">
        <f t="shared" si="71"/>
        <v>#VALUE!</v>
      </c>
      <c r="K748" t="e" cm="1">
        <f t="array" ref="K748">IF(J748="","",_xlfn.IFS(
   OR(J748="CCA",J748="CCG",J748="CCT",J748="CCC"),"Proline",
   OR(J748="CAG",J748="CAA"),"Glutamine",
   OR(J748="GAA",J748="GAG"),"Glutamic acid",
   TRUE,"Other"
))</f>
        <v>#VALUE!</v>
      </c>
    </row>
    <row r="749" spans="1:11" x14ac:dyDescent="0.2">
      <c r="A749" t="s">
        <v>750</v>
      </c>
      <c r="B749">
        <v>4236</v>
      </c>
      <c r="C749" t="s">
        <v>1964</v>
      </c>
      <c r="D749" t="str">
        <f t="shared" si="66"/>
        <v>ATGGTTAATATTCCAAAGACCAGAAAGACATATTGCAAGGGCAAGGAATGCCGTAAGCACACCCAGCACAAGGTTTCTCAATACAAAGCTGGTAAGGCCTCTCTCTACGCTCAAGGTAAGAGAAGATACGACCGTAAGCAAAGAGGTTATGGTGGTCAAACCAAACAAATTTTCCATAAGAAGGCTAAGACCACAAAGAAGGTTGTATTGCGTCTAGAATGTGTTGCCTGCAAGACTAAGTCTCAACTCGCTTTGAAGAGATGCAAGCACTTTGAGCTTGGTGGTGACAAGAAGCAGAAGGGTCAAGCCCTTCAGTTTTAA</v>
      </c>
      <c r="E749">
        <f>SEARCH("GG?GG?CAAAC?AA?",Table1[[#This Row],[CLEAN]])</f>
        <v>151</v>
      </c>
      <c r="F749" t="str">
        <f t="shared" si="67"/>
        <v/>
      </c>
      <c r="G749">
        <f t="shared" si="68"/>
        <v>151</v>
      </c>
      <c r="H749" t="str">
        <f t="shared" si="69"/>
        <v>GGTGGTCAAACCAAA</v>
      </c>
      <c r="I749" t="str">
        <f t="shared" si="70"/>
        <v>VALID</v>
      </c>
      <c r="J749" t="str">
        <f t="shared" si="71"/>
        <v>CAA</v>
      </c>
      <c r="K749" t="str" cm="1">
        <f t="array" ref="K749">IF(J749="","",_xlfn.IFS(
   OR(J749="CCA",J749="CCG",J749="CCT",J749="CCC"),"Proline",
   OR(J749="CAG",J749="CAA"),"Glutamine",
   OR(J749="GAA",J749="GAG"),"Glutamic acid",
   TRUE,"Other"
))</f>
        <v>Glutamine</v>
      </c>
    </row>
    <row r="750" spans="1:11" x14ac:dyDescent="0.2">
      <c r="A750" t="s">
        <v>751</v>
      </c>
      <c r="B750">
        <v>4236</v>
      </c>
      <c r="C750" t="s">
        <v>1965</v>
      </c>
      <c r="D750" t="str">
        <f t="shared" si="66"/>
        <v>ATGGTCAACATCCCCAAGACCCGTCGTACCTACTGCAAGGGCAAAGACTGCCGCAAGCACACCCAGCACAAGGTTACCCAGTACAAGGCTGGTAAGGCCTCCCTTTATGCCCAGGGTAAGCGCCGTTATGACCGCAAACAGCGTGGTTACGGTGGTCAGACCAAGCAGATCTTCCACAAGAAAGCCAAGACTACCAAGAAGATCGTTTTGCGTCTGGAGTGCACCTCTTGCAAGACCAAGGCTCAGCTCGCTTTGAAGCGCTGCAAGCACTTCGAGCTCGGTGGTGAGAAGAAGCAGAAGGGCCAGGCTCTGCAGTTCTAA</v>
      </c>
      <c r="E750" t="e">
        <f>SEARCH("GG?GG?CAAAC?AA?",Table1[[#This Row],[CLEAN]])</f>
        <v>#VALUE!</v>
      </c>
      <c r="F750">
        <f t="shared" si="67"/>
        <v>151</v>
      </c>
      <c r="G750" t="e">
        <f t="shared" si="68"/>
        <v>#VALUE!</v>
      </c>
      <c r="H750" t="e">
        <f t="shared" si="69"/>
        <v>#VALUE!</v>
      </c>
      <c r="I750" t="e">
        <f t="shared" si="70"/>
        <v>#VALUE!</v>
      </c>
      <c r="J750" t="e">
        <f t="shared" si="71"/>
        <v>#VALUE!</v>
      </c>
      <c r="K750" t="e" cm="1">
        <f t="array" ref="K750">IF(J750="","",_xlfn.IFS(
   OR(J750="CCA",J750="CCG",J750="CCT",J750="CCC"),"Proline",
   OR(J750="CAG",J750="CAA"),"Glutamine",
   OR(J750="GAA",J750="GAG"),"Glutamic acid",
   TRUE,"Other"
))</f>
        <v>#VALUE!</v>
      </c>
    </row>
    <row r="751" spans="1:11" x14ac:dyDescent="0.2">
      <c r="A751" t="s">
        <v>752</v>
      </c>
      <c r="B751">
        <v>4236</v>
      </c>
      <c r="C751" t="s">
        <v>1965</v>
      </c>
      <c r="D751" t="str">
        <f t="shared" si="66"/>
        <v>ATGGTCAACATCCCCAAGACCCGTCGTACCTACTGCAAGGGCAAAGACTGCCGCAAGCACACCCAGCACAAGGTTACCCAGTACAAGGCTGGTAAGGCCTCCCTTTATGCCCAGGGTAAGCGCCGTTATGACCGCAAACAGCGTGGTTACGGTGGTCAGACCAAGCAGATCTTCCACAAGAAAGCCAAGACTACCAAGAAGATCGTTTTGCGTCTGGAGTGCACCTCTTGCAAGACCAAGGCTCAGCTCGCTTTGAAGCGCTGCAAGCACTTCGAGCTCGGTGGTGAGAAGAAGCAGAAGGGCCAGGCTCTGCAGTTCTAA</v>
      </c>
      <c r="E751" t="e">
        <f>SEARCH("GG?GG?CAAAC?AA?",Table1[[#This Row],[CLEAN]])</f>
        <v>#VALUE!</v>
      </c>
      <c r="F751">
        <f t="shared" si="67"/>
        <v>151</v>
      </c>
      <c r="G751" t="e">
        <f t="shared" si="68"/>
        <v>#VALUE!</v>
      </c>
      <c r="H751" t="e">
        <f t="shared" si="69"/>
        <v>#VALUE!</v>
      </c>
      <c r="I751" t="e">
        <f t="shared" si="70"/>
        <v>#VALUE!</v>
      </c>
      <c r="J751" t="e">
        <f t="shared" si="71"/>
        <v>#VALUE!</v>
      </c>
      <c r="K751" t="e" cm="1">
        <f t="array" ref="K751">IF(J751="","",_xlfn.IFS(
   OR(J751="CCA",J751="CCG",J751="CCT",J751="CCC"),"Proline",
   OR(J751="CAG",J751="CAA"),"Glutamine",
   OR(J751="GAA",J751="GAG"),"Glutamic acid",
   TRUE,"Other"
))</f>
        <v>#VALUE!</v>
      </c>
    </row>
    <row r="752" spans="1:11" x14ac:dyDescent="0.2">
      <c r="A752" t="s">
        <v>753</v>
      </c>
      <c r="B752">
        <v>4236</v>
      </c>
      <c r="C752" t="s">
        <v>1965</v>
      </c>
      <c r="D752" t="str">
        <f t="shared" si="66"/>
        <v>ATGGTCAACATCCCCAAGACCCGTCGTACCTACTGCAAGGGCAAAGACTGCCGCAAGCACACCCAGCACAAGGTTACCCAGTACAAGGCTGGTAAGGCCTCCCTTTATGCCCAGGGTAAGCGCCGTTATGACCGCAAACAGCGTGGTTACGGTGGTCAGACCAAGCAGATCTTCCACAAGAAAGCCAAGACTACCAAGAAGATCGTTTTGCGTCTGGAGTGCACCTCTTGCAAGACCAAGGCTCAGCTCGCTTTGAAGCGCTGCAAGCACTTCGAGCTCGGTGGTGAGAAGAAGCAGAAGGGCCAGGCTCTGCAGTTCTAA</v>
      </c>
      <c r="E752" t="e">
        <f>SEARCH("GG?GG?CAAAC?AA?",Table1[[#This Row],[CLEAN]])</f>
        <v>#VALUE!</v>
      </c>
      <c r="F752">
        <f t="shared" si="67"/>
        <v>151</v>
      </c>
      <c r="G752" t="e">
        <f t="shared" si="68"/>
        <v>#VALUE!</v>
      </c>
      <c r="H752" t="e">
        <f t="shared" si="69"/>
        <v>#VALUE!</v>
      </c>
      <c r="I752" t="e">
        <f t="shared" si="70"/>
        <v>#VALUE!</v>
      </c>
      <c r="J752" t="e">
        <f t="shared" si="71"/>
        <v>#VALUE!</v>
      </c>
      <c r="K752" t="e" cm="1">
        <f t="array" ref="K752">IF(J752="","",_xlfn.IFS(
   OR(J752="CCA",J752="CCG",J752="CCT",J752="CCC"),"Proline",
   OR(J752="CAG",J752="CAA"),"Glutamine",
   OR(J752="GAA",J752="GAG"),"Glutamic acid",
   TRUE,"Other"
))</f>
        <v>#VALUE!</v>
      </c>
    </row>
    <row r="753" spans="1:11" x14ac:dyDescent="0.2">
      <c r="A753" t="s">
        <v>754</v>
      </c>
      <c r="B753">
        <v>4236</v>
      </c>
      <c r="C753" t="s">
        <v>1966</v>
      </c>
      <c r="D753" t="str">
        <f t="shared" si="66"/>
        <v>ATGGTCAATATCCCCAAGACCCGTCGTACCTATTGCAAAGGCAAAGATTGCCGCAAGCACACCCAGCACAAGGTTACCCAGTACAAGGCTGGCAAGGCTTCGCTGTACGCCCAGGGTAAGCGTCGTTACGACCGCAAGCAGCGTGGTTACGGTGGTCAAACCAAGCAGATCTTCCACAAGAAAGCCAAGACCACGAAGAAGGTCGTTCTCCGTCTGGAGTGCACCTCCTGCAAGACCAAGGCTCAGCTTTCTCTGAAGCGCTGCAAGCACTTCGAGCTTGGTGGTGAGAAGAAGCAGAAGGGTCAGGCTCTCCAGTTCTAA</v>
      </c>
      <c r="E753">
        <f>SEARCH("GG?GG?CAAAC?AA?",Table1[[#This Row],[CLEAN]])</f>
        <v>151</v>
      </c>
      <c r="F753" t="str">
        <f t="shared" si="67"/>
        <v/>
      </c>
      <c r="G753">
        <f t="shared" si="68"/>
        <v>151</v>
      </c>
      <c r="H753" t="str">
        <f t="shared" si="69"/>
        <v>GGTGGTCAAACCAAG</v>
      </c>
      <c r="I753" t="str">
        <f t="shared" si="70"/>
        <v>VALID</v>
      </c>
      <c r="J753" t="str">
        <f t="shared" si="71"/>
        <v>CAG</v>
      </c>
      <c r="K753" t="str" cm="1">
        <f t="array" ref="K753">IF(J753="","",_xlfn.IFS(
   OR(J753="CCA",J753="CCG",J753="CCT",J753="CCC"),"Proline",
   OR(J753="CAG",J753="CAA"),"Glutamine",
   OR(J753="GAA",J753="GAG"),"Glutamic acid",
   TRUE,"Other"
))</f>
        <v>Glutamine</v>
      </c>
    </row>
    <row r="754" spans="1:11" x14ac:dyDescent="0.2">
      <c r="A754" t="s">
        <v>755</v>
      </c>
      <c r="B754">
        <v>4236</v>
      </c>
      <c r="C754" t="s">
        <v>1967</v>
      </c>
      <c r="D754" t="str">
        <f t="shared" si="66"/>
        <v>ATGGTGAACATTCCCAAGACCAGACGGACTTATTGCAAGGGCAAGGAGTGCCGAAAGCACACCCAGCACAAGGTCACCCAGTACAAGACCGGCAAGGCCTCTCTTTTCGCTCAGGGAAAGCGTCGTTACGACCGAAAGCAGTCTGGTTACGGTGGTCAGACCAAGCAGATTTTCCACAAGAAGGCCAAGACCACCAAGAAGGTTGTTTTGCGACTCGAGTGCGTTCAGTGCAAGTACAAGGCTCAGCTTCCCCTCAAGCGATGCAAGCACTTTGAACTCGGTGGTGACAAGAAGCAGAAGGGCCAGGCTCTCCAGTTCTAA</v>
      </c>
      <c r="E754" t="e">
        <f>SEARCH("GG?GG?CAAAC?AA?",Table1[[#This Row],[CLEAN]])</f>
        <v>#VALUE!</v>
      </c>
      <c r="F754">
        <f t="shared" si="67"/>
        <v>151</v>
      </c>
      <c r="G754" t="e">
        <f t="shared" si="68"/>
        <v>#VALUE!</v>
      </c>
      <c r="H754" t="e">
        <f t="shared" si="69"/>
        <v>#VALUE!</v>
      </c>
      <c r="I754" t="e">
        <f t="shared" si="70"/>
        <v>#VALUE!</v>
      </c>
      <c r="J754" t="e">
        <f t="shared" si="71"/>
        <v>#VALUE!</v>
      </c>
      <c r="K754" t="e" cm="1">
        <f t="array" ref="K754">IF(J754="","",_xlfn.IFS(
   OR(J754="CCA",J754="CCG",J754="CCT",J754="CCC"),"Proline",
   OR(J754="CAG",J754="CAA"),"Glutamine",
   OR(J754="GAA",J754="GAG"),"Glutamic acid",
   TRUE,"Other"
))</f>
        <v>#VALUE!</v>
      </c>
    </row>
    <row r="755" spans="1:11" x14ac:dyDescent="0.2">
      <c r="A755" t="s">
        <v>756</v>
      </c>
      <c r="B755">
        <v>4236</v>
      </c>
      <c r="C755" t="s">
        <v>1968</v>
      </c>
      <c r="D755" t="str">
        <f t="shared" si="66"/>
        <v>ATGGTTAACGTTCCAAAGACCAGAAAGACCTACTGTAAAGGTAAAGAGTGCAGAAAACACACTCAACACAAGGTTACTCAATACAAGGCTGGTAAAGCTTCTTTATTCGCTCAAGGTAAGAGACGTTACGACCGTAAACAAAGTGGTTACGGTGGTCAAACCAAGCAAATTTTCCACAAGAAGGCCAAGACTACCAAAAAGGTTGTCTTACGTTTGGAATGTGTCAAATGTAAGTATAAGGCCCAATTACCATTGAAGAGATGTAAGCATTTTGAATTGGGTGGTGACAAGAAACAAAAGGGTGCTGCTTTACAATTTTAA</v>
      </c>
      <c r="E755">
        <f>SEARCH("GG?GG?CAAAC?AA?",Table1[[#This Row],[CLEAN]])</f>
        <v>151</v>
      </c>
      <c r="F755" t="str">
        <f t="shared" si="67"/>
        <v/>
      </c>
      <c r="G755">
        <f t="shared" si="68"/>
        <v>151</v>
      </c>
      <c r="H755" t="str">
        <f t="shared" si="69"/>
        <v>GGTGGTCAAACCAAG</v>
      </c>
      <c r="I755" t="str">
        <f t="shared" si="70"/>
        <v>VALID</v>
      </c>
      <c r="J755" t="str">
        <f t="shared" si="71"/>
        <v>CAA</v>
      </c>
      <c r="K755" t="str" cm="1">
        <f t="array" ref="K755">IF(J755="","",_xlfn.IFS(
   OR(J755="CCA",J755="CCG",J755="CCT",J755="CCC"),"Proline",
   OR(J755="CAG",J755="CAA"),"Glutamine",
   OR(J755="GAA",J755="GAG"),"Glutamic acid",
   TRUE,"Other"
))</f>
        <v>Glutamine</v>
      </c>
    </row>
    <row r="756" spans="1:11" x14ac:dyDescent="0.2">
      <c r="A756" t="s">
        <v>757</v>
      </c>
      <c r="B756">
        <v>4236</v>
      </c>
      <c r="C756" t="s">
        <v>1969</v>
      </c>
      <c r="D756" t="str">
        <f t="shared" si="66"/>
        <v>ATGGTTAACGTTCCAAAGACCAGAAAGACCTACTGTAAAGGTAAAGAGTGCAGAAAGCACACCCAACACAAGGTTACTCAGTACAAAGCTGGTAAAGCTTCCTTATTCGCCCAAGGTAAGAGACGTTATGACCGTAAACAAAGTGGTTATGGTGGTCAAACCAAACAAATTTTCCACAAGAAAGCTAAGACCACCAAGAAGGTTGTTTTGCGTTTAGAATGTGTTAAATGTAAGTACAAGGCTCAATTACCATTGAAGAGATGTAAGCATTTCGAATTGGGTGGTGACAAGAAACAAAAGGGTGCTGCTTTACAATTTTAA</v>
      </c>
      <c r="E756">
        <f>SEARCH("GG?GG?CAAAC?AA?",Table1[[#This Row],[CLEAN]])</f>
        <v>151</v>
      </c>
      <c r="F756" t="str">
        <f t="shared" si="67"/>
        <v/>
      </c>
      <c r="G756">
        <f t="shared" si="68"/>
        <v>151</v>
      </c>
      <c r="H756" t="str">
        <f t="shared" si="69"/>
        <v>GGTGGTCAAACCAAA</v>
      </c>
      <c r="I756" t="str">
        <f t="shared" si="70"/>
        <v>VALID</v>
      </c>
      <c r="J756" t="str">
        <f t="shared" si="71"/>
        <v>CAA</v>
      </c>
      <c r="K756" t="str" cm="1">
        <f t="array" ref="K756">IF(J756="","",_xlfn.IFS(
   OR(J756="CCA",J756="CCG",J756="CCT",J756="CCC"),"Proline",
   OR(J756="CAG",J756="CAA"),"Glutamine",
   OR(J756="GAA",J756="GAG"),"Glutamic acid",
   TRUE,"Other"
))</f>
        <v>Glutamine</v>
      </c>
    </row>
    <row r="757" spans="1:11" x14ac:dyDescent="0.2">
      <c r="A757" t="s">
        <v>758</v>
      </c>
      <c r="B757">
        <v>4236</v>
      </c>
      <c r="C757" t="s">
        <v>1970</v>
      </c>
      <c r="D757" t="str">
        <f t="shared" si="66"/>
        <v>ATGGTTAACGTTCCAAAGACCAGAAAGACCTATTGTAAAGGTAAAGAGTGCAGAAAGCACACTCAACACAAGGTTACCCAATACAAGGCTGGTAAGGCTTCCTTGTTTGCCCAAGGTAAGAGACGTTATGACCGTAAACAATCCGGTTATGGTGGTCAAACCAAGCAAATTTTCCACAAGAAGGCTAAGACTACCAAGAAGGTTGTCTTGCGTTTGGAATGTGTTAAGTGCAAGTACAAGGCTCAATTGCCATTGAAGAGATGTAAGCACTTTGAATTGGGTGGTGACAAGAAACAAAAGGGTGCCGCTTTGCAATTCTAA</v>
      </c>
      <c r="E757">
        <f>SEARCH("GG?GG?CAAAC?AA?",Table1[[#This Row],[CLEAN]])</f>
        <v>151</v>
      </c>
      <c r="F757" t="str">
        <f t="shared" si="67"/>
        <v/>
      </c>
      <c r="G757">
        <f t="shared" si="68"/>
        <v>151</v>
      </c>
      <c r="H757" t="str">
        <f t="shared" si="69"/>
        <v>GGTGGTCAAACCAAG</v>
      </c>
      <c r="I757" t="str">
        <f t="shared" si="70"/>
        <v>VALID</v>
      </c>
      <c r="J757" t="str">
        <f t="shared" si="71"/>
        <v>CAA</v>
      </c>
      <c r="K757" t="str" cm="1">
        <f t="array" ref="K757">IF(J757="","",_xlfn.IFS(
   OR(J757="CCA",J757="CCG",J757="CCT",J757="CCC"),"Proline",
   OR(J757="CAG",J757="CAA"),"Glutamine",
   OR(J757="GAA",J757="GAG"),"Glutamic acid",
   TRUE,"Other"
))</f>
        <v>Glutamine</v>
      </c>
    </row>
    <row r="758" spans="1:11" x14ac:dyDescent="0.2">
      <c r="A758" t="s">
        <v>759</v>
      </c>
      <c r="B758">
        <v>4236</v>
      </c>
      <c r="C758" t="s">
        <v>1971</v>
      </c>
      <c r="D758" t="str">
        <f t="shared" si="66"/>
        <v>ATGGTTAACGTTCCAAAAACCAGAAAGACCTACTGTAAAGGTAAAGAGTGCAGAAAACACACCCAACACAAGGTTACTCAATACAAGGCTGGTAAAGCTTCCTTATTTGCTCAAGGTAAGAGACGTTACGACCGTAAACAAAGTGGTTACGGTGGTCAAACCAAACAAATTTTCCATAAGAAAGCCAAGACTACCAAAAAGGTTGTCTTACGTTTGGAATGTGTCAAGTGTAAGTACAAGGCCCAATTGCCATTGAAGAGATGTAAGCATTTCGAATTGGGTGGTGACAAGAAACAAAAGGGTGCTGCTTTACAATTTTAA</v>
      </c>
      <c r="E758">
        <f>SEARCH("GG?GG?CAAAC?AA?",Table1[[#This Row],[CLEAN]])</f>
        <v>151</v>
      </c>
      <c r="F758" t="str">
        <f t="shared" si="67"/>
        <v/>
      </c>
      <c r="G758">
        <f t="shared" si="68"/>
        <v>151</v>
      </c>
      <c r="H758" t="str">
        <f t="shared" si="69"/>
        <v>GGTGGTCAAACCAAA</v>
      </c>
      <c r="I758" t="str">
        <f t="shared" si="70"/>
        <v>VALID</v>
      </c>
      <c r="J758" t="str">
        <f t="shared" si="71"/>
        <v>CAA</v>
      </c>
      <c r="K758" t="str" cm="1">
        <f t="array" ref="K758">IF(J758="","",_xlfn.IFS(
   OR(J758="CCA",J758="CCG",J758="CCT",J758="CCC"),"Proline",
   OR(J758="CAG",J758="CAA"),"Glutamine",
   OR(J758="GAA",J758="GAG"),"Glutamic acid",
   TRUE,"Other"
))</f>
        <v>Glutamine</v>
      </c>
    </row>
    <row r="759" spans="1:11" x14ac:dyDescent="0.2">
      <c r="A759" t="s">
        <v>760</v>
      </c>
      <c r="B759">
        <v>4236</v>
      </c>
      <c r="C759" t="s">
        <v>1972</v>
      </c>
      <c r="D759" t="str">
        <f t="shared" si="66"/>
        <v>ATGGTTAACGTTCCAAAGACCAGAAAGACCTACTGTAAAGGTAAAGAGTGCAGAAAGCACACCCAACACAAGGTTACTCAGTACAAGGCTGGTAAAGCTTCCTTATTCGCTCAAGGTAAGAGACGTTACGACCGTAAACAAAGTGGTTATGGTGGTCAAACCAAACAAATTTTCCACAAGAAAGCTAAGACTACCAAGAAGGTTGTTTTGCGTTTAGAATGTGTTAAATGTAAGTACAAGGCTCAATTACCATTGAAGAGATGTAAGCATTTCGAATTAGGTGGTGACAAGAAACAAAAGGGTGCTGCTTTACAATTTTAA</v>
      </c>
      <c r="E759">
        <f>SEARCH("GG?GG?CAAAC?AA?",Table1[[#This Row],[CLEAN]])</f>
        <v>151</v>
      </c>
      <c r="F759" t="str">
        <f t="shared" si="67"/>
        <v/>
      </c>
      <c r="G759">
        <f t="shared" si="68"/>
        <v>151</v>
      </c>
      <c r="H759" t="str">
        <f t="shared" si="69"/>
        <v>GGTGGTCAAACCAAA</v>
      </c>
      <c r="I759" t="str">
        <f t="shared" si="70"/>
        <v>VALID</v>
      </c>
      <c r="J759" t="str">
        <f t="shared" si="71"/>
        <v>CAA</v>
      </c>
      <c r="K759" t="str" cm="1">
        <f t="array" ref="K759">IF(J759="","",_xlfn.IFS(
   OR(J759="CCA",J759="CCG",J759="CCT",J759="CCC"),"Proline",
   OR(J759="CAG",J759="CAA"),"Glutamine",
   OR(J759="GAA",J759="GAG"),"Glutamic acid",
   TRUE,"Other"
))</f>
        <v>Glutamine</v>
      </c>
    </row>
    <row r="760" spans="1:11" x14ac:dyDescent="0.2">
      <c r="A760" t="s">
        <v>761</v>
      </c>
      <c r="B760">
        <v>4236</v>
      </c>
      <c r="C760" t="s">
        <v>1973</v>
      </c>
      <c r="D760" t="str">
        <f t="shared" si="66"/>
        <v>ATGGTTAACGTTCCAAAGACCAGAAAGACCTATTGTAAAGGTAAAGAGTGCAGAAAGCACACTCAACACAAGGTTACCCAATACAAGGCTGGTAAGGCTTCCTTGTTTGCCCAAGGTAAGAGACGTTATGACCGTAAACAATCCGGTTATGGTGGTCAAACCAAGCAAATTTTCCACAAGAAAGCTAAGACCACCAAGAAGGTTGTCTTGCGTTTGGAATGTGTTAAGTGCAAGTACAAGGCTCAATTGCCATTGAAGAGATGTAAGCACTTTGAATTGGGTGGTGACAAGAAACAAAAGGGTGCCGCTTTGCAATTCTAA</v>
      </c>
      <c r="E760">
        <f>SEARCH("GG?GG?CAAAC?AA?",Table1[[#This Row],[CLEAN]])</f>
        <v>151</v>
      </c>
      <c r="F760" t="str">
        <f t="shared" si="67"/>
        <v/>
      </c>
      <c r="G760">
        <f t="shared" si="68"/>
        <v>151</v>
      </c>
      <c r="H760" t="str">
        <f t="shared" si="69"/>
        <v>GGTGGTCAAACCAAG</v>
      </c>
      <c r="I760" t="str">
        <f t="shared" si="70"/>
        <v>VALID</v>
      </c>
      <c r="J760" t="str">
        <f t="shared" si="71"/>
        <v>CAA</v>
      </c>
      <c r="K760" t="str" cm="1">
        <f t="array" ref="K760">IF(J760="","",_xlfn.IFS(
   OR(J760="CCA",J760="CCG",J760="CCT",J760="CCC"),"Proline",
   OR(J760="CAG",J760="CAA"),"Glutamine",
   OR(J760="GAA",J760="GAG"),"Glutamic acid",
   TRUE,"Other"
))</f>
        <v>Glutamine</v>
      </c>
    </row>
    <row r="761" spans="1:11" x14ac:dyDescent="0.2">
      <c r="A761" t="s">
        <v>762</v>
      </c>
      <c r="B761">
        <v>4236</v>
      </c>
      <c r="C761" t="s">
        <v>1974</v>
      </c>
      <c r="D761" t="str">
        <f t="shared" si="66"/>
        <v>ATGGTTAACGTTCCAAAGACCAGAAAGACCTACTGTAAAGGTAAAGATTGCAGAAAACACACCCAACACAAGGTTACTCAATACAAAGCTGGTAAGGCTTCCTTATTTGCTCAAGGTAAGAGACGTTATGACCGTAAACAAAGTGGTTATGGTGGTCAAACCAAACAAATTTTCCACAAAAAAGCTAAGACCACTAAGAAGGTTGTCTTACGTTTAGAATGTGTCAAATGTAAGTACAAGGCTCAATTACCATTGAAGAGATGTAAGCATTTCGAATTGGGTGGTGACAAGAAACAAAAGGGTGCTGCTTTACAATTTTAA</v>
      </c>
      <c r="E761">
        <f>SEARCH("GG?GG?CAAAC?AA?",Table1[[#This Row],[CLEAN]])</f>
        <v>151</v>
      </c>
      <c r="F761" t="str">
        <f t="shared" si="67"/>
        <v/>
      </c>
      <c r="G761">
        <f t="shared" si="68"/>
        <v>151</v>
      </c>
      <c r="H761" t="str">
        <f t="shared" si="69"/>
        <v>GGTGGTCAAACCAAA</v>
      </c>
      <c r="I761" t="str">
        <f t="shared" si="70"/>
        <v>VALID</v>
      </c>
      <c r="J761" t="str">
        <f t="shared" si="71"/>
        <v>CAA</v>
      </c>
      <c r="K761" t="str" cm="1">
        <f t="array" ref="K761">IF(J761="","",_xlfn.IFS(
   OR(J761="CCA",J761="CCG",J761="CCT",J761="CCC"),"Proline",
   OR(J761="CAG",J761="CAA"),"Glutamine",
   OR(J761="GAA",J761="GAG"),"Glutamic acid",
   TRUE,"Other"
))</f>
        <v>Glutamine</v>
      </c>
    </row>
    <row r="762" spans="1:11" x14ac:dyDescent="0.2">
      <c r="A762" t="s">
        <v>763</v>
      </c>
      <c r="B762">
        <v>4236</v>
      </c>
      <c r="C762" t="s">
        <v>1975</v>
      </c>
      <c r="D762" t="str">
        <f t="shared" si="66"/>
        <v>ATGGCCATCACTTGCACTGATATCTTTAAAGTTATTGCTGCTGTCATCTTACCTCCATTGGGTGTGTTTCTTGAGAAAGGAGTTGGGACTCCCTTACTCATCAACTGTGTTTTGACACTTTTGGGATACATCCCAGGTATTCTTCACGCTCTTTACATTGTGATTAACGTCCCAAAAACCAGAAAGACATACTGCAAGGGTAAAGAGTGCAGAAAGCACACCCAGCACAAAGTCACCCAGTACAAGGCTGGTAAAGCCTCTTTGTTTGCCCAGGGTAAGAGACGTTACGACCGTAAGCAGTCTGGTTACGGTGGTCAGACCAAGCAGGTTTTCCACAAGAAAGCTAAGACCACCAAGAAGGTTGTGTTGCGTTTGGAGTGTGTCAAGTGCAAGTACAAGGCTCAGTTGCCATTGAAGAGATGCAAGCACTTTGAGTTGGGTGGTGACAAGAAACAGAAGGGTGCTGCTTTGCAGTTCTAA</v>
      </c>
      <c r="E762" t="e">
        <f>SEARCH("GG?GG?CAAAC?AA?",Table1[[#This Row],[CLEAN]])</f>
        <v>#VALUE!</v>
      </c>
      <c r="F762">
        <f t="shared" si="67"/>
        <v>310</v>
      </c>
      <c r="G762" t="e">
        <f t="shared" si="68"/>
        <v>#VALUE!</v>
      </c>
      <c r="H762" t="e">
        <f t="shared" si="69"/>
        <v>#VALUE!</v>
      </c>
      <c r="I762" t="e">
        <f t="shared" si="70"/>
        <v>#VALUE!</v>
      </c>
      <c r="J762" t="e">
        <f t="shared" si="71"/>
        <v>#VALUE!</v>
      </c>
      <c r="K762" t="e" cm="1">
        <f t="array" ref="K762">IF(J762="","",_xlfn.IFS(
   OR(J762="CCA",J762="CCG",J762="CCT",J762="CCC"),"Proline",
   OR(J762="CAG",J762="CAA"),"Glutamine",
   OR(J762="GAA",J762="GAG"),"Glutamic acid",
   TRUE,"Other"
))</f>
        <v>#VALUE!</v>
      </c>
    </row>
    <row r="763" spans="1:11" x14ac:dyDescent="0.2">
      <c r="A763" t="s">
        <v>764</v>
      </c>
      <c r="B763">
        <v>4236</v>
      </c>
      <c r="C763" t="s">
        <v>1976</v>
      </c>
      <c r="D763" t="str">
        <f t="shared" si="66"/>
        <v>ATGGTTAACGTTCCAAAGACCAGAAAGACCTACTGTAAGGGTAAGGAATGCAGAAAGCACACTCAACATAAGGTTACCCAATACAAGGCTGGTAAGGCTTCCTTATTTGCTCAAGGTAAAAGACGTTATGATCGTAAACAATCTGGTTACGGTGGTCAAACCAAGCAAATTTTCCACAAGAAAGCTAAGACTACCAAGAAGGTTGTTTTACGTTTAGAATGTGTTAAGTGCAAGTATAAGGCTCAATTAGCTTTAAAGAGATGTAAGCATTTTGAATTGGGTGGTGACAAGAAACAAAAGGGTCAAGCTTTGCAATTCTAA</v>
      </c>
      <c r="E763">
        <f>SEARCH("GG?GG?CAAAC?AA?",Table1[[#This Row],[CLEAN]])</f>
        <v>151</v>
      </c>
      <c r="F763" t="str">
        <f t="shared" si="67"/>
        <v/>
      </c>
      <c r="G763">
        <f t="shared" si="68"/>
        <v>151</v>
      </c>
      <c r="H763" t="str">
        <f t="shared" si="69"/>
        <v>GGTGGTCAAACCAAG</v>
      </c>
      <c r="I763" t="str">
        <f t="shared" si="70"/>
        <v>VALID</v>
      </c>
      <c r="J763" t="str">
        <f t="shared" si="71"/>
        <v>CAA</v>
      </c>
      <c r="K763" t="str" cm="1">
        <f t="array" ref="K763">IF(J763="","",_xlfn.IFS(
   OR(J763="CCA",J763="CCG",J763="CCT",J763="CCC"),"Proline",
   OR(J763="CAG",J763="CAA"),"Glutamine",
   OR(J763="GAA",J763="GAG"),"Glutamic acid",
   TRUE,"Other"
))</f>
        <v>Glutamine</v>
      </c>
    </row>
    <row r="764" spans="1:11" x14ac:dyDescent="0.2">
      <c r="A764" t="s">
        <v>765</v>
      </c>
      <c r="B764">
        <v>4236</v>
      </c>
      <c r="C764" t="s">
        <v>1977</v>
      </c>
      <c r="D764" t="str">
        <f t="shared" si="66"/>
        <v>ATGGTCAATATCCCCAAGACCCGACGGACTTACTGCAAGGGCAAGGAGTGCCGGAAACACACCCAGCACAAGGTGACCCAGTACAAGACCGGTAAGGCCTCTTTGTACGCCCAAGGAAAGCGTCGTTACGACCGAAAGCAATCCGGTTATGGTGGTCAGACCAAGCAGATTTTCCACAAGAAAGCCAAGACTACCAAGAAGGTCGTTCTTCGATTGGAGTGCACCGTGTGCAAGTACAAGGCCCAAATGCCCCTCAAGCGATGCAAGCACTTCGAATTGGGTGGTGACAAGAAGCAAAAGGGACAAGCCCTTCAATTCTAA</v>
      </c>
      <c r="E764" t="e">
        <f>SEARCH("GG?GG?CAAAC?AA?",Table1[[#This Row],[CLEAN]])</f>
        <v>#VALUE!</v>
      </c>
      <c r="F764">
        <f t="shared" si="67"/>
        <v>151</v>
      </c>
      <c r="G764" t="e">
        <f t="shared" si="68"/>
        <v>#VALUE!</v>
      </c>
      <c r="H764" t="e">
        <f t="shared" si="69"/>
        <v>#VALUE!</v>
      </c>
      <c r="I764" t="e">
        <f t="shared" si="70"/>
        <v>#VALUE!</v>
      </c>
      <c r="J764" t="e">
        <f t="shared" si="71"/>
        <v>#VALUE!</v>
      </c>
      <c r="K764" t="e" cm="1">
        <f t="array" ref="K764">IF(J764="","",_xlfn.IFS(
   OR(J764="CCA",J764="CCG",J764="CCT",J764="CCC"),"Proline",
   OR(J764="CAG",J764="CAA"),"Glutamine",
   OR(J764="GAA",J764="GAG"),"Glutamic acid",
   TRUE,"Other"
))</f>
        <v>#VALUE!</v>
      </c>
    </row>
    <row r="765" spans="1:11" x14ac:dyDescent="0.2">
      <c r="A765" t="s">
        <v>766</v>
      </c>
      <c r="B765">
        <v>4236</v>
      </c>
      <c r="C765" t="s">
        <v>1978</v>
      </c>
      <c r="D765" t="str">
        <f t="shared" si="66"/>
        <v>ATGGTTAACGTTCCAAAAACTAGAAAGACCTACTGTAAAGGTAAAGAATGCCGTAAACATACCCAACACAAAGTTACCCAATACAAAGCTGGTAAAGCTTCTTTGTTCGCTCAAGGTAAAAGAAGATATGACAGAAAACAATCCGGTTATGGTGGTCAAACCAAACAAATTTTCCACAAGAAAGCCAAGACTACCAAAAAAGTTGTTTTGAGATTGGAATGTGTTGTCTGTAAAACCAAGGCTCAATTACCATTGAAAAGATGTAAACATTTCGAATTGGGTGGTGACAAAAAACAAAAAGGTCAAGCTTTACAATTTTAA</v>
      </c>
      <c r="E765">
        <f>SEARCH("GG?GG?CAAAC?AA?",Table1[[#This Row],[CLEAN]])</f>
        <v>151</v>
      </c>
      <c r="F765" t="str">
        <f t="shared" si="67"/>
        <v/>
      </c>
      <c r="G765">
        <f t="shared" si="68"/>
        <v>151</v>
      </c>
      <c r="H765" t="str">
        <f t="shared" si="69"/>
        <v>GGTGGTCAAACCAAA</v>
      </c>
      <c r="I765" t="str">
        <f t="shared" si="70"/>
        <v>VALID</v>
      </c>
      <c r="J765" t="str">
        <f t="shared" si="71"/>
        <v>CAA</v>
      </c>
      <c r="K765" t="str" cm="1">
        <f t="array" ref="K765">IF(J765="","",_xlfn.IFS(
   OR(J765="CCA",J765="CCG",J765="CCT",J765="CCC"),"Proline",
   OR(J765="CAG",J765="CAA"),"Glutamine",
   OR(J765="GAA",J765="GAG"),"Glutamic acid",
   TRUE,"Other"
))</f>
        <v>Glutamine</v>
      </c>
    </row>
    <row r="766" spans="1:11" x14ac:dyDescent="0.2">
      <c r="A766" t="s">
        <v>767</v>
      </c>
      <c r="B766">
        <v>4236</v>
      </c>
      <c r="C766" t="s">
        <v>1979</v>
      </c>
      <c r="D766" t="str">
        <f t="shared" si="66"/>
        <v>ATGGTTAACGTTCCAAAAACTAGAAAGACCTACTGTAAAGGTAAAGAATGTCGTAAACACACCCAACACAAAGTTACCCAATACAAAGCTGGTAAAGCTTCTTTGTTTGCTCAAGGTAAAAGAAGATATGACAGAAAACAATCCGGTTATGGTGGTCAAACCAAACAAATTTTTCACAAGAAAGCCAAGACTACCAAGAAAGTTGTTTTGAGATTGGAATGTGTTGTCTGTAAAACCAAGGCTCAATTACCATTGAAAAGATGTAAACATTTCGAATTGGGTGGTGACAAAAAACAAAAAGGTCAAGCTTTACAATTTTAA</v>
      </c>
      <c r="E766">
        <f>SEARCH("GG?GG?CAAAC?AA?",Table1[[#This Row],[CLEAN]])</f>
        <v>151</v>
      </c>
      <c r="F766" t="str">
        <f t="shared" si="67"/>
        <v/>
      </c>
      <c r="G766">
        <f t="shared" si="68"/>
        <v>151</v>
      </c>
      <c r="H766" t="str">
        <f t="shared" si="69"/>
        <v>GGTGGTCAAACCAAA</v>
      </c>
      <c r="I766" t="str">
        <f t="shared" si="70"/>
        <v>VALID</v>
      </c>
      <c r="J766" t="str">
        <f t="shared" si="71"/>
        <v>CAA</v>
      </c>
      <c r="K766" t="str" cm="1">
        <f t="array" ref="K766">IF(J766="","",_xlfn.IFS(
   OR(J766="CCA",J766="CCG",J766="CCT",J766="CCC"),"Proline",
   OR(J766="CAG",J766="CAA"),"Glutamine",
   OR(J766="GAA",J766="GAG"),"Glutamic acid",
   TRUE,"Other"
))</f>
        <v>Glutamine</v>
      </c>
    </row>
    <row r="767" spans="1:11" x14ac:dyDescent="0.2">
      <c r="A767" t="s">
        <v>768</v>
      </c>
      <c r="B767">
        <v>4236</v>
      </c>
      <c r="C767" t="s">
        <v>1979</v>
      </c>
      <c r="D767" t="str">
        <f t="shared" si="66"/>
        <v>ATGGTTAACGTTCCAAAAACTAGAAAGACCTACTGTAAAGGTAAAGAATGTCGTAAACACACCCAACACAAAGTTACCCAATACAAAGCTGGTAAAGCTTCTTTGTTTGCTCAAGGTAAAAGAAGATATGACAGAAAACAATCCGGTTATGGTGGTCAAACCAAACAAATTTTTCACAAGAAAGCCAAGACTACCAAGAAAGTTGTTTTGAGATTGGAATGTGTTGTCTGTAAAACCAAGGCTCAATTACCATTGAAAAGATGTAAACATTTCGAATTGGGTGGTGACAAAAAACAAAAAGGTCAAGCTTTACAATTTTAA</v>
      </c>
      <c r="E767">
        <f>SEARCH("GG?GG?CAAAC?AA?",Table1[[#This Row],[CLEAN]])</f>
        <v>151</v>
      </c>
      <c r="F767" t="str">
        <f t="shared" si="67"/>
        <v/>
      </c>
      <c r="G767">
        <f t="shared" si="68"/>
        <v>151</v>
      </c>
      <c r="H767" t="str">
        <f t="shared" si="69"/>
        <v>GGTGGTCAAACCAAA</v>
      </c>
      <c r="I767" t="str">
        <f t="shared" si="70"/>
        <v>VALID</v>
      </c>
      <c r="J767" t="str">
        <f t="shared" si="71"/>
        <v>CAA</v>
      </c>
      <c r="K767" t="str" cm="1">
        <f t="array" ref="K767">IF(J767="","",_xlfn.IFS(
   OR(J767="CCA",J767="CCG",J767="CCT",J767="CCC"),"Proline",
   OR(J767="CAG",J767="CAA"),"Glutamine",
   OR(J767="GAA",J767="GAG"),"Glutamic acid",
   TRUE,"Other"
))</f>
        <v>Glutamine</v>
      </c>
    </row>
    <row r="768" spans="1:11" x14ac:dyDescent="0.2">
      <c r="A768" t="s">
        <v>769</v>
      </c>
      <c r="B768">
        <v>4236</v>
      </c>
      <c r="C768" t="s">
        <v>1980</v>
      </c>
      <c r="D768" t="str">
        <f t="shared" si="66"/>
        <v>ATGGTTAACGTTCCAAAAACTAGAAAGACCTACTGTAAAGGTAAAGAATGTCGTAAACACACCCAACACAAAGTTACCCAATACAAAGCTGGTAAAGCTTCTTTGTTCGCTCAAGGTAAAAGAAGATATGACAGAAAACAATCCGGTTATGGTGGTCAAACCAAACAAATTTTCCACAAGAAAGCCAAGACTACCAAAAAAGTTGTTTTGAGATTGGAATGTGTTGTCTGTAAAACCAAGGCTCAATTACCATTGAAAAGATGTAAACATTTCGAATTGGGTGGTGACAAAAAACAAAAAGGTCAAGCTTTACAATTTTAA</v>
      </c>
      <c r="E768">
        <f>SEARCH("GG?GG?CAAAC?AA?",Table1[[#This Row],[CLEAN]])</f>
        <v>151</v>
      </c>
      <c r="F768" t="str">
        <f t="shared" si="67"/>
        <v/>
      </c>
      <c r="G768">
        <f t="shared" si="68"/>
        <v>151</v>
      </c>
      <c r="H768" t="str">
        <f t="shared" si="69"/>
        <v>GGTGGTCAAACCAAA</v>
      </c>
      <c r="I768" t="str">
        <f t="shared" si="70"/>
        <v>VALID</v>
      </c>
      <c r="J768" t="str">
        <f t="shared" si="71"/>
        <v>CAA</v>
      </c>
      <c r="K768" t="str" cm="1">
        <f t="array" ref="K768">IF(J768="","",_xlfn.IFS(
   OR(J768="CCA",J768="CCG",J768="CCT",J768="CCC"),"Proline",
   OR(J768="CAG",J768="CAA"),"Glutamine",
   OR(J768="GAA",J768="GAG"),"Glutamic acid",
   TRUE,"Other"
))</f>
        <v>Glutamine</v>
      </c>
    </row>
    <row r="769" spans="1:11" x14ac:dyDescent="0.2">
      <c r="A769" t="s">
        <v>770</v>
      </c>
      <c r="B769">
        <v>4236</v>
      </c>
      <c r="C769" t="s">
        <v>1981</v>
      </c>
      <c r="D769" t="str">
        <f t="shared" si="66"/>
        <v>ATGGTGAACGTCCCAAAAACCAGAAAAACCTACTGCAAGGGTAAGGAATGCCGTAAGCACACCCAACACAAGGTGACCCAATACAAGGCCGGTAAAGCCTCCTTGTTCGCCCAGGGTAAGAGAAGATACGACCGTAAACAAAGAGGTTACGGTGGTCAAACCAAGCAAATTTTCCACAAGAAAGCCAAGACCACCAAGAAGGTCGTCTTGAGATTGGAATGTGTTGTCTGCAAGACCAAGGCCCAATTGCCATTGAAGAGATGTAAGCACTTCGAATTGGGTGGTGACAAGAAACAAAAGGGTCAAGCTTTACAATTTTAA</v>
      </c>
      <c r="E769">
        <f>SEARCH("GG?GG?CAAAC?AA?",Table1[[#This Row],[CLEAN]])</f>
        <v>151</v>
      </c>
      <c r="F769" t="str">
        <f t="shared" si="67"/>
        <v/>
      </c>
      <c r="G769">
        <f t="shared" si="68"/>
        <v>151</v>
      </c>
      <c r="H769" t="str">
        <f t="shared" si="69"/>
        <v>GGTGGTCAAACCAAG</v>
      </c>
      <c r="I769" t="str">
        <f t="shared" si="70"/>
        <v>VALID</v>
      </c>
      <c r="J769" t="str">
        <f t="shared" si="71"/>
        <v>CAA</v>
      </c>
      <c r="K769" t="str" cm="1">
        <f t="array" ref="K769">IF(J769="","",_xlfn.IFS(
   OR(J769="CCA",J769="CCG",J769="CCT",J769="CCC"),"Proline",
   OR(J769="CAG",J769="CAA"),"Glutamine",
   OR(J769="GAA",J769="GAG"),"Glutamic acid",
   TRUE,"Other"
))</f>
        <v>Glutamine</v>
      </c>
    </row>
    <row r="770" spans="1:11" x14ac:dyDescent="0.2">
      <c r="A770" t="s">
        <v>771</v>
      </c>
      <c r="B770">
        <v>4236</v>
      </c>
      <c r="C770" t="s">
        <v>1982</v>
      </c>
      <c r="D770" t="str">
        <f t="shared" si="66"/>
        <v>ATGGTCAACGTTCCAAAAACCAGAAAAACTTACTGTAAGGGTAAAGAGTGCAGAAAGCACACCCAACACAAAGTCTCCCAATACAAAGCTGGTAAGGCTTCTTTGTTCGCTCAAGGTAAGAGACGTTATGACCGTAAACAATCCGGTTACGGTGGTCAAACCAAGCAAATTTTCCACAAGAAAGCTAAGACCACCAAGAAGGTTGTCTTGAGATTGGAATGTGTTGTCTGTAAGACCAAGTCCCAATTGCCATTGAAGAGATGTAAGCATTTCGAATTGGGTGGTGACAAAAAACAAAAAGGTCAAGCTTTGCAATTTTAA</v>
      </c>
      <c r="E770">
        <f>SEARCH("GG?GG?CAAAC?AA?",Table1[[#This Row],[CLEAN]])</f>
        <v>151</v>
      </c>
      <c r="F770" t="str">
        <f t="shared" si="67"/>
        <v/>
      </c>
      <c r="G770">
        <f t="shared" si="68"/>
        <v>151</v>
      </c>
      <c r="H770" t="str">
        <f t="shared" si="69"/>
        <v>GGTGGTCAAACCAAG</v>
      </c>
      <c r="I770" t="str">
        <f t="shared" si="70"/>
        <v>VALID</v>
      </c>
      <c r="J770" t="str">
        <f t="shared" si="71"/>
        <v>CAA</v>
      </c>
      <c r="K770" t="str" cm="1">
        <f t="array" ref="K770">IF(J770="","",_xlfn.IFS(
   OR(J770="CCA",J770="CCG",J770="CCT",J770="CCC"),"Proline",
   OR(J770="CAG",J770="CAA"),"Glutamine",
   OR(J770="GAA",J770="GAG"),"Glutamic acid",
   TRUE,"Other"
))</f>
        <v>Glutamine</v>
      </c>
    </row>
    <row r="771" spans="1:11" x14ac:dyDescent="0.2">
      <c r="A771" t="s">
        <v>772</v>
      </c>
      <c r="B771">
        <v>4236</v>
      </c>
      <c r="C771" t="s">
        <v>1983</v>
      </c>
      <c r="D771" t="str">
        <f t="shared" ref="D771:D834" si="72">UPPER(SUBSTITUTE(SUBSTITUTE(TRIM(C771)," ",""),CHAR(10),""))</f>
        <v>ATGGTTAACGTTCCAAAGACTAGAAGAACTTACTGTAAGGGTAAGGAGTGTCGTAAGCACACCCAACACAAGGTTACCCAATACAAGGCTGGTAAGGCTTCTTTGTACGCTCAAGGTAAGCGTCGTTATGATCGTAAACAATCCGGTTACGGTGGTCAAACCAAGCAAATTTTCCACAAGAAAGCTAAGACTACCAAGAAGGTTGTTTTGCGTTTGGAATGTGTTGTCTGCAAGACCAAGGCTCAATTGCCATTGAAGCGTTGTAAGCACTTTGAATTGGGTGGTGACAAGAAGCAAAAGGGTCAAGCTCTACAATTCTGA</v>
      </c>
      <c r="E771">
        <f>SEARCH("GG?GG?CAAAC?AA?",Table1[[#This Row],[CLEAN]])</f>
        <v>151</v>
      </c>
      <c r="F771" t="str">
        <f t="shared" ref="F771:F834" si="73">IFERROR(SEARCH("GG?GG?CAGAC?AA?", IF(D771="", C771, D771)), "")</f>
        <v/>
      </c>
      <c r="G771">
        <f t="shared" ref="G771:G834" si="74">IF(AND(E771="",F771=""),"", IF(E771="",F771, IF(F771="",E771, MIN(E771,F771))))</f>
        <v>151</v>
      </c>
      <c r="H771" t="str">
        <f t="shared" ref="H771:H834" si="75">IF(G771="","", MID(IF(D771="", C771, D771), G771, 15))</f>
        <v>GGTGGTCAAACCAAG</v>
      </c>
      <c r="I771" t="str">
        <f t="shared" ref="I771:I834" si="76">IF(H771="","",
   IF(
     AND(
       ISNUMBER(FIND(MID(H771,3,1),"ACGT")),
       ISNUMBER(FIND(MID(H771,6,1),"ACGT")),
       ISNUMBER(FIND(MID(H771,12,1),"ACGT")),
       ISNUMBER(FIND(MID(H771,15,1),"ACGT"))
     ),
     "VALID",
     "INVALID"
   )
)</f>
        <v>VALID</v>
      </c>
      <c r="J771" t="str">
        <f t="shared" ref="J771:J834" si="77">IF(I771&lt;&gt;"VALID","", MID(IF(D771="", C771, D771), G771+15, 3))</f>
        <v>CAA</v>
      </c>
      <c r="K771" t="str" cm="1">
        <f t="array" ref="K771">IF(J771="","",_xlfn.IFS(
   OR(J771="CCA",J771="CCG",J771="CCT",J771="CCC"),"Proline",
   OR(J771="CAG",J771="CAA"),"Glutamine",
   OR(J771="GAA",J771="GAG"),"Glutamic acid",
   TRUE,"Other"
))</f>
        <v>Glutamine</v>
      </c>
    </row>
    <row r="772" spans="1:11" x14ac:dyDescent="0.2">
      <c r="A772" t="s">
        <v>773</v>
      </c>
      <c r="B772">
        <v>4236</v>
      </c>
      <c r="C772" t="s">
        <v>1984</v>
      </c>
      <c r="D772" t="str">
        <f t="shared" si="72"/>
        <v>ATGGTTAACGTTCCAAAGACTAGAAGAACTTACTGTAAGGGTAAGGAGTGTCGTAAGCACACCCAACACAAGGTTACTCAATACAAGGCTGGTAAGGCTTCTTTGTACGCTCAAGGTAAGCGTCGTTATGATCGTAAGCAATCCGGTTATGGTGGTCAAACCAAGCAAATTTTCCACAAGAAAGCTAAGACTACCAAGAAGGTTGTTTTGCGTTTGGAATGTGTTGTCTGCAAGACCAAGGCTCAATTGCCATTGAAGCGTTGTAAGCACTTTGAATTGGGTGGTGACAAGAAGCAAAAGGGTCAAGCTCTACAATTTTGA</v>
      </c>
      <c r="E772">
        <f>SEARCH("GG?GG?CAAAC?AA?",Table1[[#This Row],[CLEAN]])</f>
        <v>151</v>
      </c>
      <c r="F772" t="str">
        <f t="shared" si="73"/>
        <v/>
      </c>
      <c r="G772">
        <f t="shared" si="74"/>
        <v>151</v>
      </c>
      <c r="H772" t="str">
        <f t="shared" si="75"/>
        <v>GGTGGTCAAACCAAG</v>
      </c>
      <c r="I772" t="str">
        <f t="shared" si="76"/>
        <v>VALID</v>
      </c>
      <c r="J772" t="str">
        <f t="shared" si="77"/>
        <v>CAA</v>
      </c>
      <c r="K772" t="str" cm="1">
        <f t="array" ref="K772">IF(J772="","",_xlfn.IFS(
   OR(J772="CCA",J772="CCG",J772="CCT",J772="CCC"),"Proline",
   OR(J772="CAG",J772="CAA"),"Glutamine",
   OR(J772="GAA",J772="GAG"),"Glutamic acid",
   TRUE,"Other"
))</f>
        <v>Glutamine</v>
      </c>
    </row>
    <row r="773" spans="1:11" x14ac:dyDescent="0.2">
      <c r="A773" t="s">
        <v>774</v>
      </c>
      <c r="B773">
        <v>4236</v>
      </c>
      <c r="C773" t="s">
        <v>1985</v>
      </c>
      <c r="D773" t="str">
        <f t="shared" si="72"/>
        <v>ATGGTTAACGTTCCAAAAACTAGAAGAACTTACTGCAAGGGTAAAGAATGTCGTAAGCACACCCAACACAAGGTTACTCAATACAAGGCTGGTAAGGCTTCTTTGTACGCTCAAGGTAAGCGTCGTTATGATCGTAAACAATCCGGTTATGGTGGTCAAACCAAGCAAATTTTCCACAAGAAAGCTAAAACTACCAAAAAGGTTGTCTTACGTTTGGAATGTGTTGTTTGCAAAACCAAAGCTCAATTACCATTGAAACGTTGTAAGCACTTTGAATTGGGTGGTGACAAAAAACAAAAGGGTCAAGCTCTACAATTCTGA</v>
      </c>
      <c r="E773">
        <f>SEARCH("GG?GG?CAAAC?AA?",Table1[[#This Row],[CLEAN]])</f>
        <v>151</v>
      </c>
      <c r="F773" t="str">
        <f t="shared" si="73"/>
        <v/>
      </c>
      <c r="G773">
        <f t="shared" si="74"/>
        <v>151</v>
      </c>
      <c r="H773" t="str">
        <f t="shared" si="75"/>
        <v>GGTGGTCAAACCAAG</v>
      </c>
      <c r="I773" t="str">
        <f t="shared" si="76"/>
        <v>VALID</v>
      </c>
      <c r="J773" t="str">
        <f t="shared" si="77"/>
        <v>CAA</v>
      </c>
      <c r="K773" t="str" cm="1">
        <f t="array" ref="K773">IF(J773="","",_xlfn.IFS(
   OR(J773="CCA",J773="CCG",J773="CCT",J773="CCC"),"Proline",
   OR(J773="CAG",J773="CAA"),"Glutamine",
   OR(J773="GAA",J773="GAG"),"Glutamic acid",
   TRUE,"Other"
))</f>
        <v>Glutamine</v>
      </c>
    </row>
    <row r="774" spans="1:11" x14ac:dyDescent="0.2">
      <c r="A774" t="s">
        <v>775</v>
      </c>
      <c r="B774">
        <v>4236</v>
      </c>
      <c r="C774" t="s">
        <v>1986</v>
      </c>
      <c r="D774" t="str">
        <f t="shared" si="72"/>
        <v>ATGGTTAACGTTCCAAAAACTAGAAAGACCTACTGTAAGGGTAAGGAATGTCGTAAGCACACCCAACACAAAGTCACTCAATACAAGGCTGGTAAGGCTTCTTTGTTCGCCCAGGGTAAGAGAAGATATGACCGTAAGCAAAGAGGTTACGGTGGTCAAACCAAGCAAATTTTCCACAAGAAGGCCAAGACCACCAAGAAGGTTGTCTTGAGATTGGAATGTGTCAGCTGTAAGACCAAGGCTCAACTCCCATTGAAGAGATGTAAGCACTTCGAATTGGGTGGTGACAAGAAGCAAAAGGGTCAAGCTTTGCAATTCTAA</v>
      </c>
      <c r="E774">
        <f>SEARCH("GG?GG?CAAAC?AA?",Table1[[#This Row],[CLEAN]])</f>
        <v>151</v>
      </c>
      <c r="F774" t="str">
        <f t="shared" si="73"/>
        <v/>
      </c>
      <c r="G774">
        <f t="shared" si="74"/>
        <v>151</v>
      </c>
      <c r="H774" t="str">
        <f t="shared" si="75"/>
        <v>GGTGGTCAAACCAAG</v>
      </c>
      <c r="I774" t="str">
        <f t="shared" si="76"/>
        <v>VALID</v>
      </c>
      <c r="J774" t="str">
        <f t="shared" si="77"/>
        <v>CAA</v>
      </c>
      <c r="K774" t="str" cm="1">
        <f t="array" ref="K774">IF(J774="","",_xlfn.IFS(
   OR(J774="CCA",J774="CCG",J774="CCT",J774="CCC"),"Proline",
   OR(J774="CAG",J774="CAA"),"Glutamine",
   OR(J774="GAA",J774="GAG"),"Glutamic acid",
   TRUE,"Other"
))</f>
        <v>Glutamine</v>
      </c>
    </row>
    <row r="775" spans="1:11" x14ac:dyDescent="0.2">
      <c r="A775" t="s">
        <v>776</v>
      </c>
      <c r="B775">
        <v>4236</v>
      </c>
      <c r="C775" t="s">
        <v>1987</v>
      </c>
      <c r="D775" t="str">
        <f t="shared" si="72"/>
        <v>ATGGTCAACGTTCCAAAAACCAGAAAAACTTACTGTAAGGGTAAAGAGTGCAGAAAGCACACCCAACACAAGGTCACCCAATACAAAGCTGGTAAAGCTTCTTTATTCGCTCAAGGTAAGAGACGTTATGACCGTAAACAATCCGGTTACGGTGGTCAAACCAAGCAAATTTTCCACAAGAAAGCTAAGACTACCAAAAAGGTTGTTTTGAGATTGGAATGTGTTTCTTGTAAGACCAAGTCACAATTACCATTGAAGAGATGTAAGCATTTCGAATTAGGTGGTGACAAAAAACAAAAAGGTCAAGCTTTACAATTTTAA</v>
      </c>
      <c r="E775">
        <f>SEARCH("GG?GG?CAAAC?AA?",Table1[[#This Row],[CLEAN]])</f>
        <v>151</v>
      </c>
      <c r="F775" t="str">
        <f t="shared" si="73"/>
        <v/>
      </c>
      <c r="G775">
        <f t="shared" si="74"/>
        <v>151</v>
      </c>
      <c r="H775" t="str">
        <f t="shared" si="75"/>
        <v>GGTGGTCAAACCAAG</v>
      </c>
      <c r="I775" t="str">
        <f t="shared" si="76"/>
        <v>VALID</v>
      </c>
      <c r="J775" t="str">
        <f t="shared" si="77"/>
        <v>CAA</v>
      </c>
      <c r="K775" t="str" cm="1">
        <f t="array" ref="K775">IF(J775="","",_xlfn.IFS(
   OR(J775="CCA",J775="CCG",J775="CCT",J775="CCC"),"Proline",
   OR(J775="CAG",J775="CAA"),"Glutamine",
   OR(J775="GAA",J775="GAG"),"Glutamic acid",
   TRUE,"Other"
))</f>
        <v>Glutamine</v>
      </c>
    </row>
    <row r="776" spans="1:11" x14ac:dyDescent="0.2">
      <c r="A776" t="s">
        <v>777</v>
      </c>
      <c r="B776">
        <v>4236</v>
      </c>
      <c r="C776" t="s">
        <v>1988</v>
      </c>
      <c r="D776" t="str">
        <f t="shared" si="72"/>
        <v>ATGGTCAACGTTCCAAAAACCAGAAAAACTTATTGTAAGGGTAAAGAGTGCAGAAAGCACACCCAACACAAGGTCACCCAATACAAAGCTGGTAAGGCTTCTTTATTTGCTCAAGGTAAAAGACGTTATGACCGTAAACAATCCGGTTACGGTGGTCAAACTAAGCAAATTTTCCACAAAAAGGCTAAGACCACCAAGAAGGTTGTCTTGAGATTGGAATGTGTTTCCTGTAAGACCAAGTCACAATTGCCATTAAAGAGATGTAAACATTTCGAATTAGGTGGTGATAAGAAACAAAAAGGTCAAGCTTTACAATTTTAA</v>
      </c>
      <c r="E776">
        <f>SEARCH("GG?GG?CAAAC?AA?",Table1[[#This Row],[CLEAN]])</f>
        <v>151</v>
      </c>
      <c r="F776" t="str">
        <f t="shared" si="73"/>
        <v/>
      </c>
      <c r="G776">
        <f t="shared" si="74"/>
        <v>151</v>
      </c>
      <c r="H776" t="str">
        <f t="shared" si="75"/>
        <v>GGTGGTCAAACTAAG</v>
      </c>
      <c r="I776" t="str">
        <f t="shared" si="76"/>
        <v>VALID</v>
      </c>
      <c r="J776" t="str">
        <f t="shared" si="77"/>
        <v>CAA</v>
      </c>
      <c r="K776" t="str" cm="1">
        <f t="array" ref="K776">IF(J776="","",_xlfn.IFS(
   OR(J776="CCA",J776="CCG",J776="CCT",J776="CCC"),"Proline",
   OR(J776="CAG",J776="CAA"),"Glutamine",
   OR(J776="GAA",J776="GAG"),"Glutamic acid",
   TRUE,"Other"
))</f>
        <v>Glutamine</v>
      </c>
    </row>
    <row r="777" spans="1:11" x14ac:dyDescent="0.2">
      <c r="A777" t="s">
        <v>778</v>
      </c>
      <c r="B777">
        <v>4236</v>
      </c>
      <c r="C777" t="s">
        <v>1989</v>
      </c>
      <c r="D777" t="str">
        <f t="shared" si="72"/>
        <v>ATGGTTAACGTTCCAAAAACTAGAAAAACTTACTGTAAGGGTAAAGAGTGCAGAAAGCACACCCAACACAAGGTCACCCAATACAAAGCTGGTAAAGCTTCTTTGTTTGCTCAAGGTAAAAGACGTTACGACCGTAAACAATCCGGTTACGGTGGTCAAACCAAGCAAATTTTCCACAAGAAAGCTAAGACTACCAAGAAGGTTGTTTTGAGATTGGAATGTGTTTCATGTAAGACTAAGTCCCAATTGCCATTGAAGAGATGTAAGCATTTCGAATTAGGTGGTGATAAGAAACAAAAAGGTCAAGCTTTACAATTTTAA</v>
      </c>
      <c r="E777">
        <f>SEARCH("GG?GG?CAAAC?AA?",Table1[[#This Row],[CLEAN]])</f>
        <v>151</v>
      </c>
      <c r="F777" t="str">
        <f t="shared" si="73"/>
        <v/>
      </c>
      <c r="G777">
        <f t="shared" si="74"/>
        <v>151</v>
      </c>
      <c r="H777" t="str">
        <f t="shared" si="75"/>
        <v>GGTGGTCAAACCAAG</v>
      </c>
      <c r="I777" t="str">
        <f t="shared" si="76"/>
        <v>VALID</v>
      </c>
      <c r="J777" t="str">
        <f t="shared" si="77"/>
        <v>CAA</v>
      </c>
      <c r="K777" t="str" cm="1">
        <f t="array" ref="K777">IF(J777="","",_xlfn.IFS(
   OR(J777="CCA",J777="CCG",J777="CCT",J777="CCC"),"Proline",
   OR(J777="CAG",J777="CAA"),"Glutamine",
   OR(J777="GAA",J777="GAG"),"Glutamic acid",
   TRUE,"Other"
))</f>
        <v>Glutamine</v>
      </c>
    </row>
    <row r="778" spans="1:11" x14ac:dyDescent="0.2">
      <c r="A778" t="s">
        <v>779</v>
      </c>
      <c r="B778">
        <v>4236</v>
      </c>
      <c r="C778" t="s">
        <v>1990</v>
      </c>
      <c r="D778" t="str">
        <f t="shared" si="72"/>
        <v>ATGGGCGTTTCATCCCATAGGTTTAATAGTATACTAACAGATCTTCTTGTTTTAGTTAACGTTCCAAAAACTAGAAAAACTTACTGTAAGGGTAAAGAGTGCAGAAAGCACACCCAACACAAGGTCACCCAATACAAAGCTGGTAAAGCCTCTTTGTTTGCTCAAGGTAAAAGACGTTATGACCGTAAACAATCCGGTTACGGTGGTCAAACTAAGCAAATTTTCCACAAGAAAGCTAAGACTACCAAGAAGGTTGTCTTGAGATTGGAATGTGTTTCTTGTAAGACCAAGTCCCAATTGCCATTGAAGAGATGTAAGCATTTCGAATTAGGTGGTGATAAGAAACAAAAAGGTCAAGCTTTACAATTTTAA</v>
      </c>
      <c r="E778">
        <f>SEARCH("GG?GG?CAAAC?AA?",Table1[[#This Row],[CLEAN]])</f>
        <v>202</v>
      </c>
      <c r="F778" t="str">
        <f t="shared" si="73"/>
        <v/>
      </c>
      <c r="G778">
        <f t="shared" si="74"/>
        <v>202</v>
      </c>
      <c r="H778" t="str">
        <f t="shared" si="75"/>
        <v>GGTGGTCAAACTAAG</v>
      </c>
      <c r="I778" t="str">
        <f t="shared" si="76"/>
        <v>VALID</v>
      </c>
      <c r="J778" t="str">
        <f t="shared" si="77"/>
        <v>CAA</v>
      </c>
      <c r="K778" t="str" cm="1">
        <f t="array" ref="K778">IF(J778="","",_xlfn.IFS(
   OR(J778="CCA",J778="CCG",J778="CCT",J778="CCC"),"Proline",
   OR(J778="CAG",J778="CAA"),"Glutamine",
   OR(J778="GAA",J778="GAG"),"Glutamic acid",
   TRUE,"Other"
))</f>
        <v>Glutamine</v>
      </c>
    </row>
    <row r="779" spans="1:11" x14ac:dyDescent="0.2">
      <c r="A779" t="s">
        <v>780</v>
      </c>
      <c r="B779">
        <v>4236</v>
      </c>
      <c r="C779" t="s">
        <v>1991</v>
      </c>
      <c r="D779" t="str">
        <f t="shared" si="72"/>
        <v>ATGGTCAACGTTCCAAAAACCAGAAAAACTTACTGTAAAGGTAAAGAATGCAGAAAGCACACTCAACACAAGGTTACCCAATACAAAGCTGGTAAAGCTTCATTATTTGCCCAAGGTAAAAGACGTTATGACCGTAAACAATCCGGTTACGGTGGTCAAACCAAACAAATTTTCCACAAGAAAGCTAAGACTACCAAGAAGGTTGTCTTAAGATTGGAATGTGTTGCTTGTAAGACTAAGTCCCAATTACCATTAAAGAGATGTAAGCACTTCGAATTAGGTGGTGATAAGAAACAAAAAGGTCAAGCTTTACAATTCTAA</v>
      </c>
      <c r="E779">
        <f>SEARCH("GG?GG?CAAAC?AA?",Table1[[#This Row],[CLEAN]])</f>
        <v>151</v>
      </c>
      <c r="F779" t="str">
        <f t="shared" si="73"/>
        <v/>
      </c>
      <c r="G779">
        <f t="shared" si="74"/>
        <v>151</v>
      </c>
      <c r="H779" t="str">
        <f t="shared" si="75"/>
        <v>GGTGGTCAAACCAAA</v>
      </c>
      <c r="I779" t="str">
        <f t="shared" si="76"/>
        <v>VALID</v>
      </c>
      <c r="J779" t="str">
        <f t="shared" si="77"/>
        <v>CAA</v>
      </c>
      <c r="K779" t="str" cm="1">
        <f t="array" ref="K779">IF(J779="","",_xlfn.IFS(
   OR(J779="CCA",J779="CCG",J779="CCT",J779="CCC"),"Proline",
   OR(J779="CAG",J779="CAA"),"Glutamine",
   OR(J779="GAA",J779="GAG"),"Glutamic acid",
   TRUE,"Other"
))</f>
        <v>Glutamine</v>
      </c>
    </row>
    <row r="780" spans="1:11" x14ac:dyDescent="0.2">
      <c r="A780" t="s">
        <v>781</v>
      </c>
      <c r="B780">
        <v>4236</v>
      </c>
      <c r="C780" t="s">
        <v>1992</v>
      </c>
      <c r="D780" t="str">
        <f t="shared" si="72"/>
        <v>ATGGTCAACGTTCCAAAAACCAGAAAAACTTACTGTAAGGGAAAAGAGTGCAGAAAGCACACCCAACACAAAGTCACTCAATACAAAGCTGGTAAAGCTTCTTTATTTGCTCAAGGTAAGAGACGTTATGACCGTAAACAATCCGGTTACGGTGGTCAAACCAAGCAAATTTTCCACAAGAAAGCTAAGACTACCAAGAAAGTTGTCTTAAGATTAGAATGTGTTGCTTGTAAAACTAAGTCACAATTACCATTAAAGAGATGTAAACATTTTGAATTAGGTGGTGACAAAAAACAAAAAGGTCAAGCTTTACAATTTTAA</v>
      </c>
      <c r="E780">
        <f>SEARCH("GG?GG?CAAAC?AA?",Table1[[#This Row],[CLEAN]])</f>
        <v>151</v>
      </c>
      <c r="F780" t="str">
        <f t="shared" si="73"/>
        <v/>
      </c>
      <c r="G780">
        <f t="shared" si="74"/>
        <v>151</v>
      </c>
      <c r="H780" t="str">
        <f t="shared" si="75"/>
        <v>GGTGGTCAAACCAAG</v>
      </c>
      <c r="I780" t="str">
        <f t="shared" si="76"/>
        <v>VALID</v>
      </c>
      <c r="J780" t="str">
        <f t="shared" si="77"/>
        <v>CAA</v>
      </c>
      <c r="K780" t="str" cm="1">
        <f t="array" ref="K780">IF(J780="","",_xlfn.IFS(
   OR(J780="CCA",J780="CCG",J780="CCT",J780="CCC"),"Proline",
   OR(J780="CAG",J780="CAA"),"Glutamine",
   OR(J780="GAA",J780="GAG"),"Glutamic acid",
   TRUE,"Other"
))</f>
        <v>Glutamine</v>
      </c>
    </row>
    <row r="781" spans="1:11" x14ac:dyDescent="0.2">
      <c r="A781" t="s">
        <v>782</v>
      </c>
      <c r="B781">
        <v>4236</v>
      </c>
      <c r="C781" t="s">
        <v>1993</v>
      </c>
      <c r="D781" t="str">
        <f t="shared" si="72"/>
        <v>ATGGTCAACGTTCCAAAAACCAGAAAAACTTACTGTAAAGGTAAAGAGTGCAGAAAGCACACCCAACACAAAGTTACCCAATACAAAGCTGGTAAAGCTTCTTTGTTCGCTCAAGGTAAAAGACGTTATGATCGTAAACAATCTGGTTACGGTGGTCAAACCAAACAAATTTTCCACAAAAAGGCTAAGACCACTAAGAAAGTTGTCTTAAGATTGGAATGTGTTGCTTGTAAGACTAAGTCACAATTACCATTAAAGAGATGTAAGCATTTCGAATTAGGTGGTGACAGAAAACAAAAAGGTCAAGCTTTACAATTTTAA</v>
      </c>
      <c r="E781">
        <f>SEARCH("GG?GG?CAAAC?AA?",Table1[[#This Row],[CLEAN]])</f>
        <v>151</v>
      </c>
      <c r="F781" t="str">
        <f t="shared" si="73"/>
        <v/>
      </c>
      <c r="G781">
        <f t="shared" si="74"/>
        <v>151</v>
      </c>
      <c r="H781" t="str">
        <f t="shared" si="75"/>
        <v>GGTGGTCAAACCAAA</v>
      </c>
      <c r="I781" t="str">
        <f t="shared" si="76"/>
        <v>VALID</v>
      </c>
      <c r="J781" t="str">
        <f t="shared" si="77"/>
        <v>CAA</v>
      </c>
      <c r="K781" t="str" cm="1">
        <f t="array" ref="K781">IF(J781="","",_xlfn.IFS(
   OR(J781="CCA",J781="CCG",J781="CCT",J781="CCC"),"Proline",
   OR(J781="CAG",J781="CAA"),"Glutamine",
   OR(J781="GAA",J781="GAG"),"Glutamic acid",
   TRUE,"Other"
))</f>
        <v>Glutamine</v>
      </c>
    </row>
    <row r="782" spans="1:11" x14ac:dyDescent="0.2">
      <c r="A782" t="s">
        <v>783</v>
      </c>
      <c r="B782">
        <v>4236</v>
      </c>
      <c r="C782" t="s">
        <v>1994</v>
      </c>
      <c r="D782" t="str">
        <f t="shared" si="72"/>
        <v>ATGGTTAACGTTCCAAAGACCAGAAAGACTTACTGCAAGGGCAAGCAGTGCCGTAAGCACACTCAGCACAAGGTCACCCAGTACAAGGCCGGTAAGGCTTCCCTCTTTGCCCAGGGTAAGCGTCGTTACGACCGTAAGCAGTCCGGTTACGGTGGTCAGACCAAGCAGATTTTCCACAAGAAGGCTAAGACCACCAAGAAGGTTGTCCTCCGTCTCGAGTGTGTTGCTTGCAAGACCAAGTCTCAGCTTCCTCTCAAGCGTTGTAAGCACTTTGAGTTGGGTGGTGACAAGAAGCAGAAGGGCCAGGCTCTGCAGTTCTAA</v>
      </c>
      <c r="E782" t="e">
        <f>SEARCH("GG?GG?CAAAC?AA?",Table1[[#This Row],[CLEAN]])</f>
        <v>#VALUE!</v>
      </c>
      <c r="F782">
        <f t="shared" si="73"/>
        <v>151</v>
      </c>
      <c r="G782" t="e">
        <f t="shared" si="74"/>
        <v>#VALUE!</v>
      </c>
      <c r="H782" t="e">
        <f t="shared" si="75"/>
        <v>#VALUE!</v>
      </c>
      <c r="I782" t="e">
        <f t="shared" si="76"/>
        <v>#VALUE!</v>
      </c>
      <c r="J782" t="e">
        <f t="shared" si="77"/>
        <v>#VALUE!</v>
      </c>
      <c r="K782" t="e" cm="1">
        <f t="array" ref="K782">IF(J782="","",_xlfn.IFS(
   OR(J782="CCA",J782="CCG",J782="CCT",J782="CCC"),"Proline",
   OR(J782="CAG",J782="CAA"),"Glutamine",
   OR(J782="GAA",J782="GAG"),"Glutamic acid",
   TRUE,"Other"
))</f>
        <v>#VALUE!</v>
      </c>
    </row>
    <row r="783" spans="1:11" x14ac:dyDescent="0.2">
      <c r="A783" t="s">
        <v>784</v>
      </c>
      <c r="B783">
        <v>4236</v>
      </c>
      <c r="C783" t="s">
        <v>1995</v>
      </c>
      <c r="D783" t="str">
        <f t="shared" si="72"/>
        <v>ATGGTTAACGTTCCAAAGACCAGAAAGACTTACTGCAAGGGCAAGCAGTGCCGTAAGCACACTCAGCACAAGGTCACCCAGTACAAGGCCGGTAAGGCTTCCCTCTTTGCCCAGGGTAAGCGTCGTTACGACCGTAAGCAGTCCGGTTACGGTGGTCAGACCAAGCAGATTTTCCACAAGAAGGCTAAGACCACCAAGAAGGTTGTTCTCCGTCTCGAGTGTGTTGCTTGCAAGACCAAGTCTCAGCTTCCTCTTAAGCGTTGTAAGCACTTCGAGTTGGGTGGTGACAAGAAGCAGAAGGGTCAGGCTCTGCAGTTTTAA</v>
      </c>
      <c r="E783" t="e">
        <f>SEARCH("GG?GG?CAAAC?AA?",Table1[[#This Row],[CLEAN]])</f>
        <v>#VALUE!</v>
      </c>
      <c r="F783">
        <f t="shared" si="73"/>
        <v>151</v>
      </c>
      <c r="G783" t="e">
        <f t="shared" si="74"/>
        <v>#VALUE!</v>
      </c>
      <c r="H783" t="e">
        <f t="shared" si="75"/>
        <v>#VALUE!</v>
      </c>
      <c r="I783" t="e">
        <f t="shared" si="76"/>
        <v>#VALUE!</v>
      </c>
      <c r="J783" t="e">
        <f t="shared" si="77"/>
        <v>#VALUE!</v>
      </c>
      <c r="K783" t="e" cm="1">
        <f t="array" ref="K783">IF(J783="","",_xlfn.IFS(
   OR(J783="CCA",J783="CCG",J783="CCT",J783="CCC"),"Proline",
   OR(J783="CAG",J783="CAA"),"Glutamine",
   OR(J783="GAA",J783="GAG"),"Glutamic acid",
   TRUE,"Other"
))</f>
        <v>#VALUE!</v>
      </c>
    </row>
    <row r="784" spans="1:11" x14ac:dyDescent="0.2">
      <c r="A784" t="s">
        <v>785</v>
      </c>
      <c r="B784">
        <v>4236</v>
      </c>
      <c r="C784" t="s">
        <v>1996</v>
      </c>
      <c r="D784" t="str">
        <f t="shared" si="72"/>
        <v>ATGGTCAACGTTCCAAAAACCAGAAAAACTTACTGTAAGGGTAAAGAGTGCAGAAAGCACACCCAACACAAAGTCACCCAATACAAAGCTGGTAAAGCTTCTTTGTTCGCTCAAGGTAAAAGACGTTATGACCGTAAACAAACCGGTTATGGTGGTCAAACCAAGCAAGTTTTCCACAAGAAAGCTAAGACAACCAAGAAAGTTGTTTTGAGATTGGAATGTGTTTCTTGTAAGACCAAGTCACAATTACCATTAAAGAGATGTAAGCATTTCGAATTAGGTGGTGACAAAAAACAAAAAGGTCAAGCTTTACAATTTTAA</v>
      </c>
      <c r="E784">
        <f>SEARCH("GG?GG?CAAAC?AA?",Table1[[#This Row],[CLEAN]])</f>
        <v>151</v>
      </c>
      <c r="F784" t="str">
        <f t="shared" si="73"/>
        <v/>
      </c>
      <c r="G784">
        <f t="shared" si="74"/>
        <v>151</v>
      </c>
      <c r="H784" t="str">
        <f t="shared" si="75"/>
        <v>GGTGGTCAAACCAAG</v>
      </c>
      <c r="I784" t="str">
        <f t="shared" si="76"/>
        <v>VALID</v>
      </c>
      <c r="J784" t="str">
        <f t="shared" si="77"/>
        <v>CAA</v>
      </c>
      <c r="K784" t="str" cm="1">
        <f t="array" ref="K784">IF(J784="","",_xlfn.IFS(
   OR(J784="CCA",J784="CCG",J784="CCT",J784="CCC"),"Proline",
   OR(J784="CAG",J784="CAA"),"Glutamine",
   OR(J784="GAA",J784="GAG"),"Glutamic acid",
   TRUE,"Other"
))</f>
        <v>Glutamine</v>
      </c>
    </row>
    <row r="785" spans="1:11" x14ac:dyDescent="0.2">
      <c r="A785" t="s">
        <v>786</v>
      </c>
      <c r="B785">
        <v>4236</v>
      </c>
      <c r="C785" t="s">
        <v>1997</v>
      </c>
      <c r="D785" t="str">
        <f t="shared" si="72"/>
        <v>ATGGTCAACGTTCCAAAAACCAGAAAAACTTACTGTAAGGGTAAAGAGTGCAGAAAGCACACCCAACACAAAGTCACCCAATACAAAGCTGGTAAAGCTTCTTTATTCGCTCAAGGTAAAAGACGTTATGACCGTAAACAAACCGGTTATGGTGGTCAAACCAAGCAAGTTTTCCACAAGAAAGCTAAGACAACCAAGAAAGTTGTTTTGAGATTGGAATGTGTTTCTTGTAAGACCAAGTCACAATTACCATTAAAGAGATGTAAGCATTTCGAATTAGGTGGTGACAAAAAACAAAAAGGTCAAGCTTTACAATTTTAA</v>
      </c>
      <c r="E785">
        <f>SEARCH("GG?GG?CAAAC?AA?",Table1[[#This Row],[CLEAN]])</f>
        <v>151</v>
      </c>
      <c r="F785" t="str">
        <f t="shared" si="73"/>
        <v/>
      </c>
      <c r="G785">
        <f t="shared" si="74"/>
        <v>151</v>
      </c>
      <c r="H785" t="str">
        <f t="shared" si="75"/>
        <v>GGTGGTCAAACCAAG</v>
      </c>
      <c r="I785" t="str">
        <f t="shared" si="76"/>
        <v>VALID</v>
      </c>
      <c r="J785" t="str">
        <f t="shared" si="77"/>
        <v>CAA</v>
      </c>
      <c r="K785" t="str" cm="1">
        <f t="array" ref="K785">IF(J785="","",_xlfn.IFS(
   OR(J785="CCA",J785="CCG",J785="CCT",J785="CCC"),"Proline",
   OR(J785="CAG",J785="CAA"),"Glutamine",
   OR(J785="GAA",J785="GAG"),"Glutamic acid",
   TRUE,"Other"
))</f>
        <v>Glutamine</v>
      </c>
    </row>
    <row r="786" spans="1:11" x14ac:dyDescent="0.2">
      <c r="A786" t="s">
        <v>787</v>
      </c>
      <c r="B786">
        <v>4236</v>
      </c>
      <c r="C786" t="s">
        <v>1998</v>
      </c>
      <c r="D786" t="str">
        <f t="shared" si="72"/>
        <v>ATGGTTAACGTCCCAAAGACCAGAAAGACCTACTGTAAGGGTAAGGCTTGCCGCAAGCACACGCAGCACAAGGTTACCCAGTACAAGGCCGGTAAGGCTTCGTTGTTTGCCCAGGGTAAGCGTCGTTACGACCGTAAGCAGTCCGGTTACGGTGGTCAGACCAAGCAGATTTTCCACAAGAAGGCCAAGACTACCAAGAAGGTTGTTCTGCGTCTGGAGTGTATCGCGTGCAAGACCAAGAGTCAGCTGCCTCTGAAGCGTTGCAAGCACTTTGAGCTCGGTGGTGACAAGAAGCAGAAGGGTCAAGCTTTGCAGTTCTAA</v>
      </c>
      <c r="E786" t="e">
        <f>SEARCH("GG?GG?CAAAC?AA?",Table1[[#This Row],[CLEAN]])</f>
        <v>#VALUE!</v>
      </c>
      <c r="F786">
        <f t="shared" si="73"/>
        <v>151</v>
      </c>
      <c r="G786" t="e">
        <f t="shared" si="74"/>
        <v>#VALUE!</v>
      </c>
      <c r="H786" t="e">
        <f t="shared" si="75"/>
        <v>#VALUE!</v>
      </c>
      <c r="I786" t="e">
        <f t="shared" si="76"/>
        <v>#VALUE!</v>
      </c>
      <c r="J786" t="e">
        <f t="shared" si="77"/>
        <v>#VALUE!</v>
      </c>
      <c r="K786" t="e" cm="1">
        <f t="array" ref="K786">IF(J786="","",_xlfn.IFS(
   OR(J786="CCA",J786="CCG",J786="CCT",J786="CCC"),"Proline",
   OR(J786="CAG",J786="CAA"),"Glutamine",
   OR(J786="GAA",J786="GAG"),"Glutamic acid",
   TRUE,"Other"
))</f>
        <v>#VALUE!</v>
      </c>
    </row>
    <row r="787" spans="1:11" x14ac:dyDescent="0.2">
      <c r="A787" t="s">
        <v>788</v>
      </c>
      <c r="B787">
        <v>4236</v>
      </c>
      <c r="C787" t="s">
        <v>1999</v>
      </c>
      <c r="D787" t="str">
        <f t="shared" si="72"/>
        <v>ATGGTTAACGTTCCAAAAGTCAGAAAAACTTACTGTAAGGGTAAAGAGTGCAGAAAGCACACCCAACACAAGGTCACCCAATACAAGGCTGGTAAGGCTTCCTTGTTCGCTCAAGGTAAGAGACGTTATGACCGTAAGCAATCCGGTTACGGTGGTCAAACCAAGCAAATTTTCCACAAGAAAGCTAAGACCACCAAGAAGGTTGTCTTGAGATTGGAGTGTGTTGCTTGTAAGACCAAGACTCAATTGCCATTGAAGAGATGTAAGCACTTCGAGTTGGGTGGTGACAAGAAGCAAAAGGGTCAAGCTTTGCAATTCTAA</v>
      </c>
      <c r="E787">
        <f>SEARCH("GG?GG?CAAAC?AA?",Table1[[#This Row],[CLEAN]])</f>
        <v>151</v>
      </c>
      <c r="F787" t="str">
        <f t="shared" si="73"/>
        <v/>
      </c>
      <c r="G787">
        <f t="shared" si="74"/>
        <v>151</v>
      </c>
      <c r="H787" t="str">
        <f t="shared" si="75"/>
        <v>GGTGGTCAAACCAAG</v>
      </c>
      <c r="I787" t="str">
        <f t="shared" si="76"/>
        <v>VALID</v>
      </c>
      <c r="J787" t="str">
        <f t="shared" si="77"/>
        <v>CAA</v>
      </c>
      <c r="K787" t="str" cm="1">
        <f t="array" ref="K787">IF(J787="","",_xlfn.IFS(
   OR(J787="CCA",J787="CCG",J787="CCT",J787="CCC"),"Proline",
   OR(J787="CAG",J787="CAA"),"Glutamine",
   OR(J787="GAA",J787="GAG"),"Glutamic acid",
   TRUE,"Other"
))</f>
        <v>Glutamine</v>
      </c>
    </row>
    <row r="788" spans="1:11" x14ac:dyDescent="0.2">
      <c r="A788" t="s">
        <v>789</v>
      </c>
      <c r="B788">
        <v>4236</v>
      </c>
      <c r="C788" t="s">
        <v>2000</v>
      </c>
      <c r="D788" t="str">
        <f t="shared" si="72"/>
        <v>ATGGTCAACGTTCCAAAAACCAGAAAAACTTACTGTAAAGGTAAAGAGTGCAGAAAGCACACTCAACACAAGGTTACCCAATACAAAGCTGGTAAAGCTTCTTTATTCGCTCAAGGTAAGAGACGTTATGACCGTAAACAATCCGGTTATGGTGGTCAAACCAAGCAAATTTTCCACAAGAAAGCTAAGACCACCAAGAAGGTTGTCTTGAGATTGGAATGTGTTTCTTGTAAGACCAAGGCCCAATTAGCATTGAAGAGATGTAAGCATTTTGAATTGGGTGGTGACAAGAAGCAAAAGGGTCAAGCTTTACAATTTTAA</v>
      </c>
      <c r="E788">
        <f>SEARCH("GG?GG?CAAAC?AA?",Table1[[#This Row],[CLEAN]])</f>
        <v>151</v>
      </c>
      <c r="F788" t="str">
        <f t="shared" si="73"/>
        <v/>
      </c>
      <c r="G788">
        <f t="shared" si="74"/>
        <v>151</v>
      </c>
      <c r="H788" t="str">
        <f t="shared" si="75"/>
        <v>GGTGGTCAAACCAAG</v>
      </c>
      <c r="I788" t="str">
        <f t="shared" si="76"/>
        <v>VALID</v>
      </c>
      <c r="J788" t="str">
        <f t="shared" si="77"/>
        <v>CAA</v>
      </c>
      <c r="K788" t="str" cm="1">
        <f t="array" ref="K788">IF(J788="","",_xlfn.IFS(
   OR(J788="CCA",J788="CCG",J788="CCT",J788="CCC"),"Proline",
   OR(J788="CAG",J788="CAA"),"Glutamine",
   OR(J788="GAA",J788="GAG"),"Glutamic acid",
   TRUE,"Other"
))</f>
        <v>Glutamine</v>
      </c>
    </row>
    <row r="789" spans="1:11" x14ac:dyDescent="0.2">
      <c r="A789" t="s">
        <v>790</v>
      </c>
      <c r="B789">
        <v>4236</v>
      </c>
      <c r="C789" t="s">
        <v>2001</v>
      </c>
      <c r="D789" t="str">
        <f t="shared" si="72"/>
        <v>ATGGTTAACGTTCCAAAGACCAGAAAGACCTACTGTAAGGGTAAGGAATGCAGAAAGCACACTCAACACAAGGTTACCCAATACAAGGCTGGTAAGGCCTCCTTGTTCGCCCAAGGTAAGAGACGTTATGACCGTAAGCAATCCGGTTACGGTGGTCAAACCAAGCAAATTTTCCACAAGAAAGCCAAGACTACCAAGAAGGTTGTTTTGAGATTGGAGTGTGTTGCTTGTAAGACCAAGGCCCAATTGGCTTTGAAGAGATGTAAGCACTTCGAGTTGGGTGGTGACAAGAAGCAAAAGGGTCAAGCTTTGCAATTCTAA</v>
      </c>
      <c r="E789">
        <f>SEARCH("GG?GG?CAAAC?AA?",Table1[[#This Row],[CLEAN]])</f>
        <v>151</v>
      </c>
      <c r="F789" t="str">
        <f t="shared" si="73"/>
        <v/>
      </c>
      <c r="G789">
        <f t="shared" si="74"/>
        <v>151</v>
      </c>
      <c r="H789" t="str">
        <f t="shared" si="75"/>
        <v>GGTGGTCAAACCAAG</v>
      </c>
      <c r="I789" t="str">
        <f t="shared" si="76"/>
        <v>VALID</v>
      </c>
      <c r="J789" t="str">
        <f t="shared" si="77"/>
        <v>CAA</v>
      </c>
      <c r="K789" t="str" cm="1">
        <f t="array" ref="K789">IF(J789="","",_xlfn.IFS(
   OR(J789="CCA",J789="CCG",J789="CCT",J789="CCC"),"Proline",
   OR(J789="CAG",J789="CAA"),"Glutamine",
   OR(J789="GAA",J789="GAG"),"Glutamic acid",
   TRUE,"Other"
))</f>
        <v>Glutamine</v>
      </c>
    </row>
    <row r="790" spans="1:11" x14ac:dyDescent="0.2">
      <c r="A790" t="s">
        <v>791</v>
      </c>
      <c r="B790">
        <v>4236</v>
      </c>
      <c r="C790" t="s">
        <v>2002</v>
      </c>
      <c r="D790" t="str">
        <f t="shared" si="72"/>
        <v>ATGGTTAACGTTCCAAAGACCAGAAAGACCTACTGCAAGGGTAAGGAGTGCCGCAAGCACACTCAGCACAAGGTCACCCAGTACAAGGCTGGTAAGGCTTCCCTTTACGCTCAGGGTAAGCGTCGTTACGACCGTAAGCAGTCCGGTTACGGTGGTCAGACCAAGCAGATCTTCCACAAGAAGGCCAAGACCACCAAGAAGGTTGTTCTTCGTCTTGAGTGCATCGTCTGCAAGACCAAGGCCCAGTTGGCTTTGAAGCGTTGTAAGCACTTTGAGTTGGGTGGTGACAAGAAGCAGAAGGGTCAGGCTCTCCAGTTCTAA</v>
      </c>
      <c r="E790" t="e">
        <f>SEARCH("GG?GG?CAAAC?AA?",Table1[[#This Row],[CLEAN]])</f>
        <v>#VALUE!</v>
      </c>
      <c r="F790">
        <f t="shared" si="73"/>
        <v>151</v>
      </c>
      <c r="G790" t="e">
        <f t="shared" si="74"/>
        <v>#VALUE!</v>
      </c>
      <c r="H790" t="e">
        <f t="shared" si="75"/>
        <v>#VALUE!</v>
      </c>
      <c r="I790" t="e">
        <f t="shared" si="76"/>
        <v>#VALUE!</v>
      </c>
      <c r="J790" t="e">
        <f t="shared" si="77"/>
        <v>#VALUE!</v>
      </c>
      <c r="K790" t="e" cm="1">
        <f t="array" ref="K790">IF(J790="","",_xlfn.IFS(
   OR(J790="CCA",J790="CCG",J790="CCT",J790="CCC"),"Proline",
   OR(J790="CAG",J790="CAA"),"Glutamine",
   OR(J790="GAA",J790="GAG"),"Glutamic acid",
   TRUE,"Other"
))</f>
        <v>#VALUE!</v>
      </c>
    </row>
    <row r="791" spans="1:11" x14ac:dyDescent="0.2">
      <c r="A791" t="s">
        <v>792</v>
      </c>
      <c r="B791">
        <v>4236</v>
      </c>
      <c r="C791" t="s">
        <v>2003</v>
      </c>
      <c r="D791" t="str">
        <f t="shared" si="72"/>
        <v>ATGGTTAACGTTCCAAAGACCAGAAAGACCTACTGCAAGGGTAAGGAGTGCCGCAAGCACACGCAGCACAAGGTCACCCAGTACAAGGCTGGTAAGGCTTCCCTTTATGCCCAGGGTAAGCGTCGTTACGACCGTAAGCAGTCCGGTTATGGTGGTCAGACCAAGCAGATCTTCCACAAGAAGGCCAAGACCACCAAGAAGGTTGTCCTCCGTCTCGAGTGCATTGTCTGCAAGACCAAGGCCCAGTTGGCCTTGAAGCGTTGCAAGCACTTTGAGTTGGGTGGTGACAAGAAGCAGAAGGGTCAGGCCCTCCAGTTCTAA</v>
      </c>
      <c r="E791" t="e">
        <f>SEARCH("GG?GG?CAAAC?AA?",Table1[[#This Row],[CLEAN]])</f>
        <v>#VALUE!</v>
      </c>
      <c r="F791">
        <f t="shared" si="73"/>
        <v>151</v>
      </c>
      <c r="G791" t="e">
        <f t="shared" si="74"/>
        <v>#VALUE!</v>
      </c>
      <c r="H791" t="e">
        <f t="shared" si="75"/>
        <v>#VALUE!</v>
      </c>
      <c r="I791" t="e">
        <f t="shared" si="76"/>
        <v>#VALUE!</v>
      </c>
      <c r="J791" t="e">
        <f t="shared" si="77"/>
        <v>#VALUE!</v>
      </c>
      <c r="K791" t="e" cm="1">
        <f t="array" ref="K791">IF(J791="","",_xlfn.IFS(
   OR(J791="CCA",J791="CCG",J791="CCT",J791="CCC"),"Proline",
   OR(J791="CAG",J791="CAA"),"Glutamine",
   OR(J791="GAA",J791="GAG"),"Glutamic acid",
   TRUE,"Other"
))</f>
        <v>#VALUE!</v>
      </c>
    </row>
    <row r="792" spans="1:11" x14ac:dyDescent="0.2">
      <c r="A792" t="s">
        <v>793</v>
      </c>
      <c r="B792">
        <v>4236</v>
      </c>
      <c r="C792" t="s">
        <v>2004</v>
      </c>
      <c r="D792" t="str">
        <f t="shared" si="72"/>
        <v>ATGGTCAACGTTCCAAAGACTAGAAAGACCTACTGCAAGGGAAAGCAGTGCAGAAAGCACACCCAGCACAAGGTGACCCAATACAAGGCTGGTAAGGCCTCCTTGTTCGCCCAGGGTAAGAGACGTTACGACCGTAAGCAGTCCGGTTACGGTGGTCAGACCAAGCAGATTTTCCACAAGAAGGCCAAGACCACCAAGAAGGTTGTCCTCCGTCTCGAGTGTGTCAAGTGCAAGACCAAGGCTCAGTTGCCATTGAAGCGTTGTAAGCACTTCGAGTTGGGTGGAGACAAGAAGCAGAAGGGTCAAGCCTTGCAGTTTTAA</v>
      </c>
      <c r="E792" t="e">
        <f>SEARCH("GG?GG?CAAAC?AA?",Table1[[#This Row],[CLEAN]])</f>
        <v>#VALUE!</v>
      </c>
      <c r="F792">
        <f t="shared" si="73"/>
        <v>151</v>
      </c>
      <c r="G792" t="e">
        <f t="shared" si="74"/>
        <v>#VALUE!</v>
      </c>
      <c r="H792" t="e">
        <f t="shared" si="75"/>
        <v>#VALUE!</v>
      </c>
      <c r="I792" t="e">
        <f t="shared" si="76"/>
        <v>#VALUE!</v>
      </c>
      <c r="J792" t="e">
        <f t="shared" si="77"/>
        <v>#VALUE!</v>
      </c>
      <c r="K792" t="e" cm="1">
        <f t="array" ref="K792">IF(J792="","",_xlfn.IFS(
   OR(J792="CCA",J792="CCG",J792="CCT",J792="CCC"),"Proline",
   OR(J792="CAG",J792="CAA"),"Glutamine",
   OR(J792="GAA",J792="GAG"),"Glutamic acid",
   TRUE,"Other"
))</f>
        <v>#VALUE!</v>
      </c>
    </row>
    <row r="793" spans="1:11" x14ac:dyDescent="0.2">
      <c r="A793" t="s">
        <v>794</v>
      </c>
      <c r="B793">
        <v>4236</v>
      </c>
      <c r="C793" t="s">
        <v>2005</v>
      </c>
      <c r="D793" t="str">
        <f t="shared" si="72"/>
        <v>ATGGTTAACGTTCCAAAAACTAGAAAGACCTACTGCAAGGGTAAGAACTGCAGAAAGCACACCCAGCACAAAGTCACTCAATACAAAGCTGGTAAGGCTTCTTTGTTTGCTCAAGGTAAGAGACGTTACGACCGTAAACAATCCGGTTACGGTGGTCAAACCAAGCAAATTTTCCACAAGAAAGCTAAGACCACCAAGAAGGTTGTCTTGCGTTTGGAGTGTGTCAAGTGCAAGACCAAGGCTCAATTGCCATTGAAGCGTTGTAAGCATTTCGAGTTGGGAGGAGACAGAAAACAAAAAGGTCAAGCTTTGCAATTTTAA</v>
      </c>
      <c r="E793">
        <f>SEARCH("GG?GG?CAAAC?AA?",Table1[[#This Row],[CLEAN]])</f>
        <v>151</v>
      </c>
      <c r="F793" t="str">
        <f t="shared" si="73"/>
        <v/>
      </c>
      <c r="G793">
        <f t="shared" si="74"/>
        <v>151</v>
      </c>
      <c r="H793" t="str">
        <f t="shared" si="75"/>
        <v>GGTGGTCAAACCAAG</v>
      </c>
      <c r="I793" t="str">
        <f t="shared" si="76"/>
        <v>VALID</v>
      </c>
      <c r="J793" t="str">
        <f t="shared" si="77"/>
        <v>CAA</v>
      </c>
      <c r="K793" t="str" cm="1">
        <f t="array" ref="K793">IF(J793="","",_xlfn.IFS(
   OR(J793="CCA",J793="CCG",J793="CCT",J793="CCC"),"Proline",
   OR(J793="CAG",J793="CAA"),"Glutamine",
   OR(J793="GAA",J793="GAG"),"Glutamic acid",
   TRUE,"Other"
))</f>
        <v>Glutamine</v>
      </c>
    </row>
    <row r="794" spans="1:11" x14ac:dyDescent="0.2">
      <c r="A794" t="s">
        <v>795</v>
      </c>
      <c r="B794">
        <v>4236</v>
      </c>
      <c r="C794" t="s">
        <v>2006</v>
      </c>
      <c r="D794" t="str">
        <f t="shared" si="72"/>
        <v>ATGATTATAGTTAACGTTCCAAAAACTAGAAAGACCTACTGTAAAGGTAAAGAATGTCGTAAACACACTCAACACAAAGTTACCCAATACAAAGCCGGTAAAGCTTCTTTATTTGCTCAAGGTAAAAGAAGATATGACAGAAAACAATCCGGTTATGGTGGTCAAACCAAACAAATTTTCCACAAAAAAGCCAAGACTACCAAAAAAGTTGTTTTGAAATTAGAATGTGTTGTTTGTAAAACCAAGGCTCAATTAGCTTTAAAGAGATGTAAACATTTTGAATTGGGTGGTGATAAGAAACAAAAAGGTCAAGCCTTACAATTCTAA</v>
      </c>
      <c r="E794">
        <f>SEARCH("GG?GG?CAAAC?AA?",Table1[[#This Row],[CLEAN]])</f>
        <v>157</v>
      </c>
      <c r="F794" t="str">
        <f t="shared" si="73"/>
        <v/>
      </c>
      <c r="G794">
        <f t="shared" si="74"/>
        <v>157</v>
      </c>
      <c r="H794" t="str">
        <f t="shared" si="75"/>
        <v>GGTGGTCAAACCAAA</v>
      </c>
      <c r="I794" t="str">
        <f t="shared" si="76"/>
        <v>VALID</v>
      </c>
      <c r="J794" t="str">
        <f t="shared" si="77"/>
        <v>CAA</v>
      </c>
      <c r="K794" t="str" cm="1">
        <f t="array" ref="K794">IF(J794="","",_xlfn.IFS(
   OR(J794="CCA",J794="CCG",J794="CCT",J794="CCC"),"Proline",
   OR(J794="CAG",J794="CAA"),"Glutamine",
   OR(J794="GAA",J794="GAG"),"Glutamic acid",
   TRUE,"Other"
))</f>
        <v>Glutamine</v>
      </c>
    </row>
    <row r="795" spans="1:11" x14ac:dyDescent="0.2">
      <c r="A795" t="s">
        <v>796</v>
      </c>
      <c r="B795">
        <v>4236</v>
      </c>
      <c r="C795" t="s">
        <v>2007</v>
      </c>
      <c r="D795" t="str">
        <f t="shared" si="72"/>
        <v>ATGGTTAACGTTCCAAAAACTAGAAAGACCTACTGTAAAGGTAAGGAATGCCGTAAACACACTCAACATAAAGTTACCCAATACAAAGCTGGTAAAGCTTCCTTATTTGCTCAAGGTAAAAGAAGATATGACCGTAAACAAAGGGGTTACGGTGGTCAAACCAAACAAATTTTCCACAAAAAGGCTAAAACCACCAAGAAGGTTGTTTTAAAATTAGAATGTGTTGTCTGTAAAACTAAAGCTCAATTATCCTTAAAGAGATGTAAGCACTTCGAATTAGGTGGTGATAAAAAACAAAAAGGTCAAGCTTTACAATTCTAG</v>
      </c>
      <c r="E795">
        <f>SEARCH("GG?GG?CAAAC?AA?",Table1[[#This Row],[CLEAN]])</f>
        <v>151</v>
      </c>
      <c r="F795" t="str">
        <f t="shared" si="73"/>
        <v/>
      </c>
      <c r="G795">
        <f t="shared" si="74"/>
        <v>151</v>
      </c>
      <c r="H795" t="str">
        <f t="shared" si="75"/>
        <v>GGTGGTCAAACCAAA</v>
      </c>
      <c r="I795" t="str">
        <f t="shared" si="76"/>
        <v>VALID</v>
      </c>
      <c r="J795" t="str">
        <f t="shared" si="77"/>
        <v>CAA</v>
      </c>
      <c r="K795" t="str" cm="1">
        <f t="array" ref="K795">IF(J795="","",_xlfn.IFS(
   OR(J795="CCA",J795="CCG",J795="CCT",J795="CCC"),"Proline",
   OR(J795="CAG",J795="CAA"),"Glutamine",
   OR(J795="GAA",J795="GAG"),"Glutamic acid",
   TRUE,"Other"
))</f>
        <v>Glutamine</v>
      </c>
    </row>
    <row r="796" spans="1:11" x14ac:dyDescent="0.2">
      <c r="A796" t="s">
        <v>797</v>
      </c>
      <c r="B796">
        <v>4236</v>
      </c>
      <c r="C796" t="s">
        <v>2008</v>
      </c>
      <c r="D796" t="str">
        <f t="shared" si="72"/>
        <v>ATGGTTAACGTTCCAAAAACTAGAAAGACCTACTGTAAAGGTAAAGAATGTCGTAAACACACTCAACATAAAGTTACCCAATACAAGGCTGGTAAGGCTTCCTTATTTGCTCAAGGTAAAAGAAGATATGACCGTAAACAAAGGGGTTACGGTGGTCAAACCAAACAAATTTTCCACAAAAAGGCTAAAACCACCAAGAAGGTTGTTTTAAAATTAGAATGTGTTGTCTGTAAAACTAAAGCTCAATTATCCTTAAAGAGATGTAAGCACTTCGAATTAGGTGGTGATAAAAAACAAAAAGGTCAAGCTTTACAATTCTAG</v>
      </c>
      <c r="E796">
        <f>SEARCH("GG?GG?CAAAC?AA?",Table1[[#This Row],[CLEAN]])</f>
        <v>151</v>
      </c>
      <c r="F796" t="str">
        <f t="shared" si="73"/>
        <v/>
      </c>
      <c r="G796">
        <f t="shared" si="74"/>
        <v>151</v>
      </c>
      <c r="H796" t="str">
        <f t="shared" si="75"/>
        <v>GGTGGTCAAACCAAA</v>
      </c>
      <c r="I796" t="str">
        <f t="shared" si="76"/>
        <v>VALID</v>
      </c>
      <c r="J796" t="str">
        <f t="shared" si="77"/>
        <v>CAA</v>
      </c>
      <c r="K796" t="str" cm="1">
        <f t="array" ref="K796">IF(J796="","",_xlfn.IFS(
   OR(J796="CCA",J796="CCG",J796="CCT",J796="CCC"),"Proline",
   OR(J796="CAG",J796="CAA"),"Glutamine",
   OR(J796="GAA",J796="GAG"),"Glutamic acid",
   TRUE,"Other"
))</f>
        <v>Glutamine</v>
      </c>
    </row>
    <row r="797" spans="1:11" x14ac:dyDescent="0.2">
      <c r="A797" t="s">
        <v>798</v>
      </c>
      <c r="B797">
        <v>4236</v>
      </c>
      <c r="C797" t="s">
        <v>2009</v>
      </c>
      <c r="D797" t="str">
        <f t="shared" si="72"/>
        <v>ATGGTTAACGTTCCAAAAACTAGAAAGACCTATTGTAAAGGTAAAGAATGCAGAAAGCACACTCAACATAAAGTTACTCAATATAAAGCTGGTAAAGCTTCTTTATTCGCCCAAGGTAAGAGAAGATATGACCGTAAACAATCCGGTTTCGGTGGTCAAACCAAGCAAATTTTCCACAAGAAAGCTAAAACTACCAAGAAAGTTGTTTTAAAATTAGAATGTGTTGTTTGTAAAACTAAAGCTCAATTATGCTTAAAGAGATGTAAGCACTTCGAATTAGGTGGTGACAAAAAACAAAAAGGTCAAGCTTTACAATTTTAG</v>
      </c>
      <c r="E797">
        <f>SEARCH("GG?GG?CAAAC?AA?",Table1[[#This Row],[CLEAN]])</f>
        <v>151</v>
      </c>
      <c r="F797" t="str">
        <f t="shared" si="73"/>
        <v/>
      </c>
      <c r="G797">
        <f t="shared" si="74"/>
        <v>151</v>
      </c>
      <c r="H797" t="str">
        <f t="shared" si="75"/>
        <v>GGTGGTCAAACCAAG</v>
      </c>
      <c r="I797" t="str">
        <f t="shared" si="76"/>
        <v>VALID</v>
      </c>
      <c r="J797" t="str">
        <f t="shared" si="77"/>
        <v>CAA</v>
      </c>
      <c r="K797" t="str" cm="1">
        <f t="array" ref="K797">IF(J797="","",_xlfn.IFS(
   OR(J797="CCA",J797="CCG",J797="CCT",J797="CCC"),"Proline",
   OR(J797="CAG",J797="CAA"),"Glutamine",
   OR(J797="GAA",J797="GAG"),"Glutamic acid",
   TRUE,"Other"
))</f>
        <v>Glutamine</v>
      </c>
    </row>
    <row r="798" spans="1:11" x14ac:dyDescent="0.2">
      <c r="A798" t="s">
        <v>799</v>
      </c>
      <c r="B798">
        <v>4236</v>
      </c>
      <c r="C798" t="s">
        <v>2010</v>
      </c>
      <c r="D798" t="str">
        <f t="shared" si="72"/>
        <v>ATGGTTAACGTTCCAAAAACTAGAAAGACCTATTGTAAAGGTAAAGAATGCAGAAAGCACACTCAACATAAAGTCACCCAATATAAAGCTGGTAAAGCTTCTTTATTCGCTCAAGGTAAAAGAAGATATGACCGTAAACAATCCGGTTTCGGGGGTCAAACCAAACAAATTTTCCATAAAAAAGCTAAAACCACCAAAAAAGTTGTTTTAAAATTAGAATGTGTTGTTTGTAAAACTAAAGCTCAATTATGTTTAAAAAGATGTAAACATTTCGAATTAGGTGGTGACAAAAAACAAAAAGGTCAAGCTTTACAATTTTAA</v>
      </c>
      <c r="E798">
        <f>SEARCH("GG?GG?CAAAC?AA?",Table1[[#This Row],[CLEAN]])</f>
        <v>151</v>
      </c>
      <c r="F798" t="str">
        <f t="shared" si="73"/>
        <v/>
      </c>
      <c r="G798">
        <f t="shared" si="74"/>
        <v>151</v>
      </c>
      <c r="H798" t="str">
        <f t="shared" si="75"/>
        <v>GGGGGTCAAACCAAA</v>
      </c>
      <c r="I798" t="str">
        <f t="shared" si="76"/>
        <v>VALID</v>
      </c>
      <c r="J798" t="str">
        <f t="shared" si="77"/>
        <v>CAA</v>
      </c>
      <c r="K798" t="str" cm="1">
        <f t="array" ref="K798">IF(J798="","",_xlfn.IFS(
   OR(J798="CCA",J798="CCG",J798="CCT",J798="CCC"),"Proline",
   OR(J798="CAG",J798="CAA"),"Glutamine",
   OR(J798="GAA",J798="GAG"),"Glutamic acid",
   TRUE,"Other"
))</f>
        <v>Glutamine</v>
      </c>
    </row>
    <row r="799" spans="1:11" x14ac:dyDescent="0.2">
      <c r="A799" t="s">
        <v>800</v>
      </c>
      <c r="B799">
        <v>4236</v>
      </c>
      <c r="C799" t="s">
        <v>2011</v>
      </c>
      <c r="D799" t="str">
        <f t="shared" si="72"/>
        <v>ATGGTTAACGTTCCAAAGACTAGAAAGACCTACTGCAAGGGTAGAGAATGCAGAAAGCACACTCAACACAAGGTCACCCAATACAAGGCTGGTAAGGCTTCTCTCTTCGCTCAAGGTAAGAGAAGATACGACCGTAAGCAAAGAGGTTACGGTGGTCAAACTAAGCAAATTTTCCACAAGAAGGCGAAGACTACCAAGAAGGTTGTTTTGAGATTGGAGTGTGTTACCTGCAAGACCAAGACTCAATTGCCATTGAAGAGATGTAAGCACTTCGAGTTGGGTGGTGACAAGAAGCAAAAGGGTCAAGCTTTGCAATTCTAA</v>
      </c>
      <c r="E799">
        <f>SEARCH("GG?GG?CAAAC?AA?",Table1[[#This Row],[CLEAN]])</f>
        <v>151</v>
      </c>
      <c r="F799" t="str">
        <f t="shared" si="73"/>
        <v/>
      </c>
      <c r="G799">
        <f t="shared" si="74"/>
        <v>151</v>
      </c>
      <c r="H799" t="str">
        <f t="shared" si="75"/>
        <v>GGTGGTCAAACTAAG</v>
      </c>
      <c r="I799" t="str">
        <f t="shared" si="76"/>
        <v>VALID</v>
      </c>
      <c r="J799" t="str">
        <f t="shared" si="77"/>
        <v>CAA</v>
      </c>
      <c r="K799" t="str" cm="1">
        <f t="array" ref="K799">IF(J799="","",_xlfn.IFS(
   OR(J799="CCA",J799="CCG",J799="CCT",J799="CCC"),"Proline",
   OR(J799="CAG",J799="CAA"),"Glutamine",
   OR(J799="GAA",J799="GAG"),"Glutamic acid",
   TRUE,"Other"
))</f>
        <v>Glutamine</v>
      </c>
    </row>
    <row r="800" spans="1:11" x14ac:dyDescent="0.2">
      <c r="A800" t="s">
        <v>801</v>
      </c>
      <c r="B800">
        <v>4236</v>
      </c>
      <c r="C800" t="s">
        <v>2012</v>
      </c>
      <c r="D800" t="str">
        <f t="shared" si="72"/>
        <v>ATGGTTAACGTCCCAAAAACTAGAAAGACCTACTGTAAAGGTAAGGAGTGCAGAAAGCACACTCAACACAAGGTTACCCAATACAAGGCCGGTAAGGCTTCTTTATTCGCTCAAGGTAAGAGAAGATATGACCGTAAGCAATCTGGTTACGGTGGTCAAACCAAGCAAATTTTCCACAAGAAGGCTAAGACTACCAAGAAGGTTGTCTTGAAGTTGGAATGTGTTGTCTGCAAGGCCAAGTCCCAATTGCCATTGAAGAGATGTAAGCACTTCGAATTGGGTGGTGACAAGAAGCAAAAGGGTCAAGCTTTGCAATTCTAA</v>
      </c>
      <c r="E800">
        <f>SEARCH("GG?GG?CAAAC?AA?",Table1[[#This Row],[CLEAN]])</f>
        <v>151</v>
      </c>
      <c r="F800" t="str">
        <f t="shared" si="73"/>
        <v/>
      </c>
      <c r="G800">
        <f t="shared" si="74"/>
        <v>151</v>
      </c>
      <c r="H800" t="str">
        <f t="shared" si="75"/>
        <v>GGTGGTCAAACCAAG</v>
      </c>
      <c r="I800" t="str">
        <f t="shared" si="76"/>
        <v>VALID</v>
      </c>
      <c r="J800" t="str">
        <f t="shared" si="77"/>
        <v>CAA</v>
      </c>
      <c r="K800" t="str" cm="1">
        <f t="array" ref="K800">IF(J800="","",_xlfn.IFS(
   OR(J800="CCA",J800="CCG",J800="CCT",J800="CCC"),"Proline",
   OR(J800="CAG",J800="CAA"),"Glutamine",
   OR(J800="GAA",J800="GAG"),"Glutamic acid",
   TRUE,"Other"
))</f>
        <v>Glutamine</v>
      </c>
    </row>
    <row r="801" spans="1:11" x14ac:dyDescent="0.2">
      <c r="A801" t="s">
        <v>802</v>
      </c>
      <c r="B801">
        <v>4236</v>
      </c>
      <c r="C801" t="s">
        <v>2013</v>
      </c>
      <c r="D801" t="str">
        <f t="shared" si="72"/>
        <v>ATGGTTAACGTCCCAAAAACTAGAAAGACCTACTGTAAAGGTAAGGAGTGCAGAAAGCACACCCAACACAAGGTTACCCAATACAAGGCTGGTAAGGCTTCTTTGTTCGCTCAAGGTAAGAGAAGATATGACCGTAAGCAATCTGGTTACGGTGGTCAAACCAAGCAAATTTTCCACAAGAAGGCTAAGACTACCAAGAAGGTCGTCTTGAAGTTGGAATGTGTTGTTTGCAAGGCCAAGTCCCAATTGCCATTGAAGAGATGTAAGCACTTCGAATTGGGTGGTGACAAGAAGCAAAAGGGTCAAGCTTTGCAATTCTAG</v>
      </c>
      <c r="E801">
        <f>SEARCH("GG?GG?CAAAC?AA?",Table1[[#This Row],[CLEAN]])</f>
        <v>151</v>
      </c>
      <c r="F801" t="str">
        <f t="shared" si="73"/>
        <v/>
      </c>
      <c r="G801">
        <f t="shared" si="74"/>
        <v>151</v>
      </c>
      <c r="H801" t="str">
        <f t="shared" si="75"/>
        <v>GGTGGTCAAACCAAG</v>
      </c>
      <c r="I801" t="str">
        <f t="shared" si="76"/>
        <v>VALID</v>
      </c>
      <c r="J801" t="str">
        <f t="shared" si="77"/>
        <v>CAA</v>
      </c>
      <c r="K801" t="str" cm="1">
        <f t="array" ref="K801">IF(J801="","",_xlfn.IFS(
   OR(J801="CCA",J801="CCG",J801="CCT",J801="CCC"),"Proline",
   OR(J801="CAG",J801="CAA"),"Glutamine",
   OR(J801="GAA",J801="GAG"),"Glutamic acid",
   TRUE,"Other"
))</f>
        <v>Glutamine</v>
      </c>
    </row>
    <row r="802" spans="1:11" x14ac:dyDescent="0.2">
      <c r="A802" t="s">
        <v>803</v>
      </c>
      <c r="B802">
        <v>4236</v>
      </c>
      <c r="C802" t="s">
        <v>2012</v>
      </c>
      <c r="D802" t="str">
        <f t="shared" si="72"/>
        <v>ATGGTTAACGTCCCAAAAACTAGAAAGACCTACTGTAAAGGTAAGGAGTGCAGAAAGCACACTCAACACAAGGTTACCCAATACAAGGCCGGTAAGGCTTCTTTATTCGCTCAAGGTAAGAGAAGATATGACCGTAAGCAATCTGGTTACGGTGGTCAAACCAAGCAAATTTTCCACAAGAAGGCTAAGACTACCAAGAAGGTTGTCTTGAAGTTGGAATGTGTTGTCTGCAAGGCCAAGTCCCAATTGCCATTGAAGAGATGTAAGCACTTCGAATTGGGTGGTGACAAGAAGCAAAAGGGTCAAGCTTTGCAATTCTAA</v>
      </c>
      <c r="E802">
        <f>SEARCH("GG?GG?CAAAC?AA?",Table1[[#This Row],[CLEAN]])</f>
        <v>151</v>
      </c>
      <c r="F802" t="str">
        <f t="shared" si="73"/>
        <v/>
      </c>
      <c r="G802">
        <f t="shared" si="74"/>
        <v>151</v>
      </c>
      <c r="H802" t="str">
        <f t="shared" si="75"/>
        <v>GGTGGTCAAACCAAG</v>
      </c>
      <c r="I802" t="str">
        <f t="shared" si="76"/>
        <v>VALID</v>
      </c>
      <c r="J802" t="str">
        <f t="shared" si="77"/>
        <v>CAA</v>
      </c>
      <c r="K802" t="str" cm="1">
        <f t="array" ref="K802">IF(J802="","",_xlfn.IFS(
   OR(J802="CCA",J802="CCG",J802="CCT",J802="CCC"),"Proline",
   OR(J802="CAG",J802="CAA"),"Glutamine",
   OR(J802="GAA",J802="GAG"),"Glutamic acid",
   TRUE,"Other"
))</f>
        <v>Glutamine</v>
      </c>
    </row>
    <row r="803" spans="1:11" x14ac:dyDescent="0.2">
      <c r="A803" t="s">
        <v>804</v>
      </c>
      <c r="B803">
        <v>4236</v>
      </c>
      <c r="C803" t="s">
        <v>2014</v>
      </c>
      <c r="D803" t="str">
        <f t="shared" si="72"/>
        <v>ATGGTTAACGTCCCAAAAACTAGAAAGACCTACTGTAAAGGTAAGGAGTGCAGAAAGCACACTCAACACAAGGTTACCCAATACAAGGCCGGTAAGGCTTCTTTATTCGCTCAAGGTAAGAGAAGATATGACCGTAAGCAATCTGGTTACGGTGGTCAAACCAAGCAAATTTTCCACAAGAAGGCTAAGACTACCAAGAAGGTTGTCTTGAAATTGGAATGTGTTGTCTGCAAGGCCAAGTCCCAATTGCCATTGAAGAGATGTAAGCACTTCGAATTGGGTGGTGACAAGAAGCAAAAGGGTCAAGCTTTGCAATTCTAA</v>
      </c>
      <c r="E803">
        <f>SEARCH("GG?GG?CAAAC?AA?",Table1[[#This Row],[CLEAN]])</f>
        <v>151</v>
      </c>
      <c r="F803" t="str">
        <f t="shared" si="73"/>
        <v/>
      </c>
      <c r="G803">
        <f t="shared" si="74"/>
        <v>151</v>
      </c>
      <c r="H803" t="str">
        <f t="shared" si="75"/>
        <v>GGTGGTCAAACCAAG</v>
      </c>
      <c r="I803" t="str">
        <f t="shared" si="76"/>
        <v>VALID</v>
      </c>
      <c r="J803" t="str">
        <f t="shared" si="77"/>
        <v>CAA</v>
      </c>
      <c r="K803" t="str" cm="1">
        <f t="array" ref="K803">IF(J803="","",_xlfn.IFS(
   OR(J803="CCA",J803="CCG",J803="CCT",J803="CCC"),"Proline",
   OR(J803="CAG",J803="CAA"),"Glutamine",
   OR(J803="GAA",J803="GAG"),"Glutamic acid",
   TRUE,"Other"
))</f>
        <v>Glutamine</v>
      </c>
    </row>
    <row r="804" spans="1:11" x14ac:dyDescent="0.2">
      <c r="A804" t="s">
        <v>805</v>
      </c>
      <c r="B804">
        <v>4236</v>
      </c>
      <c r="C804" t="s">
        <v>2015</v>
      </c>
      <c r="D804" t="str">
        <f t="shared" si="72"/>
        <v>ATGGTTAACGTTCCAAAAACTAGAAGAACCTACTGTAAGGGTAAGGAATGTCGTAAACACACTCAACACAGAGTTACCCAATATAAGGCTGGTAAAGCTTCCTTATTCGCTCAAGGTAAGAGAAGATATGACCGTAAGCAATCTGGTTACGGTGGTCAAACCAAGCAAATTTTCCACAAGAAAGCTAAAACTACCAAGAAAGTTGTTTTAAAATTAGAATGTGTCGTTTGCAAGACCAAGCATCAATTACCATTAAAGAGATGTAAGCACTTCGAATTAGGTGGTGACAAGAAACAAAAGGGTCAAGCTTTACAATTTTAA</v>
      </c>
      <c r="E804">
        <f>SEARCH("GG?GG?CAAAC?AA?",Table1[[#This Row],[CLEAN]])</f>
        <v>151</v>
      </c>
      <c r="F804" t="str">
        <f t="shared" si="73"/>
        <v/>
      </c>
      <c r="G804">
        <f t="shared" si="74"/>
        <v>151</v>
      </c>
      <c r="H804" t="str">
        <f t="shared" si="75"/>
        <v>GGTGGTCAAACCAAG</v>
      </c>
      <c r="I804" t="str">
        <f t="shared" si="76"/>
        <v>VALID</v>
      </c>
      <c r="J804" t="str">
        <f t="shared" si="77"/>
        <v>CAA</v>
      </c>
      <c r="K804" t="str" cm="1">
        <f t="array" ref="K804">IF(J804="","",_xlfn.IFS(
   OR(J804="CCA",J804="CCG",J804="CCT",J804="CCC"),"Proline",
   OR(J804="CAG",J804="CAA"),"Glutamine",
   OR(J804="GAA",J804="GAG"),"Glutamic acid",
   TRUE,"Other"
))</f>
        <v>Glutamine</v>
      </c>
    </row>
    <row r="805" spans="1:11" x14ac:dyDescent="0.2">
      <c r="A805" t="s">
        <v>806</v>
      </c>
      <c r="B805">
        <v>4236</v>
      </c>
      <c r="C805" t="s">
        <v>2016</v>
      </c>
      <c r="D805" t="str">
        <f t="shared" si="72"/>
        <v>ATGGTTAACGTTCCAAAGACTAGAAAGACCTACTGTAAGGGTAAGGAATGTCGTAAGCACACCCAACACAGAGTTACCCAATACAAGGCTGGTAAGGCTTCCTTATTCGCTCAAGGTAAGAGAAGATATGACCGTAAGCAAAGTGGTTATGGTGGTCAAACTAAGCAAATTTTCCACAAGAAAGCTAAGACCACTAAGAAGGTTGTCTTAAAGTTAGAATGTGTTGTCTGTAAGACCAAGCACCAATTACCATTAAAGAGATGTAAGCACTTCGAATTAGGTGGTGACAAGAAGCAAAAGGGTCAAGCTTTGCAATTCTAA</v>
      </c>
      <c r="E805">
        <f>SEARCH("GG?GG?CAAAC?AA?",Table1[[#This Row],[CLEAN]])</f>
        <v>151</v>
      </c>
      <c r="F805" t="str">
        <f t="shared" si="73"/>
        <v/>
      </c>
      <c r="G805">
        <f t="shared" si="74"/>
        <v>151</v>
      </c>
      <c r="H805" t="str">
        <f t="shared" si="75"/>
        <v>GGTGGTCAAACTAAG</v>
      </c>
      <c r="I805" t="str">
        <f t="shared" si="76"/>
        <v>VALID</v>
      </c>
      <c r="J805" t="str">
        <f t="shared" si="77"/>
        <v>CAA</v>
      </c>
      <c r="K805" t="str" cm="1">
        <f t="array" ref="K805">IF(J805="","",_xlfn.IFS(
   OR(J805="CCA",J805="CCG",J805="CCT",J805="CCC"),"Proline",
   OR(J805="CAG",J805="CAA"),"Glutamine",
   OR(J805="GAA",J805="GAG"),"Glutamic acid",
   TRUE,"Other"
))</f>
        <v>Glutamine</v>
      </c>
    </row>
    <row r="806" spans="1:11" x14ac:dyDescent="0.2">
      <c r="A806" t="s">
        <v>807</v>
      </c>
      <c r="B806">
        <v>4236</v>
      </c>
      <c r="C806" t="s">
        <v>2017</v>
      </c>
      <c r="D806" t="str">
        <f t="shared" si="72"/>
        <v>ATGGTTAACGTTCCAAAGACTAGAAAGACCTACTGTAAGGGTAAGGAATGTCGTAAGCACACCCAACACAGAGTTACCCAATACAAGGCTGGTAAGGCTTCCTTATTCGCTCAAGGTAAGAGAAGATATGACCGTAAGCAAAGTGGTTACGGTGGTCAAACTAAGCAAATTTTCCACAAGAAAGCTAAGACCACTAAGAAGGTTGTCTTAAAGTTAGAATGTGTTGTTTGTAAGACCAAGCATCAATTACCATTAAAGAGATGTAAGCACTTCGAATTAGGTGGTGACAAGAAGCAAAAGGGTCAAGCTTTACAATTCTAA</v>
      </c>
      <c r="E806">
        <f>SEARCH("GG?GG?CAAAC?AA?",Table1[[#This Row],[CLEAN]])</f>
        <v>151</v>
      </c>
      <c r="F806" t="str">
        <f t="shared" si="73"/>
        <v/>
      </c>
      <c r="G806">
        <f t="shared" si="74"/>
        <v>151</v>
      </c>
      <c r="H806" t="str">
        <f t="shared" si="75"/>
        <v>GGTGGTCAAACTAAG</v>
      </c>
      <c r="I806" t="str">
        <f t="shared" si="76"/>
        <v>VALID</v>
      </c>
      <c r="J806" t="str">
        <f t="shared" si="77"/>
        <v>CAA</v>
      </c>
      <c r="K806" t="str" cm="1">
        <f t="array" ref="K806">IF(J806="","",_xlfn.IFS(
   OR(J806="CCA",J806="CCG",J806="CCT",J806="CCC"),"Proline",
   OR(J806="CAG",J806="CAA"),"Glutamine",
   OR(J806="GAA",J806="GAG"),"Glutamic acid",
   TRUE,"Other"
))</f>
        <v>Glutamine</v>
      </c>
    </row>
    <row r="807" spans="1:11" x14ac:dyDescent="0.2">
      <c r="A807" t="s">
        <v>808</v>
      </c>
      <c r="B807">
        <v>4236</v>
      </c>
      <c r="C807" t="s">
        <v>2018</v>
      </c>
      <c r="D807" t="str">
        <f t="shared" si="72"/>
        <v>ATGGTTAACGTTCCAAAGACTAGAAAGACCTACTGTAAGGGTAAGGAATGTCGTAAGCACACCCAACACAGAGTTACCCAATACAAGGCTGGTAAGGCTTCCTTATTTGCTCAAGGTAAGAGAAGATATGACCGTAAGCAAAGTGGTTATGGTGGTCAAACTAAGCAAATTTTCCACAAGAAAGCTAAGACCACTAAGAAGGTTGTCTTAAAGTTAGAATGTGTTGTCTGTAAGACCAAGCACCAATTACCATTAAAGAGATGTAAGCACTTCGAATTAGGTGGTGACAAGAAGCAAAAGGGTCAAGCTTTACAATTCTAA</v>
      </c>
      <c r="E807">
        <f>SEARCH("GG?GG?CAAAC?AA?",Table1[[#This Row],[CLEAN]])</f>
        <v>151</v>
      </c>
      <c r="F807" t="str">
        <f t="shared" si="73"/>
        <v/>
      </c>
      <c r="G807">
        <f t="shared" si="74"/>
        <v>151</v>
      </c>
      <c r="H807" t="str">
        <f t="shared" si="75"/>
        <v>GGTGGTCAAACTAAG</v>
      </c>
      <c r="I807" t="str">
        <f t="shared" si="76"/>
        <v>VALID</v>
      </c>
      <c r="J807" t="str">
        <f t="shared" si="77"/>
        <v>CAA</v>
      </c>
      <c r="K807" t="str" cm="1">
        <f t="array" ref="K807">IF(J807="","",_xlfn.IFS(
   OR(J807="CCA",J807="CCG",J807="CCT",J807="CCC"),"Proline",
   OR(J807="CAG",J807="CAA"),"Glutamine",
   OR(J807="GAA",J807="GAG"),"Glutamic acid",
   TRUE,"Other"
))</f>
        <v>Glutamine</v>
      </c>
    </row>
    <row r="808" spans="1:11" x14ac:dyDescent="0.2">
      <c r="A808" t="s">
        <v>809</v>
      </c>
      <c r="B808">
        <v>4236</v>
      </c>
      <c r="C808" t="s">
        <v>2019</v>
      </c>
      <c r="D808" t="str">
        <f t="shared" si="72"/>
        <v>ATGGTTAACGTTCCAAAGACTAGAAAGACCTACTGTAAGGGTAAGGAATGTCGTAAGCACACTCAACACAGAGTTACCCAATACAAGGCTGGTAAGGCTTCCTTATTCGCTCAAGGTAAGAGAAGATATGACCGTAAGCAAAGTGGTTACGGTGGTCAAACTAAGCAAATTTTCCACAAGAAAGCTAAGACTACCAAGAAGGTTGTCTTAAAGTTAGAATGTGTTGTCTGTAAGACCAAGCACCAATTGCCATTAAAGAGATGTAAGCACTTCGAATTAGGTGGTGACAAGAAGCAAAAGGGTCAAGCTTTACAATTCTAA</v>
      </c>
      <c r="E808">
        <f>SEARCH("GG?GG?CAAAC?AA?",Table1[[#This Row],[CLEAN]])</f>
        <v>151</v>
      </c>
      <c r="F808" t="str">
        <f t="shared" si="73"/>
        <v/>
      </c>
      <c r="G808">
        <f t="shared" si="74"/>
        <v>151</v>
      </c>
      <c r="H808" t="str">
        <f t="shared" si="75"/>
        <v>GGTGGTCAAACTAAG</v>
      </c>
      <c r="I808" t="str">
        <f t="shared" si="76"/>
        <v>VALID</v>
      </c>
      <c r="J808" t="str">
        <f t="shared" si="77"/>
        <v>CAA</v>
      </c>
      <c r="K808" t="str" cm="1">
        <f t="array" ref="K808">IF(J808="","",_xlfn.IFS(
   OR(J808="CCA",J808="CCG",J808="CCT",J808="CCC"),"Proline",
   OR(J808="CAG",J808="CAA"),"Glutamine",
   OR(J808="GAA",J808="GAG"),"Glutamic acid",
   TRUE,"Other"
))</f>
        <v>Glutamine</v>
      </c>
    </row>
    <row r="809" spans="1:11" x14ac:dyDescent="0.2">
      <c r="A809" t="s">
        <v>810</v>
      </c>
      <c r="B809">
        <v>4236</v>
      </c>
      <c r="C809" t="s">
        <v>2020</v>
      </c>
      <c r="D809" t="str">
        <f t="shared" si="72"/>
        <v>ATGGTTAACGTTCCAAAGACTAGAAAGACCTACTGTAAGGGTAAGGAATGTCGTAAGCACACCCAACACAGAGTTACCCAATACAAGGCTGGTAAGGCTTCCTTATTTGCTCAAGGTAAGAGAAGATATGACCGTAAACAAAGTGGTTACGGTGGTCAAACCAAGCAAATTTTCCACAAGAAAGCTAAGACCACTAAGAAGGTTGTCTTAAAGTTAGAATGTGTTGTTTGTAAGACCAAGCATCAATTACCATTAAAGAGATGTAAGCACTTCGAATTAGGTGGTGACAAGAAGCAAAAGGGTCAAGCTTTACAATTCTAA</v>
      </c>
      <c r="E809">
        <f>SEARCH("GG?GG?CAAAC?AA?",Table1[[#This Row],[CLEAN]])</f>
        <v>151</v>
      </c>
      <c r="F809" t="str">
        <f t="shared" si="73"/>
        <v/>
      </c>
      <c r="G809">
        <f t="shared" si="74"/>
        <v>151</v>
      </c>
      <c r="H809" t="str">
        <f t="shared" si="75"/>
        <v>GGTGGTCAAACCAAG</v>
      </c>
      <c r="I809" t="str">
        <f t="shared" si="76"/>
        <v>VALID</v>
      </c>
      <c r="J809" t="str">
        <f t="shared" si="77"/>
        <v>CAA</v>
      </c>
      <c r="K809" t="str" cm="1">
        <f t="array" ref="K809">IF(J809="","",_xlfn.IFS(
   OR(J809="CCA",J809="CCG",J809="CCT",J809="CCC"),"Proline",
   OR(J809="CAG",J809="CAA"),"Glutamine",
   OR(J809="GAA",J809="GAG"),"Glutamic acid",
   TRUE,"Other"
))</f>
        <v>Glutamine</v>
      </c>
    </row>
    <row r="810" spans="1:11" x14ac:dyDescent="0.2">
      <c r="A810" t="s">
        <v>811</v>
      </c>
      <c r="B810">
        <v>4236</v>
      </c>
      <c r="C810" t="s">
        <v>2021</v>
      </c>
      <c r="D810" t="str">
        <f t="shared" si="72"/>
        <v>ATGGTTAACGTTCCAAAGACTAGAAAGACCTACTGTAAGGGTAAGGAATGTCGTAAGCACACCCAACACAGAGTTACCCAATACAAGGCTGGTAAGGCTTCCTTATTTGCTCAAGGTAAGAGAAGATATGACCGTAAGCAAAGTGGTTACGGTGGTCAAACTAAGCAAATTTTCCACAAGAAAGCTAAGACCACTAAGAAGGTTGTCTTAAAGTTAGAATGTGTTGTCTGTAAGACCAAGCACCAATTACCATTAAAGAGATGTAAGCACTTCGAATTAGGTGGTGACAAGAAACAAAAGGGTCAAGCTTTACAATTTTAA</v>
      </c>
      <c r="E810">
        <f>SEARCH("GG?GG?CAAAC?AA?",Table1[[#This Row],[CLEAN]])</f>
        <v>151</v>
      </c>
      <c r="F810" t="str">
        <f t="shared" si="73"/>
        <v/>
      </c>
      <c r="G810">
        <f t="shared" si="74"/>
        <v>151</v>
      </c>
      <c r="H810" t="str">
        <f t="shared" si="75"/>
        <v>GGTGGTCAAACTAAG</v>
      </c>
      <c r="I810" t="str">
        <f t="shared" si="76"/>
        <v>VALID</v>
      </c>
      <c r="J810" t="str">
        <f t="shared" si="77"/>
        <v>CAA</v>
      </c>
      <c r="K810" t="str" cm="1">
        <f t="array" ref="K810">IF(J810="","",_xlfn.IFS(
   OR(J810="CCA",J810="CCG",J810="CCT",J810="CCC"),"Proline",
   OR(J810="CAG",J810="CAA"),"Glutamine",
   OR(J810="GAA",J810="GAG"),"Glutamic acid",
   TRUE,"Other"
))</f>
        <v>Glutamine</v>
      </c>
    </row>
    <row r="811" spans="1:11" x14ac:dyDescent="0.2">
      <c r="A811" t="s">
        <v>812</v>
      </c>
      <c r="B811">
        <v>4236</v>
      </c>
      <c r="C811" t="s">
        <v>2022</v>
      </c>
      <c r="D811" t="str">
        <f t="shared" si="72"/>
        <v>ATGGTTAACGTTCCAAAGACTAGAAAGACCTACTGTAAGGGTAAGGAATGTCGTAAGCACACCCAACACAGAGTTACCCAATACAAGGCTGGTAAGGCTTCCTTATTCGCTCAAGGTAAGAGAAGATATGACCGTAAGCAAAGTGGTTACGGTGGTCAAACCAAGCAAATTTTCCACAAGAAAGCTAAGACTACTAAGAAGGTTGTCTTAAAGTTAGAATGTGTTGTTTGTAAGACCAAGCATCAATTACCATTAAAGAGATGTAAGCACTTCGAATTAGGTGGTGACAAGAAGCAAAAGGGTCAAGCTTTACAATTCTAA</v>
      </c>
      <c r="E811">
        <f>SEARCH("GG?GG?CAAAC?AA?",Table1[[#This Row],[CLEAN]])</f>
        <v>151</v>
      </c>
      <c r="F811" t="str">
        <f t="shared" si="73"/>
        <v/>
      </c>
      <c r="G811">
        <f t="shared" si="74"/>
        <v>151</v>
      </c>
      <c r="H811" t="str">
        <f t="shared" si="75"/>
        <v>GGTGGTCAAACCAAG</v>
      </c>
      <c r="I811" t="str">
        <f t="shared" si="76"/>
        <v>VALID</v>
      </c>
      <c r="J811" t="str">
        <f t="shared" si="77"/>
        <v>CAA</v>
      </c>
      <c r="K811" t="str" cm="1">
        <f t="array" ref="K811">IF(J811="","",_xlfn.IFS(
   OR(J811="CCA",J811="CCG",J811="CCT",J811="CCC"),"Proline",
   OR(J811="CAG",J811="CAA"),"Glutamine",
   OR(J811="GAA",J811="GAG"),"Glutamic acid",
   TRUE,"Other"
))</f>
        <v>Glutamine</v>
      </c>
    </row>
    <row r="812" spans="1:11" x14ac:dyDescent="0.2">
      <c r="A812" t="s">
        <v>813</v>
      </c>
      <c r="B812">
        <v>4236</v>
      </c>
      <c r="C812" t="s">
        <v>2023</v>
      </c>
      <c r="D812" t="str">
        <f t="shared" si="72"/>
        <v>ATGAAGAGGAAATCCATAGCATTAGGCAGAATCATCAAATCATTTAACGTCCCAAAAACTAGAAAGACCTACTGTAAAGGTAAGGAGTGCAGAAAGCACACTCAACACAAGGTTACCCAATACAAGGCCGGTAAGGCTTCTTTATTCGCTCAAGGTAAGAGAAGATATGACCGTAAGCAATCTGGTTACGGTGGTCAAACCAAGCAAATTTTCCACAAGAAGGCTAAGACTACCAAGAAGGTTGTCTTGAAGTTGGAATGTGTTGTCTGCAAGGCCAAGTCCCAATTGCCATTGAAGAGATGTAAGCACTTCGAATTGGGTGGTGACAAGAAGCAAAAGGGTCAAGCTTTGCAATTCTAA</v>
      </c>
      <c r="E812">
        <f>SEARCH("GG?GG?CAAAC?AA?",Table1[[#This Row],[CLEAN]])</f>
        <v>190</v>
      </c>
      <c r="F812" t="str">
        <f t="shared" si="73"/>
        <v/>
      </c>
      <c r="G812">
        <f t="shared" si="74"/>
        <v>190</v>
      </c>
      <c r="H812" t="str">
        <f t="shared" si="75"/>
        <v>GGTGGTCAAACCAAG</v>
      </c>
      <c r="I812" t="str">
        <f t="shared" si="76"/>
        <v>VALID</v>
      </c>
      <c r="J812" t="str">
        <f t="shared" si="77"/>
        <v>CAA</v>
      </c>
      <c r="K812" t="str" cm="1">
        <f t="array" ref="K812">IF(J812="","",_xlfn.IFS(
   OR(J812="CCA",J812="CCG",J812="CCT",J812="CCC"),"Proline",
   OR(J812="CAG",J812="CAA"),"Glutamine",
   OR(J812="GAA",J812="GAG"),"Glutamic acid",
   TRUE,"Other"
))</f>
        <v>Glutamine</v>
      </c>
    </row>
    <row r="813" spans="1:11" x14ac:dyDescent="0.2">
      <c r="A813" t="s">
        <v>814</v>
      </c>
      <c r="B813">
        <v>4236</v>
      </c>
      <c r="C813" t="s">
        <v>2024</v>
      </c>
      <c r="D813" t="str">
        <f t="shared" si="72"/>
        <v>ATGGTTAACGTTCCAAAGACCAGAAAGACCTACTGCAAGGGTAAAGAATGCAGAAAGCACACTCAACACAAGGTTACCCAATACAAAGCCGGTAAAGCCTCTTTGTTCGCTCAAGGTAAAAGACGTTATGACCGTAAACAAAGCGGTTACGGTGGTCAAACCAAACAAATTTTCCACAAAAAAGCTAAGACTACCAAGAAGGTTGTCTTGCGTTTGGAATGTGTCAAGTGTAAGGTCAAGACTCAATTGCCATTGAAGAGATGTAAGCACTTCGAATTAGGTGGTGACAAAAAACAAAAAGGTCAAGCTTTACAATTTTAA</v>
      </c>
      <c r="E813">
        <f>SEARCH("GG?GG?CAAAC?AA?",Table1[[#This Row],[CLEAN]])</f>
        <v>151</v>
      </c>
      <c r="F813" t="str">
        <f t="shared" si="73"/>
        <v/>
      </c>
      <c r="G813">
        <f t="shared" si="74"/>
        <v>151</v>
      </c>
      <c r="H813" t="str">
        <f t="shared" si="75"/>
        <v>GGTGGTCAAACCAAA</v>
      </c>
      <c r="I813" t="str">
        <f t="shared" si="76"/>
        <v>VALID</v>
      </c>
      <c r="J813" t="str">
        <f t="shared" si="77"/>
        <v>CAA</v>
      </c>
      <c r="K813" t="str" cm="1">
        <f t="array" ref="K813">IF(J813="","",_xlfn.IFS(
   OR(J813="CCA",J813="CCG",J813="CCT",J813="CCC"),"Proline",
   OR(J813="CAG",J813="CAA"),"Glutamine",
   OR(J813="GAA",J813="GAG"),"Glutamic acid",
   TRUE,"Other"
))</f>
        <v>Glutamine</v>
      </c>
    </row>
    <row r="814" spans="1:11" x14ac:dyDescent="0.2">
      <c r="A814" t="s">
        <v>815</v>
      </c>
      <c r="B814">
        <v>4236</v>
      </c>
      <c r="C814" t="s">
        <v>2025</v>
      </c>
      <c r="D814" t="str">
        <f t="shared" si="72"/>
        <v>ATGGTTAACGTTCCAAAAACCAGAAAGACCTACTGTAAAGGTAAAGAGTGCAGAAAGCACACTCAACACAAAGTTACCCAATACAAAGCTGGTAAGGCTTCTTTGTTTGCTCAAGGTAAAAGACGTTACGACCGTAAACAATCTGGTTACGGTGGTCAAACCAAGCAAATTTTCCACAAGAAAGCTAAGACCACCAAGAAGGTTGTCTTGCGTTTGGAATGTGTCAAATGTAAGGTCAAGACTCAATTGCCATTGAAGAGATGTAAGCATTTCGAATTGGGTGGTGACAAGAAACAAAAGGGTCAAGCTTTGCAATTTTAA</v>
      </c>
      <c r="E814">
        <f>SEARCH("GG?GG?CAAAC?AA?",Table1[[#This Row],[CLEAN]])</f>
        <v>151</v>
      </c>
      <c r="F814" t="str">
        <f t="shared" si="73"/>
        <v/>
      </c>
      <c r="G814">
        <f t="shared" si="74"/>
        <v>151</v>
      </c>
      <c r="H814" t="str">
        <f t="shared" si="75"/>
        <v>GGTGGTCAAACCAAG</v>
      </c>
      <c r="I814" t="str">
        <f t="shared" si="76"/>
        <v>VALID</v>
      </c>
      <c r="J814" t="str">
        <f t="shared" si="77"/>
        <v>CAA</v>
      </c>
      <c r="K814" t="str" cm="1">
        <f t="array" ref="K814">IF(J814="","",_xlfn.IFS(
   OR(J814="CCA",J814="CCG",J814="CCT",J814="CCC"),"Proline",
   OR(J814="CAG",J814="CAA"),"Glutamine",
   OR(J814="GAA",J814="GAG"),"Glutamic acid",
   TRUE,"Other"
))</f>
        <v>Glutamine</v>
      </c>
    </row>
    <row r="815" spans="1:11" x14ac:dyDescent="0.2">
      <c r="A815" t="s">
        <v>816</v>
      </c>
      <c r="B815">
        <v>4236</v>
      </c>
      <c r="C815" t="s">
        <v>2026</v>
      </c>
      <c r="D815" t="str">
        <f t="shared" si="72"/>
        <v>ATGGTCAACGTCCCAAAAACCAGAAAGACCTACTGTAAGGGTAAGGACTGCAGAAAGCACACTCAACACAAGGTGACCCAATACAAAGCTGGTAAAGCCTCTTTGTTCGCTCAAGGTAAGAGACGTTACGACCGTAAACAATCCGGTTACGGTGGTCAAACCAAACAAATTTTCCACAAGAAAGCCAAGACCACAAAGAAAGTTGTTTTGAGATTGGAGTGTGTCAAATGTAAGGTCAAGACTCAATTGCCATTGAAACGTTGTAAACACTTTGAATTGGGTGGTGACAAGAAACAAAAGGGTCAAGCTTTGCAATTCTGA</v>
      </c>
      <c r="E815">
        <f>SEARCH("GG?GG?CAAAC?AA?",Table1[[#This Row],[CLEAN]])</f>
        <v>151</v>
      </c>
      <c r="F815" t="str">
        <f t="shared" si="73"/>
        <v/>
      </c>
      <c r="G815">
        <f t="shared" si="74"/>
        <v>151</v>
      </c>
      <c r="H815" t="str">
        <f t="shared" si="75"/>
        <v>GGTGGTCAAACCAAA</v>
      </c>
      <c r="I815" t="str">
        <f t="shared" si="76"/>
        <v>VALID</v>
      </c>
      <c r="J815" t="str">
        <f t="shared" si="77"/>
        <v>CAA</v>
      </c>
      <c r="K815" t="str" cm="1">
        <f t="array" ref="K815">IF(J815="","",_xlfn.IFS(
   OR(J815="CCA",J815="CCG",J815="CCT",J815="CCC"),"Proline",
   OR(J815="CAG",J815="CAA"),"Glutamine",
   OR(J815="GAA",J815="GAG"),"Glutamic acid",
   TRUE,"Other"
))</f>
        <v>Glutamine</v>
      </c>
    </row>
    <row r="816" spans="1:11" x14ac:dyDescent="0.2">
      <c r="A816" t="s">
        <v>817</v>
      </c>
      <c r="B816">
        <v>4236</v>
      </c>
      <c r="C816" t="s">
        <v>2027</v>
      </c>
      <c r="D816" t="str">
        <f t="shared" si="72"/>
        <v>ATGGTTAACGTTCCAAAGACCAGAAAGACCTACTGCAAAGGTAAAGCCTGCAGAAAACACACCCAACACAAGGTTACCCAATACAAAGCTGGTAAAGCTTCTTTGTTTGCTCAAGGTAAAAGACGTTACGACCGTAAACAATCCGGTTACGGTGGTCAAACCAAACAAATTTTCCACAAAAAGGCCAAGACCACCAAGAAGGTTGTCTTGCGTTTGGAATGTGTCAAATGTAAAGTCAAGTCCCAATTGCCATTGAAACGTTGTAAACACTTTGAATTGGGTGGTGACAAGAAACAAAAAGGTCAAGCTTTGCAATTCTAA</v>
      </c>
      <c r="E816">
        <f>SEARCH("GG?GG?CAAAC?AA?",Table1[[#This Row],[CLEAN]])</f>
        <v>151</v>
      </c>
      <c r="F816" t="str">
        <f t="shared" si="73"/>
        <v/>
      </c>
      <c r="G816">
        <f t="shared" si="74"/>
        <v>151</v>
      </c>
      <c r="H816" t="str">
        <f t="shared" si="75"/>
        <v>GGTGGTCAAACCAAA</v>
      </c>
      <c r="I816" t="str">
        <f t="shared" si="76"/>
        <v>VALID</v>
      </c>
      <c r="J816" t="str">
        <f t="shared" si="77"/>
        <v>CAA</v>
      </c>
      <c r="K816" t="str" cm="1">
        <f t="array" ref="K816">IF(J816="","",_xlfn.IFS(
   OR(J816="CCA",J816="CCG",J816="CCT",J816="CCC"),"Proline",
   OR(J816="CAG",J816="CAA"),"Glutamine",
   OR(J816="GAA",J816="GAG"),"Glutamic acid",
   TRUE,"Other"
))</f>
        <v>Glutamine</v>
      </c>
    </row>
    <row r="817" spans="1:11" x14ac:dyDescent="0.2">
      <c r="A817" t="s">
        <v>818</v>
      </c>
      <c r="B817">
        <v>4236</v>
      </c>
      <c r="C817" t="s">
        <v>2028</v>
      </c>
      <c r="D817" t="str">
        <f t="shared" si="72"/>
        <v>ATGGTTAACGTTCCAAAGACCAGAAAGACCTACTGCAAGGGCAAGAACTGCAGAAAACACACCCAGCACAGAGTGACCCAATACAAGGCCGGAAAGGCTTCGCTTTACGCCCAGGGTAAGAGAAGATACGACCGCAAGCAATCCGGTTACGGTGGTCAGACCAAGCAAGTTTTCCACAAGAAGGCCAAGACCACCAAGAAGGTTGTGTTGAGACTGGAATGTGTCAGCTGCAAGACCAAGCTGCAACTCCCACTCAAGAGATGTAAGCACTTTGAGCTTGGTGGAGACAAGAAGCAAAAGGGTCAAGCTCTGCAATTCTAA</v>
      </c>
      <c r="E817" t="e">
        <f>SEARCH("GG?GG?CAAAC?AA?",Table1[[#This Row],[CLEAN]])</f>
        <v>#VALUE!</v>
      </c>
      <c r="F817">
        <f t="shared" si="73"/>
        <v>151</v>
      </c>
      <c r="G817" t="e">
        <f t="shared" si="74"/>
        <v>#VALUE!</v>
      </c>
      <c r="H817" t="e">
        <f t="shared" si="75"/>
        <v>#VALUE!</v>
      </c>
      <c r="I817" t="e">
        <f t="shared" si="76"/>
        <v>#VALUE!</v>
      </c>
      <c r="J817" t="e">
        <f t="shared" si="77"/>
        <v>#VALUE!</v>
      </c>
      <c r="K817" t="e" cm="1">
        <f t="array" ref="K817">IF(J817="","",_xlfn.IFS(
   OR(J817="CCA",J817="CCG",J817="CCT",J817="CCC"),"Proline",
   OR(J817="CAG",J817="CAA"),"Glutamine",
   OR(J817="GAA",J817="GAG"),"Glutamic acid",
   TRUE,"Other"
))</f>
        <v>#VALUE!</v>
      </c>
    </row>
    <row r="818" spans="1:11" x14ac:dyDescent="0.2">
      <c r="A818" t="s">
        <v>819</v>
      </c>
      <c r="B818">
        <v>4236</v>
      </c>
      <c r="C818" t="s">
        <v>2029</v>
      </c>
      <c r="D818" t="str">
        <f t="shared" si="72"/>
        <v>ATGGTTAACGTTCCAAAGACCAGAAAGACCTACTGCAAGGGCAAGAACTGCAGAAAACACACCCAGCACAGAGTGACCCAATACAAGGCCGGAAAGGCTTCGCTTTACGCCCAGGGTAAGAGAAGATACGACCGCAAGCAGTCCGGTTACGGTGGTCAGACCAAGCAAGTTTTCCACAAGAAGGCCAAGACCACCAAGAAGGTTGTGTTGAGACTGGAATGTGTCAGCTGTAAGACCAAGCTGCAACTCCCACTCAAGAGATGTAAGCACTTTGAGCTTGGTGGAGACAAGAAGCAAAAGGGTCAAGCTTTGCAATTCTAA</v>
      </c>
      <c r="E818" t="e">
        <f>SEARCH("GG?GG?CAAAC?AA?",Table1[[#This Row],[CLEAN]])</f>
        <v>#VALUE!</v>
      </c>
      <c r="F818">
        <f t="shared" si="73"/>
        <v>151</v>
      </c>
      <c r="G818" t="e">
        <f t="shared" si="74"/>
        <v>#VALUE!</v>
      </c>
      <c r="H818" t="e">
        <f t="shared" si="75"/>
        <v>#VALUE!</v>
      </c>
      <c r="I818" t="e">
        <f t="shared" si="76"/>
        <v>#VALUE!</v>
      </c>
      <c r="J818" t="e">
        <f t="shared" si="77"/>
        <v>#VALUE!</v>
      </c>
      <c r="K818" t="e" cm="1">
        <f t="array" ref="K818">IF(J818="","",_xlfn.IFS(
   OR(J818="CCA",J818="CCG",J818="CCT",J818="CCC"),"Proline",
   OR(J818="CAG",J818="CAA"),"Glutamine",
   OR(J818="GAA",J818="GAG"),"Glutamic acid",
   TRUE,"Other"
))</f>
        <v>#VALUE!</v>
      </c>
    </row>
    <row r="819" spans="1:11" x14ac:dyDescent="0.2">
      <c r="A819" t="s">
        <v>820</v>
      </c>
      <c r="B819">
        <v>4236</v>
      </c>
      <c r="C819" t="s">
        <v>2030</v>
      </c>
      <c r="D819" t="str">
        <f t="shared" si="72"/>
        <v>ATGGTTAACGTTCCAAAGACCAGAAAGACCTACTGTAAGGGCAAGAACTGCAGAAAGCACACCCAGCACAGAGTGACCCAATACAAGGCCGGTAAGGCCTCTCTGTACGCCCAGGGTAAGAGAAGATACGACCGTAAGCAATCCGGTTACGGTGGTCAGACCAAGCAAGTTTTCCACAAGAAGGCCAAGACTACCAAGAAGGTTGTGTTGAGACTGGAGTGTGTGAGCTGCAAGACCAAGTTGCAACTTCCTCTCAAGAGATGTAAGCACTTCGAGCTTGGTGGAGACAAGAAGCAAAAGGGACAAGCTTTGCAATTCTAA</v>
      </c>
      <c r="E819" t="e">
        <f>SEARCH("GG?GG?CAAAC?AA?",Table1[[#This Row],[CLEAN]])</f>
        <v>#VALUE!</v>
      </c>
      <c r="F819">
        <f t="shared" si="73"/>
        <v>151</v>
      </c>
      <c r="G819" t="e">
        <f t="shared" si="74"/>
        <v>#VALUE!</v>
      </c>
      <c r="H819" t="e">
        <f t="shared" si="75"/>
        <v>#VALUE!</v>
      </c>
      <c r="I819" t="e">
        <f t="shared" si="76"/>
        <v>#VALUE!</v>
      </c>
      <c r="J819" t="e">
        <f t="shared" si="77"/>
        <v>#VALUE!</v>
      </c>
      <c r="K819" t="e" cm="1">
        <f t="array" ref="K819">IF(J819="","",_xlfn.IFS(
   OR(J819="CCA",J819="CCG",J819="CCT",J819="CCC"),"Proline",
   OR(J819="CAG",J819="CAA"),"Glutamine",
   OR(J819="GAA",J819="GAG"),"Glutamic acid",
   TRUE,"Other"
))</f>
        <v>#VALUE!</v>
      </c>
    </row>
    <row r="820" spans="1:11" x14ac:dyDescent="0.2">
      <c r="A820" t="s">
        <v>821</v>
      </c>
      <c r="B820">
        <v>4236</v>
      </c>
      <c r="C820" t="s">
        <v>2031</v>
      </c>
      <c r="D820" t="str">
        <f t="shared" si="72"/>
        <v>ATGGTTAACGTTCCAAAGACCAGAAAGACCTACTGCAAGGGCAAGAACTGCAGAAAACACACCCAGCACAGAGTGACCCAATACAAGGCCGGAAAAGCCTCGCTTTACGCCCAGGGTAAGAGAAGATACGACCGCAAGCAGTCCGGTTACGGTGGTCAGACCAAGCAAGTTTTCCACAAGAAGGCCAAGACCACCAAGAAGGTTGTGTTGAGACTGGAATGTGTCAGCTGCAAGACCAAGTTGCAACTTCCGCTCAAGAGATGTAAGCACTTTGAGCTTGGTGGAGACAAGAAGCAAAAGGGCCAGGCCTTGCAGTTCTAA</v>
      </c>
      <c r="E820" t="e">
        <f>SEARCH("GG?GG?CAAAC?AA?",Table1[[#This Row],[CLEAN]])</f>
        <v>#VALUE!</v>
      </c>
      <c r="F820">
        <f t="shared" si="73"/>
        <v>151</v>
      </c>
      <c r="G820" t="e">
        <f t="shared" si="74"/>
        <v>#VALUE!</v>
      </c>
      <c r="H820" t="e">
        <f t="shared" si="75"/>
        <v>#VALUE!</v>
      </c>
      <c r="I820" t="e">
        <f t="shared" si="76"/>
        <v>#VALUE!</v>
      </c>
      <c r="J820" t="e">
        <f t="shared" si="77"/>
        <v>#VALUE!</v>
      </c>
      <c r="K820" t="e" cm="1">
        <f t="array" ref="K820">IF(J820="","",_xlfn.IFS(
   OR(J820="CCA",J820="CCG",J820="CCT",J820="CCC"),"Proline",
   OR(J820="CAG",J820="CAA"),"Glutamine",
   OR(J820="GAA",J820="GAG"),"Glutamic acid",
   TRUE,"Other"
))</f>
        <v>#VALUE!</v>
      </c>
    </row>
    <row r="821" spans="1:11" x14ac:dyDescent="0.2">
      <c r="A821" t="s">
        <v>822</v>
      </c>
      <c r="B821">
        <v>4236</v>
      </c>
      <c r="C821" t="s">
        <v>2032</v>
      </c>
      <c r="D821" t="str">
        <f t="shared" si="72"/>
        <v>ATGGTTAACGTTCCAAAGACCAGAAAGACCTACTGCAAGGGCAAGAACTGCAGAAAACACACCCAGCACAGAGTGACCCAGTACAAGGCCGGAAAAGCCTCGCTTTACGCCCAGGGTAAGAGAAGATACGACCGCAAGCAGTCCGGTTACGGTGGTCAGACCAAGCAAGTTTTCCACAAGAAGGCCAAGACCACCAAGAAGGTTGTGTTGAGACTGGAATGCGTCAGCTGCAAGACCAAGCTGCAACTCCCTCTCAAGAGATGCAAGCACTTTGAGCTTGGTGGAGACAAGAAGCAGAAGGGTCAAGCCCTGCAGTTCTAA</v>
      </c>
      <c r="E821" t="e">
        <f>SEARCH("GG?GG?CAAAC?AA?",Table1[[#This Row],[CLEAN]])</f>
        <v>#VALUE!</v>
      </c>
      <c r="F821">
        <f t="shared" si="73"/>
        <v>151</v>
      </c>
      <c r="G821" t="e">
        <f t="shared" si="74"/>
        <v>#VALUE!</v>
      </c>
      <c r="H821" t="e">
        <f t="shared" si="75"/>
        <v>#VALUE!</v>
      </c>
      <c r="I821" t="e">
        <f t="shared" si="76"/>
        <v>#VALUE!</v>
      </c>
      <c r="J821" t="e">
        <f t="shared" si="77"/>
        <v>#VALUE!</v>
      </c>
      <c r="K821" t="e" cm="1">
        <f t="array" ref="K821">IF(J821="","",_xlfn.IFS(
   OR(J821="CCA",J821="CCG",J821="CCT",J821="CCC"),"Proline",
   OR(J821="CAG",J821="CAA"),"Glutamine",
   OR(J821="GAA",J821="GAG"),"Glutamic acid",
   TRUE,"Other"
))</f>
        <v>#VALUE!</v>
      </c>
    </row>
    <row r="822" spans="1:11" x14ac:dyDescent="0.2">
      <c r="A822" t="s">
        <v>823</v>
      </c>
      <c r="B822">
        <v>4236</v>
      </c>
      <c r="C822" t="s">
        <v>2033</v>
      </c>
      <c r="D822" t="str">
        <f t="shared" si="72"/>
        <v>ATGGTTAACGTTCCAAAGACCAGAAAGACCTACTGCAAGGGCAAGAACTGCAGAAAGCACACCCAACACAGAGTGACCCAATACAAGGCTGGAAAGGCCTCGCTTTACGCTCAGGGTAAGAGAAGATACGACCGTAAGCAATCCGGTTACGGTGGTCAAACCAAGCAAGTTTTCCACAAGAAGGCCAAGACCACTAAGAAGGTTGTGTTGAGACTCGAGTGTGTCAGCTGCAAGACCAAGATGCAACTCCCATTGAAGAGATGTAAGCACTTCGAGCTTGGTGGAGACAAGAAGCAAAAGGGACAAGCCCTGCAATTCTAA</v>
      </c>
      <c r="E822">
        <f>SEARCH("GG?GG?CAAAC?AA?",Table1[[#This Row],[CLEAN]])</f>
        <v>151</v>
      </c>
      <c r="F822" t="str">
        <f t="shared" si="73"/>
        <v/>
      </c>
      <c r="G822">
        <f t="shared" si="74"/>
        <v>151</v>
      </c>
      <c r="H822" t="str">
        <f t="shared" si="75"/>
        <v>GGTGGTCAAACCAAG</v>
      </c>
      <c r="I822" t="str">
        <f t="shared" si="76"/>
        <v>VALID</v>
      </c>
      <c r="J822" t="str">
        <f t="shared" si="77"/>
        <v>CAA</v>
      </c>
      <c r="K822" t="str" cm="1">
        <f t="array" ref="K822">IF(J822="","",_xlfn.IFS(
   OR(J822="CCA",J822="CCG",J822="CCT",J822="CCC"),"Proline",
   OR(J822="CAG",J822="CAA"),"Glutamine",
   OR(J822="GAA",J822="GAG"),"Glutamic acid",
   TRUE,"Other"
))</f>
        <v>Glutamine</v>
      </c>
    </row>
    <row r="823" spans="1:11" x14ac:dyDescent="0.2">
      <c r="A823" t="s">
        <v>824</v>
      </c>
      <c r="B823">
        <v>4236</v>
      </c>
      <c r="C823" t="s">
        <v>2034</v>
      </c>
      <c r="D823" t="str">
        <f t="shared" si="72"/>
        <v>ATGGTTAACGTTCCAAAGACCAGAAAGACCTACTGCAAGGGCAAGAACTGCAGAAAACACACCCAACACAGAGTGACCCAATACAAGGCTGGAAAGGCCTCGCTTTACGCTCAGGGTAAGAGAAGATACGACCGTAAGCAATCCGGTTACGGTGGTCAAACCAAGCAAGTTTTCCACAAGAAGGCCAAGACCACTAAGAAGGTTGTGTTGAGACTCGAGTGTGTCAGCTGCAAGACCAAGATGCAACTCCCATTGAAGAGATGTAAGCACTTCGAGCTTGGTGGAGACAAGAAGCAAAAGGGACAAGCCCTGCAATTCTAA</v>
      </c>
      <c r="E823">
        <f>SEARCH("GG?GG?CAAAC?AA?",Table1[[#This Row],[CLEAN]])</f>
        <v>151</v>
      </c>
      <c r="F823" t="str">
        <f t="shared" si="73"/>
        <v/>
      </c>
      <c r="G823">
        <f t="shared" si="74"/>
        <v>151</v>
      </c>
      <c r="H823" t="str">
        <f t="shared" si="75"/>
        <v>GGTGGTCAAACCAAG</v>
      </c>
      <c r="I823" t="str">
        <f t="shared" si="76"/>
        <v>VALID</v>
      </c>
      <c r="J823" t="str">
        <f t="shared" si="77"/>
        <v>CAA</v>
      </c>
      <c r="K823" t="str" cm="1">
        <f t="array" ref="K823">IF(J823="","",_xlfn.IFS(
   OR(J823="CCA",J823="CCG",J823="CCT",J823="CCC"),"Proline",
   OR(J823="CAG",J823="CAA"),"Glutamine",
   OR(J823="GAA",J823="GAG"),"Glutamic acid",
   TRUE,"Other"
))</f>
        <v>Glutamine</v>
      </c>
    </row>
    <row r="824" spans="1:11" x14ac:dyDescent="0.2">
      <c r="A824" t="s">
        <v>825</v>
      </c>
      <c r="B824">
        <v>4236</v>
      </c>
      <c r="C824" t="s">
        <v>2035</v>
      </c>
      <c r="D824" t="str">
        <f t="shared" si="72"/>
        <v>ATGTCAGATCAGACTGGTATACTCATTAACGTTCCAAAGACCAGAAAGACCTACTGCAAGGGCAAGAACTGCAGAAAACACACCCAGCACAGAGTGACCCAATACAAGGCCGGAAAGGCTTCGCTTTACGCCCAGGGTAAGAGAAGATACGACCGCAAGCAGTCCGGTTACGGTGGTCAGACCAAGCAAGTTTTCCACAAGAAGGCCAAGACCACCAAGAAGGTTGTGTTGAGACTGGAATGTGTCAGCTGCAAGACCAAGCTGCAACTCCCACTCAAGAGATGTAAGCACTTTGAGCTTGGTGGAGACAAGAAGCAAAAGGGTCAAGCTTTGCAATTCTAA</v>
      </c>
      <c r="E824" t="e">
        <f>SEARCH("GG?GG?CAAAC?AA?",Table1[[#This Row],[CLEAN]])</f>
        <v>#VALUE!</v>
      </c>
      <c r="F824">
        <f t="shared" si="73"/>
        <v>172</v>
      </c>
      <c r="G824" t="e">
        <f t="shared" si="74"/>
        <v>#VALUE!</v>
      </c>
      <c r="H824" t="e">
        <f t="shared" si="75"/>
        <v>#VALUE!</v>
      </c>
      <c r="I824" t="e">
        <f t="shared" si="76"/>
        <v>#VALUE!</v>
      </c>
      <c r="J824" t="e">
        <f t="shared" si="77"/>
        <v>#VALUE!</v>
      </c>
      <c r="K824" t="e" cm="1">
        <f t="array" ref="K824">IF(J824="","",_xlfn.IFS(
   OR(J824="CCA",J824="CCG",J824="CCT",J824="CCC"),"Proline",
   OR(J824="CAG",J824="CAA"),"Glutamine",
   OR(J824="GAA",J824="GAG"),"Glutamic acid",
   TRUE,"Other"
))</f>
        <v>#VALUE!</v>
      </c>
    </row>
    <row r="825" spans="1:11" x14ac:dyDescent="0.2">
      <c r="A825" t="s">
        <v>826</v>
      </c>
      <c r="B825">
        <v>4236</v>
      </c>
      <c r="C825" t="s">
        <v>2036</v>
      </c>
      <c r="D825" t="str">
        <f t="shared" si="72"/>
        <v>ATGGTTAACGTTCCAAAAACCAGAAAGACCTACTGTAAAGGTAAAGCTTGTAAGAAGCACACTCAACACAGAGTTACCCAATATAAAGCTGGTAAAGCTTCCTTATATGCTCAAGGTAAGAGAAGATATGACCGTAAACAATCTGGTTATGGTGGTCAAACCAAGCAAGTTTTCCACAAGAAAGCTAAGACTACTAAAAAAGTTGTTTTACGTTTAGAATGTGTTTCTTGTAAAACTAAGATGCAATTACCATTAAAGAGATGTAAGCATTTCGAATTAGGTGGTGATAAAAAACAAAAAGGTCAAGCTTTACAATTTTAA</v>
      </c>
      <c r="E825">
        <f>SEARCH("GG?GG?CAAAC?AA?",Table1[[#This Row],[CLEAN]])</f>
        <v>151</v>
      </c>
      <c r="F825" t="str">
        <f t="shared" si="73"/>
        <v/>
      </c>
      <c r="G825">
        <f t="shared" si="74"/>
        <v>151</v>
      </c>
      <c r="H825" t="str">
        <f t="shared" si="75"/>
        <v>GGTGGTCAAACCAAG</v>
      </c>
      <c r="I825" t="str">
        <f t="shared" si="76"/>
        <v>VALID</v>
      </c>
      <c r="J825" t="str">
        <f t="shared" si="77"/>
        <v>CAA</v>
      </c>
      <c r="K825" t="str" cm="1">
        <f t="array" ref="K825">IF(J825="","",_xlfn.IFS(
   OR(J825="CCA",J825="CCG",J825="CCT",J825="CCC"),"Proline",
   OR(J825="CAG",J825="CAA"),"Glutamine",
   OR(J825="GAA",J825="GAG"),"Glutamic acid",
   TRUE,"Other"
))</f>
        <v>Glutamine</v>
      </c>
    </row>
    <row r="826" spans="1:11" x14ac:dyDescent="0.2">
      <c r="A826" t="s">
        <v>827</v>
      </c>
      <c r="B826">
        <v>4236</v>
      </c>
      <c r="C826" t="s">
        <v>2036</v>
      </c>
      <c r="D826" t="str">
        <f t="shared" si="72"/>
        <v>ATGGTTAACGTTCCAAAAACCAGAAAGACCTACTGTAAAGGTAAAGCTTGTAAGAAGCACACTCAACACAGAGTTACCCAATATAAAGCTGGTAAAGCTTCCTTATATGCTCAAGGTAAGAGAAGATATGACCGTAAACAATCTGGTTATGGTGGTCAAACCAAGCAAGTTTTCCACAAGAAAGCTAAGACTACTAAAAAAGTTGTTTTACGTTTAGAATGTGTTTCTTGTAAAACTAAGATGCAATTACCATTAAAGAGATGTAAGCATTTCGAATTAGGTGGTGATAAAAAACAAAAAGGTCAAGCTTTACAATTTTAA</v>
      </c>
      <c r="E826">
        <f>SEARCH("GG?GG?CAAAC?AA?",Table1[[#This Row],[CLEAN]])</f>
        <v>151</v>
      </c>
      <c r="F826" t="str">
        <f t="shared" si="73"/>
        <v/>
      </c>
      <c r="G826">
        <f t="shared" si="74"/>
        <v>151</v>
      </c>
      <c r="H826" t="str">
        <f t="shared" si="75"/>
        <v>GGTGGTCAAACCAAG</v>
      </c>
      <c r="I826" t="str">
        <f t="shared" si="76"/>
        <v>VALID</v>
      </c>
      <c r="J826" t="str">
        <f t="shared" si="77"/>
        <v>CAA</v>
      </c>
      <c r="K826" t="str" cm="1">
        <f t="array" ref="K826">IF(J826="","",_xlfn.IFS(
   OR(J826="CCA",J826="CCG",J826="CCT",J826="CCC"),"Proline",
   OR(J826="CAG",J826="CAA"),"Glutamine",
   OR(J826="GAA",J826="GAG"),"Glutamic acid",
   TRUE,"Other"
))</f>
        <v>Glutamine</v>
      </c>
    </row>
    <row r="827" spans="1:11" x14ac:dyDescent="0.2">
      <c r="A827" t="s">
        <v>828</v>
      </c>
      <c r="B827">
        <v>4236</v>
      </c>
      <c r="C827" t="s">
        <v>2037</v>
      </c>
      <c r="D827" t="str">
        <f t="shared" si="72"/>
        <v>ATGGTTAACGTTCCAAAGACCAGAAAGACCTACTGTAAAGGTAAGGCTTGTAAGAAGCACACTCAACACAGAGTTACCCAATACAAGGCCGGTAAGGCTTCCTTATACGCTCAAGGTAAGAGAAGATATGACCGTAAGCAATCCGGTTACGGTGGTCAAACCAAGCAAGTTTTCCACAAGAAGGCTAAGACTACCAAGAAGGTTGTTTTAAGACTTGAATGTATCTCATGTAAGACTAAGATGCAATTACCATTAAAGAGATGTAAGCACTTCGAGTTAGGTGGTGATAAGAAACAAAAGGGTCAAGCCTTACAATTCTAA</v>
      </c>
      <c r="E827">
        <f>SEARCH("GG?GG?CAAAC?AA?",Table1[[#This Row],[CLEAN]])</f>
        <v>151</v>
      </c>
      <c r="F827" t="str">
        <f t="shared" si="73"/>
        <v/>
      </c>
      <c r="G827">
        <f t="shared" si="74"/>
        <v>151</v>
      </c>
      <c r="H827" t="str">
        <f t="shared" si="75"/>
        <v>GGTGGTCAAACCAAG</v>
      </c>
      <c r="I827" t="str">
        <f t="shared" si="76"/>
        <v>VALID</v>
      </c>
      <c r="J827" t="str">
        <f t="shared" si="77"/>
        <v>CAA</v>
      </c>
      <c r="K827" t="str" cm="1">
        <f t="array" ref="K827">IF(J827="","",_xlfn.IFS(
   OR(J827="CCA",J827="CCG",J827="CCT",J827="CCC"),"Proline",
   OR(J827="CAG",J827="CAA"),"Glutamine",
   OR(J827="GAA",J827="GAG"),"Glutamic acid",
   TRUE,"Other"
))</f>
        <v>Glutamine</v>
      </c>
    </row>
    <row r="828" spans="1:11" x14ac:dyDescent="0.2">
      <c r="A828" t="s">
        <v>829</v>
      </c>
      <c r="B828">
        <v>4236</v>
      </c>
      <c r="C828" t="s">
        <v>2038</v>
      </c>
      <c r="D828" t="str">
        <f t="shared" si="72"/>
        <v>ATGGTTAACGTTCCAAAGACCAGAAAGACCTACTGTAAAGGTAAGGCTTGTAAGAAGCACACTCAACACAGAGTTACCCAATACAAGGCCGGTAAGGCTTCCTTATACGCTCAAGGTAAGAGAAGATATGACCGTAAGCAATCCGGTTACGGTGGTCAAACCAAGCAAGTTTTCCACAAGAAGGCTAAGACTACCAAGAAGGTTGTTTTAAGACTTGAATGTATCTCATGTAAGACTAAGATGCAATTACCATTAAAAAGATGTAAGCACTTCGAATTAGGTGGTGATAAGAAACAAAAGGGTCAAGCCTTACAATTCTAA</v>
      </c>
      <c r="E828">
        <f>SEARCH("GG?GG?CAAAC?AA?",Table1[[#This Row],[CLEAN]])</f>
        <v>151</v>
      </c>
      <c r="F828" t="str">
        <f t="shared" si="73"/>
        <v/>
      </c>
      <c r="G828">
        <f t="shared" si="74"/>
        <v>151</v>
      </c>
      <c r="H828" t="str">
        <f t="shared" si="75"/>
        <v>GGTGGTCAAACCAAG</v>
      </c>
      <c r="I828" t="str">
        <f t="shared" si="76"/>
        <v>VALID</v>
      </c>
      <c r="J828" t="str">
        <f t="shared" si="77"/>
        <v>CAA</v>
      </c>
      <c r="K828" t="str" cm="1">
        <f t="array" ref="K828">IF(J828="","",_xlfn.IFS(
   OR(J828="CCA",J828="CCG",J828="CCT",J828="CCC"),"Proline",
   OR(J828="CAG",J828="CAA"),"Glutamine",
   OR(J828="GAA",J828="GAG"),"Glutamic acid",
   TRUE,"Other"
))</f>
        <v>Glutamine</v>
      </c>
    </row>
    <row r="829" spans="1:11" x14ac:dyDescent="0.2">
      <c r="A829" t="s">
        <v>830</v>
      </c>
      <c r="B829">
        <v>4236</v>
      </c>
      <c r="C829" t="s">
        <v>2039</v>
      </c>
      <c r="D829" t="str">
        <f t="shared" si="72"/>
        <v>ATGGTTAACGTTCCAAAGACCAGAAAGACCTACTGTAAAGGTAAAGCTTGTAAGAAGCACACTCAGCACAGAGTCACCCAATACAAAGCTGGTAAAGCTTCCTTATACGCTCAAGGTAAGAGAAGATATGACCGTAAGCAATCCGGTTATGGTGGTCAAACAAAGCAAGTTTTCCACAAGAAGGCTAAGACTACCAAGAAAGTTGTTTTAAGACTTGAATGTATCTCATGTAAGACTAAGATGCAATTACCATTAAAGAGATGTAAGCACTTCGAATTAGGTGGTGATAAGAAACAAAAGGGTCAAGCTTTACAATTCTAA</v>
      </c>
      <c r="E829">
        <f>SEARCH("GG?GG?CAAAC?AA?",Table1[[#This Row],[CLEAN]])</f>
        <v>151</v>
      </c>
      <c r="F829" t="str">
        <f t="shared" si="73"/>
        <v/>
      </c>
      <c r="G829">
        <f t="shared" si="74"/>
        <v>151</v>
      </c>
      <c r="H829" t="str">
        <f t="shared" si="75"/>
        <v>GGTGGTCAAACAAAG</v>
      </c>
      <c r="I829" t="str">
        <f t="shared" si="76"/>
        <v>VALID</v>
      </c>
      <c r="J829" t="str">
        <f t="shared" si="77"/>
        <v>CAA</v>
      </c>
      <c r="K829" t="str" cm="1">
        <f t="array" ref="K829">IF(J829="","",_xlfn.IFS(
   OR(J829="CCA",J829="CCG",J829="CCT",J829="CCC"),"Proline",
   OR(J829="CAG",J829="CAA"),"Glutamine",
   OR(J829="GAA",J829="GAG"),"Glutamic acid",
   TRUE,"Other"
))</f>
        <v>Glutamine</v>
      </c>
    </row>
    <row r="830" spans="1:11" x14ac:dyDescent="0.2">
      <c r="A830" t="s">
        <v>831</v>
      </c>
      <c r="B830">
        <v>4236</v>
      </c>
      <c r="C830" t="s">
        <v>2040</v>
      </c>
      <c r="D830" t="str">
        <f t="shared" si="72"/>
        <v>ATGGTTAACGTTCCAAAGACCAGAAAGACCTACTGTAAAGGTAAGGCTTGTAAGAAGCACACTCAGCACAGAGTTACCCAATACAAAGCTGGTAAAGCTTCCTTATATGCTCAAGGTAAGAGAAGATATGACCGTAAGCAATCCGGTTATGGTGGTCAAACCAAGCAAGTTTTCCACAAGAAGGCTAAGACTACCAAGAAGGTTGTTTTAAGACTTGAATGTATCTCATGTAAGACTAAGATGCAATTACCATTAAAGAGATGTAAGCACTTCGAATTAGGTGGTGATAAGAAACAAAAGGGTCAAGCTTTACAATTCTAA</v>
      </c>
      <c r="E830">
        <f>SEARCH("GG?GG?CAAAC?AA?",Table1[[#This Row],[CLEAN]])</f>
        <v>151</v>
      </c>
      <c r="F830" t="str">
        <f t="shared" si="73"/>
        <v/>
      </c>
      <c r="G830">
        <f t="shared" si="74"/>
        <v>151</v>
      </c>
      <c r="H830" t="str">
        <f t="shared" si="75"/>
        <v>GGTGGTCAAACCAAG</v>
      </c>
      <c r="I830" t="str">
        <f t="shared" si="76"/>
        <v>VALID</v>
      </c>
      <c r="J830" t="str">
        <f t="shared" si="77"/>
        <v>CAA</v>
      </c>
      <c r="K830" t="str" cm="1">
        <f t="array" ref="K830">IF(J830="","",_xlfn.IFS(
   OR(J830="CCA",J830="CCG",J830="CCT",J830="CCC"),"Proline",
   OR(J830="CAG",J830="CAA"),"Glutamine",
   OR(J830="GAA",J830="GAG"),"Glutamic acid",
   TRUE,"Other"
))</f>
        <v>Glutamine</v>
      </c>
    </row>
    <row r="831" spans="1:11" x14ac:dyDescent="0.2">
      <c r="A831" t="s">
        <v>832</v>
      </c>
      <c r="B831">
        <v>4236</v>
      </c>
      <c r="C831" t="s">
        <v>2041</v>
      </c>
      <c r="D831" t="str">
        <f t="shared" si="72"/>
        <v>ATGGTTAACGTTCCAAAGACCAGAAAGACCTACTGCAAGGGTAAGGCCTGCAGAAAACACACCCAACACAGAGTCACCCAATACAAGGCTGGAAAGGCCTCGCTTTATGCTCAGGGTAAGAGAAGATACGACCGTAAACAATCCGGTTACGGTGGTCAAACCAAACAAGTTTTCCACAAGAAGGCCAAGACTACCAAAAAGGTTGTTTTGAGATTGGAGTGTGTTAGCTGCAAGACCAAGATGCAACTCCCATTGAAGAGATGTAAGCACTTCGAGCTTGGTGGTGACAAGAAACAAAAGGGTCAAGCTTTGCAGTTCTAA</v>
      </c>
      <c r="E831">
        <f>SEARCH("GG?GG?CAAAC?AA?",Table1[[#This Row],[CLEAN]])</f>
        <v>151</v>
      </c>
      <c r="F831" t="str">
        <f t="shared" si="73"/>
        <v/>
      </c>
      <c r="G831">
        <f t="shared" si="74"/>
        <v>151</v>
      </c>
      <c r="H831" t="str">
        <f t="shared" si="75"/>
        <v>GGTGGTCAAACCAAA</v>
      </c>
      <c r="I831" t="str">
        <f t="shared" si="76"/>
        <v>VALID</v>
      </c>
      <c r="J831" t="str">
        <f t="shared" si="77"/>
        <v>CAA</v>
      </c>
      <c r="K831" t="str" cm="1">
        <f t="array" ref="K831">IF(J831="","",_xlfn.IFS(
   OR(J831="CCA",J831="CCG",J831="CCT",J831="CCC"),"Proline",
   OR(J831="CAG",J831="CAA"),"Glutamine",
   OR(J831="GAA",J831="GAG"),"Glutamic acid",
   TRUE,"Other"
))</f>
        <v>Glutamine</v>
      </c>
    </row>
    <row r="832" spans="1:11" x14ac:dyDescent="0.2">
      <c r="A832" t="s">
        <v>833</v>
      </c>
      <c r="B832">
        <v>4236</v>
      </c>
      <c r="C832" t="s">
        <v>2042</v>
      </c>
      <c r="D832" t="str">
        <f t="shared" si="72"/>
        <v>ATGGTTAACGTTCCAAAGACCAGAAAGACCTACTGCAAGGGTAAGGCCTGCAGAAAGCACACCCAACACAGAGTCACTCAATACAAGGCTGGAAAGGCCTCGCTTTACGCTCAGGGTAAGAGAAGATACGACCGTAAACAATCCGGTTACGGTGGTCAGACCAAGCAAGTTTTCCACAAGAAGGCCAAGACCACCAAGAAGGTCGTTTTGAGACTCGAGTGTGTCAGCTGTAAGACTAAGATGCAACTCCCATTGAAGAGATGTAAGCACTTCGAGCTTGGTGGTGACAAGAAACAAAAGGGTCAAGCTTTGCAATTCTAA</v>
      </c>
      <c r="E832" t="e">
        <f>SEARCH("GG?GG?CAAAC?AA?",Table1[[#This Row],[CLEAN]])</f>
        <v>#VALUE!</v>
      </c>
      <c r="F832">
        <f t="shared" si="73"/>
        <v>151</v>
      </c>
      <c r="G832" t="e">
        <f t="shared" si="74"/>
        <v>#VALUE!</v>
      </c>
      <c r="H832" t="e">
        <f t="shared" si="75"/>
        <v>#VALUE!</v>
      </c>
      <c r="I832" t="e">
        <f t="shared" si="76"/>
        <v>#VALUE!</v>
      </c>
      <c r="J832" t="e">
        <f t="shared" si="77"/>
        <v>#VALUE!</v>
      </c>
      <c r="K832" t="e" cm="1">
        <f t="array" ref="K832">IF(J832="","",_xlfn.IFS(
   OR(J832="CCA",J832="CCG",J832="CCT",J832="CCC"),"Proline",
   OR(J832="CAG",J832="CAA"),"Glutamine",
   OR(J832="GAA",J832="GAG"),"Glutamic acid",
   TRUE,"Other"
))</f>
        <v>#VALUE!</v>
      </c>
    </row>
    <row r="833" spans="1:11" x14ac:dyDescent="0.2">
      <c r="A833" t="s">
        <v>834</v>
      </c>
      <c r="B833">
        <v>4236</v>
      </c>
      <c r="C833" t="s">
        <v>2043</v>
      </c>
      <c r="D833" t="str">
        <f t="shared" si="72"/>
        <v>ATGGTTAACGTTCCAAAGACCAGAAAGACCTACTGCAAGGGTAAGGCCTGCAGAAAGCACACTCAACACAGAGTCACTCAATACAAGGCTGGAAAGGCCTCGCTTTACGCTCAGGGTAAGAGAAGATACGACCGTAAACAATCCGGTTACGGTGGTCAAACCAAACAAGTTTTCCACAAGAAGGCCAAGACTACCAAGAAGGTTGTTTTGAGATTGGAGTGTGTTACCTGTAAGACCAAGATGCAACTTCCATTGAAGAGATGTAAGCACTTCGAGCTTGGTGGTGACAAGAAACAAAAGGGTCAAGCTTTGCAATTCTAA</v>
      </c>
      <c r="E833">
        <f>SEARCH("GG?GG?CAAAC?AA?",Table1[[#This Row],[CLEAN]])</f>
        <v>151</v>
      </c>
      <c r="F833" t="str">
        <f t="shared" si="73"/>
        <v/>
      </c>
      <c r="G833">
        <f t="shared" si="74"/>
        <v>151</v>
      </c>
      <c r="H833" t="str">
        <f t="shared" si="75"/>
        <v>GGTGGTCAAACCAAA</v>
      </c>
      <c r="I833" t="str">
        <f t="shared" si="76"/>
        <v>VALID</v>
      </c>
      <c r="J833" t="str">
        <f t="shared" si="77"/>
        <v>CAA</v>
      </c>
      <c r="K833" t="str" cm="1">
        <f t="array" ref="K833">IF(J833="","",_xlfn.IFS(
   OR(J833="CCA",J833="CCG",J833="CCT",J833="CCC"),"Proline",
   OR(J833="CAG",J833="CAA"),"Glutamine",
   OR(J833="GAA",J833="GAG"),"Glutamic acid",
   TRUE,"Other"
))</f>
        <v>Glutamine</v>
      </c>
    </row>
    <row r="834" spans="1:11" x14ac:dyDescent="0.2">
      <c r="A834" t="s">
        <v>835</v>
      </c>
      <c r="B834">
        <v>4236</v>
      </c>
      <c r="C834" t="s">
        <v>2044</v>
      </c>
      <c r="D834" t="str">
        <f t="shared" si="72"/>
        <v>ATGGTTAACGTTCCAAAGACCAGAAAGACCTACTGCAAGGGCAAGAGCTGCAGAAAGCACACTCAACACAGAGTCACTCAATACAAGGCCGGAAAAGCCTCGCTTTACGCCCAAGGTAAGAGAAGATACGACCGTAAGCAATCCGGTTACGGTGGTCAAACCAAGCAAGTTTTCCACAAGAAGGCTAAGACTACCAAGAAGGTTGTCCTCAGATTGGAGTGTGTTTCCTGTAAGACCAAGATGCAATTGCCATTGAAGAGATGTAAGCATTTCGAACTTGGTGGTGACAAGAAACAAAAGGGTCAAGCTTTGCAATTCTAA</v>
      </c>
      <c r="E834">
        <f>SEARCH("GG?GG?CAAAC?AA?",Table1[[#This Row],[CLEAN]])</f>
        <v>151</v>
      </c>
      <c r="F834" t="str">
        <f t="shared" si="73"/>
        <v/>
      </c>
      <c r="G834">
        <f t="shared" si="74"/>
        <v>151</v>
      </c>
      <c r="H834" t="str">
        <f t="shared" si="75"/>
        <v>GGTGGTCAAACCAAG</v>
      </c>
      <c r="I834" t="str">
        <f t="shared" si="76"/>
        <v>VALID</v>
      </c>
      <c r="J834" t="str">
        <f t="shared" si="77"/>
        <v>CAA</v>
      </c>
      <c r="K834" t="str" cm="1">
        <f t="array" ref="K834">IF(J834="","",_xlfn.IFS(
   OR(J834="CCA",J834="CCG",J834="CCT",J834="CCC"),"Proline",
   OR(J834="CAG",J834="CAA"),"Glutamine",
   OR(J834="GAA",J834="GAG"),"Glutamic acid",
   TRUE,"Other"
))</f>
        <v>Glutamine</v>
      </c>
    </row>
    <row r="835" spans="1:11" x14ac:dyDescent="0.2">
      <c r="A835" t="s">
        <v>836</v>
      </c>
      <c r="B835">
        <v>4236</v>
      </c>
      <c r="C835" t="s">
        <v>2045</v>
      </c>
      <c r="D835" t="str">
        <f t="shared" ref="D835:D898" si="78">UPPER(SUBSTITUTE(SUBSTITUTE(TRIM(C835)," ",""),CHAR(10),""))</f>
        <v>ATGGTTAACGTTCCAAAGACCAGAAAGACCTACTGTAAGGGTAAGGCCTGTAAGAAGCACACTCAACACAGAGTTACCCAATACAAGGCTGGTAAGGCTTCCTTATACGCTCAAGGTAAGAGAAGATATGACAGAAAGCAATCTGGTTACGGTGGTCAAACTAAGCAAGTTTTCCACAAGAAGGCTAAGACTACCAAGAAGGTTGTCTTGAGATTAGAATGTATCGCTTGTAAGACCAAGATGCAATTACCATTAAAGAGATGTAAGCATTTCGAATTAGGTGGTGATAAGAAGCAAAAGGGTCAAGCTTTACAATTTTAA</v>
      </c>
      <c r="E835">
        <f>SEARCH("GG?GG?CAAAC?AA?",Table1[[#This Row],[CLEAN]])</f>
        <v>151</v>
      </c>
      <c r="F835" t="str">
        <f t="shared" ref="F835:F898" si="79">IFERROR(SEARCH("GG?GG?CAGAC?AA?", IF(D835="", C835, D835)), "")</f>
        <v/>
      </c>
      <c r="G835">
        <f t="shared" ref="G835:G898" si="80">IF(AND(E835="",F835=""),"", IF(E835="",F835, IF(F835="",E835, MIN(E835,F835))))</f>
        <v>151</v>
      </c>
      <c r="H835" t="str">
        <f t="shared" ref="H835:H898" si="81">IF(G835="","", MID(IF(D835="", C835, D835), G835, 15))</f>
        <v>GGTGGTCAAACTAAG</v>
      </c>
      <c r="I835" t="str">
        <f t="shared" ref="I835:I898" si="82">IF(H835="","",
   IF(
     AND(
       ISNUMBER(FIND(MID(H835,3,1),"ACGT")),
       ISNUMBER(FIND(MID(H835,6,1),"ACGT")),
       ISNUMBER(FIND(MID(H835,12,1),"ACGT")),
       ISNUMBER(FIND(MID(H835,15,1),"ACGT"))
     ),
     "VALID",
     "INVALID"
   )
)</f>
        <v>VALID</v>
      </c>
      <c r="J835" t="str">
        <f t="shared" ref="J835:J898" si="83">IF(I835&lt;&gt;"VALID","", MID(IF(D835="", C835, D835), G835+15, 3))</f>
        <v>CAA</v>
      </c>
      <c r="K835" t="str" cm="1">
        <f t="array" ref="K835">IF(J835="","",_xlfn.IFS(
   OR(J835="CCA",J835="CCG",J835="CCT",J835="CCC"),"Proline",
   OR(J835="CAG",J835="CAA"),"Glutamine",
   OR(J835="GAA",J835="GAG"),"Glutamic acid",
   TRUE,"Other"
))</f>
        <v>Glutamine</v>
      </c>
    </row>
    <row r="836" spans="1:11" x14ac:dyDescent="0.2">
      <c r="A836" t="s">
        <v>837</v>
      </c>
      <c r="B836">
        <v>4236</v>
      </c>
      <c r="C836" t="s">
        <v>2046</v>
      </c>
      <c r="D836" t="str">
        <f t="shared" si="78"/>
        <v>ATGGACTGGCCTGCTCAGTTTACTGGCATCATCCCCTCCTCCTTGCTAACCTCAGTTAACGTTCCAAAGACCAGAAAGACCTACTGCAAGGGCAAGAACTGCAGAAAACACACCCAGCACAGAGTGACCCAATACAAGGCCGGAAAGGCTTCGCTTTACGCCCAGGGTAAGAGAAGATACGACCGCAAGCAATCCGGTTACGGTGGTCAGACCAAGCAAGTTTTCCACAAGAAGGCCAAGACCACCAAGAAGGTTGTGTTGAGACTGGAATGTGTCAGCTGCAAGACCAAGCTGCAACTCCCACTCAAGAGATGTAAGCACTTTGAGCTTGGTGGAGACAAGAAGCAAAAGGGTCAAGCTCTGCAATTCTAA</v>
      </c>
      <c r="E836" t="e">
        <f>SEARCH("GG?GG?CAAAC?AA?",Table1[[#This Row],[CLEAN]])</f>
        <v>#VALUE!</v>
      </c>
      <c r="F836">
        <f t="shared" si="79"/>
        <v>202</v>
      </c>
      <c r="G836" t="e">
        <f t="shared" si="80"/>
        <v>#VALUE!</v>
      </c>
      <c r="H836" t="e">
        <f t="shared" si="81"/>
        <v>#VALUE!</v>
      </c>
      <c r="I836" t="e">
        <f t="shared" si="82"/>
        <v>#VALUE!</v>
      </c>
      <c r="J836" t="e">
        <f t="shared" si="83"/>
        <v>#VALUE!</v>
      </c>
      <c r="K836" t="e" cm="1">
        <f t="array" ref="K836">IF(J836="","",_xlfn.IFS(
   OR(J836="CCA",J836="CCG",J836="CCT",J836="CCC"),"Proline",
   OR(J836="CAG",J836="CAA"),"Glutamine",
   OR(J836="GAA",J836="GAG"),"Glutamic acid",
   TRUE,"Other"
))</f>
        <v>#VALUE!</v>
      </c>
    </row>
    <row r="837" spans="1:11" x14ac:dyDescent="0.2">
      <c r="A837" t="s">
        <v>838</v>
      </c>
      <c r="B837">
        <v>4236</v>
      </c>
      <c r="C837" t="s">
        <v>2047</v>
      </c>
      <c r="D837" t="str">
        <f t="shared" si="78"/>
        <v>ATGTCCGGTGACAACGAAACACGTTCTGTTCAGATGATGGTGTGCATTATCAGATCAGTGCTGTTTGGATTGTCGTTGTTTAACGTTCCAAAGACCAGAAAGACCTACTGCAAGGGTAAGGCCTGCAGAAAACACACCCAGCACAGAGTCACTCAGTACAAGGCCGGAAAGGCCTCCCTTTACGCCCAGGGTAAGAGAAGATACGACCGTAAGCAATCTGGTTACGGTGGTCAGACCAAGCAGGTTTTCCACAAGAAGGCTAAGACCACTAAGAAGGTTGTGTTGAGATTGGAGTGTGTCAGCTGCAAGACCAAGATGCAGCTCCCATTGAAGAGATGTAAGCACTTCGAGCTTGGTGGTGACAAGAAACAAAAGGGACAAGCTTTGCAGTTCTAA</v>
      </c>
      <c r="E837" t="e">
        <f>SEARCH("GG?GG?CAAAC?AA?",Table1[[#This Row],[CLEAN]])</f>
        <v>#VALUE!</v>
      </c>
      <c r="F837">
        <f t="shared" si="79"/>
        <v>226</v>
      </c>
      <c r="G837" t="e">
        <f t="shared" si="80"/>
        <v>#VALUE!</v>
      </c>
      <c r="H837" t="e">
        <f t="shared" si="81"/>
        <v>#VALUE!</v>
      </c>
      <c r="I837" t="e">
        <f t="shared" si="82"/>
        <v>#VALUE!</v>
      </c>
      <c r="J837" t="e">
        <f t="shared" si="83"/>
        <v>#VALUE!</v>
      </c>
      <c r="K837" t="e" cm="1">
        <f t="array" ref="K837">IF(J837="","",_xlfn.IFS(
   OR(J837="CCA",J837="CCG",J837="CCT",J837="CCC"),"Proline",
   OR(J837="CAG",J837="CAA"),"Glutamine",
   OR(J837="GAA",J837="GAG"),"Glutamic acid",
   TRUE,"Other"
))</f>
        <v>#VALUE!</v>
      </c>
    </row>
    <row r="838" spans="1:11" x14ac:dyDescent="0.2">
      <c r="A838" t="s">
        <v>839</v>
      </c>
      <c r="B838">
        <v>4236</v>
      </c>
      <c r="C838" t="s">
        <v>2048</v>
      </c>
      <c r="D838" t="str">
        <f t="shared" si="78"/>
        <v>ATGCAAACCGACAGATGGCACCCTCATACTTTAGAAACCAGAAACATGGTGTTGCGTACAGTTGTCAACTTTACAAGACGGTCAGGGTGCTCATGTGCACGCAGAAGGGCATCGAATGCTTCTTGTGCCGATGCAACGGCCAAAGGCTTCAAGGTGCGGACCTACTCTCATCCGTTCTTTAAACCGTCATATATGAAACCTCAAGATGTTAGTATTGCGGAGAATGTGGCAAAAGAAGGGTATAAGAACAAAACTCATCAAGGTTACAGTAATATTATTGTTCCGACCTTGACGGTGACTCAAAATTATGTGATTTTTGATCCGTTGATGAACAGGAAAAAGGATGAAGAGCTTGCAGAGAATCGGATAGTTTTGAAAAAGGCCAATCACAAGGTGAACAGAAATGGCCATGTTAACATTAGCATGGTAGCCAATGCAAATGGTCAAAGAGTGTTGAACGTTAGGAGAACAAATTCACATGCTGTGAAAACAATGGTGTTAGGCCATATGCAAGTGCAGCAAAGATCATATTCGACATTGAAACAGGTGGAACAAGATTTGGCGAATCTTAAGATCGGTTCAAAGTCGCCAGTGGATATTTCTGTGTCTCCAGCAGAAACCTTAATACCTGAAGAAACATATGAAGTTGATGAAACATTCGATGTTGTGAGATCACAAGAACAAATTGTGGAATCATTATTACAACAAGACAAAGCTAACGAAGTGCTGGCTGTGTTTTTGAGAATGAGAGGCAATGGAGTTGTGCCACATGTGGATCTATATAACAAGATCCTTAAATCTATTCCGTTGCGTACCAACACTGAAGAAACTACTGAAGAAAAACTCACCCATCTTTTGAACGTTTATTCTGATATGCTGTCTAATAACATCAAACCTTCCGATGCAACCTATGAACTGGTGGTGGGTCCTCTTTTGATTGGCGCTCAAAGAAGTTTCGAAGCTGCAAAATTCAAAGATGGTTTGGACTTCTTGAAGATTGCTCTGGAACTATTTTTGATTAGTCACAACACAAACACCCAAGTCAGATTTGATGACAGTGTTTATTTGAACTTGCTGAAATGTTTCAACGAATATCAGGTCACCTCTGCAATTCCTATTCAACGCTTATACCAAATGTTGCAAGAGAGAGTTGACTTCACCACGAATTTAGAATACTATTTGAACTTTATTAAGTTTGCCAAGTTTTTCAAAGATACTAAGTTGATTGAGTCACTTTACCAAGAACTAAGCAAGTCTTTTGATTCGCATATTTTGAAGTCAAACCAATACATAATATATTCAGTCATGGTGGAGTGTTTAACATACTGTGAGCAAACTGAACAAGCTTCCACGTATTTAGATTTTGTCATCAATTCCGTTGAAGACAAGTTGGCTCCAGAAAGTCAGGAGGGAATCTCAATGATTCTTTCCAGTTATATCAAAGGTGTTTCTGCAATGAGTGCCTCGGAAGCCTATGCAGCTTATTTGACATTCAATTCCATTAATTGGCTTCCAGAGGTCTCTATTGCTAGTCTGATGAATGTTTTCAAAGGATTCTTAGATGCCGATAATCTGCAGGATGCCAAAAAGGTGTGGGAGACGATGGTTATCAGGCAAGATTTTGACAAATCTGTGCATTTATTGAATGAGGAAAGCAACTTTGCATACCTAGCTTCATTTTTAGACCATTACCTAGAAGTTACTTTGGCCACGATGAACAGATCGGATATCATTAGACTTGCCAGGGAAATTATTGTGAAAGATTCATTAGTGTTGTCCAACGAACAGTTGTTGAAATTGGTGTCGTATTTGAATGCTAGCGAAAAGCAATTGGAGTTATCAACCAGTTTAATTATTGATCAGGGATACAAGAAGGACTTGTTGAAGACAACTACTTTAAACAACTACTTGTCTCTTCTGATCGACGTTGTGAGACCATCACAGTTTGCTACGCTTTTTAGTTCGCAGCTGTTTAAGTCCGCTGTGGAGCAGTACAGATTGGTCAACGACAATATTTACGGAATGATCAAGATTTTTGATTTTGTGAAGAAAGTTTCGCTGAATGGCTCGGAACAGCTGAAATTGAAAATGAAATATTACGTGAAGGTGCTACAGTATGAATTTGAAGATGCCTCGAACCACTACGTTTCTCTTCCTAGGGAATTGAACGAGTTCAAGTCTTCTTTGGCTGATCTAGCTACCGTTAACGTTCCAAAGACCAGAAAGACCTACTGCAAGGGTAAGGCCTGCAGAAAACACACCCAACACAGAGTCACTCAATACAAGGCTGGTAAGGCTTCTTTGTACGCTCAAGGTAAGAGAAGATACGACCGTAAGCAATCTGGTTACGGTGGTCAAACCAAGCAAGTTTTCCACAAAAAGGCAAAGACTACCAAGAAGGTTGTGTTGAGATTGGAATGTGTCAGCTGTAAGACCAAGATGCAACTTCCATTGAAGAGATGTAAGCACTTTGAACTTGGTGGTGATAAGAAACAAAAGGGTCAAGCTTTGCAATTCTAA</v>
      </c>
      <c r="E838">
        <f>SEARCH("GG?GG?CAAAC?AA?",Table1[[#This Row],[CLEAN]])</f>
        <v>2350</v>
      </c>
      <c r="F838" t="str">
        <f t="shared" si="79"/>
        <v/>
      </c>
      <c r="G838">
        <f t="shared" si="80"/>
        <v>2350</v>
      </c>
      <c r="H838" t="str">
        <f t="shared" si="81"/>
        <v>GGTGGTCAAACCAAG</v>
      </c>
      <c r="I838" t="str">
        <f t="shared" si="82"/>
        <v>VALID</v>
      </c>
      <c r="J838" t="str">
        <f t="shared" si="83"/>
        <v>CAA</v>
      </c>
      <c r="K838" t="str" cm="1">
        <f t="array" ref="K838">IF(J838="","",_xlfn.IFS(
   OR(J838="CCA",J838="CCG",J838="CCT",J838="CCC"),"Proline",
   OR(J838="CAG",J838="CAA"),"Glutamine",
   OR(J838="GAA",J838="GAG"),"Glutamic acid",
   TRUE,"Other"
))</f>
        <v>Glutamine</v>
      </c>
    </row>
    <row r="839" spans="1:11" x14ac:dyDescent="0.2">
      <c r="A839" t="s">
        <v>840</v>
      </c>
      <c r="B839">
        <v>4236</v>
      </c>
      <c r="C839" t="s">
        <v>2049</v>
      </c>
      <c r="D839" t="str">
        <f t="shared" si="78"/>
        <v>ATGGACTCGTGGGAACAGACTCGTAGGAACTATACGTTTCCAGATGATTCCCCCCCATGTTCAGTTCTCACTTTTAACGTTCCAAAGACCAGAAAGACCTACTGCAAGGGTAAGGCCTGCAGAAAGCACACCCAACACAGAGTCACTCAATACAAGGCTGGAAAGGCCTCGCTTTACGCTCAGGGTAAGAGAAGATACGACCGTAAACAATCCGGTTACGGTGGTCAAACCAAACAAGTTTTCCACAAGAAGGCTAAGACTACCAAAAAGGTTGTTTTGAGATTGGAGTGTGTCAGTTGTAAGACCAAGATGCAACTCCCATTGAAGAGATGTAAGCACTTCGAGCTTGGTGGTGACAAGAAACAAAAGGGTCAAGCTCTTCAATTCTAA</v>
      </c>
      <c r="E839">
        <f>SEARCH("GG?GG?CAAAC?AA?",Table1[[#This Row],[CLEAN]])</f>
        <v>220</v>
      </c>
      <c r="F839" t="str">
        <f t="shared" si="79"/>
        <v/>
      </c>
      <c r="G839">
        <f t="shared" si="80"/>
        <v>220</v>
      </c>
      <c r="H839" t="str">
        <f t="shared" si="81"/>
        <v>GGTGGTCAAACCAAA</v>
      </c>
      <c r="I839" t="str">
        <f t="shared" si="82"/>
        <v>VALID</v>
      </c>
      <c r="J839" t="str">
        <f t="shared" si="83"/>
        <v>CAA</v>
      </c>
      <c r="K839" t="str" cm="1">
        <f t="array" ref="K839">IF(J839="","",_xlfn.IFS(
   OR(J839="CCA",J839="CCG",J839="CCT",J839="CCC"),"Proline",
   OR(J839="CAG",J839="CAA"),"Glutamine",
   OR(J839="GAA",J839="GAG"),"Glutamic acid",
   TRUE,"Other"
))</f>
        <v>Glutamine</v>
      </c>
    </row>
    <row r="840" spans="1:11" x14ac:dyDescent="0.2">
      <c r="A840" t="s">
        <v>841</v>
      </c>
      <c r="B840">
        <v>4236</v>
      </c>
      <c r="C840" t="s">
        <v>2050</v>
      </c>
      <c r="D840" t="str">
        <f t="shared" si="78"/>
        <v>ATGGTTAACGTTCCAAAGACCAGAAAGACTTACTGTAAGGGTAAAACCTGCAGGAAACACACTCAACACAGAGTTACACAATACAAAGCTGGTAAAGCTTCTTTGTACGCTCAAGGTAAGAGAAGATATGATCGTAAACAATCCGGTTATGGTGGTCAAACCAAGCAAGTTTTCCACAAGAAAGCCAAGACTACTAAGAAAGTTGTTTTACGTCTTGAATGTGTCACATGTAAGACAAAATTACAACTCCCATTAAAGAGATGTAAGCACTTTGAATTAGGTGGTGACAAAAAACAAAAAGGTCAAGCTTTACAGTTTTAA</v>
      </c>
      <c r="E840">
        <f>SEARCH("GG?GG?CAAAC?AA?",Table1[[#This Row],[CLEAN]])</f>
        <v>151</v>
      </c>
      <c r="F840" t="str">
        <f t="shared" si="79"/>
        <v/>
      </c>
      <c r="G840">
        <f t="shared" si="80"/>
        <v>151</v>
      </c>
      <c r="H840" t="str">
        <f t="shared" si="81"/>
        <v>GGTGGTCAAACCAAG</v>
      </c>
      <c r="I840" t="str">
        <f t="shared" si="82"/>
        <v>VALID</v>
      </c>
      <c r="J840" t="str">
        <f t="shared" si="83"/>
        <v>CAA</v>
      </c>
      <c r="K840" t="str" cm="1">
        <f t="array" ref="K840">IF(J840="","",_xlfn.IFS(
   OR(J840="CCA",J840="CCG",J840="CCT",J840="CCC"),"Proline",
   OR(J840="CAG",J840="CAA"),"Glutamine",
   OR(J840="GAA",J840="GAG"),"Glutamic acid",
   TRUE,"Other"
))</f>
        <v>Glutamine</v>
      </c>
    </row>
    <row r="841" spans="1:11" x14ac:dyDescent="0.2">
      <c r="A841" t="s">
        <v>842</v>
      </c>
      <c r="B841">
        <v>4236</v>
      </c>
      <c r="C841" t="s">
        <v>2051</v>
      </c>
      <c r="D841" t="str">
        <f t="shared" si="78"/>
        <v>ATGGTTAACGTTCCAAAGACCAGAAAGACCTACTGCAAGGGTAAGAGCTGCAGAAAGCACACCCAACACAGAGTCACCCAATACAAGTCGGGTAAGGCTTCTCTTTACGCTCAAGGTAAGAGAAGATACGACCGTAAGCAATCTGGTTACGGTGGTCAAACCAAGCAAGTTTTCCACAAGAAGGCCAAGACTACCAAGAAGGTTGTTTTGAGACTCGAGTGTATCGTCTGCAAGACCAAGTTGCAACTCCCATTGAAGAGATGTAAGCACTTCGAGCTTGGTGGTGACAAGAAGCAAAAAGGTCAAGCTTTGCAATTTTAG</v>
      </c>
      <c r="E841">
        <f>SEARCH("GG?GG?CAAAC?AA?",Table1[[#This Row],[CLEAN]])</f>
        <v>151</v>
      </c>
      <c r="F841" t="str">
        <f t="shared" si="79"/>
        <v/>
      </c>
      <c r="G841">
        <f t="shared" si="80"/>
        <v>151</v>
      </c>
      <c r="H841" t="str">
        <f t="shared" si="81"/>
        <v>GGTGGTCAAACCAAG</v>
      </c>
      <c r="I841" t="str">
        <f t="shared" si="82"/>
        <v>VALID</v>
      </c>
      <c r="J841" t="str">
        <f t="shared" si="83"/>
        <v>CAA</v>
      </c>
      <c r="K841" t="str" cm="1">
        <f t="array" ref="K841">IF(J841="","",_xlfn.IFS(
   OR(J841="CCA",J841="CCG",J841="CCT",J841="CCC"),"Proline",
   OR(J841="CAG",J841="CAA"),"Glutamine",
   OR(J841="GAA",J841="GAG"),"Glutamic acid",
   TRUE,"Other"
))</f>
        <v>Glutamine</v>
      </c>
    </row>
    <row r="842" spans="1:11" x14ac:dyDescent="0.2">
      <c r="A842" t="s">
        <v>843</v>
      </c>
      <c r="B842">
        <v>4236</v>
      </c>
      <c r="C842" t="s">
        <v>2052</v>
      </c>
      <c r="D842" t="str">
        <f t="shared" si="78"/>
        <v>ATGGTTAACGTTCCAAAGACCAGAAAGACCTACTGCAAGGGTAAGAGCTGCAGAAAGCACACCCAACACAGAGTCACCCAATACAAGTCGGGTAAGGCTTCTCTTTACGCTCAAGGTAAGAGAAGATACGACCGTAAGCAATCCGGTTACGGTGGTCAAACCAAGCAAGTTTTCCACAAGAAGGCCAAGACCACCAAGAAGGTTGTTTTGAGACTCGAGTGTATCGTCTGCAAGACCAAGCTGCAGCTTCCATTGAAGAGATGTAAGCACTTTGAGCTTGGTGGTGACAAGAAGCAAAAGGGTCAAGCTTTGCAATTTTAG</v>
      </c>
      <c r="E842">
        <f>SEARCH("GG?GG?CAAAC?AA?",Table1[[#This Row],[CLEAN]])</f>
        <v>151</v>
      </c>
      <c r="F842" t="str">
        <f t="shared" si="79"/>
        <v/>
      </c>
      <c r="G842">
        <f t="shared" si="80"/>
        <v>151</v>
      </c>
      <c r="H842" t="str">
        <f t="shared" si="81"/>
        <v>GGTGGTCAAACCAAG</v>
      </c>
      <c r="I842" t="str">
        <f t="shared" si="82"/>
        <v>VALID</v>
      </c>
      <c r="J842" t="str">
        <f t="shared" si="83"/>
        <v>CAA</v>
      </c>
      <c r="K842" t="str" cm="1">
        <f t="array" ref="K842">IF(J842="","",_xlfn.IFS(
   OR(J842="CCA",J842="CCG",J842="CCT",J842="CCC"),"Proline",
   OR(J842="CAG",J842="CAA"),"Glutamine",
   OR(J842="GAA",J842="GAG"),"Glutamic acid",
   TRUE,"Other"
))</f>
        <v>Glutamine</v>
      </c>
    </row>
    <row r="843" spans="1:11" x14ac:dyDescent="0.2">
      <c r="A843" t="s">
        <v>844</v>
      </c>
      <c r="B843">
        <v>4236</v>
      </c>
      <c r="C843" t="s">
        <v>2053</v>
      </c>
      <c r="D843" t="str">
        <f t="shared" si="78"/>
        <v>ATGGTTAACGTTCCAAAGACCAGAAAGACTTACTGCAAGGGTAAGAGCTGTAGAAAGCACACTCAACACAGAGTCACCCAATACAAGTCCGGTAAGGCTTCTCTTTACGCTCAAGGTAAGAGAAGATACGACCGTAAGCAATCCGGTTACGGTGGTCAAACCAAGCAAGTTTTCCACAAGAAGGCCAAGACTACCAAGAAGGTCGTTTTGAGACTCGAGTGTATCGTCTGCAAGACCAAGATGCAACTCCCATTGAAGAGATGTAAGCACTTTGAGCTTGGTGGTGACAAGAAGCAAAAGGGTCAAGCTTTGCAATTTTAG</v>
      </c>
      <c r="E843">
        <f>SEARCH("GG?GG?CAAAC?AA?",Table1[[#This Row],[CLEAN]])</f>
        <v>151</v>
      </c>
      <c r="F843" t="str">
        <f t="shared" si="79"/>
        <v/>
      </c>
      <c r="G843">
        <f t="shared" si="80"/>
        <v>151</v>
      </c>
      <c r="H843" t="str">
        <f t="shared" si="81"/>
        <v>GGTGGTCAAACCAAG</v>
      </c>
      <c r="I843" t="str">
        <f t="shared" si="82"/>
        <v>VALID</v>
      </c>
      <c r="J843" t="str">
        <f t="shared" si="83"/>
        <v>CAA</v>
      </c>
      <c r="K843" t="str" cm="1">
        <f t="array" ref="K843">IF(J843="","",_xlfn.IFS(
   OR(J843="CCA",J843="CCG",J843="CCT",J843="CCC"),"Proline",
   OR(J843="CAG",J843="CAA"),"Glutamine",
   OR(J843="GAA",J843="GAG"),"Glutamic acid",
   TRUE,"Other"
))</f>
        <v>Glutamine</v>
      </c>
    </row>
    <row r="844" spans="1:11" x14ac:dyDescent="0.2">
      <c r="A844" t="s">
        <v>845</v>
      </c>
      <c r="B844">
        <v>4236</v>
      </c>
      <c r="C844" t="s">
        <v>2054</v>
      </c>
      <c r="D844" t="str">
        <f t="shared" si="78"/>
        <v>ATGGTTAACGTTCCAAAGACCAGAAAGACCTACTGCAAGGGTAAGACCTGCAGAAAGCACACCCAACACAGAGTCACCCAATACAAGTCGGGTAAGGCTTCTCTCTATGCTCAGGGTAAGAGAAGATACGACCGTAAGCAATCCGGTTACGGTGGTCAAACCAAGCAAGTTTTCCACAAGAAGGCCAAGACTACCAAGAAGGTCGTTTTGAGACTCGAGTGTATTGTCTGCAAGACCAAGCTGCAACTTCCATTGAAGAGATGTAAGCACTTTGAGCTTGGTGGTGACAAGAAGCAAAAGGGTCAAGCTTTGCAATTTTAG</v>
      </c>
      <c r="E844">
        <f>SEARCH("GG?GG?CAAAC?AA?",Table1[[#This Row],[CLEAN]])</f>
        <v>151</v>
      </c>
      <c r="F844" t="str">
        <f t="shared" si="79"/>
        <v/>
      </c>
      <c r="G844">
        <f t="shared" si="80"/>
        <v>151</v>
      </c>
      <c r="H844" t="str">
        <f t="shared" si="81"/>
        <v>GGTGGTCAAACCAAG</v>
      </c>
      <c r="I844" t="str">
        <f t="shared" si="82"/>
        <v>VALID</v>
      </c>
      <c r="J844" t="str">
        <f t="shared" si="83"/>
        <v>CAA</v>
      </c>
      <c r="K844" t="str" cm="1">
        <f t="array" ref="K844">IF(J844="","",_xlfn.IFS(
   OR(J844="CCA",J844="CCG",J844="CCT",J844="CCC"),"Proline",
   OR(J844="CAG",J844="CAA"),"Glutamine",
   OR(J844="GAA",J844="GAG"),"Glutamic acid",
   TRUE,"Other"
))</f>
        <v>Glutamine</v>
      </c>
    </row>
    <row r="845" spans="1:11" x14ac:dyDescent="0.2">
      <c r="A845" t="s">
        <v>846</v>
      </c>
      <c r="B845">
        <v>4236</v>
      </c>
      <c r="C845" t="s">
        <v>2055</v>
      </c>
      <c r="D845" t="str">
        <f t="shared" si="78"/>
        <v>ATGGTTAACGTTCCAAAGACCAGAAAGACCTACTGCAAGGGTAAGACCTGTAGAAAGCACACCCAACACAGAGTCACCCAATACAAGTCGGGTAAGGCTTCTCTCTATGCTCAGGGTAAGAGAAGATACGACCGTAAGCAATCCGGTTACGGTGGTCAAACCAAGCAAGTTTTCCACAAGAAGGCCAAGACCACCAAGAAGGTCGTTTTGAGACTCGAGTGTATTGTCTGCAAGACCAAGCTGCAGCTCCCATTGAAGAGATGTAAGCACTTTGAGCTTGGTGGTGACAAGAAGCAAAAGGGTCAAGCTTTGCAATTTTAG</v>
      </c>
      <c r="E845">
        <f>SEARCH("GG?GG?CAAAC?AA?",Table1[[#This Row],[CLEAN]])</f>
        <v>151</v>
      </c>
      <c r="F845" t="str">
        <f t="shared" si="79"/>
        <v/>
      </c>
      <c r="G845">
        <f t="shared" si="80"/>
        <v>151</v>
      </c>
      <c r="H845" t="str">
        <f t="shared" si="81"/>
        <v>GGTGGTCAAACCAAG</v>
      </c>
      <c r="I845" t="str">
        <f t="shared" si="82"/>
        <v>VALID</v>
      </c>
      <c r="J845" t="str">
        <f t="shared" si="83"/>
        <v>CAA</v>
      </c>
      <c r="K845" t="str" cm="1">
        <f t="array" ref="K845">IF(J845="","",_xlfn.IFS(
   OR(J845="CCA",J845="CCG",J845="CCT",J845="CCC"),"Proline",
   OR(J845="CAG",J845="CAA"),"Glutamine",
   OR(J845="GAA",J845="GAG"),"Glutamic acid",
   TRUE,"Other"
))</f>
        <v>Glutamine</v>
      </c>
    </row>
    <row r="846" spans="1:11" x14ac:dyDescent="0.2">
      <c r="A846" t="s">
        <v>847</v>
      </c>
      <c r="B846">
        <v>4236</v>
      </c>
      <c r="C846" t="s">
        <v>2056</v>
      </c>
      <c r="D846" t="str">
        <f t="shared" si="78"/>
        <v>ATGGTTAACGTTCCAAAGACCAGAAAGACCTACTGCAAGGGTAAGACCTGCAGAAAGCACACTCAACACAAGGTCACCCAATACAAGTCGGGTAAGGCTTCTCTCTACGCTCAAGGTAAGAGAAGATACGACCGTAAGCAATCCGGTTACGGTGGTCAAACCAAGCAAGTTTTCCACAAGAAGGCCAAGACCACCAAGAAGGTCGTTTTGAGACTTGAGTGTATCGTTTGCAAGACCAAGTTGCAACTCCCATTGAAGAGATGTAAGCACTTTGAACTTGGTGGAGACAAGAAGCAAAAGGGTCAAGCTTTGCAATTTTAG</v>
      </c>
      <c r="E846">
        <f>SEARCH("GG?GG?CAAAC?AA?",Table1[[#This Row],[CLEAN]])</f>
        <v>151</v>
      </c>
      <c r="F846" t="str">
        <f t="shared" si="79"/>
        <v/>
      </c>
      <c r="G846">
        <f t="shared" si="80"/>
        <v>151</v>
      </c>
      <c r="H846" t="str">
        <f t="shared" si="81"/>
        <v>GGTGGTCAAACCAAG</v>
      </c>
      <c r="I846" t="str">
        <f t="shared" si="82"/>
        <v>VALID</v>
      </c>
      <c r="J846" t="str">
        <f t="shared" si="83"/>
        <v>CAA</v>
      </c>
      <c r="K846" t="str" cm="1">
        <f t="array" ref="K846">IF(J846="","",_xlfn.IFS(
   OR(J846="CCA",J846="CCG",J846="CCT",J846="CCC"),"Proline",
   OR(J846="CAG",J846="CAA"),"Glutamine",
   OR(J846="GAA",J846="GAG"),"Glutamic acid",
   TRUE,"Other"
))</f>
        <v>Glutamine</v>
      </c>
    </row>
    <row r="847" spans="1:11" x14ac:dyDescent="0.2">
      <c r="A847" t="s">
        <v>848</v>
      </c>
      <c r="B847">
        <v>4236</v>
      </c>
      <c r="C847" t="s">
        <v>2057</v>
      </c>
      <c r="D847" t="str">
        <f t="shared" si="78"/>
        <v>ATGGTTAACGTTCCAAAGACCAGAAAGACCTACTGCAAGGGTAAGGCCTGCAGAAAGCACACCCAACACAGAGTCACCCAATACAAGTCTGGTAAGGCTTCTCTTTACGCTCAAGGTAAGAGAAGATACGACCGTAAGCAATCTGGTTACGGTGGTCAAACCAAGCAAGTTTTCCACAAGAAGGCCAAGACCACCAAGAAGGTTGTTTTGAGACTCGAGTGTATTGTCTGCAAGACCAAGATGCAACTTCCATTGAAGAGATGTAAGCACTTTGAACTTGGTGGTGACAAGAAGCAAAAAGGTCAAGCTTTGCAATTTTAG</v>
      </c>
      <c r="E847">
        <f>SEARCH("GG?GG?CAAAC?AA?",Table1[[#This Row],[CLEAN]])</f>
        <v>151</v>
      </c>
      <c r="F847" t="str">
        <f t="shared" si="79"/>
        <v/>
      </c>
      <c r="G847">
        <f t="shared" si="80"/>
        <v>151</v>
      </c>
      <c r="H847" t="str">
        <f t="shared" si="81"/>
        <v>GGTGGTCAAACCAAG</v>
      </c>
      <c r="I847" t="str">
        <f t="shared" si="82"/>
        <v>VALID</v>
      </c>
      <c r="J847" t="str">
        <f t="shared" si="83"/>
        <v>CAA</v>
      </c>
      <c r="K847" t="str" cm="1">
        <f t="array" ref="K847">IF(J847="","",_xlfn.IFS(
   OR(J847="CCA",J847="CCG",J847="CCT",J847="CCC"),"Proline",
   OR(J847="CAG",J847="CAA"),"Glutamine",
   OR(J847="GAA",J847="GAG"),"Glutamic acid",
   TRUE,"Other"
))</f>
        <v>Glutamine</v>
      </c>
    </row>
    <row r="848" spans="1:11" x14ac:dyDescent="0.2">
      <c r="A848" t="s">
        <v>849</v>
      </c>
      <c r="B848">
        <v>4236</v>
      </c>
      <c r="C848" t="s">
        <v>2058</v>
      </c>
      <c r="D848" t="str">
        <f t="shared" si="78"/>
        <v>ATGGTTAACGTTCCAAAGACCAGAAAGACCTACTGCAAGGGTAAGGCTTGTAGAAAGCACACCCAACACAGAGTCACCCAATACAAGTCCGGTAAGGCTTCCCTCTATGCTCAGGGTAAGAGAAGATACGACCGTAAGCAATCCGGTTACGGTGGTCAAACCAAGCAAGTTTTCCACAAGAAGGCCAAGACTACCAAGAAGGTGGTTTTGAGACTCGAGTGTATCGTCTGCAAGACCAAGCTGCAACTCCCATTGAAGAGATGTAAGCACTTTGAGCTTGGTGGTGACAAGAAACAAAAGGGTCAAGCTTTGCAATTTTAG</v>
      </c>
      <c r="E848">
        <f>SEARCH("GG?GG?CAAAC?AA?",Table1[[#This Row],[CLEAN]])</f>
        <v>151</v>
      </c>
      <c r="F848" t="str">
        <f t="shared" si="79"/>
        <v/>
      </c>
      <c r="G848">
        <f t="shared" si="80"/>
        <v>151</v>
      </c>
      <c r="H848" t="str">
        <f t="shared" si="81"/>
        <v>GGTGGTCAAACCAAG</v>
      </c>
      <c r="I848" t="str">
        <f t="shared" si="82"/>
        <v>VALID</v>
      </c>
      <c r="J848" t="str">
        <f t="shared" si="83"/>
        <v>CAA</v>
      </c>
      <c r="K848" t="str" cm="1">
        <f t="array" ref="K848">IF(J848="","",_xlfn.IFS(
   OR(J848="CCA",J848="CCG",J848="CCT",J848="CCC"),"Proline",
   OR(J848="CAG",J848="CAA"),"Glutamine",
   OR(J848="GAA",J848="GAG"),"Glutamic acid",
   TRUE,"Other"
))</f>
        <v>Glutamine</v>
      </c>
    </row>
    <row r="849" spans="1:11" x14ac:dyDescent="0.2">
      <c r="A849" t="s">
        <v>850</v>
      </c>
      <c r="B849">
        <v>4236</v>
      </c>
      <c r="C849" t="s">
        <v>2059</v>
      </c>
      <c r="D849" t="str">
        <f t="shared" si="78"/>
        <v>ATGGTTAACGTTCCAAAGACCAGAAAGACCTACTGTAAGGGTAAGGCTTGTAAGAAGCACACTCAACACAGAGTCACCCAATACAAATCCGGTAAGGCTTCCCTATACGCCCAAGGTAAGAGAAGATACGACCGTAAGCAATCCGGTTACGGTGGTCAAACCAAGCAAGTTTTCCACAAGAAGGCCAAGACTACCAAGAAGGTTGTTCTAAGATTGGAATGTATCGTCTGCAAGACCAAGATGCAACTACCATTGAAGAGATGTAAGCACTTTGAATTGGGTGGTGATAAGAAGCAAAAGGGCCAAGCTCTACAATTCTAG</v>
      </c>
      <c r="E849">
        <f>SEARCH("GG?GG?CAAAC?AA?",Table1[[#This Row],[CLEAN]])</f>
        <v>151</v>
      </c>
      <c r="F849" t="str">
        <f t="shared" si="79"/>
        <v/>
      </c>
      <c r="G849">
        <f t="shared" si="80"/>
        <v>151</v>
      </c>
      <c r="H849" t="str">
        <f t="shared" si="81"/>
        <v>GGTGGTCAAACCAAG</v>
      </c>
      <c r="I849" t="str">
        <f t="shared" si="82"/>
        <v>VALID</v>
      </c>
      <c r="J849" t="str">
        <f t="shared" si="83"/>
        <v>CAA</v>
      </c>
      <c r="K849" t="str" cm="1">
        <f t="array" ref="K849">IF(J849="","",_xlfn.IFS(
   OR(J849="CCA",J849="CCG",J849="CCT",J849="CCC"),"Proline",
   OR(J849="CAG",J849="CAA"),"Glutamine",
   OR(J849="GAA",J849="GAG"),"Glutamic acid",
   TRUE,"Other"
))</f>
        <v>Glutamine</v>
      </c>
    </row>
    <row r="850" spans="1:11" x14ac:dyDescent="0.2">
      <c r="A850" t="s">
        <v>851</v>
      </c>
      <c r="B850">
        <v>4236</v>
      </c>
      <c r="C850" t="s">
        <v>2060</v>
      </c>
      <c r="D850" t="str">
        <f t="shared" si="78"/>
        <v>ATGGTTAACGTTCCAAAGACCAGAAAGACCTACTGTAAAGGTAAAGCTTGTAAGAAGCACACTCAACACAGAGTCACTCAATATAAAGCTGGTAAGGCTTCTTTATACGCTCAAGGTAAGAGAAGATATGACCGTAAACAATCTGGTTATGGTGGTCAAACCAAGCAAGTTTTCCACAAGAAGGCCAAGACTACCAAGAAAGTTGTCTTAAGATTGGAATGTATCGTTTGTAAAACTAAGATGCAATTGCCATTAAAGAGATGTAAGCACTTTGAATTAGGTGGTGATAAGAAACAAAAGGGTCAAGCTTTGCAATTCTAA</v>
      </c>
      <c r="E850">
        <f>SEARCH("GG?GG?CAAAC?AA?",Table1[[#This Row],[CLEAN]])</f>
        <v>151</v>
      </c>
      <c r="F850" t="str">
        <f t="shared" si="79"/>
        <v/>
      </c>
      <c r="G850">
        <f t="shared" si="80"/>
        <v>151</v>
      </c>
      <c r="H850" t="str">
        <f t="shared" si="81"/>
        <v>GGTGGTCAAACCAAG</v>
      </c>
      <c r="I850" t="str">
        <f t="shared" si="82"/>
        <v>VALID</v>
      </c>
      <c r="J850" t="str">
        <f t="shared" si="83"/>
        <v>CAA</v>
      </c>
      <c r="K850" t="str" cm="1">
        <f t="array" ref="K850">IF(J850="","",_xlfn.IFS(
   OR(J850="CCA",J850="CCG",J850="CCT",J850="CCC"),"Proline",
   OR(J850="CAG",J850="CAA"),"Glutamine",
   OR(J850="GAA",J850="GAG"),"Glutamic acid",
   TRUE,"Other"
))</f>
        <v>Glutamine</v>
      </c>
    </row>
    <row r="851" spans="1:11" x14ac:dyDescent="0.2">
      <c r="A851" t="s">
        <v>852</v>
      </c>
      <c r="B851">
        <v>4236</v>
      </c>
      <c r="C851" t="s">
        <v>2061</v>
      </c>
      <c r="D851" t="str">
        <f t="shared" si="78"/>
        <v>ATGGTTAACGTTCCAAAGACCAGAAAGACCTACTGTAAAGGTAAGGCATGTAAGAAGCACACTCAACACAGAGTTACCCAATACAAGGCTGGTAAGGCTTCCTTATACGCTCAAGGTAAGAGAAGATACGACCGTAAGCAATCCGGTTACGGTGGTCAAACCAAGCAAGTTTTCCACAAGAAGGCTAAGACTACCAAGAAGGTTGTCTTAAGATTAGAATGTATTGTCTGTAAGACCAAGATGCAATTACCATTAAAGAGATGTAAGCATTTCGAATTAGGTGGTGATAAGAAGCAAAAGGGTCAAGCTTTACAATTTTAA</v>
      </c>
      <c r="E851">
        <f>SEARCH("GG?GG?CAAAC?AA?",Table1[[#This Row],[CLEAN]])</f>
        <v>151</v>
      </c>
      <c r="F851" t="str">
        <f t="shared" si="79"/>
        <v/>
      </c>
      <c r="G851">
        <f t="shared" si="80"/>
        <v>151</v>
      </c>
      <c r="H851" t="str">
        <f t="shared" si="81"/>
        <v>GGTGGTCAAACCAAG</v>
      </c>
      <c r="I851" t="str">
        <f t="shared" si="82"/>
        <v>VALID</v>
      </c>
      <c r="J851" t="str">
        <f t="shared" si="83"/>
        <v>CAA</v>
      </c>
      <c r="K851" t="str" cm="1">
        <f t="array" ref="K851">IF(J851="","",_xlfn.IFS(
   OR(J851="CCA",J851="CCG",J851="CCT",J851="CCC"),"Proline",
   OR(J851="CAG",J851="CAA"),"Glutamine",
   OR(J851="GAA",J851="GAG"),"Glutamic acid",
   TRUE,"Other"
))</f>
        <v>Glutamine</v>
      </c>
    </row>
    <row r="852" spans="1:11" x14ac:dyDescent="0.2">
      <c r="A852" t="s">
        <v>853</v>
      </c>
      <c r="B852">
        <v>4236</v>
      </c>
      <c r="C852" t="s">
        <v>2062</v>
      </c>
      <c r="D852" t="str">
        <f t="shared" si="78"/>
        <v>ATGGTTAACGTTCCAAAGACAAGAAAGACCTACTGTAAAGGTAAGGCCTGTAAGAAACATACTCAACACAGAGTCACACAATACAAAGCTGGTAAGGCTTCCTTATACGCTCAAGGTAAGAGACGTTACGATCGTAAGCAATCCGGTTACGGTGGTCAAACCAAGCAAGTTTTCCACAAGAAAGCTAAGACTACCAAGAAGGTTGTTTTAAGATTAGAATGTGTTGTCTGTAAGACCAAGATGCAATTACCTTTAAAGAGATGTAAGCACTTTGAATTAGGTGGTGATAAGAAACAAAAGGGTCAAGCTTTACAATTTTAA</v>
      </c>
      <c r="E852">
        <f>SEARCH("GG?GG?CAAAC?AA?",Table1[[#This Row],[CLEAN]])</f>
        <v>151</v>
      </c>
      <c r="F852" t="str">
        <f t="shared" si="79"/>
        <v/>
      </c>
      <c r="G852">
        <f t="shared" si="80"/>
        <v>151</v>
      </c>
      <c r="H852" t="str">
        <f t="shared" si="81"/>
        <v>GGTGGTCAAACCAAG</v>
      </c>
      <c r="I852" t="str">
        <f t="shared" si="82"/>
        <v>VALID</v>
      </c>
      <c r="J852" t="str">
        <f t="shared" si="83"/>
        <v>CAA</v>
      </c>
      <c r="K852" t="str" cm="1">
        <f t="array" ref="K852">IF(J852="","",_xlfn.IFS(
   OR(J852="CCA",J852="CCG",J852="CCT",J852="CCC"),"Proline",
   OR(J852="CAG",J852="CAA"),"Glutamine",
   OR(J852="GAA",J852="GAG"),"Glutamic acid",
   TRUE,"Other"
))</f>
        <v>Glutamine</v>
      </c>
    </row>
    <row r="853" spans="1:11" x14ac:dyDescent="0.2">
      <c r="A853" t="s">
        <v>854</v>
      </c>
      <c r="B853">
        <v>4236</v>
      </c>
      <c r="C853" t="s">
        <v>2063</v>
      </c>
      <c r="D853" t="str">
        <f t="shared" si="78"/>
        <v>ATGGTTAACGTTCCAAAGACAAGAAAGACCTACTGTAAAGGTAAGGCTTGTAAGAAGCACACTCAACACAGAGTTACCCAATACAAAGCTGGTAAAGCTTCTTTATATGCTCAAGGTAAGAGAAGATATGACCGTAAACAATCCGGTTATGGTGGTCAAACAAAACAAGTTTTCCACAAGAAGGCTAAAACTACTAAGAAAGTTGTTTTAAGATTGGAATGTGTTGTTTGTAAAACTAAATTACAATTGCCATTAAAGAGATGTAAGCACTTTGAATTAGGTGGTGATAAAAAACAAAAAGGTCAAGCATTACAATTTTGA</v>
      </c>
      <c r="E853">
        <f>SEARCH("GG?GG?CAAAC?AA?",Table1[[#This Row],[CLEAN]])</f>
        <v>151</v>
      </c>
      <c r="F853" t="str">
        <f t="shared" si="79"/>
        <v/>
      </c>
      <c r="G853">
        <f t="shared" si="80"/>
        <v>151</v>
      </c>
      <c r="H853" t="str">
        <f t="shared" si="81"/>
        <v>GGTGGTCAAACAAAA</v>
      </c>
      <c r="I853" t="str">
        <f t="shared" si="82"/>
        <v>VALID</v>
      </c>
      <c r="J853" t="str">
        <f t="shared" si="83"/>
        <v>CAA</v>
      </c>
      <c r="K853" t="str" cm="1">
        <f t="array" ref="K853">IF(J853="","",_xlfn.IFS(
   OR(J853="CCA",J853="CCG",J853="CCT",J853="CCC"),"Proline",
   OR(J853="CAG",J853="CAA"),"Glutamine",
   OR(J853="GAA",J853="GAG"),"Glutamic acid",
   TRUE,"Other"
))</f>
        <v>Glutamine</v>
      </c>
    </row>
    <row r="854" spans="1:11" x14ac:dyDescent="0.2">
      <c r="A854" t="s">
        <v>855</v>
      </c>
      <c r="B854">
        <v>4236</v>
      </c>
      <c r="C854" t="s">
        <v>2064</v>
      </c>
      <c r="D854" t="str">
        <f t="shared" si="78"/>
        <v>ATGGTTAACGTTCCAAAGACCAGAAAGACCTACTGTAAAGGTAAGGCTTGTAAGAAGCACACTCAACACAGAGTTACCCAATACAAAGCTGGTAAGGCTTCCTTATACGCTCAAGGTAAGAGAAGATATGACCGTAAGCAATCTGGTTACGGTGGTCAAACCAAGCAAGTTTTCCACAAGAAGGCTAAGACCACCAAGAAGGTTGTCTTAAGATTAGAATGTATCGTCTGTAAGACCAAGTTACAATTACCATTAAAGAGATGTAAGCACTTCGAATTAGGTGGTGATAAGAAACAAAAGGGTCAAGCTTTACAATTTTAA</v>
      </c>
      <c r="E854">
        <f>SEARCH("GG?GG?CAAAC?AA?",Table1[[#This Row],[CLEAN]])</f>
        <v>151</v>
      </c>
      <c r="F854" t="str">
        <f t="shared" si="79"/>
        <v/>
      </c>
      <c r="G854">
        <f t="shared" si="80"/>
        <v>151</v>
      </c>
      <c r="H854" t="str">
        <f t="shared" si="81"/>
        <v>GGTGGTCAAACCAAG</v>
      </c>
      <c r="I854" t="str">
        <f t="shared" si="82"/>
        <v>VALID</v>
      </c>
      <c r="J854" t="str">
        <f t="shared" si="83"/>
        <v>CAA</v>
      </c>
      <c r="K854" t="str" cm="1">
        <f t="array" ref="K854">IF(J854="","",_xlfn.IFS(
   OR(J854="CCA",J854="CCG",J854="CCT",J854="CCC"),"Proline",
   OR(J854="CAG",J854="CAA"),"Glutamine",
   OR(J854="GAA",J854="GAG"),"Glutamic acid",
   TRUE,"Other"
))</f>
        <v>Glutamine</v>
      </c>
    </row>
    <row r="855" spans="1:11" x14ac:dyDescent="0.2">
      <c r="A855" t="s">
        <v>856</v>
      </c>
      <c r="B855">
        <v>4236</v>
      </c>
      <c r="C855" t="s">
        <v>2065</v>
      </c>
      <c r="D855" t="str">
        <f t="shared" si="78"/>
        <v>ATGGTTAACGTTCCAAAGACCAGAAAGACCTACTGTAAAGGTAAAGCTTGTAAGAAGCACACTCAACACAGAGTTACCCAATACAAAGCCGGTAAAGCTTCTTTATATGCTCAAGGTAAGAGAAGATATGACCGTAAACAATCTGGTTACGGTGGTCAAACCAAGCAAGTTTTCCACAAGAAGGCTAAGACTACCAAGAAGGTTGTCTTAAGATTAGAATGTATCGTTTGTAAGACCAAGTTACAATTACCATTAAAGAGATGTAAGCATTTCGAATTAGGTGGTGATAAAAAACAAAAGGGTCAAGCTTTACAATTTTAA</v>
      </c>
      <c r="E855">
        <f>SEARCH("GG?GG?CAAAC?AA?",Table1[[#This Row],[CLEAN]])</f>
        <v>151</v>
      </c>
      <c r="F855" t="str">
        <f t="shared" si="79"/>
        <v/>
      </c>
      <c r="G855">
        <f t="shared" si="80"/>
        <v>151</v>
      </c>
      <c r="H855" t="str">
        <f t="shared" si="81"/>
        <v>GGTGGTCAAACCAAG</v>
      </c>
      <c r="I855" t="str">
        <f t="shared" si="82"/>
        <v>VALID</v>
      </c>
      <c r="J855" t="str">
        <f t="shared" si="83"/>
        <v>CAA</v>
      </c>
      <c r="K855" t="str" cm="1">
        <f t="array" ref="K855">IF(J855="","",_xlfn.IFS(
   OR(J855="CCA",J855="CCG",J855="CCT",J855="CCC"),"Proline",
   OR(J855="CAG",J855="CAA"),"Glutamine",
   OR(J855="GAA",J855="GAG"),"Glutamic acid",
   TRUE,"Other"
))</f>
        <v>Glutamine</v>
      </c>
    </row>
    <row r="856" spans="1:11" x14ac:dyDescent="0.2">
      <c r="A856" t="s">
        <v>857</v>
      </c>
      <c r="B856">
        <v>4236</v>
      </c>
      <c r="C856" t="s">
        <v>2066</v>
      </c>
      <c r="D856" t="str">
        <f t="shared" si="78"/>
        <v>ATGGTTAACGTTCCAAAGACCAGAAAGACCTACTGTAAAGGTAAATCATGTAAGAAGCACACTCAACACAGAGTTACCCAATACAAGGCCGGTAAAGCTTCTTTATATGCTCAAGGTAAGAGAAGATATGACCGTAAACAATCTGGTTATGGTGGTCAAACTAAGCAAGTTTTCCACAAGAAAGCTAAGACTACTAAGAAGGTTGTCTTAAGATTAGAATGTATCGTCTGTAAGACTAAATTGCAATTACCATTAAAGAGATGTAAGCATTTCGAATTAGGTGGTGATAAGAAACAAAAGGGTCAAGCTTTACAATTTTAG</v>
      </c>
      <c r="E856">
        <f>SEARCH("GG?GG?CAAAC?AA?",Table1[[#This Row],[CLEAN]])</f>
        <v>151</v>
      </c>
      <c r="F856" t="str">
        <f t="shared" si="79"/>
        <v/>
      </c>
      <c r="G856">
        <f t="shared" si="80"/>
        <v>151</v>
      </c>
      <c r="H856" t="str">
        <f t="shared" si="81"/>
        <v>GGTGGTCAAACTAAG</v>
      </c>
      <c r="I856" t="str">
        <f t="shared" si="82"/>
        <v>VALID</v>
      </c>
      <c r="J856" t="str">
        <f t="shared" si="83"/>
        <v>CAA</v>
      </c>
      <c r="K856" t="str" cm="1">
        <f t="array" ref="K856">IF(J856="","",_xlfn.IFS(
   OR(J856="CCA",J856="CCG",J856="CCT",J856="CCC"),"Proline",
   OR(J856="CAG",J856="CAA"),"Glutamine",
   OR(J856="GAA",J856="GAG"),"Glutamic acid",
   TRUE,"Other"
))</f>
        <v>Glutamine</v>
      </c>
    </row>
    <row r="857" spans="1:11" x14ac:dyDescent="0.2">
      <c r="A857" t="s">
        <v>858</v>
      </c>
      <c r="B857">
        <v>4236</v>
      </c>
      <c r="C857" t="s">
        <v>2067</v>
      </c>
      <c r="D857" t="str">
        <f t="shared" si="78"/>
        <v>ATGGTTAACGTTCCAAAGACCAGAAAGACTTACTGTAAAGGTAAATCATGTAAGAAACATACTCAACACAGAGTTACCCAATATAAAGCTGGTAAAGCTTCTTTATATGCTCAAGGTAAGAGAAGATATGACAGAAAACAATCTGGTTATGGTGGTCAAACTAAACAAGTTTTCCACAAGAAAGCTAAGACTACTAAAAAAGTTGTTTTAAGATTAGAATGTATTGTTTGTAAGACCAAATTACAATTACCATTAAAGAGATGTAAGCATTTTGAATTAGGTGGTGATAAAAAACAAAAGGGTCAAGCTTTACAATTTTAA</v>
      </c>
      <c r="E857">
        <f>SEARCH("GG?GG?CAAAC?AA?",Table1[[#This Row],[CLEAN]])</f>
        <v>151</v>
      </c>
      <c r="F857" t="str">
        <f t="shared" si="79"/>
        <v/>
      </c>
      <c r="G857">
        <f t="shared" si="80"/>
        <v>151</v>
      </c>
      <c r="H857" t="str">
        <f t="shared" si="81"/>
        <v>GGTGGTCAAACTAAA</v>
      </c>
      <c r="I857" t="str">
        <f t="shared" si="82"/>
        <v>VALID</v>
      </c>
      <c r="J857" t="str">
        <f t="shared" si="83"/>
        <v>CAA</v>
      </c>
      <c r="K857" t="str" cm="1">
        <f t="array" ref="K857">IF(J857="","",_xlfn.IFS(
   OR(J857="CCA",J857="CCG",J857="CCT",J857="CCC"),"Proline",
   OR(J857="CAG",J857="CAA"),"Glutamine",
   OR(J857="GAA",J857="GAG"),"Glutamic acid",
   TRUE,"Other"
))</f>
        <v>Glutamine</v>
      </c>
    </row>
    <row r="858" spans="1:11" x14ac:dyDescent="0.2">
      <c r="A858" t="s">
        <v>859</v>
      </c>
      <c r="B858">
        <v>4236</v>
      </c>
      <c r="C858" t="s">
        <v>2068</v>
      </c>
      <c r="D858" t="str">
        <f t="shared" si="78"/>
        <v>ATGGTTAACGTTCCAAAGACCAGAAAGACTTACTGTAAAGGTAAATCTTGTAAGAAACATACTCAACACAGAGTCACCCAATATAAAGCCGGTAAAGCTTCTTTATATGCTCAAGGTAAAAGAAGATATGACAGAAAACAATCTGGTTATGGTGGTCAAACTAAACAAGTTTTCCATAAAAAAGCTAAGACTACTAAAAAAGTTGTTTTAAGATTAGAATGTATTGTCTGTAAGACCAAATTACAATTACCATTAAAGAGATGTAAGCATTTCGAATTAGGTGGTGATAAAAAACAAAAGGGTCAAGCTTTACAATTTTAA</v>
      </c>
      <c r="E858">
        <f>SEARCH("GG?GG?CAAAC?AA?",Table1[[#This Row],[CLEAN]])</f>
        <v>151</v>
      </c>
      <c r="F858" t="str">
        <f t="shared" si="79"/>
        <v/>
      </c>
      <c r="G858">
        <f t="shared" si="80"/>
        <v>151</v>
      </c>
      <c r="H858" t="str">
        <f t="shared" si="81"/>
        <v>GGTGGTCAAACTAAA</v>
      </c>
      <c r="I858" t="str">
        <f t="shared" si="82"/>
        <v>VALID</v>
      </c>
      <c r="J858" t="str">
        <f t="shared" si="83"/>
        <v>CAA</v>
      </c>
      <c r="K858" t="str" cm="1">
        <f t="array" ref="K858">IF(J858="","",_xlfn.IFS(
   OR(J858="CCA",J858="CCG",J858="CCT",J858="CCC"),"Proline",
   OR(J858="CAG",J858="CAA"),"Glutamine",
   OR(J858="GAA",J858="GAG"),"Glutamic acid",
   TRUE,"Other"
))</f>
        <v>Glutamine</v>
      </c>
    </row>
    <row r="859" spans="1:11" x14ac:dyDescent="0.2">
      <c r="A859" t="s">
        <v>860</v>
      </c>
      <c r="B859">
        <v>4236</v>
      </c>
      <c r="C859" t="s">
        <v>2069</v>
      </c>
      <c r="D859" t="str">
        <f t="shared" si="78"/>
        <v>ATGGGTATGTCAAGATTTACAACTACTTCAAAACAACAACCTATTGTTAACGTTCCAAAGACCAGAAAGACCTACTGTAAAGGTAAATCATGTAAGAAGCACACTCAACACAGAGTTACCCAATACAAGGCCGGTAAAGCTTCTTTATACGCTCAAGGTAAGAGAAGATATGACCGTAAACAATCTGGTTACGGTGGTCAAACCAAGCAAGTTTTCCACAAGAAGGCTAAGACTACCAAGAAGGTTGTCTTAAGATTAGAATGTATCGTCTGTAAGACTAAGTTACAATTACCATTAAAGAGATGTAAGCATTTCGAATTAGGTGGTGATAAGAAACAAAAGGGTCAAGCTTTACAATTTTAA</v>
      </c>
      <c r="E859">
        <f>SEARCH("GG?GG?CAAAC?AA?",Table1[[#This Row],[CLEAN]])</f>
        <v>193</v>
      </c>
      <c r="F859" t="str">
        <f t="shared" si="79"/>
        <v/>
      </c>
      <c r="G859">
        <f t="shared" si="80"/>
        <v>193</v>
      </c>
      <c r="H859" t="str">
        <f t="shared" si="81"/>
        <v>GGTGGTCAAACCAAG</v>
      </c>
      <c r="I859" t="str">
        <f t="shared" si="82"/>
        <v>VALID</v>
      </c>
      <c r="J859" t="str">
        <f t="shared" si="83"/>
        <v>CAA</v>
      </c>
      <c r="K859" t="str" cm="1">
        <f t="array" ref="K859">IF(J859="","",_xlfn.IFS(
   OR(J859="CCA",J859="CCG",J859="CCT",J859="CCC"),"Proline",
   OR(J859="CAG",J859="CAA"),"Glutamine",
   OR(J859="GAA",J859="GAG"),"Glutamic acid",
   TRUE,"Other"
))</f>
        <v>Glutamine</v>
      </c>
    </row>
    <row r="860" spans="1:11" x14ac:dyDescent="0.2">
      <c r="A860" t="s">
        <v>861</v>
      </c>
      <c r="B860">
        <v>4236</v>
      </c>
      <c r="C860" t="s">
        <v>2070</v>
      </c>
      <c r="D860" t="str">
        <f t="shared" si="78"/>
        <v>ATGGTTAACGTTCCAAAGACCAGAAAGACCTACTGCAAGGGCAAGAACTGCAAGAAGCACACTCAACACAGAGTTACCCAGTACAAAGCTGGTAAGGCTTCTTTGTATGCCCAGGGTAAGAGAAGATACGATCGTAAACAGTCTGGTTACGGTGGTCAGACCAAGCAGGTTTTCCACAAAAAGGCAAAGACTACAAAGAAGGTTGTTTTGAGACTTGAGTGTGTTGTGTGTAAGACCAAGATGCAACTTCCATTGAAGAGATGTAAGCACTTTGAGCTTGGTGGTGACAAGAAGCAAAAGGGCCAGGCTCTACAGTTCTAA</v>
      </c>
      <c r="E860" t="e">
        <f>SEARCH("GG?GG?CAAAC?AA?",Table1[[#This Row],[CLEAN]])</f>
        <v>#VALUE!</v>
      </c>
      <c r="F860">
        <f t="shared" si="79"/>
        <v>151</v>
      </c>
      <c r="G860" t="e">
        <f t="shared" si="80"/>
        <v>#VALUE!</v>
      </c>
      <c r="H860" t="e">
        <f t="shared" si="81"/>
        <v>#VALUE!</v>
      </c>
      <c r="I860" t="e">
        <f t="shared" si="82"/>
        <v>#VALUE!</v>
      </c>
      <c r="J860" t="e">
        <f t="shared" si="83"/>
        <v>#VALUE!</v>
      </c>
      <c r="K860" t="e" cm="1">
        <f t="array" ref="K860">IF(J860="","",_xlfn.IFS(
   OR(J860="CCA",J860="CCG",J860="CCT",J860="CCC"),"Proline",
   OR(J860="CAG",J860="CAA"),"Glutamine",
   OR(J860="GAA",J860="GAG"),"Glutamic acid",
   TRUE,"Other"
))</f>
        <v>#VALUE!</v>
      </c>
    </row>
    <row r="861" spans="1:11" x14ac:dyDescent="0.2">
      <c r="A861" t="s">
        <v>862</v>
      </c>
      <c r="B861">
        <v>4236</v>
      </c>
      <c r="C861" t="s">
        <v>2071</v>
      </c>
      <c r="D861" t="str">
        <f t="shared" si="78"/>
        <v>ATGGTGAACGTTCCAAAGACCAGAAAGACCTACTGCAAGGGTAAGAACTGCAAGAAGCACACTCAACACAGAGTTACCCAGTACAAGGCTGGTAAGGCTTCTCTATACGCTCAGGGAAAGAGAAGATATGACCGTAAGCAGTCTGGTTACGGTGGTCAGACCAAGCAAGTTTTCCACAAGAAGGCTAAGACTACAAAGAAGGTTGTTTTGAGACTTGAGTGTATTGTTTGCAAGACCAAGATGCAACTTCCATTGAAGAGATGTAAGCACTTTGAGCTTGGTGGTGACAAGAAACAAAAGGGACAAGCCCTCCAATTCTAA</v>
      </c>
      <c r="E861" t="e">
        <f>SEARCH("GG?GG?CAAAC?AA?",Table1[[#This Row],[CLEAN]])</f>
        <v>#VALUE!</v>
      </c>
      <c r="F861">
        <f t="shared" si="79"/>
        <v>151</v>
      </c>
      <c r="G861" t="e">
        <f t="shared" si="80"/>
        <v>#VALUE!</v>
      </c>
      <c r="H861" t="e">
        <f t="shared" si="81"/>
        <v>#VALUE!</v>
      </c>
      <c r="I861" t="e">
        <f t="shared" si="82"/>
        <v>#VALUE!</v>
      </c>
      <c r="J861" t="e">
        <f t="shared" si="83"/>
        <v>#VALUE!</v>
      </c>
      <c r="K861" t="e" cm="1">
        <f t="array" ref="K861">IF(J861="","",_xlfn.IFS(
   OR(J861="CCA",J861="CCG",J861="CCT",J861="CCC"),"Proline",
   OR(J861="CAG",J861="CAA"),"Glutamine",
   OR(J861="GAA",J861="GAG"),"Glutamic acid",
   TRUE,"Other"
))</f>
        <v>#VALUE!</v>
      </c>
    </row>
    <row r="862" spans="1:11" x14ac:dyDescent="0.2">
      <c r="A862" t="s">
        <v>863</v>
      </c>
      <c r="B862">
        <v>4236</v>
      </c>
      <c r="C862" t="s">
        <v>2072</v>
      </c>
      <c r="D862" t="str">
        <f t="shared" si="78"/>
        <v>ATGGTTAACGTTCCAAAGACCAGAAAGACCTACTGCAAGGGTAAGAACTGCAAGAAGCACACTCAACACAGAGTTACCCAGTACAAGGCTGGTAAAGCTTCTCTATACGCTCAGGGAAAGAGAAGATATGACCGTAAACAATCCGGTTACGGTGGTCAGACCAAGCAAGTTTTCCACAAGAAGGCTAAGACTACAAAGAAGGTTGTTTTGAGACTTGAGTGTATTGTTTGCAAGACCAAGATGCAACTTCCATTGAAGAGATGTAAGCACTTTGAGCTTGGTGGAGACAAGAAACAAAAGGGACAAGCCCTCCAGTTCTAA</v>
      </c>
      <c r="E862" t="e">
        <f>SEARCH("GG?GG?CAAAC?AA?",Table1[[#This Row],[CLEAN]])</f>
        <v>#VALUE!</v>
      </c>
      <c r="F862">
        <f t="shared" si="79"/>
        <v>151</v>
      </c>
      <c r="G862" t="e">
        <f t="shared" si="80"/>
        <v>#VALUE!</v>
      </c>
      <c r="H862" t="e">
        <f t="shared" si="81"/>
        <v>#VALUE!</v>
      </c>
      <c r="I862" t="e">
        <f t="shared" si="82"/>
        <v>#VALUE!</v>
      </c>
      <c r="J862" t="e">
        <f t="shared" si="83"/>
        <v>#VALUE!</v>
      </c>
      <c r="K862" t="e" cm="1">
        <f t="array" ref="K862">IF(J862="","",_xlfn.IFS(
   OR(J862="CCA",J862="CCG",J862="CCT",J862="CCC"),"Proline",
   OR(J862="CAG",J862="CAA"),"Glutamine",
   OR(J862="GAA",J862="GAG"),"Glutamic acid",
   TRUE,"Other"
))</f>
        <v>#VALUE!</v>
      </c>
    </row>
    <row r="863" spans="1:11" x14ac:dyDescent="0.2">
      <c r="A863" t="s">
        <v>864</v>
      </c>
      <c r="B863">
        <v>4236</v>
      </c>
      <c r="C863" t="s">
        <v>2073</v>
      </c>
      <c r="D863" t="str">
        <f t="shared" si="78"/>
        <v>ATGGTTAACGTTCCAAAGACAAGAAAGACCTACTGCAAGGGCAAGAACTGCAAGAAGCACACCCAGCACAGGGTGACCCAGTACAAGGCTGGTAAGGCTTCTCTATATGCTCAGGGAAAGAGAAGATACGATCGTAAGCAGTCCGGTTACGGTGGTCAGACTAAACAGGTTTTCCACAAGAAGGCCAAGACTACCAAGAAGGTCGTTTTGAGACTCGAATGTATTGTTTGCAAGACCAAGCTGCAACTTCCATTGAAGAGATGTAAGCACTTTGAGCTTGGTGGTGACAAGAAACAGAAGGGCCAAGCTCTCCAGTTCTAA</v>
      </c>
      <c r="E863" t="e">
        <f>SEARCH("GG?GG?CAAAC?AA?",Table1[[#This Row],[CLEAN]])</f>
        <v>#VALUE!</v>
      </c>
      <c r="F863">
        <f t="shared" si="79"/>
        <v>151</v>
      </c>
      <c r="G863" t="e">
        <f t="shared" si="80"/>
        <v>#VALUE!</v>
      </c>
      <c r="H863" t="e">
        <f t="shared" si="81"/>
        <v>#VALUE!</v>
      </c>
      <c r="I863" t="e">
        <f t="shared" si="82"/>
        <v>#VALUE!</v>
      </c>
      <c r="J863" t="e">
        <f t="shared" si="83"/>
        <v>#VALUE!</v>
      </c>
      <c r="K863" t="e" cm="1">
        <f t="array" ref="K863">IF(J863="","",_xlfn.IFS(
   OR(J863="CCA",J863="CCG",J863="CCT",J863="CCC"),"Proline",
   OR(J863="CAG",J863="CAA"),"Glutamine",
   OR(J863="GAA",J863="GAG"),"Glutamic acid",
   TRUE,"Other"
))</f>
        <v>#VALUE!</v>
      </c>
    </row>
    <row r="864" spans="1:11" x14ac:dyDescent="0.2">
      <c r="A864" t="s">
        <v>865</v>
      </c>
      <c r="B864">
        <v>4236</v>
      </c>
      <c r="C864" t="s">
        <v>2074</v>
      </c>
      <c r="D864" t="str">
        <f t="shared" si="78"/>
        <v>ATGGTTAACGTTCCAAAGACTAGAAAGACTTACTGTAAAGGTAAGACCTGTAAGAAGCACACTCAACACAGAGTTACTCAATACAAATCCGGTAAAGCTTCCTTATACGCTCAAGGTAAGAGAAGATATGACCGTAAACAATCCGGTTACGGTGGTCAAACCAAGCAAGTTTTCCACAAGAAGGCTAAGACTACCAAGAAGGTTGTCTTAAGATTGGAATGTGTTGTCTGTAAGACCAAGTTACAATTACCATTAAAGAGATGTAAGCATTTCGAATTAGGTGGTGATAAGAAACAAAAAGGTCAAGCTTTACAATTTTAA</v>
      </c>
      <c r="E864">
        <f>SEARCH("GG?GG?CAAAC?AA?",Table1[[#This Row],[CLEAN]])</f>
        <v>151</v>
      </c>
      <c r="F864" t="str">
        <f t="shared" si="79"/>
        <v/>
      </c>
      <c r="G864">
        <f t="shared" si="80"/>
        <v>151</v>
      </c>
      <c r="H864" t="str">
        <f t="shared" si="81"/>
        <v>GGTGGTCAAACCAAG</v>
      </c>
      <c r="I864" t="str">
        <f t="shared" si="82"/>
        <v>VALID</v>
      </c>
      <c r="J864" t="str">
        <f t="shared" si="83"/>
        <v>CAA</v>
      </c>
      <c r="K864" t="str" cm="1">
        <f t="array" ref="K864">IF(J864="","",_xlfn.IFS(
   OR(J864="CCA",J864="CCG",J864="CCT",J864="CCC"),"Proline",
   OR(J864="CAG",J864="CAA"),"Glutamine",
   OR(J864="GAA",J864="GAG"),"Glutamic acid",
   TRUE,"Other"
))</f>
        <v>Glutamine</v>
      </c>
    </row>
    <row r="865" spans="1:11" x14ac:dyDescent="0.2">
      <c r="A865" t="s">
        <v>866</v>
      </c>
      <c r="B865">
        <v>4236</v>
      </c>
      <c r="C865" t="s">
        <v>2075</v>
      </c>
      <c r="D865" t="str">
        <f t="shared" si="78"/>
        <v>ATGGTTAACGTTCCAAAGACCAGAAAGACCTACTGTAAGGGTAAGCAATGCAGAAAGCACACCCAACACAGAGTCACCCAGTACAAGTCTGGTAAGGCTTCTCTATATGCTCAAGGTAAGAGAAGATACGATCGTAAGCAATCTGGTTACGGTGGTCAAACCAAACAAGTTTTCCACAAGAAGGCCAAGACTACCAAGAAGGTGGTTCTTAGACTTGAATGTATTGTTTGCAAGACCAAGTTGCAACTTCCATTGAAGAGATGTAAGCACTTTGAACTTGGTGGTGACAAGAAGCAAAAGGGTCAAGCTTTGCAATTCTAA</v>
      </c>
      <c r="E865">
        <f>SEARCH("GG?GG?CAAAC?AA?",Table1[[#This Row],[CLEAN]])</f>
        <v>151</v>
      </c>
      <c r="F865" t="str">
        <f t="shared" si="79"/>
        <v/>
      </c>
      <c r="G865">
        <f t="shared" si="80"/>
        <v>151</v>
      </c>
      <c r="H865" t="str">
        <f t="shared" si="81"/>
        <v>GGTGGTCAAACCAAA</v>
      </c>
      <c r="I865" t="str">
        <f t="shared" si="82"/>
        <v>VALID</v>
      </c>
      <c r="J865" t="str">
        <f t="shared" si="83"/>
        <v>CAA</v>
      </c>
      <c r="K865" t="str" cm="1">
        <f t="array" ref="K865">IF(J865="","",_xlfn.IFS(
   OR(J865="CCA",J865="CCG",J865="CCT",J865="CCC"),"Proline",
   OR(J865="CAG",J865="CAA"),"Glutamine",
   OR(J865="GAA",J865="GAG"),"Glutamic acid",
   TRUE,"Other"
))</f>
        <v>Glutamine</v>
      </c>
    </row>
    <row r="866" spans="1:11" x14ac:dyDescent="0.2">
      <c r="A866" t="s">
        <v>867</v>
      </c>
      <c r="B866">
        <v>4236</v>
      </c>
      <c r="C866" t="s">
        <v>2076</v>
      </c>
      <c r="D866" t="str">
        <f t="shared" si="78"/>
        <v>ATGGTTAACGTTCCAAAGACCAGAAAGACCTACTGTAAAGGTAAGGAATGTAGAAAACACACTCAACACAGAGTTACCCAATACAAAGCTGGTAAAGCTTCCTTATACGCTCAAGGTAAGAGAAGATATGACCGTAAACAATCCGGTTATGGTGGTCAAACCAAGCAAGTTTTCCACAAGAAAGCTAAGACTACTAAGAAAGTTGTTTTACGTTTAGAATGTATCGTTTGTAAGACCAAATTACAATTACCATTAAAGAGATGTAAGCATTTCGAATTAGGTGGTGATAAGAAACAAAAAGGTCAAGCCTTACAATTTTAA</v>
      </c>
      <c r="E866">
        <f>SEARCH("GG?GG?CAAAC?AA?",Table1[[#This Row],[CLEAN]])</f>
        <v>151</v>
      </c>
      <c r="F866" t="str">
        <f t="shared" si="79"/>
        <v/>
      </c>
      <c r="G866">
        <f t="shared" si="80"/>
        <v>151</v>
      </c>
      <c r="H866" t="str">
        <f t="shared" si="81"/>
        <v>GGTGGTCAAACCAAG</v>
      </c>
      <c r="I866" t="str">
        <f t="shared" si="82"/>
        <v>VALID</v>
      </c>
      <c r="J866" t="str">
        <f t="shared" si="83"/>
        <v>CAA</v>
      </c>
      <c r="K866" t="str" cm="1">
        <f t="array" ref="K866">IF(J866="","",_xlfn.IFS(
   OR(J866="CCA",J866="CCG",J866="CCT",J866="CCC"),"Proline",
   OR(J866="CAG",J866="CAA"),"Glutamine",
   OR(J866="GAA",J866="GAG"),"Glutamic acid",
   TRUE,"Other"
))</f>
        <v>Glutamine</v>
      </c>
    </row>
    <row r="867" spans="1:11" x14ac:dyDescent="0.2">
      <c r="A867" t="s">
        <v>868</v>
      </c>
      <c r="B867">
        <v>4236</v>
      </c>
      <c r="C867" t="s">
        <v>2077</v>
      </c>
      <c r="D867" t="str">
        <f t="shared" si="78"/>
        <v>ATGGTTAACGTTCCAAAAACCAGAAAGACCTACTGTAAAGGTAAAGAGTGTAGAAAACACACCCAACACAGAGTTACCCAATACAAAGCTGGTAAGGCTTCCTTATACGCTCAAGGTAAGAGAAGATATGACCGTAAACAATCCGGTTATGGTGGTCAAACCAAGCAAGTTTTCCACAAGAAAGCTAAGACCACTAAGAAAGTTGTTTTAAGATTAGAATGTATCGTTTGTAAAACCAAGATGCAATTACCATTAAAGAGATGTAAGCATTTCGAATTAGGTGGTGATAAGAAACAAAAGGGTCAAGCCTTACAATTCTAG</v>
      </c>
      <c r="E867">
        <f>SEARCH("GG?GG?CAAAC?AA?",Table1[[#This Row],[CLEAN]])</f>
        <v>151</v>
      </c>
      <c r="F867" t="str">
        <f t="shared" si="79"/>
        <v/>
      </c>
      <c r="G867">
        <f t="shared" si="80"/>
        <v>151</v>
      </c>
      <c r="H867" t="str">
        <f t="shared" si="81"/>
        <v>GGTGGTCAAACCAAG</v>
      </c>
      <c r="I867" t="str">
        <f t="shared" si="82"/>
        <v>VALID</v>
      </c>
      <c r="J867" t="str">
        <f t="shared" si="83"/>
        <v>CAA</v>
      </c>
      <c r="K867" t="str" cm="1">
        <f t="array" ref="K867">IF(J867="","",_xlfn.IFS(
   OR(J867="CCA",J867="CCG",J867="CCT",J867="CCC"),"Proline",
   OR(J867="CAG",J867="CAA"),"Glutamine",
   OR(J867="GAA",J867="GAG"),"Glutamic acid",
   TRUE,"Other"
))</f>
        <v>Glutamine</v>
      </c>
    </row>
    <row r="868" spans="1:11" x14ac:dyDescent="0.2">
      <c r="A868" t="s">
        <v>869</v>
      </c>
      <c r="B868">
        <v>4236</v>
      </c>
      <c r="C868" t="s">
        <v>2078</v>
      </c>
      <c r="D868" t="str">
        <f t="shared" si="78"/>
        <v>ATGGTTAACGTTCCAAAGACTAGAAAGACCTACTGTAAAGGTAAAGAGTGTAGAAAACACACTCAACACAGAGTTACCCAATACAAAGCTGGTAAGGCTTCTTTATACGCTCAAGGTAAGAGAAGATATGACCGTAAACAATCCGGTTACGGTGGTCAAACCAAGCAAGTTTTCCACAAGAAAGCTAAGACTACTAAGAAGGTCGTTTTAAGATTAGAATGTATCGTCTGTAAAACCAAGATGCAATTACCATTAAAGAGATGTAAGCATTTCGAATTAGGTGGTGATAAGAAACAAAAGGGTCAAGCCTTACAATTCTAG</v>
      </c>
      <c r="E868">
        <f>SEARCH("GG?GG?CAAAC?AA?",Table1[[#This Row],[CLEAN]])</f>
        <v>151</v>
      </c>
      <c r="F868" t="str">
        <f t="shared" si="79"/>
        <v/>
      </c>
      <c r="G868">
        <f t="shared" si="80"/>
        <v>151</v>
      </c>
      <c r="H868" t="str">
        <f t="shared" si="81"/>
        <v>GGTGGTCAAACCAAG</v>
      </c>
      <c r="I868" t="str">
        <f t="shared" si="82"/>
        <v>VALID</v>
      </c>
      <c r="J868" t="str">
        <f t="shared" si="83"/>
        <v>CAA</v>
      </c>
      <c r="K868" t="str" cm="1">
        <f t="array" ref="K868">IF(J868="","",_xlfn.IFS(
   OR(J868="CCA",J868="CCG",J868="CCT",J868="CCC"),"Proline",
   OR(J868="CAG",J868="CAA"),"Glutamine",
   OR(J868="GAA",J868="GAG"),"Glutamic acid",
   TRUE,"Other"
))</f>
        <v>Glutamine</v>
      </c>
    </row>
    <row r="869" spans="1:11" x14ac:dyDescent="0.2">
      <c r="A869" t="s">
        <v>870</v>
      </c>
      <c r="B869">
        <v>4236</v>
      </c>
      <c r="C869" t="s">
        <v>2079</v>
      </c>
      <c r="D869" t="str">
        <f t="shared" si="78"/>
        <v>ATGGTTAACGTTCCAAAGACTAGAAAGACCTACTGTAAAGGTAAAGAGTGTAGAAAACACACTCAACACAGAGTTACCCAATACAAAGCTGGTAAGGCTTCCTTATACGCTCAAGGTAAGAGAAGATATGACCGTAAACAATCCGGTTACGGTGGTCAAACCAAGCAAGTTTTCCACAAGAAAGCTAAGACTACTAAGAAGGTTGTTTTAAGATTAGAATGTATCGTCTGTAAAACCAAGATGCAATTACCATTAAAGAGATGTAAGCATTTCGAATTAGGTGGTGATAAGAAACAAAAGGGTCAAGCCTTACAATTCTAG</v>
      </c>
      <c r="E869">
        <f>SEARCH("GG?GG?CAAAC?AA?",Table1[[#This Row],[CLEAN]])</f>
        <v>151</v>
      </c>
      <c r="F869" t="str">
        <f t="shared" si="79"/>
        <v/>
      </c>
      <c r="G869">
        <f t="shared" si="80"/>
        <v>151</v>
      </c>
      <c r="H869" t="str">
        <f t="shared" si="81"/>
        <v>GGTGGTCAAACCAAG</v>
      </c>
      <c r="I869" t="str">
        <f t="shared" si="82"/>
        <v>VALID</v>
      </c>
      <c r="J869" t="str">
        <f t="shared" si="83"/>
        <v>CAA</v>
      </c>
      <c r="K869" t="str" cm="1">
        <f t="array" ref="K869">IF(J869="","",_xlfn.IFS(
   OR(J869="CCA",J869="CCG",J869="CCT",J869="CCC"),"Proline",
   OR(J869="CAG",J869="CAA"),"Glutamine",
   OR(J869="GAA",J869="GAG"),"Glutamic acid",
   TRUE,"Other"
))</f>
        <v>Glutamine</v>
      </c>
    </row>
    <row r="870" spans="1:11" x14ac:dyDescent="0.2">
      <c r="A870" t="s">
        <v>871</v>
      </c>
      <c r="B870">
        <v>4236</v>
      </c>
      <c r="C870" t="s">
        <v>2080</v>
      </c>
      <c r="D870" t="str">
        <f t="shared" si="78"/>
        <v>ATGGTTAACGTTCCAAAGACCAGAAAGACATACTGTAAAGGTAAGGAGTGTAGAAAACACACCCAACACAGAGTTACCCAATACAAGGCTGGTAAGGCTTCTTTATACGCTCAAGGTAAGAGAAGATATGACCGTAAGCAATCTGGTTATGGTGGTCAAACCAAGCAAGTTTTCCACAAGAAAGCTAAGACTACTAAGAAGGTTGTCTTAAGATTAGAATGTATCGTCTGTAAGACCAAAATGCAATTACCATTAAAGAGATGTAAGCACTTCGAATTAGGTGGTGATAAGAAACAAAAAGGTCAAGCCTTACAATTCTAA</v>
      </c>
      <c r="E870">
        <f>SEARCH("GG?GG?CAAAC?AA?",Table1[[#This Row],[CLEAN]])</f>
        <v>151</v>
      </c>
      <c r="F870" t="str">
        <f t="shared" si="79"/>
        <v/>
      </c>
      <c r="G870">
        <f t="shared" si="80"/>
        <v>151</v>
      </c>
      <c r="H870" t="str">
        <f t="shared" si="81"/>
        <v>GGTGGTCAAACCAAG</v>
      </c>
      <c r="I870" t="str">
        <f t="shared" si="82"/>
        <v>VALID</v>
      </c>
      <c r="J870" t="str">
        <f t="shared" si="83"/>
        <v>CAA</v>
      </c>
      <c r="K870" t="str" cm="1">
        <f t="array" ref="K870">IF(J870="","",_xlfn.IFS(
   OR(J870="CCA",J870="CCG",J870="CCT",J870="CCC"),"Proline",
   OR(J870="CAG",J870="CAA"),"Glutamine",
   OR(J870="GAA",J870="GAG"),"Glutamic acid",
   TRUE,"Other"
))</f>
        <v>Glutamine</v>
      </c>
    </row>
    <row r="871" spans="1:11" x14ac:dyDescent="0.2">
      <c r="A871" t="s">
        <v>872</v>
      </c>
      <c r="B871">
        <v>4236</v>
      </c>
      <c r="C871" t="s">
        <v>2081</v>
      </c>
      <c r="D871" t="str">
        <f t="shared" si="78"/>
        <v>ATGGTTAACGTTCCAAAGACTAGAAAGACCTACTGTAAAGGTAGAGAGTGTAGAAAACATACTCAACACAGAGTTACCCAATACAAGGCTGGTAAGGCTTCCTTATACGCTCAAGGTAAGAGAAGATATGACCGTAAACAATCTGGTTACGGTGGTCAAACCAAGCAAGTTTTCCACAAGAAGGCTAAGACTACTAAGAAGGTTGTCTTAAGATTAGAATGTATCGTCTGTAAGACCAAGATGCAATTACCATTAAAGAGATGTAAGCATTTCGAACTTGGTGGTGATAAGAAACAAAAGGGTCAAGCCTTACAATTCTAG</v>
      </c>
      <c r="E871">
        <f>SEARCH("GG?GG?CAAAC?AA?",Table1[[#This Row],[CLEAN]])</f>
        <v>151</v>
      </c>
      <c r="F871" t="str">
        <f t="shared" si="79"/>
        <v/>
      </c>
      <c r="G871">
        <f t="shared" si="80"/>
        <v>151</v>
      </c>
      <c r="H871" t="str">
        <f t="shared" si="81"/>
        <v>GGTGGTCAAACCAAG</v>
      </c>
      <c r="I871" t="str">
        <f t="shared" si="82"/>
        <v>VALID</v>
      </c>
      <c r="J871" t="str">
        <f t="shared" si="83"/>
        <v>CAA</v>
      </c>
      <c r="K871" t="str" cm="1">
        <f t="array" ref="K871">IF(J871="","",_xlfn.IFS(
   OR(J871="CCA",J871="CCG",J871="CCT",J871="CCC"),"Proline",
   OR(J871="CAG",J871="CAA"),"Glutamine",
   OR(J871="GAA",J871="GAG"),"Glutamic acid",
   TRUE,"Other"
))</f>
        <v>Glutamine</v>
      </c>
    </row>
    <row r="872" spans="1:11" x14ac:dyDescent="0.2">
      <c r="A872" t="s">
        <v>873</v>
      </c>
      <c r="B872">
        <v>4236</v>
      </c>
      <c r="C872" t="s">
        <v>2082</v>
      </c>
      <c r="D872" t="str">
        <f t="shared" si="78"/>
        <v>ATGGTTAACGTTCCAAAGACAAGAAAGACTTACTGTAGGGGTAAGGAGTGCAGAAAGCACACCCAACACAGAGTGACCCAGTACAAGTCTGGTAAGGCTTCTCTATATGCTCAAGGTAAGAGAAGATATGACCGTAAGCAATCTGGTTACGGTGGTCAAACCAAGCAAGTTTTCCACAAGAAGGCCAAGACTACCAAGAAGGTTGTTCTTAGACTTGAATGTATTGTCTGCAAGACCAAGATGCAATTGCCATTGAAGAGATGTAAGCACTTTGAGCTTGGTGGTGACAAAAAGCAAAAGGGTCAAGCTTTGCAATTCTAA</v>
      </c>
      <c r="E872">
        <f>SEARCH("GG?GG?CAAAC?AA?",Table1[[#This Row],[CLEAN]])</f>
        <v>151</v>
      </c>
      <c r="F872" t="str">
        <f t="shared" si="79"/>
        <v/>
      </c>
      <c r="G872">
        <f t="shared" si="80"/>
        <v>151</v>
      </c>
      <c r="H872" t="str">
        <f t="shared" si="81"/>
        <v>GGTGGTCAAACCAAG</v>
      </c>
      <c r="I872" t="str">
        <f t="shared" si="82"/>
        <v>VALID</v>
      </c>
      <c r="J872" t="str">
        <f t="shared" si="83"/>
        <v>CAA</v>
      </c>
      <c r="K872" t="str" cm="1">
        <f t="array" ref="K872">IF(J872="","",_xlfn.IFS(
   OR(J872="CCA",J872="CCG",J872="CCT",J872="CCC"),"Proline",
   OR(J872="CAG",J872="CAA"),"Glutamine",
   OR(J872="GAA",J872="GAG"),"Glutamic acid",
   TRUE,"Other"
))</f>
        <v>Glutamine</v>
      </c>
    </row>
    <row r="873" spans="1:11" x14ac:dyDescent="0.2">
      <c r="A873" t="s">
        <v>874</v>
      </c>
      <c r="B873">
        <v>4236</v>
      </c>
      <c r="C873" t="s">
        <v>2083</v>
      </c>
      <c r="D873" t="str">
        <f t="shared" si="78"/>
        <v>ATGGTTAACGTTCCAAAAACCAGAAAGACCTACTGTAAAGGTAAGGACTGTAAGAAGCACACTCAACACAGAGTTACTCAATACAAAGCTGGTAAAGCTTCTTTATATGCTCAAGGTAAGAGAAGATATGACCGTAAACAATCCGGTTATGGTGGTCAAACCAAGCAAGTTTTCCACAAGAAAGCCAAGACTACCAAAAAGGTTGTCTTAAGATTGGAATGTATTGTCTGTAAGACCAAGATGCAATTACCATTAAAGAGATGTAAGCATTTCGAATTAGGTGGTGACAAGAAACAAAAGGGTCAAGCTTTACAATTCTAA</v>
      </c>
      <c r="E873">
        <f>SEARCH("GG?GG?CAAAC?AA?",Table1[[#This Row],[CLEAN]])</f>
        <v>151</v>
      </c>
      <c r="F873" t="str">
        <f t="shared" si="79"/>
        <v/>
      </c>
      <c r="G873">
        <f t="shared" si="80"/>
        <v>151</v>
      </c>
      <c r="H873" t="str">
        <f t="shared" si="81"/>
        <v>GGTGGTCAAACCAAG</v>
      </c>
      <c r="I873" t="str">
        <f t="shared" si="82"/>
        <v>VALID</v>
      </c>
      <c r="J873" t="str">
        <f t="shared" si="83"/>
        <v>CAA</v>
      </c>
      <c r="K873" t="str" cm="1">
        <f t="array" ref="K873">IF(J873="","",_xlfn.IFS(
   OR(J873="CCA",J873="CCG",J873="CCT",J873="CCC"),"Proline",
   OR(J873="CAG",J873="CAA"),"Glutamine",
   OR(J873="GAA",J873="GAG"),"Glutamic acid",
   TRUE,"Other"
))</f>
        <v>Glutamine</v>
      </c>
    </row>
    <row r="874" spans="1:11" x14ac:dyDescent="0.2">
      <c r="A874" t="s">
        <v>875</v>
      </c>
      <c r="B874">
        <v>4236</v>
      </c>
      <c r="C874" t="s">
        <v>2084</v>
      </c>
      <c r="D874" t="str">
        <f t="shared" si="78"/>
        <v>ATGGTTAACGTTCCAAAGACTAGAAAGACCTACTGTAAAGGTAAGGACTGTAAGAAGCACACTCAACACAGAGTTACACAATACAAGGCTGGTAAGGCTTCTTTATACGCACAAGGTAAGAGACGTTACGATCGTAAGCAATCCGGTTACGGTGGTCAAACCAAGCAAGTTTTCCACAAGAAGGCTAAGACTACTAAGAAGGTTGTCTTGAGACTGGAATGTATCGTTTGTAAGACCAAGATGCAATTGCCATTGAAGAGATGTAAGCACTTTGAATTAGGTGGTGATAAGAAACAAAAGGGTCAAGCTTTACAATTTTAA</v>
      </c>
      <c r="E874">
        <f>SEARCH("GG?GG?CAAAC?AA?",Table1[[#This Row],[CLEAN]])</f>
        <v>151</v>
      </c>
      <c r="F874" t="str">
        <f t="shared" si="79"/>
        <v/>
      </c>
      <c r="G874">
        <f t="shared" si="80"/>
        <v>151</v>
      </c>
      <c r="H874" t="str">
        <f t="shared" si="81"/>
        <v>GGTGGTCAAACCAAG</v>
      </c>
      <c r="I874" t="str">
        <f t="shared" si="82"/>
        <v>VALID</v>
      </c>
      <c r="J874" t="str">
        <f t="shared" si="83"/>
        <v>CAA</v>
      </c>
      <c r="K874" t="str" cm="1">
        <f t="array" ref="K874">IF(J874="","",_xlfn.IFS(
   OR(J874="CCA",J874="CCG",J874="CCT",J874="CCC"),"Proline",
   OR(J874="CAG",J874="CAA"),"Glutamine",
   OR(J874="GAA",J874="GAG"),"Glutamic acid",
   TRUE,"Other"
))</f>
        <v>Glutamine</v>
      </c>
    </row>
    <row r="875" spans="1:11" x14ac:dyDescent="0.2">
      <c r="A875" t="s">
        <v>876</v>
      </c>
      <c r="B875">
        <v>4236</v>
      </c>
      <c r="C875" t="s">
        <v>2085</v>
      </c>
      <c r="D875" t="str">
        <f t="shared" si="78"/>
        <v>ATGGTTAACGTTCCAAAGACAAGAAAGACCTACTGTAAAGGTAAGGACTGTAAGAAGCACACTCAACACAGAGTTACACAATACAAGGCTGGTAAGGCTTCTTTATACGCTCAAGGTAAGAGACGTTACGACCGTAAGCAATCTGGTTATGGTGGTCAAACCAAGCAAGTTTTCCACAAGAAGGCCAAGACCACCAAGAAGGTTGTCTTGAGACTGGAATGTATCGTCTGCAAGACCAAGATGCAATTACCTTTGAAGAGATGTAAGCACTTTGAATTGGGTGGTGACAAGAAACAAAAGGGTCAAGCTTTGCAATTCTAA</v>
      </c>
      <c r="E875">
        <f>SEARCH("GG?GG?CAAAC?AA?",Table1[[#This Row],[CLEAN]])</f>
        <v>151</v>
      </c>
      <c r="F875" t="str">
        <f t="shared" si="79"/>
        <v/>
      </c>
      <c r="G875">
        <f t="shared" si="80"/>
        <v>151</v>
      </c>
      <c r="H875" t="str">
        <f t="shared" si="81"/>
        <v>GGTGGTCAAACCAAG</v>
      </c>
      <c r="I875" t="str">
        <f t="shared" si="82"/>
        <v>VALID</v>
      </c>
      <c r="J875" t="str">
        <f t="shared" si="83"/>
        <v>CAA</v>
      </c>
      <c r="K875" t="str" cm="1">
        <f t="array" ref="K875">IF(J875="","",_xlfn.IFS(
   OR(J875="CCA",J875="CCG",J875="CCT",J875="CCC"),"Proline",
   OR(J875="CAG",J875="CAA"),"Glutamine",
   OR(J875="GAA",J875="GAG"),"Glutamic acid",
   TRUE,"Other"
))</f>
        <v>Glutamine</v>
      </c>
    </row>
    <row r="876" spans="1:11" x14ac:dyDescent="0.2">
      <c r="A876" t="s">
        <v>877</v>
      </c>
      <c r="B876">
        <v>4236</v>
      </c>
      <c r="C876" t="s">
        <v>2086</v>
      </c>
      <c r="D876" t="str">
        <f t="shared" si="78"/>
        <v>ATGGTTAACGTTCCAAAGACAAGAAAGACCTACTGTAAAGGTAAGGACTGTAAGAAGCACACTCAACACAGAGTTACACAATACAAGGCTGGTAAGGCTTCTTTATATGCTCAAGGTAAGAGACGTTATGATCGTAAACAATCCGGTTATGGTGGTCAAACCAAGCAAGTTTTCCACAAGAAGGCTAAGACTACTAAGAAGGTTGTCTTAAGATTAGAATGTATCGTCTGTAAGACTAAGATGCAATTACCATTAAAGAGATGTAAGCACTTCGAATTAGGTGGTGATAAGAAACAAAAAGGTCAAGCTTTACAATTCTAA</v>
      </c>
      <c r="E876">
        <f>SEARCH("GG?GG?CAAAC?AA?",Table1[[#This Row],[CLEAN]])</f>
        <v>151</v>
      </c>
      <c r="F876" t="str">
        <f t="shared" si="79"/>
        <v/>
      </c>
      <c r="G876">
        <f t="shared" si="80"/>
        <v>151</v>
      </c>
      <c r="H876" t="str">
        <f t="shared" si="81"/>
        <v>GGTGGTCAAACCAAG</v>
      </c>
      <c r="I876" t="str">
        <f t="shared" si="82"/>
        <v>VALID</v>
      </c>
      <c r="J876" t="str">
        <f t="shared" si="83"/>
        <v>CAA</v>
      </c>
      <c r="K876" t="str" cm="1">
        <f t="array" ref="K876">IF(J876="","",_xlfn.IFS(
   OR(J876="CCA",J876="CCG",J876="CCT",J876="CCC"),"Proline",
   OR(J876="CAG",J876="CAA"),"Glutamine",
   OR(J876="GAA",J876="GAG"),"Glutamic acid",
   TRUE,"Other"
))</f>
        <v>Glutamine</v>
      </c>
    </row>
    <row r="877" spans="1:11" x14ac:dyDescent="0.2">
      <c r="A877" t="s">
        <v>878</v>
      </c>
      <c r="B877">
        <v>4236</v>
      </c>
      <c r="C877" t="s">
        <v>2087</v>
      </c>
      <c r="D877" t="str">
        <f t="shared" si="78"/>
        <v>ATGGTTAACGTTCCAAAGACCAGAAAGACTTACTGTAAAGGTAAGAACTGTAAGAAGCACACTCAACACAGAGTTACCCAATACAAAGCCGGTAAAGCTTCTTTATATGCTCAAGGTAAGAGAAGATATGACCGTAAACAATCCGGTTATGGTGGTCAAACCAAGCAAGTTTTCCACAAGAAAGCTAAGACCACTAAGAAGGTTGTCTTAAGATTAGAATGTATTGTCTGTAAGACCAAATTACAATTAGCTTTGAAGAGATGTAAGCATTTCGAATTAGGTGGTGACAAGAAACAAAAGGGTCAAGCTTTACAATTCTGA</v>
      </c>
      <c r="E877">
        <f>SEARCH("GG?GG?CAAAC?AA?",Table1[[#This Row],[CLEAN]])</f>
        <v>151</v>
      </c>
      <c r="F877" t="str">
        <f t="shared" si="79"/>
        <v/>
      </c>
      <c r="G877">
        <f t="shared" si="80"/>
        <v>151</v>
      </c>
      <c r="H877" t="str">
        <f t="shared" si="81"/>
        <v>GGTGGTCAAACCAAG</v>
      </c>
      <c r="I877" t="str">
        <f t="shared" si="82"/>
        <v>VALID</v>
      </c>
      <c r="J877" t="str">
        <f t="shared" si="83"/>
        <v>CAA</v>
      </c>
      <c r="K877" t="str" cm="1">
        <f t="array" ref="K877">IF(J877="","",_xlfn.IFS(
   OR(J877="CCA",J877="CCG",J877="CCT",J877="CCC"),"Proline",
   OR(J877="CAG",J877="CAA"),"Glutamine",
   OR(J877="GAA",J877="GAG"),"Glutamic acid",
   TRUE,"Other"
))</f>
        <v>Glutamine</v>
      </c>
    </row>
    <row r="878" spans="1:11" x14ac:dyDescent="0.2">
      <c r="A878" t="s">
        <v>879</v>
      </c>
      <c r="B878">
        <v>4236</v>
      </c>
      <c r="C878" t="s">
        <v>2088</v>
      </c>
      <c r="D878" t="str">
        <f t="shared" si="78"/>
        <v>ATGACCAATATACTAACTTTATATTTTATTAATTCAGTTAACGTTCCAAAAACCAGAAAGACATACTGTAAAGGTAAAGAGTGTAGAAAACACACTCAACACAGAGTTACCCAATACAAGGCTGGTAAAGCTTCCTTATACGCTCAAGGTAAGAGAAGATATGACCGTAAACAATCTGGTTATGGTGGTCAAACCAAGCAAGTTTTCCACAAGAAAGCTAAGACTACTAAGAAGGTTGTCTTAAGATTAGAATGTGTCGTTTGTAAAACCAAGATGCAATTACCATTAAAGAGATGTAAGCATTTCGAATTAGGTGGTGATAAAAAACAAAAGGGTCAAGCCTTACAATTCTAA</v>
      </c>
      <c r="E878">
        <f>SEARCH("GG?GG?CAAAC?AA?",Table1[[#This Row],[CLEAN]])</f>
        <v>184</v>
      </c>
      <c r="F878" t="str">
        <f t="shared" si="79"/>
        <v/>
      </c>
      <c r="G878">
        <f t="shared" si="80"/>
        <v>184</v>
      </c>
      <c r="H878" t="str">
        <f t="shared" si="81"/>
        <v>GGTGGTCAAACCAAG</v>
      </c>
      <c r="I878" t="str">
        <f t="shared" si="82"/>
        <v>VALID</v>
      </c>
      <c r="J878" t="str">
        <f t="shared" si="83"/>
        <v>CAA</v>
      </c>
      <c r="K878" t="str" cm="1">
        <f t="array" ref="K878">IF(J878="","",_xlfn.IFS(
   OR(J878="CCA",J878="CCG",J878="CCT",J878="CCC"),"Proline",
   OR(J878="CAG",J878="CAA"),"Glutamine",
   OR(J878="GAA",J878="GAG"),"Glutamic acid",
   TRUE,"Other"
))</f>
        <v>Glutamine</v>
      </c>
    </row>
    <row r="879" spans="1:11" x14ac:dyDescent="0.2">
      <c r="A879" t="s">
        <v>880</v>
      </c>
      <c r="B879">
        <v>4236</v>
      </c>
      <c r="C879" t="s">
        <v>2089</v>
      </c>
      <c r="D879" t="str">
        <f t="shared" si="78"/>
        <v>ATGTCCCTTCGGACCGCGTTCCTCATCTCTGGGTCCCCCCACGATACGGAAGGGTATTTGGAGGCGCAATTTGGCAGCCGTCGCCGTGCAAAAACACAGGTGACTGTTTGCTCTAATAAGAGTGGCCAGCGACGCACGAAGTCAGACCCCCACATGGATATCATTGAGCCTTATGATTTGCTTACTTTTCTAGAACCCGTTCCCGTCCAACCACCTCCTTATACAACGTTGGCCCCTGGGAAACCCAAACCGGTGTACGGCAACCCACTAGAAGGCCGGGAAACACTCCCCTCATACACCCCCACTGTATACAAAGTGGCTGCACTTTCCCGCAAGCTGGAATGGTGCTCGCCGTTCGAACTGGCCCCGCAACGACAATGGTGCTCCATGGTAGCCGAGCTCAACTCCACGCAGCTCAACTTCTATCACACAGACCTGCGGTTGCAGTCCCCCGCGCATTCCGTGACTCCCGAGCCGCAACATCTGTTTGCCAGCACGTTGACCACAAATTCGGATCTTCTGGACCGAGACCGGTTTCTTCGCAGTGGGGTGCTCTCCTCCGCGGGTTTGATCCGCTCATACTCCCTCCAGTACGCACGCGTGGGGATGGCGGTGGACTACAAGAAGCACAAACACGTACTGCGGATCCGGGCCGAGACAGAGCAGTTTCTGATCCGGTTTCCAAGCGTCGAGTTAATGATCGAGTGGTATTGCTGTATTGTTTTAGCAATCGACAATTCGCTGGACCTTGCGCGTCGTGAGATGCCCCGGTACCGAACGGTGCCTCGGCGGCGGCGGCGGCATGCTGCGCGTGGGTCCGAGTCTACGCTTTTACGGCCCCGGTCGTCCTCGGTGGATTTTCTGCGCGGCACCACCGGGCAGGTTCTGTCGCGGTGGGGACAACGGTTGACGCGCAAGAAACACGATACAACGGTTTCGGGCGACACCGTGTTGTTGGCCAGGTCCTTGAGTGGGTTGTCGCTTGTGGAGCAGCCAATCAATTCGGCCGAGGAGAGTGAGCAGGGCAGCGTTCATGACAGCGAGAACGAGAGCGATCACGAGTCGCTGCATGAGCTGGACGCTGCTGCTCCGGTCCCTCCCCCACACACCCCACTTTCTCCCGAACTGGCCTCGACGCTGTCGGAGCCCTCCTCGGATCGGTCCACCAATGAACCGACCCTGCCCCACTCAACCCCGACGACCTCAATCTCCAGCTTCGACGACCCTGTCAAATGGGAACCGGACCTGAGCCTACCATCGCGACGCAAAATCATGCGAGACACCATCCGTTGCATGACCACGCTGACCGCTAACGAACGCTGGTCGGGCCGCTACGTCGTGCGCGACGAGGTGCCGCCAGACCTCGCACGCAAAAGTGGGGGTGCGTGCTACTACTCGTCCCACTATACGATCCCCCACAACAAAGCAACCGCAAACCTTGCCTCGCCTCCCTTCTACAACCCTTCGGCCATCCGTCGCCTCCAAGAGTACCTCGTCAGCCCAACAGGTCTCGTCCCCAGAATAAACGAAGGCCCCCTTACTGCTATGGTTTTGCGCTCGTTTATTCCTGCCACCAAGCGGACGAGCGCTTCTCAGGCGTCGCGTGGCCGTTCGTGTCGTCGTTCGATGTCTGCCACCGGACCGGCCGCACCCCACCCCTTTTTCCGGCCCTCCTACTCGAAGCCGCAAGATTTACAGATAGTTGACGAGGTGGCTCGCAATGAGCATCGCAGCGGGTTCACTTTCCTGCTCCAGAACGTGATTGTTCCGTCCTCCACTGTGGTGCACAATTATGTCAATCTGGACCCGCTTTGTGAGGACGAGCCCGTGGCCCGGTACCGCAACAAGAACGGGAACTTGAGCGTGAAAGTGGCTGTTCGTCACGGGCAGCGGTTTGTTTCGTTCCGCCGCACAAGCAGCAATGTTGTGCGCACGTTTGTGCAGCAACGTAGCCACTCTACAACGGTGCATGTCGACAAGGAGCCGGAACAGGAGACTCTGGAAGCGGTGGCGAACCTGACGTTGAGTTCCAACACGCACGAGGCGTTCATCGATGATCTTTTGCAACAAAATCGACCAAATGAGGTTTTGGCCGTTTATCTTCGTGCGCGCGAGAAAGACGAGGTGTCTACCACGATGTACAACAAGGTGTTGCAATCCATCCCCATGCGAGAGGGCACTCAGGAAACGGTGGAGGAGCAGATGACGCATCTGTTGAACGTTTACTCGGACATGTTGGCGCACGATCTCAAGCCGTCTGCCGAGACGTACGAACTGGTGATTGGGCCGTTGTTACAGGCCAGCGCACACAGTTTCCGGTCCGGCGAGTTCAAGCCCGGTGCAGACTTCCTGCGCATAGCCATGGAGCTGTTTGTGATCAGCCACAACTCGAACTCGCTGCTGCGGTTCAAAGAGACCGTGTATGTGCAACTTGTGCAGTGTCTGAACCGGTTCCAGATGGTGAATGCCATCGAGCCGCAGGTGTTGTACCAGCTGTGCCGCGAGAAGGTCGACCTCACAGTCTGTCTTGACGTTTACCTGGGGTTGATGAAGTATGCCAGCTTGTCGAAAAATAGCGAGCTCGTGGAAACACTATACAAGGAGGTGGGCCAGGTGATAGCTCCCAAGCTGCTGCAAGAGCGTCAGTCCGAAATCTATGCCGCCACCATGGAAGCGTTGCTTTATTGCGGCCAACATGAGCGCGCTGAAGAGTTTCTGGCCAGAATTGTGTCGAACACCCCCGAATCTGAGCTCGGCCAGGTGTTGTCGACGTTCGTGGCCGGTCAGGCCGTGACGGACCCCTCTCGTGCTCTGGCTACGTACATCAAGTTTTCCAACTCGCAGTGGCTACCAGACGTGTCTGTGCACTCCTTGTTGATGGTGATGAAGCGGTTTTTAGATGCCAACCAGTTGTCCATGGCATACAACGTTTGGAACCTCGTGGTTCCACGACAAGATTTCGATCAAGAGGTATTGCAACTCAACAAACTGAACGAGTATGAGTATCTGTCTACGTTCTTTGACGACTTGGTCACCTTGACACTGGACTCTCTGGACAGATCAAATATAATCAGACTGGCGAGAGAATCGATGGTGAAGGAGAGTCTGGTCTTGGACGATAGTAGCTTACTCAAGATGGTTTCATACTTGAACGCCATAGAATCTCAACAAGATTTGGCCGCCTCAATCGTGATAGATCAAGGTTACAAAAGAAGACAGCGGACATCCATAAACAACTATCTGTCTCTTTTGGTGGACCTGCTAACAACCAATCAATACAAGACCTTGTTCGAATCGAAACTGTTCAAGACTGCTGTTGAACAATACCGGCTAACCACAGATAACATCTACGGACTAATCAAGATCATGCAACATGTTTGGCACCAAACGGACCAACAAATGCGACTGAAGTTGCAATACTACACAAAAGTACTTTTGTACGAATTCGACGACCCGGCAAACCACTACGTGCAACTGCCCCAAGACCTGGCCATGTTCAAACACCAACTGGCCACCGACCCCTCCATAATTAACGTTCCAAAGACCAGAAAGACCTACTGCAAGGGCAAGAGCTGCAGAAAGCACACCCAACACAGAGTCACCCAATACAAGGCAGGAAAGGCCTCGCTTTACGCTCAAGGTAAGAGAAGATACGACCGTAAGCAATCTGGTTACGGTGGTCAAACCAAGCAAGTTTTCCACAAGAAGGCCAAGACCACCAAGAAGGTTGTTCTCAGATTGGAGTGTGTTGCCTGCAAGACCAAGATGCAATTGCCATTGAAGAGATGTAAGCACTTCGAGCTTGGTGGAGACAAGAAGCAAAAGGGACAAGCTTTGCAATTCTAA</v>
      </c>
      <c r="E879">
        <f>SEARCH("GG?GG?CAAAC?AA?",Table1[[#This Row],[CLEAN]])</f>
        <v>3676</v>
      </c>
      <c r="F879" t="str">
        <f t="shared" si="79"/>
        <v/>
      </c>
      <c r="G879">
        <f t="shared" si="80"/>
        <v>3676</v>
      </c>
      <c r="H879" t="str">
        <f t="shared" si="81"/>
        <v>GGTGGTCAAACCAAG</v>
      </c>
      <c r="I879" t="str">
        <f t="shared" si="82"/>
        <v>VALID</v>
      </c>
      <c r="J879" t="str">
        <f t="shared" si="83"/>
        <v>CAA</v>
      </c>
      <c r="K879" t="str" cm="1">
        <f t="array" ref="K879">IF(J879="","",_xlfn.IFS(
   OR(J879="CCA",J879="CCG",J879="CCT",J879="CCC"),"Proline",
   OR(J879="CAG",J879="CAA"),"Glutamine",
   OR(J879="GAA",J879="GAG"),"Glutamic acid",
   TRUE,"Other"
))</f>
        <v>Glutamine</v>
      </c>
    </row>
    <row r="880" spans="1:11" x14ac:dyDescent="0.2">
      <c r="A880" t="s">
        <v>881</v>
      </c>
      <c r="B880">
        <v>4236</v>
      </c>
      <c r="C880" t="s">
        <v>2090</v>
      </c>
      <c r="D880" t="str">
        <f t="shared" si="78"/>
        <v>ATGGCTGCTGCCGCACAGAACGCCACCTCTCTGATCCAGAGCCCCGTGTGTCCACTGTTTAACGTTCCAAAGACCAGAAAGACCTACTGCAAGGGTAAGAACTGCAGAAAACACACCCAACACAGAGTGACCCAATACAAGGCCGGAAAGGCTTCGCTTTACGCCCAGGGTAAGAGAAGATACGACCGTAAGCAATCTGGTTACGGTGGTCAGACCAAGCAAGTTTTCCACAAGAAGGCCAAGACCACTAAGAAGGTTGTGCTGAGATTGGAATGTGTCGCCTGTAAGACCAAGTTGCAACTCCCATTGAAGAGATGTAAGCACTTCGAGCTTGGTGGAGACAAGAAGCAAAAGGGTCAAGCTCTGCAGTTCTAA</v>
      </c>
      <c r="E880" t="e">
        <f>SEARCH("GG?GG?CAAAC?AA?",Table1[[#This Row],[CLEAN]])</f>
        <v>#VALUE!</v>
      </c>
      <c r="F880">
        <f t="shared" si="79"/>
        <v>205</v>
      </c>
      <c r="G880" t="e">
        <f t="shared" si="80"/>
        <v>#VALUE!</v>
      </c>
      <c r="H880" t="e">
        <f t="shared" si="81"/>
        <v>#VALUE!</v>
      </c>
      <c r="I880" t="e">
        <f t="shared" si="82"/>
        <v>#VALUE!</v>
      </c>
      <c r="J880" t="e">
        <f t="shared" si="83"/>
        <v>#VALUE!</v>
      </c>
      <c r="K880" t="e" cm="1">
        <f t="array" ref="K880">IF(J880="","",_xlfn.IFS(
   OR(J880="CCA",J880="CCG",J880="CCT",J880="CCC"),"Proline",
   OR(J880="CAG",J880="CAA"),"Glutamine",
   OR(J880="GAA",J880="GAG"),"Glutamic acid",
   TRUE,"Other"
))</f>
        <v>#VALUE!</v>
      </c>
    </row>
    <row r="881" spans="1:11" x14ac:dyDescent="0.2">
      <c r="A881" t="s">
        <v>882</v>
      </c>
      <c r="B881">
        <v>4236</v>
      </c>
      <c r="C881" t="s">
        <v>2091</v>
      </c>
      <c r="D881" t="str">
        <f t="shared" si="78"/>
        <v>ATGGTTAACGTTCCAAAGACCAGAAAGACCTACTGTAAGGGTAAGTCTTGTAGAAAGCACACTCAACACAGAGTTACTCAATATAAGGCTGGTAAAGCTTCTTTATACGCTCAAGGTAAGAGAAGATATGACCGTAAACAATCCGGTTACGGTGGTCAAACCAAGCAAGTTTTCCACAAGAAAGCTAAGACTACCAAGAAAGTTGTTTTACGTTTAGAATGTATCCAATGTAAGACCAAGTTACAATTACCATTAAAGAGATGTAAGCATTTCGAATTAGGTGGTGATAAAAAACAAAAAGGTCAAGCTTTACAATTCTAA</v>
      </c>
      <c r="E881">
        <f>SEARCH("GG?GG?CAAAC?AA?",Table1[[#This Row],[CLEAN]])</f>
        <v>151</v>
      </c>
      <c r="F881" t="str">
        <f t="shared" si="79"/>
        <v/>
      </c>
      <c r="G881">
        <f t="shared" si="80"/>
        <v>151</v>
      </c>
      <c r="H881" t="str">
        <f t="shared" si="81"/>
        <v>GGTGGTCAAACCAAG</v>
      </c>
      <c r="I881" t="str">
        <f t="shared" si="82"/>
        <v>VALID</v>
      </c>
      <c r="J881" t="str">
        <f t="shared" si="83"/>
        <v>CAA</v>
      </c>
      <c r="K881" t="str" cm="1">
        <f t="array" ref="K881">IF(J881="","",_xlfn.IFS(
   OR(J881="CCA",J881="CCG",J881="CCT",J881="CCC"),"Proline",
   OR(J881="CAG",J881="CAA"),"Glutamine",
   OR(J881="GAA",J881="GAG"),"Glutamic acid",
   TRUE,"Other"
))</f>
        <v>Glutamine</v>
      </c>
    </row>
    <row r="882" spans="1:11" x14ac:dyDescent="0.2">
      <c r="A882" t="s">
        <v>883</v>
      </c>
      <c r="B882">
        <v>4236</v>
      </c>
      <c r="C882" t="s">
        <v>2092</v>
      </c>
      <c r="D882" t="str">
        <f t="shared" si="78"/>
        <v>ATGTTATGTCATACATCGAGATTGAAGAGACAAAACAAACGTTACAAGCATCACCAAGCAATCTTTAACGTTCCAAAGACCAGAAAGACCTACTGTAAAGGTAAGGCATGTAAGAAGCACACTCAACACAGAGTTACCCAATACAAGGCTGGTAAGGCTTCTTTATACGCTCAAGGTAAGAGAAGATATGACAGAAAGCAATCTGGTTACGGTGGTCAAACCAAGCAAGTTTTCCACAAGAAGGCCAAGACTACCAAGAAGGTTGTCTTGAGATTAGAATGTATTGCTTGTAAGACTAAGATGCAATTGCCATTAAAGAGATGTAAGCATTTCGAATTAGGTGGTGATAAGAAGCAAAAGGGTCAAGCCTTACAATTCTAA</v>
      </c>
      <c r="E882">
        <f>SEARCH("GG?GG?CAAAC?AA?",Table1[[#This Row],[CLEAN]])</f>
        <v>211</v>
      </c>
      <c r="F882" t="str">
        <f t="shared" si="79"/>
        <v/>
      </c>
      <c r="G882">
        <f t="shared" si="80"/>
        <v>211</v>
      </c>
      <c r="H882" t="str">
        <f t="shared" si="81"/>
        <v>GGTGGTCAAACCAAG</v>
      </c>
      <c r="I882" t="str">
        <f t="shared" si="82"/>
        <v>VALID</v>
      </c>
      <c r="J882" t="str">
        <f t="shared" si="83"/>
        <v>CAA</v>
      </c>
      <c r="K882" t="str" cm="1">
        <f t="array" ref="K882">IF(J882="","",_xlfn.IFS(
   OR(J882="CCA",J882="CCG",J882="CCT",J882="CCC"),"Proline",
   OR(J882="CAG",J882="CAA"),"Glutamine",
   OR(J882="GAA",J882="GAG"),"Glutamic acid",
   TRUE,"Other"
))</f>
        <v>Glutamine</v>
      </c>
    </row>
    <row r="883" spans="1:11" x14ac:dyDescent="0.2">
      <c r="A883" t="s">
        <v>884</v>
      </c>
      <c r="B883">
        <v>4236</v>
      </c>
      <c r="C883" t="s">
        <v>2093</v>
      </c>
      <c r="D883" t="str">
        <f t="shared" si="78"/>
        <v>ATGAAGAGTTATTCATACCTTAACGTTCCAAAGACCAGAAAGACCTACTGTAAAGGTAAATCATGTAAGAAGCACACTCAACACAGAGTTACCCAATACAAGGCCGGTAAAGCTTCTTTATACGCTCAAGGTAAGAGAAGATATGACCGTAAACAATCCGGTTACGGTGGTCAAACCAAGCAAGTTTTCCACAAGAAGGCTAAGACTACCAAGAAGGTTGTCTTAAGATTAGAATGTATCGTCTGTAAGACCAAGTTACAATTACCATTAAAGAGATGTAAGCATTTCGAATTAGGTGGTGATAAGAAACAAAAGGGTCAAGCTTTACAATTTTAA</v>
      </c>
      <c r="E883">
        <f>SEARCH("GG?GG?CAAAC?AA?",Table1[[#This Row],[CLEAN]])</f>
        <v>166</v>
      </c>
      <c r="F883" t="str">
        <f t="shared" si="79"/>
        <v/>
      </c>
      <c r="G883">
        <f t="shared" si="80"/>
        <v>166</v>
      </c>
      <c r="H883" t="str">
        <f t="shared" si="81"/>
        <v>GGTGGTCAAACCAAG</v>
      </c>
      <c r="I883" t="str">
        <f t="shared" si="82"/>
        <v>VALID</v>
      </c>
      <c r="J883" t="str">
        <f t="shared" si="83"/>
        <v>CAA</v>
      </c>
      <c r="K883" t="str" cm="1">
        <f t="array" ref="K883">IF(J883="","",_xlfn.IFS(
   OR(J883="CCA",J883="CCG",J883="CCT",J883="CCC"),"Proline",
   OR(J883="CAG",J883="CAA"),"Glutamine",
   OR(J883="GAA",J883="GAG"),"Glutamic acid",
   TRUE,"Other"
))</f>
        <v>Glutamine</v>
      </c>
    </row>
    <row r="884" spans="1:11" x14ac:dyDescent="0.2">
      <c r="A884" t="s">
        <v>885</v>
      </c>
      <c r="B884">
        <v>4236</v>
      </c>
      <c r="C884" t="s">
        <v>2094</v>
      </c>
      <c r="D884" t="str">
        <f t="shared" si="78"/>
        <v>ATGATATGGTTAAAGCCAAAAGCCAAATTGCGCATCACATTATTGACGAGACATCTGGAGAGAACTCTATCCAGTTTGGATTATAATGGTCATTTATCACTCTATTTTAACGTTCCAAAGACCAGAAAGACCTACTGTAAGGGTAAGGCTTGTAAGAAGCACACTCAACACAGAGTCACCCAATACAAGTCCGGTAAGGCTTCCCTATACGCTCAAGGTAAGAGAAGATACGACCGTAAGCAATCCGGTTACGGTGGTCAAACCAAGCAAGTTTTCCACAAGAAGGCCAAGACTACCAAGAAGGTTGTTCTAAGATTGGAATGTATCGTTTGCAAGACCAAGATGCAGCTACCATTGAAGAGATGTAAGCACTTTGAATTGGGTGGTGATAAGAAGCAAAAGGGTCAAGCTCTACAATTCTAG</v>
      </c>
      <c r="E884">
        <f>SEARCH("GG?GG?CAAAC?AA?",Table1[[#This Row],[CLEAN]])</f>
        <v>253</v>
      </c>
      <c r="F884" t="str">
        <f t="shared" si="79"/>
        <v/>
      </c>
      <c r="G884">
        <f t="shared" si="80"/>
        <v>253</v>
      </c>
      <c r="H884" t="str">
        <f t="shared" si="81"/>
        <v>GGTGGTCAAACCAAG</v>
      </c>
      <c r="I884" t="str">
        <f t="shared" si="82"/>
        <v>VALID</v>
      </c>
      <c r="J884" t="str">
        <f t="shared" si="83"/>
        <v>CAA</v>
      </c>
      <c r="K884" t="str" cm="1">
        <f t="array" ref="K884">IF(J884="","",_xlfn.IFS(
   OR(J884="CCA",J884="CCG",J884="CCT",J884="CCC"),"Proline",
   OR(J884="CAG",J884="CAA"),"Glutamine",
   OR(J884="GAA",J884="GAG"),"Glutamic acid",
   TRUE,"Other"
))</f>
        <v>Glutamine</v>
      </c>
    </row>
    <row r="885" spans="1:11" x14ac:dyDescent="0.2">
      <c r="A885" t="s">
        <v>886</v>
      </c>
      <c r="B885">
        <v>4236</v>
      </c>
      <c r="C885" t="s">
        <v>2095</v>
      </c>
      <c r="D885" t="str">
        <f t="shared" si="78"/>
        <v>ATGATCATACATATAGAACACGAAACTTCATTTAAGAATGCAGAAGATGGCTACTATCTTAACGTTCCAAAGACTAGAAAGACCTACTGTAAAGGTAAGGAGTGTAGAAAGCACACTCAACACAGAGTTACCCAATACAAGTCCGGTAAGGCTTCCTTATACGCTCAAGGTAAGAGAAGATATGACCGTAAGCAATCCGGTTACGGTGGTCAAACCAAGCAAGTTTTCCACAAGAAGGCTAAGACTACCAAGAAGGTTGTCTTAAGATTAGAATGTATCGTCTGTAAGACTAAGATGCAATTACCATTAAAGAGATGTAAGCACTTCGAATTAGGTGGTGATAAGAAACAAAAGGGTCAAGCCTTACAATTCTGA</v>
      </c>
      <c r="E885">
        <f>SEARCH("GG?GG?CAAAC?AA?",Table1[[#This Row],[CLEAN]])</f>
        <v>205</v>
      </c>
      <c r="F885" t="str">
        <f t="shared" si="79"/>
        <v/>
      </c>
      <c r="G885">
        <f t="shared" si="80"/>
        <v>205</v>
      </c>
      <c r="H885" t="str">
        <f t="shared" si="81"/>
        <v>GGTGGTCAAACCAAG</v>
      </c>
      <c r="I885" t="str">
        <f t="shared" si="82"/>
        <v>VALID</v>
      </c>
      <c r="J885" t="str">
        <f t="shared" si="83"/>
        <v>CAA</v>
      </c>
      <c r="K885" t="str" cm="1">
        <f t="array" ref="K885">IF(J885="","",_xlfn.IFS(
   OR(J885="CCA",J885="CCG",J885="CCT",J885="CCC"),"Proline",
   OR(J885="CAG",J885="CAA"),"Glutamine",
   OR(J885="GAA",J885="GAG"),"Glutamic acid",
   TRUE,"Other"
))</f>
        <v>Glutamine</v>
      </c>
    </row>
    <row r="886" spans="1:11" x14ac:dyDescent="0.2">
      <c r="A886" t="s">
        <v>887</v>
      </c>
      <c r="B886">
        <v>4236</v>
      </c>
      <c r="C886" t="s">
        <v>2096</v>
      </c>
      <c r="D886" t="str">
        <f t="shared" si="78"/>
        <v>ATGGTTAACGTTCCAAAGACAAGAAAGACCTACTGCAAGGGTAAGAGCTGTCGCAAGCACACCCAGCACAAAGTCACCCAGTACAAGGCCGGTAAGGCTTCTCTGTTTGCCCAGGGAAAGCGTCGTTACGACCGTAAGCAGTCCGGTTACGGTGGTCAGACCAAGCAGATTTTCCACAAGAAGGCCAAGACAACCAAGAAGGTTGTGCTGCGTTTAGAGTGTGTTGCCTGTAAGACCAAGCTGCAGCTGCCTCTGAAGCGTTGTAAGCACTTCGAGCTGGGTGGAGACAAGAAGCAGAAGGGCCAGGCCTTACAGTTCTAA</v>
      </c>
      <c r="E886" t="e">
        <f>SEARCH("GG?GG?CAAAC?AA?",Table1[[#This Row],[CLEAN]])</f>
        <v>#VALUE!</v>
      </c>
      <c r="F886">
        <f t="shared" si="79"/>
        <v>151</v>
      </c>
      <c r="G886" t="e">
        <f t="shared" si="80"/>
        <v>#VALUE!</v>
      </c>
      <c r="H886" t="e">
        <f t="shared" si="81"/>
        <v>#VALUE!</v>
      </c>
      <c r="I886" t="e">
        <f t="shared" si="82"/>
        <v>#VALUE!</v>
      </c>
      <c r="J886" t="e">
        <f t="shared" si="83"/>
        <v>#VALUE!</v>
      </c>
      <c r="K886" t="e" cm="1">
        <f t="array" ref="K886">IF(J886="","",_xlfn.IFS(
   OR(J886="CCA",J886="CCG",J886="CCT",J886="CCC"),"Proline",
   OR(J886="CAG",J886="CAA"),"Glutamine",
   OR(J886="GAA",J886="GAG"),"Glutamic acid",
   TRUE,"Other"
))</f>
        <v>#VALUE!</v>
      </c>
    </row>
    <row r="887" spans="1:11" x14ac:dyDescent="0.2">
      <c r="A887" t="s">
        <v>888</v>
      </c>
      <c r="B887">
        <v>4236</v>
      </c>
      <c r="C887" t="s">
        <v>2097</v>
      </c>
      <c r="D887" t="str">
        <f t="shared" si="78"/>
        <v>ATGGTTAACGTTCCAAAGACCAGAAAGACCTACTGTAAGGGTAAGGCCTGCAGAAAACATACTCAGCACAAGGTCACCCAGTACAAGGCTGGTAAGGCTTCTCTGTATGCTCAAGGTAAGAGAAGATACGACCGTAAGCAATCCGGTTATGGTGGTCAAACCAAGCAAGTTTTCCACAAGAAGGCCAAGACCACCAAAAAGGTTGTTCTCAGACTCGAGTGTCTCAACTGTAAGACCAAGCTGCAATTGCCATTGAAGAGATGTAAGCACTTTGAACTTGGTGGTGATAAGAAACAAAAGGGTCAAGCTTTGCAATTTTAG</v>
      </c>
      <c r="E887">
        <f>SEARCH("GG?GG?CAAAC?AA?",Table1[[#This Row],[CLEAN]])</f>
        <v>151</v>
      </c>
      <c r="F887" t="str">
        <f t="shared" si="79"/>
        <v/>
      </c>
      <c r="G887">
        <f t="shared" si="80"/>
        <v>151</v>
      </c>
      <c r="H887" t="str">
        <f t="shared" si="81"/>
        <v>GGTGGTCAAACCAAG</v>
      </c>
      <c r="I887" t="str">
        <f t="shared" si="82"/>
        <v>VALID</v>
      </c>
      <c r="J887" t="str">
        <f t="shared" si="83"/>
        <v>CAA</v>
      </c>
      <c r="K887" t="str" cm="1">
        <f t="array" ref="K887">IF(J887="","",_xlfn.IFS(
   OR(J887="CCA",J887="CCG",J887="CCT",J887="CCC"),"Proline",
   OR(J887="CAG",J887="CAA"),"Glutamine",
   OR(J887="GAA",J887="GAG"),"Glutamic acid",
   TRUE,"Other"
))</f>
        <v>Glutamine</v>
      </c>
    </row>
    <row r="888" spans="1:11" x14ac:dyDescent="0.2">
      <c r="A888" t="s">
        <v>889</v>
      </c>
      <c r="B888">
        <v>4236</v>
      </c>
      <c r="C888" t="s">
        <v>2098</v>
      </c>
      <c r="D888" t="str">
        <f t="shared" si="78"/>
        <v>ATGGTTAACGTTCCAAAGACCAGAAAGACCTACTGTAAAGGTAAGGCTTGCAAGAAGCACACTCAACACAGAGTTACCCAATACAAGGCTGGTAAGGCTTCTTTATACGCTCAAGGTAAGAGAAGATATGACCGTAAGCAATCCGGTTATGGTGGTCAAACCAAGCAAGTTTTCCACAAGAAGGCTAAGACTACCAAGAAGGTTGTTTTGAGATTGGAATGTATCAAATGTAAGACCAAGATGCAATTGCCATTAAAGAGATGTAAGCATTTTGAATTGGGTGGTGATAAGAAACAAAAGGGTGCTGCTTTGCAATTTTAA</v>
      </c>
      <c r="E888">
        <f>SEARCH("GG?GG?CAAAC?AA?",Table1[[#This Row],[CLEAN]])</f>
        <v>151</v>
      </c>
      <c r="F888" t="str">
        <f t="shared" si="79"/>
        <v/>
      </c>
      <c r="G888">
        <f t="shared" si="80"/>
        <v>151</v>
      </c>
      <c r="H888" t="str">
        <f t="shared" si="81"/>
        <v>GGTGGTCAAACCAAG</v>
      </c>
      <c r="I888" t="str">
        <f t="shared" si="82"/>
        <v>VALID</v>
      </c>
      <c r="J888" t="str">
        <f t="shared" si="83"/>
        <v>CAA</v>
      </c>
      <c r="K888" t="str" cm="1">
        <f t="array" ref="K888">IF(J888="","",_xlfn.IFS(
   OR(J888="CCA",J888="CCG",J888="CCT",J888="CCC"),"Proline",
   OR(J888="CAG",J888="CAA"),"Glutamine",
   OR(J888="GAA",J888="GAG"),"Glutamic acid",
   TRUE,"Other"
))</f>
        <v>Glutamine</v>
      </c>
    </row>
    <row r="889" spans="1:11" x14ac:dyDescent="0.2">
      <c r="A889" t="s">
        <v>890</v>
      </c>
      <c r="B889">
        <v>4236</v>
      </c>
      <c r="C889" t="s">
        <v>2099</v>
      </c>
      <c r="D889" t="str">
        <f t="shared" si="78"/>
        <v>ATGGTTAACGTTCCAAAGACCAGAAAGACCTACTGTAAAGGTAAGGCTTGCAAGAAGCACACTCAACACAGAGTTACCCAATACAAGGCTGGTAAGGCTTCCTTATACGCTCAAGGTAAGAGAAGATATGACCGTAAGCAATCCGGTTACGGTGGTCAAACCAAGCAAGTTTTCCACAAGAAGGCTAAGACTACTAAGAAAGTTGTTTTGAGATTGGAATGTATTCAATGTAAGACCAAGATGCAATTGCCATTGAAGAGATGTAAGCATTTTGAATTGGGTGGTGATAAGAAACAAAAGGGTGCTGCTTTGCAATTTTAA</v>
      </c>
      <c r="E889">
        <f>SEARCH("GG?GG?CAAAC?AA?",Table1[[#This Row],[CLEAN]])</f>
        <v>151</v>
      </c>
      <c r="F889" t="str">
        <f t="shared" si="79"/>
        <v/>
      </c>
      <c r="G889">
        <f t="shared" si="80"/>
        <v>151</v>
      </c>
      <c r="H889" t="str">
        <f t="shared" si="81"/>
        <v>GGTGGTCAAACCAAG</v>
      </c>
      <c r="I889" t="str">
        <f t="shared" si="82"/>
        <v>VALID</v>
      </c>
      <c r="J889" t="str">
        <f t="shared" si="83"/>
        <v>CAA</v>
      </c>
      <c r="K889" t="str" cm="1">
        <f t="array" ref="K889">IF(J889="","",_xlfn.IFS(
   OR(J889="CCA",J889="CCG",J889="CCT",J889="CCC"),"Proline",
   OR(J889="CAG",J889="CAA"),"Glutamine",
   OR(J889="GAA",J889="GAG"),"Glutamic acid",
   TRUE,"Other"
))</f>
        <v>Glutamine</v>
      </c>
    </row>
    <row r="890" spans="1:11" x14ac:dyDescent="0.2">
      <c r="A890" t="s">
        <v>891</v>
      </c>
      <c r="B890">
        <v>4236</v>
      </c>
      <c r="C890" t="s">
        <v>2100</v>
      </c>
      <c r="D890" t="str">
        <f t="shared" si="78"/>
        <v>ATGGTTAACGTTCCAAAGACCAGAATGACCTACTGCAAGGGTAAGGATTGTAGGAAACATACTCAGCACAGAGTAACTCAATACAAGGCCGGTAAAGCTTCCCTTTACGCCCAGGGTAAGAGAAGATACGACCGTAAGCAGTCCGGTTACGGTGGTCAGACCAAGCAGGTTTTCCACAAGAAGGCTAAGACCACCAAGAAGGTTGTTTTGCGTTTAGAGTGCATCATCTGCAAGACTAAGCTGCAGCTCCCATTGAAGAGATGTAAGCACTTCGAGTTGGGTGGTGACAAGAAACAGAAGGGTCAGGCTTTGCAGTTCTAA</v>
      </c>
      <c r="E890" t="e">
        <f>SEARCH("GG?GG?CAAAC?AA?",Table1[[#This Row],[CLEAN]])</f>
        <v>#VALUE!</v>
      </c>
      <c r="F890">
        <f t="shared" si="79"/>
        <v>151</v>
      </c>
      <c r="G890" t="e">
        <f t="shared" si="80"/>
        <v>#VALUE!</v>
      </c>
      <c r="H890" t="e">
        <f t="shared" si="81"/>
        <v>#VALUE!</v>
      </c>
      <c r="I890" t="e">
        <f t="shared" si="82"/>
        <v>#VALUE!</v>
      </c>
      <c r="J890" t="e">
        <f t="shared" si="83"/>
        <v>#VALUE!</v>
      </c>
      <c r="K890" t="e" cm="1">
        <f t="array" ref="K890">IF(J890="","",_xlfn.IFS(
   OR(J890="CCA",J890="CCG",J890="CCT",J890="CCC"),"Proline",
   OR(J890="CAG",J890="CAA"),"Glutamine",
   OR(J890="GAA",J890="GAG"),"Glutamic acid",
   TRUE,"Other"
))</f>
        <v>#VALUE!</v>
      </c>
    </row>
    <row r="891" spans="1:11" x14ac:dyDescent="0.2">
      <c r="A891" t="s">
        <v>892</v>
      </c>
      <c r="B891">
        <v>4236</v>
      </c>
      <c r="C891" t="s">
        <v>2101</v>
      </c>
      <c r="D891" t="str">
        <f t="shared" si="78"/>
        <v>ATGGTTGATGAAACAAAAGGTCCAATTCCGGTGGATATTGACTGCGCAATAGTGTCATTCCATGTATCAATAGACCAGGGCGATGAACTCTCTACTTACACAATTATCTTAAAACAACTTTTTACTAACATTGAAACAGTTAACGTTCCAAAGACCAGAAAGACCTACTGCAAGGGTAAGAAGTGCAGAAAGCACACCCAACACAGAGTTACACAGTATAAGGCTGGTAAGGCTTCTTTGTATGCTCAGGGTAAGAGAAGATATGACAGAAAGCAATCCGGTTACGGTGGTCAGACAAAGCAGGTTTTCCACAAGAAGGCTAAGACCACCAAAAAGGTTGTCTTGAGATTGGAATGTGTTGTGTGCAAGACCAAGATGCAACTTCCTTTGAAGAGATGTAAGCACTTTGAGTTGGGTGGTGACAAGAAGCAAAAGGGTGCTGCTTTGCAGTTCTAA</v>
      </c>
      <c r="E891" t="e">
        <f>SEARCH("GG?GG?CAAAC?AA?",Table1[[#This Row],[CLEAN]])</f>
        <v>#VALUE!</v>
      </c>
      <c r="F891">
        <f t="shared" si="79"/>
        <v>286</v>
      </c>
      <c r="G891" t="e">
        <f t="shared" si="80"/>
        <v>#VALUE!</v>
      </c>
      <c r="H891" t="e">
        <f t="shared" si="81"/>
        <v>#VALUE!</v>
      </c>
      <c r="I891" t="e">
        <f t="shared" si="82"/>
        <v>#VALUE!</v>
      </c>
      <c r="J891" t="e">
        <f t="shared" si="83"/>
        <v>#VALUE!</v>
      </c>
      <c r="K891" t="e" cm="1">
        <f t="array" ref="K891">IF(J891="","",_xlfn.IFS(
   OR(J891="CCA",J891="CCG",J891="CCT",J891="CCC"),"Proline",
   OR(J891="CAG",J891="CAA"),"Glutamine",
   OR(J891="GAA",J891="GAG"),"Glutamic acid",
   TRUE,"Other"
))</f>
        <v>#VALUE!</v>
      </c>
    </row>
    <row r="892" spans="1:11" x14ac:dyDescent="0.2">
      <c r="A892" t="s">
        <v>893</v>
      </c>
      <c r="B892">
        <v>4236</v>
      </c>
      <c r="C892" t="s">
        <v>2102</v>
      </c>
      <c r="D892" t="str">
        <f t="shared" si="78"/>
        <v>ATGGTTTTCCGTACTTTCGCAAGGTTTTCTAAGTATACAAGGACCTACTGCAATAATAGAAGGGCATCGTCCTTTTCTTCTAGGCCTTGTCGCAATAGTCACCAGCCTTTCTTCTATCCATCGTACCGACAGCCGAGTGATCTGACACCATTAGATGAAGTTGACCATCACCGACAGTCTAAGAGCAAGACGAATTCGGGAGGGTTCTCTAACATTGTTCCAGTTTTAACTGTCACCAAGAACTATGTCATATTCGATCCCTATTCTAACAAGAGGAAAAGGGACAAGGAACAGAAAGCGGAGGAGAATAATGAAGAGCTTAAGAAGGCACGAGACAATATTCGCCGGATTCTATTGAGACGAGTCAATGGGAATGTGAGTAAAAACAGTGGAGTTACTATCAATATTGAGTCAATGAACCGTTTAGAAACAACGTTGAGTATTAGACGAACCAATTCTAATAGTATTAAGAGACTGGTTTTAGCCACAGAAAGCCTTCTTATGCTTTATCCGAAGTTACAGAAACGTACGTATTCCACTAAGAGTAAGGCTGAAAAAGTGAGCAGTGACGACATTACTGATAAAATTAACCAATTAGAGAAAGAACTGTCAAAACTTGAGTTGAAGAAGCACAGCAATGTTGAGGTTGAGATAGAGAAAGAAGTTGTTGACGGACAGGTGGCTGAGTATACGCAGGAACAGGTCATTGATAAGATGATGTCTCTGGGTAAAAACAACGAGGTTCTTGCCGTTTACCTAAGATTAAGGGGTAATCATGTGGTTCCTTGCATCGATACTTACAACAAAATCCTCAAATCAATATCTCTTCGAGATACTGATGAGACTTCTGAGCAGAAATTGACTCATTTGTTGAATACCTATTCTGATATGTTGTCCAACAACATCAAACCGAATGAGGAAACATATGAACTTGTCATTGAACAACTACTTGGTGGATCCTTAGCTTCTTATAAGCGTGGGGAGTTTAAGCAGGGGGCCGATTTTCTGAAAATTGCCATGGAGTTGTTTCTGATTAGCCATAATAGCAACAGTACCATGAAGTTTAAGAACAATACGATCTATTTGGATCTTGTCAACTGTTTGAATCGCTATCAGATGTTGGATGCTGTGGTTCCGCAGACGTTGTATTCAATTATTAGAGAAAGGTTGGGTAGTAGCAAACAATCCCTTGTGGTTGAGCTCTATTTGCAACTGATTAGATACAGTTCTTTGGGGAAAGATGTGGATTCCGTTAACAAATTTTACCAAGAGTTGAAAGCAAACGTGAATTCATCTCTATTACACAAATATCAGTACCGAATTTATGGTGAGGTACTTGAAGCATTGAATGTTTGTGGACATGTTCAGAAAAGTTCGTCTATGTTGGACAGAATAATCAAGGAGATGGAAGATAGAACTGGGAAGTCAGCTCAGACTGATATCTCCAAGCTTCTATCAAGTTTCTTGAAATCACAGGCTTGGATTAACCCTAATGATGCCTACAGGACGTTAGTGAGATTAAATTCAATTGACTGGCTTCCAGACGTTTCTGTTTTATCATTGGGAAATCTCTTTACGTCATTTCTAAATGCCAACGATTTGACTATGGCTATGAAAGTATGGAACTTTACTGTGATTAGACAGGATTTCGATAGTTCTATGGAAGCTCTACCTGCTGACAGCAATTACCTACAGTTGAATGACTCTTTTAATCGGTTTGTTGAATTGTTGTTGGCTAAAGGTGACAAGAACCTTTTGATTAAAACAGTGAGAGAGATACTAGTTAAGGAATCGTTGATTCTATCGGATAAAGCGATGGTAGAGATGCTTTCATTCTTAGAAAACGAAGGATTCTACGAACTTGGCAATAAATTTATTATTGATCAAGGATTAAAAAGAGATTCCAAGAAGTCCGGTTCACTTAATAACTATCTTTCGTTAGTGGTTGATTTCATTGGACAGGAGCAGATTCATACGTTATTTGTGAGCCAGTTCTTTAAGAAGACTGTGGAGCAATATAGATTGATGAGAGACAACGTTTATGGATTAATTAAGGTGTTTAACTCGCTGTGGAGTGAGGCCACAGTGACCACAGTGACCCCAGAGGCCCCAGTGACCCCAGAGGCCCCAGAGGCTCAGCAAGCTCAGCGTAAGTTGAAACTCGCGTACTATCTGAAAGTTCTAGACTATGAGTTTGACGATGTGGCTAATTACTACGTAACTCTTCCTGATGAGTTGAAGCAGTTTGAAAACAAGTTGAGGAGGTCAGGTAGGAATATATTGAAAGATGGCGTTCTTGACGGTTCTTTTAACGTTCCAAAGACCAGAAAGACCTACTGTAAGGGAAAAAAATGCAGAAAGCACACGCAACACAAAGTGACCCAATATAAGGCAGGTAAGGCTTCTTTGTATGCCCAAGGTAAGAGAAGATATGACAGAAAGCAATCTGGTTACGGTGGTCAAACCAAGCAGGTTTTCCATAGAAAAGCTAAGACTACCAAAAAGGTTGTTTTGAGATTGGAGTGTGTTGTTTGCAAGACTAAAATGCAACTTCCTTTGAAAAGATGTAAGCACTTTGAGTTGGGTGGAGATAAGAAGGAGAAGGGTGCAGCTTTGCAGTTTTAA</v>
      </c>
      <c r="E892">
        <f>SEARCH("GG?GG?CAAAC?AA?",Table1[[#This Row],[CLEAN]])</f>
        <v>2455</v>
      </c>
      <c r="F892" t="str">
        <f t="shared" si="79"/>
        <v/>
      </c>
      <c r="G892">
        <f t="shared" si="80"/>
        <v>2455</v>
      </c>
      <c r="H892" t="str">
        <f t="shared" si="81"/>
        <v>GGTGGTCAAACCAAG</v>
      </c>
      <c r="I892" t="str">
        <f t="shared" si="82"/>
        <v>VALID</v>
      </c>
      <c r="J892" t="str">
        <f t="shared" si="83"/>
        <v>CAG</v>
      </c>
      <c r="K892" t="str" cm="1">
        <f t="array" ref="K892">IF(J892="","",_xlfn.IFS(
   OR(J892="CCA",J892="CCG",J892="CCT",J892="CCC"),"Proline",
   OR(J892="CAG",J892="CAA"),"Glutamine",
   OR(J892="GAA",J892="GAG"),"Glutamic acid",
   TRUE,"Other"
))</f>
        <v>Glutamine</v>
      </c>
    </row>
    <row r="893" spans="1:11" x14ac:dyDescent="0.2">
      <c r="A893" t="s">
        <v>894</v>
      </c>
      <c r="B893">
        <v>4236</v>
      </c>
      <c r="C893" t="s">
        <v>2103</v>
      </c>
      <c r="D893" t="str">
        <f t="shared" si="78"/>
        <v>ATGTCGGGCGGTGCCATAACCGTTAATGATGATGATGTCTGGGATTTCAAAAACACTACGTTTAACGTTCCAAAGACCAGAAAGACCTACTGCAAGGGTAAGACCTGCAGAAAGCACACCCAACACAGAGTCACCCAATACAAGTCTGGTAAGGCTTCTCTTTACGCTCAAGGTAAGAGAAGATACGACCGTAAGCAATCTGGTTACGGTGGTCAAACCAAGCAAGTTTTCCACAAGAAGGCCAAGACTACCAAGAAGGTCGTTTTGAGACTCGAGTGTATTGTCTGCAAGACCAAGATGCAACTCCCATTGAAGAGATGTAAGCACTTTGAGCTTGGTGGTGACAAGAAGCAAAAGGGTCAAGCTTTGCAATTTTAG</v>
      </c>
      <c r="E893">
        <f>SEARCH("GG?GG?CAAAC?AA?",Table1[[#This Row],[CLEAN]])</f>
        <v>208</v>
      </c>
      <c r="F893" t="str">
        <f t="shared" si="79"/>
        <v/>
      </c>
      <c r="G893">
        <f t="shared" si="80"/>
        <v>208</v>
      </c>
      <c r="H893" t="str">
        <f t="shared" si="81"/>
        <v>GGTGGTCAAACCAAG</v>
      </c>
      <c r="I893" t="str">
        <f t="shared" si="82"/>
        <v>VALID</v>
      </c>
      <c r="J893" t="str">
        <f t="shared" si="83"/>
        <v>CAA</v>
      </c>
      <c r="K893" t="str" cm="1">
        <f t="array" ref="K893">IF(J893="","",_xlfn.IFS(
   OR(J893="CCA",J893="CCG",J893="CCT",J893="CCC"),"Proline",
   OR(J893="CAG",J893="CAA"),"Glutamine",
   OR(J893="GAA",J893="GAG"),"Glutamic acid",
   TRUE,"Other"
))</f>
        <v>Glutamine</v>
      </c>
    </row>
    <row r="894" spans="1:11" x14ac:dyDescent="0.2">
      <c r="A894" t="s">
        <v>895</v>
      </c>
      <c r="B894">
        <v>4236</v>
      </c>
      <c r="C894" t="s">
        <v>2104</v>
      </c>
      <c r="D894" t="str">
        <f t="shared" si="78"/>
        <v>ATGTTTATTGATAATCGGCGACGACAAACCACGTTGTGCTCTAATAACGGTGTGCTTAACGTTCCAAAGACCAGAAAGACCTACTGCAAAGGCAAGGCCTGCAGAAAACACACCCAGCACAGAGTCACTCAGTACAAGGCCGGAAAGGCTTCCCTTTATGCTCAGGGTAAGAGAAGATACGACCGTAAACAGTCCGGTTACGGTGGTCAGACCAAGCAAATTTTCCACAAGAAGGCTAAGACTACCAAGAAGGTTGTGTTGAGATTGGAGTGTGTCAGTTGCAAGACCAAGATGCAGCTTGCATTGAAGAGATGTAAGCACTTCGAGCTTGGTGGTGACAAGAAACAGAAGGGACAAGCTTTGCAGTTCTAA</v>
      </c>
      <c r="E894" t="e">
        <f>SEARCH("GG?GG?CAAAC?AA?",Table1[[#This Row],[CLEAN]])</f>
        <v>#VALUE!</v>
      </c>
      <c r="F894">
        <f t="shared" si="79"/>
        <v>202</v>
      </c>
      <c r="G894" t="e">
        <f t="shared" si="80"/>
        <v>#VALUE!</v>
      </c>
      <c r="H894" t="e">
        <f t="shared" si="81"/>
        <v>#VALUE!</v>
      </c>
      <c r="I894" t="e">
        <f t="shared" si="82"/>
        <v>#VALUE!</v>
      </c>
      <c r="J894" t="e">
        <f t="shared" si="83"/>
        <v>#VALUE!</v>
      </c>
      <c r="K894" t="e" cm="1">
        <f t="array" ref="K894">IF(J894="","",_xlfn.IFS(
   OR(J894="CCA",J894="CCG",J894="CCT",J894="CCC"),"Proline",
   OR(J894="CAG",J894="CAA"),"Glutamine",
   OR(J894="GAA",J894="GAG"),"Glutamic acid",
   TRUE,"Other"
))</f>
        <v>#VALUE!</v>
      </c>
    </row>
    <row r="895" spans="1:11" x14ac:dyDescent="0.2">
      <c r="A895" t="s">
        <v>896</v>
      </c>
      <c r="B895">
        <v>4236</v>
      </c>
      <c r="C895" t="s">
        <v>2105</v>
      </c>
      <c r="D895" t="str">
        <f t="shared" si="78"/>
        <v>ATGGTTAACGTTCCTAAGACTAGAAAGACCTTTTGCAAAGGTAAGCAATGCCGTAAGCACACTCAACACAAGGTTACCCAATACAAGGCTGGTGCTGCTTCCCTGTTCGCTCAGGGTAAGAGACGTTATGACCGTAAGCAATCTGGTTACGGTGGTCAAACCAAGCAGATTTTCCACAAGAAAGCTAAGACTACCAAGAAGGTTGTTTTGCGTTTGGAATGTGTTGTCTGTAAGACCAAGGCTCAGTTGGCTTTAAAGAGATGTAAGCACTTCGAGCTAGGTGGTGACAAGAAACAAAAGGGTCAAGCTCTGCAATTCTAG</v>
      </c>
      <c r="E895">
        <f>SEARCH("GG?GG?CAAAC?AA?",Table1[[#This Row],[CLEAN]])</f>
        <v>151</v>
      </c>
      <c r="F895" t="str">
        <f t="shared" si="79"/>
        <v/>
      </c>
      <c r="G895">
        <f t="shared" si="80"/>
        <v>151</v>
      </c>
      <c r="H895" t="str">
        <f t="shared" si="81"/>
        <v>GGTGGTCAAACCAAG</v>
      </c>
      <c r="I895" t="str">
        <f t="shared" si="82"/>
        <v>VALID</v>
      </c>
      <c r="J895" t="str">
        <f t="shared" si="83"/>
        <v>CAG</v>
      </c>
      <c r="K895" t="str" cm="1">
        <f t="array" ref="K895">IF(J895="","",_xlfn.IFS(
   OR(J895="CCA",J895="CCG",J895="CCT",J895="CCC"),"Proline",
   OR(J895="CAG",J895="CAA"),"Glutamine",
   OR(J895="GAA",J895="GAG"),"Glutamic acid",
   TRUE,"Other"
))</f>
        <v>Glutamine</v>
      </c>
    </row>
    <row r="896" spans="1:11" x14ac:dyDescent="0.2">
      <c r="A896" t="s">
        <v>897</v>
      </c>
      <c r="B896">
        <v>4236</v>
      </c>
      <c r="C896" t="s">
        <v>2106</v>
      </c>
      <c r="D896" t="str">
        <f t="shared" si="78"/>
        <v>ATGGTTAACGTTCCTAAGACTAGAAAGACCTTCTGCAAAGGTAAGCAATGCCGTAAGCACACTCAACACAAGGTCACCCAATACAAGGCTGGTGCTGCTTCTCTGTTCGCTCAGGGTAAGAGACGTTATGACCGTAAGCAATCCGGTTACGGTGGTCAAACCAAGCAGATTTTCCACAAGAAAGCTAAGACTACCAAGAAGGTTGTTTTGCGTTTGGAATGTGTTGTCTGTAAGACCAAGGCTCAGTTGGCTTTGAAGAGATGTAAGCACTTCGAGCTAGGTGGTGACAAGAAACAAAAGGGACAAGCTCTGCAATTCTAG</v>
      </c>
      <c r="E896">
        <f>SEARCH("GG?GG?CAAAC?AA?",Table1[[#This Row],[CLEAN]])</f>
        <v>151</v>
      </c>
      <c r="F896" t="str">
        <f t="shared" si="79"/>
        <v/>
      </c>
      <c r="G896">
        <f t="shared" si="80"/>
        <v>151</v>
      </c>
      <c r="H896" t="str">
        <f t="shared" si="81"/>
        <v>GGTGGTCAAACCAAG</v>
      </c>
      <c r="I896" t="str">
        <f t="shared" si="82"/>
        <v>VALID</v>
      </c>
      <c r="J896" t="str">
        <f t="shared" si="83"/>
        <v>CAG</v>
      </c>
      <c r="K896" t="str" cm="1">
        <f t="array" ref="K896">IF(J896="","",_xlfn.IFS(
   OR(J896="CCA",J896="CCG",J896="CCT",J896="CCC"),"Proline",
   OR(J896="CAG",J896="CAA"),"Glutamine",
   OR(J896="GAA",J896="GAG"),"Glutamic acid",
   TRUE,"Other"
))</f>
        <v>Glutamine</v>
      </c>
    </row>
    <row r="897" spans="1:11" x14ac:dyDescent="0.2">
      <c r="A897" t="s">
        <v>898</v>
      </c>
      <c r="B897">
        <v>4236</v>
      </c>
      <c r="C897" t="s">
        <v>2107</v>
      </c>
      <c r="D897" t="str">
        <f t="shared" si="78"/>
        <v>ATGGTTAACGTTCCTAAGACTAGAAAGACCTTCTGCAAAGGTAAGCAATGCCGTAAGCACACTCAACACAAGGTTACCCAATACAAGGCTGGTGCTGCTTCCCTGTTTGCTCAGGGTAAGAGACGTTATGACCGTAAGCAATCCGGTTACGGTGGTCAAACCAAGCAGATTTTCCACAAGAAAGCTAAGACTACCAAGAAGGTTGTTCTGCGTTTGGAATGTGTTGTCTGTAAGACCAAGGCTCAGTTGGCTTTGAAGAGATGTAAGCACTTCGAGCTAGGTGGTGACAAGAAACAAAAGGGTCAAGCTCTGCAATTCTAG</v>
      </c>
      <c r="E897">
        <f>SEARCH("GG?GG?CAAAC?AA?",Table1[[#This Row],[CLEAN]])</f>
        <v>151</v>
      </c>
      <c r="F897" t="str">
        <f t="shared" si="79"/>
        <v/>
      </c>
      <c r="G897">
        <f t="shared" si="80"/>
        <v>151</v>
      </c>
      <c r="H897" t="str">
        <f t="shared" si="81"/>
        <v>GGTGGTCAAACCAAG</v>
      </c>
      <c r="I897" t="str">
        <f t="shared" si="82"/>
        <v>VALID</v>
      </c>
      <c r="J897" t="str">
        <f t="shared" si="83"/>
        <v>CAG</v>
      </c>
      <c r="K897" t="str" cm="1">
        <f t="array" ref="K897">IF(J897="","",_xlfn.IFS(
   OR(J897="CCA",J897="CCG",J897="CCT",J897="CCC"),"Proline",
   OR(J897="CAG",J897="CAA"),"Glutamine",
   OR(J897="GAA",J897="GAG"),"Glutamic acid",
   TRUE,"Other"
))</f>
        <v>Glutamine</v>
      </c>
    </row>
    <row r="898" spans="1:11" x14ac:dyDescent="0.2">
      <c r="A898" t="s">
        <v>899</v>
      </c>
      <c r="B898">
        <v>4236</v>
      </c>
      <c r="C898" t="s">
        <v>2108</v>
      </c>
      <c r="D898" t="str">
        <f t="shared" si="78"/>
        <v>ATGGTTAACGTTCCTAAGACTAGAAAGACCTTCTGCAAAGGTAAGCAATGCCGTAAGCACACCCAACACAAGGTCACCCAATACAAGGCTGGTGCTGCTTCTCTGTTCGCTCAGGGTAAGAGACGTTATGACCGTAAGCAATCCGGTTACGGTGGTCAAACCAAGCAGATTTTCCACAAGAAAGCTAAGACTACCAAGAAGGTTGTTTTGCGTTTGGAATGTGTTGTCTGTAAGACCAAGGCTCAGTTGGCTTTGAAGAGATGTAAGCACTTCGAGCTAGGTGGTGACAAGAAACAAAAGGGTCAAGCTCTGCAATTCTAG</v>
      </c>
      <c r="E898">
        <f>SEARCH("GG?GG?CAAAC?AA?",Table1[[#This Row],[CLEAN]])</f>
        <v>151</v>
      </c>
      <c r="F898" t="str">
        <f t="shared" si="79"/>
        <v/>
      </c>
      <c r="G898">
        <f t="shared" si="80"/>
        <v>151</v>
      </c>
      <c r="H898" t="str">
        <f t="shared" si="81"/>
        <v>GGTGGTCAAACCAAG</v>
      </c>
      <c r="I898" t="str">
        <f t="shared" si="82"/>
        <v>VALID</v>
      </c>
      <c r="J898" t="str">
        <f t="shared" si="83"/>
        <v>CAG</v>
      </c>
      <c r="K898" t="str" cm="1">
        <f t="array" ref="K898">IF(J898="","",_xlfn.IFS(
   OR(J898="CCA",J898="CCG",J898="CCT",J898="CCC"),"Proline",
   OR(J898="CAG",J898="CAA"),"Glutamine",
   OR(J898="GAA",J898="GAG"),"Glutamic acid",
   TRUE,"Other"
))</f>
        <v>Glutamine</v>
      </c>
    </row>
    <row r="899" spans="1:11" x14ac:dyDescent="0.2">
      <c r="A899" t="s">
        <v>900</v>
      </c>
      <c r="B899">
        <v>4236</v>
      </c>
      <c r="C899" t="s">
        <v>2109</v>
      </c>
      <c r="D899" t="str">
        <f t="shared" ref="D899:D962" si="84">UPPER(SUBSTITUTE(SUBSTITUTE(TRIM(C899)," ",""),CHAR(10),""))</f>
        <v>ATGGTTAACGTTCCTAAGACTAGAAAGACCTTCTGCAAAGGTAAGCAATGCCGTAAGCACACTCAACACAAGGTTACCCAATACAAGGCTGGTGCTGCTTCCCTATTCGCTCAGGGTAAGAGACGTTATGACCGTAAGCAATCCGGTTACGGTGGTCAAACCAAGCAGATTTTCCACAAGAAAGCTAAGACTACCAAGAAGGTTGTTTTGCGTTTAGAATGTGTTGTCTGTAAGACCAAGGCTCAGTTGGCTTTGAAGAGATGTAAGCACTTCGAGCTAGGTGGTGACAAGAAACAAAAGGGTCAAGCTCTGCAATTCTAG</v>
      </c>
      <c r="E899">
        <f>SEARCH("GG?GG?CAAAC?AA?",Table1[[#This Row],[CLEAN]])</f>
        <v>151</v>
      </c>
      <c r="F899" t="str">
        <f t="shared" ref="F899:F962" si="85">IFERROR(SEARCH("GG?GG?CAGAC?AA?", IF(D899="", C899, D899)), "")</f>
        <v/>
      </c>
      <c r="G899">
        <f t="shared" ref="G899:G962" si="86">IF(AND(E899="",F899=""),"", IF(E899="",F899, IF(F899="",E899, MIN(E899,F899))))</f>
        <v>151</v>
      </c>
      <c r="H899" t="str">
        <f t="shared" ref="H899:H962" si="87">IF(G899="","", MID(IF(D899="", C899, D899), G899, 15))</f>
        <v>GGTGGTCAAACCAAG</v>
      </c>
      <c r="I899" t="str">
        <f t="shared" ref="I899:I962" si="88">IF(H899="","",
   IF(
     AND(
       ISNUMBER(FIND(MID(H899,3,1),"ACGT")),
       ISNUMBER(FIND(MID(H899,6,1),"ACGT")),
       ISNUMBER(FIND(MID(H899,12,1),"ACGT")),
       ISNUMBER(FIND(MID(H899,15,1),"ACGT"))
     ),
     "VALID",
     "INVALID"
   )
)</f>
        <v>VALID</v>
      </c>
      <c r="J899" t="str">
        <f t="shared" ref="J899:J962" si="89">IF(I899&lt;&gt;"VALID","", MID(IF(D899="", C899, D899), G899+15, 3))</f>
        <v>CAG</v>
      </c>
      <c r="K899" t="str" cm="1">
        <f t="array" ref="K899">IF(J899="","",_xlfn.IFS(
   OR(J899="CCA",J899="CCG",J899="CCT",J899="CCC"),"Proline",
   OR(J899="CAG",J899="CAA"),"Glutamine",
   OR(J899="GAA",J899="GAG"),"Glutamic acid",
   TRUE,"Other"
))</f>
        <v>Glutamine</v>
      </c>
    </row>
    <row r="900" spans="1:11" x14ac:dyDescent="0.2">
      <c r="A900" t="s">
        <v>901</v>
      </c>
      <c r="B900">
        <v>4236</v>
      </c>
      <c r="C900" t="s">
        <v>2110</v>
      </c>
      <c r="D900" t="str">
        <f t="shared" si="84"/>
        <v>ATGGTTAACGTTCCGAAGACTAGAAAGACCTTTTGTAAAGGTAAGCAATGCCGTAAGCACACTCAACACAAGGTTACCCAATACAAGGCTGGTGCTGCTTCCCTGTTCGCTCAGGGTAAGAGACGTTATGACCGTAAGCAATCTGGTTACGGTGGTCAAACCAAGCAGATTTTCCACAAGAAAGCTAAGACTACCAAGAAGGTTGTTTTGCGTTTGGAATGTGTTGTCTGTAAGACCAAGGCTCAGTTGGCTTTAAAGAGATGTAAGCACTTCGAGCTAGGTGGTGACAAGAAACAAAAGGGTCAAGCTCTGCAATTCTAG</v>
      </c>
      <c r="E900">
        <f>SEARCH("GG?GG?CAAAC?AA?",Table1[[#This Row],[CLEAN]])</f>
        <v>151</v>
      </c>
      <c r="F900" t="str">
        <f t="shared" si="85"/>
        <v/>
      </c>
      <c r="G900">
        <f t="shared" si="86"/>
        <v>151</v>
      </c>
      <c r="H900" t="str">
        <f t="shared" si="87"/>
        <v>GGTGGTCAAACCAAG</v>
      </c>
      <c r="I900" t="str">
        <f t="shared" si="88"/>
        <v>VALID</v>
      </c>
      <c r="J900" t="str">
        <f t="shared" si="89"/>
        <v>CAG</v>
      </c>
      <c r="K900" t="str" cm="1">
        <f t="array" ref="K900">IF(J900="","",_xlfn.IFS(
   OR(J900="CCA",J900="CCG",J900="CCT",J900="CCC"),"Proline",
   OR(J900="CAG",J900="CAA"),"Glutamine",
   OR(J900="GAA",J900="GAG"),"Glutamic acid",
   TRUE,"Other"
))</f>
        <v>Glutamine</v>
      </c>
    </row>
    <row r="901" spans="1:11" x14ac:dyDescent="0.2">
      <c r="A901" t="s">
        <v>902</v>
      </c>
      <c r="B901">
        <v>4236</v>
      </c>
      <c r="C901" t="s">
        <v>2111</v>
      </c>
      <c r="D901" t="str">
        <f t="shared" si="84"/>
        <v>ATGGTTAACGTTCCTAAGACTAGAAAGACCTTCTGCAAAGGTAAGCAATGCCGTAAGCACACTCAACACAAGGTCACCCAATACAAGGCTGGTGCTGCTTCTCTGTTTGCTCAGGGTAAGAGACGTTATGACCGTAAGCAATCCGGTTACGGTGGTCAAACCAAGCAGATTTTCCACAAGAAAGCTAAGACTACCAAGAAGGTTGTTTTGCGTTTGGAATGTGTTGTCTGTAAGACCAAGGCTCAGTTGGCTTTGAAGAGATGTAAGCACTTCGAGCTAGGTGGTGACAAGAAACAAAAGGGTCAAGCTCTGCAATTCTAG</v>
      </c>
      <c r="E901">
        <f>SEARCH("GG?GG?CAAAC?AA?",Table1[[#This Row],[CLEAN]])</f>
        <v>151</v>
      </c>
      <c r="F901" t="str">
        <f t="shared" si="85"/>
        <v/>
      </c>
      <c r="G901">
        <f t="shared" si="86"/>
        <v>151</v>
      </c>
      <c r="H901" t="str">
        <f t="shared" si="87"/>
        <v>GGTGGTCAAACCAAG</v>
      </c>
      <c r="I901" t="str">
        <f t="shared" si="88"/>
        <v>VALID</v>
      </c>
      <c r="J901" t="str">
        <f t="shared" si="89"/>
        <v>CAG</v>
      </c>
      <c r="K901" t="str" cm="1">
        <f t="array" ref="K901">IF(J901="","",_xlfn.IFS(
   OR(J901="CCA",J901="CCG",J901="CCT",J901="CCC"),"Proline",
   OR(J901="CAG",J901="CAA"),"Glutamine",
   OR(J901="GAA",J901="GAG"),"Glutamic acid",
   TRUE,"Other"
))</f>
        <v>Glutamine</v>
      </c>
    </row>
    <row r="902" spans="1:11" x14ac:dyDescent="0.2">
      <c r="A902" t="s">
        <v>903</v>
      </c>
      <c r="B902">
        <v>4236</v>
      </c>
      <c r="C902" t="s">
        <v>2112</v>
      </c>
      <c r="D902" t="str">
        <f t="shared" si="84"/>
        <v>ATGAAAATTTTCAGGCCGGTTAACGTTCCTAAGACTAGAAAGACCTTTTGCAAAGGTAAGCAATGCCGTAAGCACACTCAACACAAGGTTACCCAATACAAGGCTGGTGCTGCTTCCCTGTTCGCTCAGGGTAAGAGACGTTATGACCGTAAGCAATCTGGTTACGGTGGTCAAACCAAGCAGATTTTCCACAAGAAAGCTAAGACTACCAAGAAGGTTGTTTTGCGTTTGGAATGTGTTGTCTGTAAGACCAAGGCTCAGTTGGCTTTAAAGAGATGTAAGCACTTCGAGCTAGGTGGTGACAAGAAACAAAAGGGTCAAGCTCTGCAATTCTAG</v>
      </c>
      <c r="E902">
        <f>SEARCH("GG?GG?CAAAC?AA?",Table1[[#This Row],[CLEAN]])</f>
        <v>166</v>
      </c>
      <c r="F902" t="str">
        <f t="shared" si="85"/>
        <v/>
      </c>
      <c r="G902">
        <f t="shared" si="86"/>
        <v>166</v>
      </c>
      <c r="H902" t="str">
        <f t="shared" si="87"/>
        <v>GGTGGTCAAACCAAG</v>
      </c>
      <c r="I902" t="str">
        <f t="shared" si="88"/>
        <v>VALID</v>
      </c>
      <c r="J902" t="str">
        <f t="shared" si="89"/>
        <v>CAG</v>
      </c>
      <c r="K902" t="str" cm="1">
        <f t="array" ref="K902">IF(J902="","",_xlfn.IFS(
   OR(J902="CCA",J902="CCG",J902="CCT",J902="CCC"),"Proline",
   OR(J902="CAG",J902="CAA"),"Glutamine",
   OR(J902="GAA",J902="GAG"),"Glutamic acid",
   TRUE,"Other"
))</f>
        <v>Glutamine</v>
      </c>
    </row>
    <row r="903" spans="1:11" x14ac:dyDescent="0.2">
      <c r="A903" t="s">
        <v>904</v>
      </c>
      <c r="B903">
        <v>4236</v>
      </c>
      <c r="C903" t="s">
        <v>2113</v>
      </c>
      <c r="D903" t="str">
        <f t="shared" si="84"/>
        <v>ATGATAGATGATTATGGCAACATTAACGTTCCTAAGACTAGAAAGACCTTCTGCAAAGGTAAGCAATGCCGTAAGCACACTCAACACAAGGTTACCCAATACAAGGCTGGTGCTGCTTCCCTATTCGCTCAGGGTAAGAGACGTTATGACCGTAAGCAATCCGGTTACGGTGGTCAAACCAAGCAGATTTTCCACAAGAAAGCTAAGACTACCAAGAAGGTTGTTTTGCGTTTAGAATGTGTTGTCTGTAAGACCAAGGCTCAGTTGGCTTTGAAGAGATGTAAGCACTTCGAGCTAGGTGGTGACAAGAAACAAAAGGGTCAAGCTCTGCAATTCTAG</v>
      </c>
      <c r="E903">
        <f>SEARCH("GG?GG?CAAAC?AA?",Table1[[#This Row],[CLEAN]])</f>
        <v>169</v>
      </c>
      <c r="F903" t="str">
        <f t="shared" si="85"/>
        <v/>
      </c>
      <c r="G903">
        <f t="shared" si="86"/>
        <v>169</v>
      </c>
      <c r="H903" t="str">
        <f t="shared" si="87"/>
        <v>GGTGGTCAAACCAAG</v>
      </c>
      <c r="I903" t="str">
        <f t="shared" si="88"/>
        <v>VALID</v>
      </c>
      <c r="J903" t="str">
        <f t="shared" si="89"/>
        <v>CAG</v>
      </c>
      <c r="K903" t="str" cm="1">
        <f t="array" ref="K903">IF(J903="","",_xlfn.IFS(
   OR(J903="CCA",J903="CCG",J903="CCT",J903="CCC"),"Proline",
   OR(J903="CAG",J903="CAA"),"Glutamine",
   OR(J903="GAA",J903="GAG"),"Glutamic acid",
   TRUE,"Other"
))</f>
        <v>Glutamine</v>
      </c>
    </row>
    <row r="904" spans="1:11" x14ac:dyDescent="0.2">
      <c r="A904" t="s">
        <v>905</v>
      </c>
      <c r="B904">
        <v>4236</v>
      </c>
      <c r="C904" t="s">
        <v>2114</v>
      </c>
      <c r="D904" t="str">
        <f t="shared" si="84"/>
        <v>ATGTTTATCGACCAGTTGAAGAGAAGAGTTGAAGTACCGATAAAATACTATATGGCAACATCCAAGTACCAGCAGGGGTACTGGCGGCCATCAGGAGGAAGCACTTCACCAATTAACGTTCCAAAGACCAGAAAGACCTACTGCAAGGGTAAGGAGTGCCGCAAGCACACCCAGCACAAGGTCACTCAGTACAAGGCCGGTAAAGCCTCCCTTTACGCTCAGGGTAAGCGTCGTTACGACCGTAAGCAATCCGGTTACGGTGGTCAGACCAAGCAGATCTTCCACAAGAAGGCCAAGACCACCAAGAAGGTTGTCCTCCGTCTTGAGTGCATTGTCTGCAAGACCAAGGCCCAGTTGGCTTTGAAGCGTTGTAAGCACTTTGAGTTGGGTGGTGACAAGAAGCAGAAGGGTCAGGCTCTCCAGTTCTAA</v>
      </c>
      <c r="E904" t="e">
        <f>SEARCH("GG?GG?CAAAC?AA?",Table1[[#This Row],[CLEAN]])</f>
        <v>#VALUE!</v>
      </c>
      <c r="F904">
        <f t="shared" si="85"/>
        <v>259</v>
      </c>
      <c r="G904" t="e">
        <f t="shared" si="86"/>
        <v>#VALUE!</v>
      </c>
      <c r="H904" t="e">
        <f t="shared" si="87"/>
        <v>#VALUE!</v>
      </c>
      <c r="I904" t="e">
        <f t="shared" si="88"/>
        <v>#VALUE!</v>
      </c>
      <c r="J904" t="e">
        <f t="shared" si="89"/>
        <v>#VALUE!</v>
      </c>
      <c r="K904" t="e" cm="1">
        <f t="array" ref="K904">IF(J904="","",_xlfn.IFS(
   OR(J904="CCA",J904="CCG",J904="CCT",J904="CCC"),"Proline",
   OR(J904="CAG",J904="CAA"),"Glutamine",
   OR(J904="GAA",J904="GAG"),"Glutamic acid",
   TRUE,"Other"
))</f>
        <v>#VALUE!</v>
      </c>
    </row>
    <row r="905" spans="1:11" x14ac:dyDescent="0.2">
      <c r="A905" t="s">
        <v>906</v>
      </c>
      <c r="B905">
        <v>4236</v>
      </c>
      <c r="C905" t="s">
        <v>2115</v>
      </c>
      <c r="D905" t="str">
        <f t="shared" si="84"/>
        <v>ATGATCATTCATCACCTTTTTTTCAAATCAATCAATACTAACCGTCCAGTTAACGTTCCAAAGACTAGAAAGACCTACTGTAAGGGTAAAGAGTGCAGAAAACACACTCAACACAAAGTTACCCAATACAAAGCTGGTAAAGCTTCTTTGTTCGCCCAAGGTAAAAGACGTTATGACCGTAAACAATCCGGTTACGGTGGTCAAACCAAACAAATTTTCCACAAAAAAGCAAAGACCACCAAAAAGGTTGTCTTGAGATTGGAATGTGTCGTCTGTAAGACCAAAGCCCAATTGGCTTTGAAAAGATGTAAGCACTTCGAATTAGGAGGTGACAAGAAACAAAAGGGTCTGGCTTTACAGTTCTAA</v>
      </c>
      <c r="E905">
        <f>SEARCH("GG?GG?CAAAC?AA?",Table1[[#This Row],[CLEAN]])</f>
        <v>196</v>
      </c>
      <c r="F905" t="str">
        <f t="shared" si="85"/>
        <v/>
      </c>
      <c r="G905">
        <f t="shared" si="86"/>
        <v>196</v>
      </c>
      <c r="H905" t="str">
        <f t="shared" si="87"/>
        <v>GGTGGTCAAACCAAA</v>
      </c>
      <c r="I905" t="str">
        <f t="shared" si="88"/>
        <v>VALID</v>
      </c>
      <c r="J905" t="str">
        <f t="shared" si="89"/>
        <v>CAA</v>
      </c>
      <c r="K905" t="str" cm="1">
        <f t="array" ref="K905">IF(J905="","",_xlfn.IFS(
   OR(J905="CCA",J905="CCG",J905="CCT",J905="CCC"),"Proline",
   OR(J905="CAG",J905="CAA"),"Glutamine",
   OR(J905="GAA",J905="GAG"),"Glutamic acid",
   TRUE,"Other"
))</f>
        <v>Glutamine</v>
      </c>
    </row>
    <row r="906" spans="1:11" x14ac:dyDescent="0.2">
      <c r="A906" t="s">
        <v>907</v>
      </c>
      <c r="B906">
        <v>4236</v>
      </c>
      <c r="C906" t="s">
        <v>2116</v>
      </c>
      <c r="D906" t="str">
        <f t="shared" si="84"/>
        <v>ATGTTCACTAACACAGTCGCTGCTCCTTACAAAAAGCAGCATCAGAAAAAAGATGGTGGAAACAATGATGATGATGATGATGACGATGGACCAGTTGTGGTAAAATTGACAAAAACTGTACAAAGTGTACACACAAACTTCAAAACGGTTGAGGGTCAAATGTCAACAGCTTATGACGTCGAGGTTCAAACATTTATTGAAACTGTTACCAGATATACAGCTACAGTTACATCAACTGTTTTTGGTACTCCCACAACCTATACTACTGTTTTGACAGATTCTCCATTAGTTGAGACAGTCACAAAAGAAGAAAGTAAAACACAATACACTACTGCTCCATCAGTATCATCTTCTACTAATACAGCAGCCAACTCTGAAAAACAAAGTTCTACTACAGCAGTCAACTCTGAAAAACAAAGTTCTATTACAGCAACCAACTCTGATAAACAAAGTTCTACAGCAACCAACTCTGACAAACAAAGTTCCACTGCAACCAATTCTGATAAGCAAAGTTCTAATACTTTTATTTCGACCAATGAAGAACATTCAAATACGTCTACTCAGGTAAACAGTGAAGGTACTACTACACTGACTAATGATGAAGATTCTAATACCTCGACTCTAACAAGCGACCAGGTGTTTTACACTAATACCCCAACAACTACTGAGACCAGTCCACAAATGACAGATCCTTCATCTATAACTTCTGGTAACTGGGAGATTACAAATTTGTCCACTACAACATCCCAAGGTGTGTGTTCACCTCGACCTCAATATCATACACCACGGTTACTAGATATTAAGCTCCCCAAAGAACTCGCTGTTCCTGTTAACGTTCCCAAGACTAGAAAGACCTACTGCAAGGGTAAGGAGTGCCGCAAGCACACACAGCACAAGGTTACCCAATACAAGGCTGGTAAGGCTTCCTTGTTTGCCCAGGGTAAGAGAAGATATGACCGTAAGCAGAGAGGTTTTGGTGGTCAAACCAAGCAGATTTTCCACAAGAAGGCCAAGACTACCAAGAAGGTTGTCTTGAGATTGGAGTGTGTCGTCTGCAAGACCAAGGCTCAACTTCCCTTGAAGAGATGTAAGCACTTCGAGTTGGGTGGTGACAAGAAGCAAAAGGGTCAAGCCTTGCAATTTTAA</v>
      </c>
      <c r="E906">
        <f>SEARCH("GG?GG?CAAAC?AA?",Table1[[#This Row],[CLEAN]])</f>
        <v>976</v>
      </c>
      <c r="F906" t="str">
        <f t="shared" si="85"/>
        <v/>
      </c>
      <c r="G906">
        <f t="shared" si="86"/>
        <v>976</v>
      </c>
      <c r="H906" t="str">
        <f t="shared" si="87"/>
        <v>GGTGGTCAAACCAAG</v>
      </c>
      <c r="I906" t="str">
        <f t="shared" si="88"/>
        <v>VALID</v>
      </c>
      <c r="J906" t="str">
        <f t="shared" si="89"/>
        <v>CAG</v>
      </c>
      <c r="K906" t="str" cm="1">
        <f t="array" ref="K906">IF(J906="","",_xlfn.IFS(
   OR(J906="CCA",J906="CCG",J906="CCT",J906="CCC"),"Proline",
   OR(J906="CAG",J906="CAA"),"Glutamine",
   OR(J906="GAA",J906="GAG"),"Glutamic acid",
   TRUE,"Other"
))</f>
        <v>Glutamine</v>
      </c>
    </row>
    <row r="907" spans="1:11" x14ac:dyDescent="0.2">
      <c r="A907" t="s">
        <v>908</v>
      </c>
      <c r="B907">
        <v>4236</v>
      </c>
      <c r="C907" t="s">
        <v>2117</v>
      </c>
      <c r="D907" t="str">
        <f t="shared" si="84"/>
        <v>ATGGTTAATATTCCAAAGACCAGAAGAACTTTCTGCAAGGGCAAGGAGTGCCGTAAGCACACCCAGCACAAGGTTTCTCAGTACAAGGCCGGCAAGGCTTCTCTTTACGCCCAGGGCAAGAGAAGATACGACCGTAAGCAGAGAGGTTACGGTGGTCAAACCAAGCAGATTTTCCACAAGAAGGCCAAGACCACTAAGAAGGTGGTTCTGCGTATGGAGTGCGTTGTCTGCAAGACCAAGGTCCAGATGGCCCTCAAGAGATGCAAGCACTTTGAGCTTGGTGGTGACAAGAAGCAGAAGGGCCAGGCCCTCCAGTTCTAA</v>
      </c>
      <c r="E907">
        <f>SEARCH("GG?GG?CAAAC?AA?",Table1[[#This Row],[CLEAN]])</f>
        <v>151</v>
      </c>
      <c r="F907" t="str">
        <f t="shared" si="85"/>
        <v/>
      </c>
      <c r="G907">
        <f t="shared" si="86"/>
        <v>151</v>
      </c>
      <c r="H907" t="str">
        <f t="shared" si="87"/>
        <v>GGTGGTCAAACCAAG</v>
      </c>
      <c r="I907" t="str">
        <f t="shared" si="88"/>
        <v>VALID</v>
      </c>
      <c r="J907" t="str">
        <f t="shared" si="89"/>
        <v>CAG</v>
      </c>
      <c r="K907" t="str" cm="1">
        <f t="array" ref="K907">IF(J907="","",_xlfn.IFS(
   OR(J907="CCA",J907="CCG",J907="CCT",J907="CCC"),"Proline",
   OR(J907="CAG",J907="CAA"),"Glutamine",
   OR(J907="GAA",J907="GAG"),"Glutamic acid",
   TRUE,"Other"
))</f>
        <v>Glutamine</v>
      </c>
    </row>
    <row r="908" spans="1:11" x14ac:dyDescent="0.2">
      <c r="A908" t="s">
        <v>909</v>
      </c>
      <c r="B908">
        <v>4236</v>
      </c>
      <c r="C908" t="s">
        <v>2118</v>
      </c>
      <c r="D908" t="str">
        <f t="shared" si="84"/>
        <v>ATGGTTAACGTTCCAAAAACTAGAAAGACCTACTGTAAGGGTAAGGAATGTAAGAAGCACACCGTGCACAAGGTTACCCAATACAAGGCTGGTAAGGCTTCTTTGTTTGCTCAAGGTAAGAGAAGATATGACAGAAAGCAAAAGGGTTACGGTGGTCAAACCAAGCAAATTTTCCACAAGAAGGCTAAGACCACCAAGAAGGTCGTCTTGAAGTTGGAATGTATTGTCTGTAAGACCAAGGCTCAATTAGCTTTGAAGAGATGTAAGCACTTCGAATTGGGTGGTGACAAGAAGCAAAAGGGTCAAGCTTTACAATTTTAA</v>
      </c>
      <c r="E908">
        <f>SEARCH("GG?GG?CAAAC?AA?",Table1[[#This Row],[CLEAN]])</f>
        <v>151</v>
      </c>
      <c r="F908" t="str">
        <f t="shared" si="85"/>
        <v/>
      </c>
      <c r="G908">
        <f t="shared" si="86"/>
        <v>151</v>
      </c>
      <c r="H908" t="str">
        <f t="shared" si="87"/>
        <v>GGTGGTCAAACCAAG</v>
      </c>
      <c r="I908" t="str">
        <f t="shared" si="88"/>
        <v>VALID</v>
      </c>
      <c r="J908" t="str">
        <f t="shared" si="89"/>
        <v>CAA</v>
      </c>
      <c r="K908" t="str" cm="1">
        <f t="array" ref="K908">IF(J908="","",_xlfn.IFS(
   OR(J908="CCA",J908="CCG",J908="CCT",J908="CCC"),"Proline",
   OR(J908="CAG",J908="CAA"),"Glutamine",
   OR(J908="GAA",J908="GAG"),"Glutamic acid",
   TRUE,"Other"
))</f>
        <v>Glutamine</v>
      </c>
    </row>
    <row r="909" spans="1:11" x14ac:dyDescent="0.2">
      <c r="A909" t="s">
        <v>910</v>
      </c>
      <c r="B909">
        <v>4236</v>
      </c>
      <c r="C909" t="s">
        <v>2119</v>
      </c>
      <c r="D909" t="str">
        <f t="shared" si="84"/>
        <v>ATGGTCAACGTCCCCAAAACAAGAAAAACGTTCTGTAAAGGTAAGGAGTGTCGGAAACACACCGTTCACAAAGTAACGCAATACAAGGCCGGTAAGGCTTCGTTATATGCCCAAGGTAAAAGAAGATACGACAGAAAGCAAAGGGGGTACGGAGGGCAGACTAAACAAATTTTCCACAAGAAAGCAAAGACCACCAAGAAAGTGGTTTTGAAATTGGAATGCACCGTTTGTAAAACGAAGGCACAGCTTGCCTTGAAGAGGTGTAAGCATTTCGAGTTAGGTGGTGACAAGAAGCAGAAGGGTCAAGCCTTACAATTTTAA</v>
      </c>
      <c r="E909" t="e">
        <f>SEARCH("GG?GG?CAAAC?AA?",Table1[[#This Row],[CLEAN]])</f>
        <v>#VALUE!</v>
      </c>
      <c r="F909">
        <f t="shared" si="85"/>
        <v>151</v>
      </c>
      <c r="G909" t="e">
        <f t="shared" si="86"/>
        <v>#VALUE!</v>
      </c>
      <c r="H909" t="e">
        <f t="shared" si="87"/>
        <v>#VALUE!</v>
      </c>
      <c r="I909" t="e">
        <f t="shared" si="88"/>
        <v>#VALUE!</v>
      </c>
      <c r="J909" t="e">
        <f t="shared" si="89"/>
        <v>#VALUE!</v>
      </c>
      <c r="K909" t="e" cm="1">
        <f t="array" ref="K909">IF(J909="","",_xlfn.IFS(
   OR(J909="CCA",J909="CCG",J909="CCT",J909="CCC"),"Proline",
   OR(J909="CAG",J909="CAA"),"Glutamine",
   OR(J909="GAA",J909="GAG"),"Glutamic acid",
   TRUE,"Other"
))</f>
        <v>#VALUE!</v>
      </c>
    </row>
    <row r="910" spans="1:11" x14ac:dyDescent="0.2">
      <c r="A910" t="s">
        <v>911</v>
      </c>
      <c r="B910">
        <v>4236</v>
      </c>
      <c r="C910" t="s">
        <v>2120</v>
      </c>
      <c r="D910" t="str">
        <f t="shared" si="84"/>
        <v>ATGGTTAACGTCCCTAAGACTAGAAAGACCTTTTGCAAAGGCAAGGAATGTCGTAAACACACCCTCCACAAAGTGACCCAGTACAAAGCCGGTAAGGCTTCCTTGTATGCCCAGGGTAAGAGAAGATATGACCGTAAGCAGAGAGGTTACGGAGGTCAGACCAAGCAGATTTTCCACAAGAAAGCCAAGACCACCAAGAAAGTGGTTTTGAAGTTGGAATGTGCTGTTTGCAAGACCAAGACCCAGTTGGCTTTGAAGAGATGTAAGCATTTCGAATTGGGAGGAGACAAGAAACAGAAGGGTCAAGCCTTACAGTTTTAA</v>
      </c>
      <c r="E910" t="e">
        <f>SEARCH("GG?GG?CAAAC?AA?",Table1[[#This Row],[CLEAN]])</f>
        <v>#VALUE!</v>
      </c>
      <c r="F910">
        <f t="shared" si="85"/>
        <v>151</v>
      </c>
      <c r="G910" t="e">
        <f t="shared" si="86"/>
        <v>#VALUE!</v>
      </c>
      <c r="H910" t="e">
        <f t="shared" si="87"/>
        <v>#VALUE!</v>
      </c>
      <c r="I910" t="e">
        <f t="shared" si="88"/>
        <v>#VALUE!</v>
      </c>
      <c r="J910" t="e">
        <f t="shared" si="89"/>
        <v>#VALUE!</v>
      </c>
      <c r="K910" t="e" cm="1">
        <f t="array" ref="K910">IF(J910="","",_xlfn.IFS(
   OR(J910="CCA",J910="CCG",J910="CCT",J910="CCC"),"Proline",
   OR(J910="CAG",J910="CAA"),"Glutamine",
   OR(J910="GAA",J910="GAG"),"Glutamic acid",
   TRUE,"Other"
))</f>
        <v>#VALUE!</v>
      </c>
    </row>
    <row r="911" spans="1:11" x14ac:dyDescent="0.2">
      <c r="A911" t="s">
        <v>912</v>
      </c>
      <c r="B911">
        <v>4236</v>
      </c>
      <c r="C911" t="s">
        <v>2121</v>
      </c>
      <c r="D911" t="str">
        <f t="shared" si="84"/>
        <v>ATGGTTAACGTTCCAAAGACAAGAAAAACATACTGCAAGGGAAGAGAGTGCCGTAAGCACACTCAGCACAAAGTCACTCAATACAAAGCTGGTAAGGCTTCATTGTATGCCCAAGGTAAAAGGAGATACGACCGTAAACAGAGGGGGTATGGTGGTCAAACCAAACAAATTTTCCACAAGAAAGCAAAGACAACCAAAAAAGTTGTTCTCAAGCTTGAATGTGTTGTTTGTAAAACTAAGAAGCAGTTAGCTTTGAAGAGATGTAAGCACTTTGAGTTAGGAGGTGAGAAGAAGCAGAAGGGTCAAGCCTTGCAATTTTAG</v>
      </c>
      <c r="E911">
        <f>SEARCH("GG?GG?CAAAC?AA?",Table1[[#This Row],[CLEAN]])</f>
        <v>151</v>
      </c>
      <c r="F911" t="str">
        <f t="shared" si="85"/>
        <v/>
      </c>
      <c r="G911">
        <f t="shared" si="86"/>
        <v>151</v>
      </c>
      <c r="H911" t="str">
        <f t="shared" si="87"/>
        <v>GGTGGTCAAACCAAA</v>
      </c>
      <c r="I911" t="str">
        <f t="shared" si="88"/>
        <v>VALID</v>
      </c>
      <c r="J911" t="str">
        <f t="shared" si="89"/>
        <v>CAA</v>
      </c>
      <c r="K911" t="str" cm="1">
        <f t="array" ref="K911">IF(J911="","",_xlfn.IFS(
   OR(J911="CCA",J911="CCG",J911="CCT",J911="CCC"),"Proline",
   OR(J911="CAG",J911="CAA"),"Glutamine",
   OR(J911="GAA",J911="GAG"),"Glutamic acid",
   TRUE,"Other"
))</f>
        <v>Glutamine</v>
      </c>
    </row>
    <row r="912" spans="1:11" x14ac:dyDescent="0.2">
      <c r="A912" t="s">
        <v>913</v>
      </c>
      <c r="B912">
        <v>4236</v>
      </c>
      <c r="C912" t="s">
        <v>2122</v>
      </c>
      <c r="D912" t="str">
        <f t="shared" si="84"/>
        <v>ATGGTTAACGTTCCAAAGACTAGAAAAACATTTTGCAAGGGAAAGGAATGCCGTAAGCATACCCAGCACAAGGTCACTCAATACAAGGCCGGTAAAGCTTCGTTGTATGCCCAGGGCAAGAGAAGATACGACCGCAAGCAGAGAGGTTATGGTGGTCAAACCAAGCAAATTTTCCACAAGAAGGCAAAGACAACCAAAAAGGTTGTCCTTAAACTTGAGTGCGTGGTTTGCAAGACAAAGAAGCAGTTGGCTTTGAAGAGATGCAAGCATTTTGAGTTGGGAGGGGAGAAGAAGCAGAAGGGTCAAGCCTTACAATTTTAA</v>
      </c>
      <c r="E912">
        <f>SEARCH("GG?GG?CAAAC?AA?",Table1[[#This Row],[CLEAN]])</f>
        <v>151</v>
      </c>
      <c r="F912" t="str">
        <f t="shared" si="85"/>
        <v/>
      </c>
      <c r="G912">
        <f t="shared" si="86"/>
        <v>151</v>
      </c>
      <c r="H912" t="str">
        <f t="shared" si="87"/>
        <v>GGTGGTCAAACCAAG</v>
      </c>
      <c r="I912" t="str">
        <f t="shared" si="88"/>
        <v>VALID</v>
      </c>
      <c r="J912" t="str">
        <f t="shared" si="89"/>
        <v>CAA</v>
      </c>
      <c r="K912" t="str" cm="1">
        <f t="array" ref="K912">IF(J912="","",_xlfn.IFS(
   OR(J912="CCA",J912="CCG",J912="CCT",J912="CCC"),"Proline",
   OR(J912="CAG",J912="CAA"),"Glutamine",
   OR(J912="GAA",J912="GAG"),"Glutamic acid",
   TRUE,"Other"
))</f>
        <v>Glutamine</v>
      </c>
    </row>
    <row r="913" spans="1:11" x14ac:dyDescent="0.2">
      <c r="A913" t="s">
        <v>914</v>
      </c>
      <c r="B913">
        <v>4236</v>
      </c>
      <c r="C913" t="s">
        <v>2123</v>
      </c>
      <c r="D913" t="str">
        <f t="shared" si="84"/>
        <v>ATGGTTAACGTTCCAAAAACTAGAAAAACCTTCTGTAAGGGTAAAGAATGTCGTAAACACACTCAACATAAAGTCACCCAATACAAAGCAGGTAAGGCATCCTTATATGCTCAAGGTAAAAGAAGATACGATAGGAAACAATCTGGTTATGGTGGTCAAACGAAACAAATTTTCCATAAAAAAGCCAAAACTACTAAGAAAGTTGTTTTGAAATTGGAATGTACTGTTTGTAAGACTAAAAAACAATTAGCTTTGAAAAGATGTAAACATTTTGAATTAGGTGGTGACAGAAAACAAAAAGGTCAAGCTTTACAATTTTAA</v>
      </c>
      <c r="E913">
        <f>SEARCH("GG?GG?CAAAC?AA?",Table1[[#This Row],[CLEAN]])</f>
        <v>151</v>
      </c>
      <c r="F913" t="str">
        <f t="shared" si="85"/>
        <v/>
      </c>
      <c r="G913">
        <f t="shared" si="86"/>
        <v>151</v>
      </c>
      <c r="H913" t="str">
        <f t="shared" si="87"/>
        <v>GGTGGTCAAACGAAA</v>
      </c>
      <c r="I913" t="str">
        <f t="shared" si="88"/>
        <v>VALID</v>
      </c>
      <c r="J913" t="str">
        <f t="shared" si="89"/>
        <v>CAA</v>
      </c>
      <c r="K913" t="str" cm="1">
        <f t="array" ref="K913">IF(J913="","",_xlfn.IFS(
   OR(J913="CCA",J913="CCG",J913="CCT",J913="CCC"),"Proline",
   OR(J913="CAG",J913="CAA"),"Glutamine",
   OR(J913="GAA",J913="GAG"),"Glutamic acid",
   TRUE,"Other"
))</f>
        <v>Glutamine</v>
      </c>
    </row>
    <row r="914" spans="1:11" x14ac:dyDescent="0.2">
      <c r="A914" t="s">
        <v>915</v>
      </c>
      <c r="B914">
        <v>4236</v>
      </c>
      <c r="C914" t="s">
        <v>2123</v>
      </c>
      <c r="D914" t="str">
        <f t="shared" si="84"/>
        <v>ATGGTTAACGTTCCAAAAACTAGAAAAACCTTCTGTAAGGGTAAAGAATGTCGTAAACACACTCAACATAAAGTCACCCAATACAAAGCAGGTAAGGCATCCTTATATGCTCAAGGTAAAAGAAGATACGATAGGAAACAATCTGGTTATGGTGGTCAAACGAAACAAATTTTCCATAAAAAAGCCAAAACTACTAAGAAAGTTGTTTTGAAATTGGAATGTACTGTTTGTAAGACTAAAAAACAATTAGCTTTGAAAAGATGTAAACATTTTGAATTAGGTGGTGACAGAAAACAAAAAGGTCAAGCTTTACAATTTTAA</v>
      </c>
      <c r="E914">
        <f>SEARCH("GG?GG?CAAAC?AA?",Table1[[#This Row],[CLEAN]])</f>
        <v>151</v>
      </c>
      <c r="F914" t="str">
        <f t="shared" si="85"/>
        <v/>
      </c>
      <c r="G914">
        <f t="shared" si="86"/>
        <v>151</v>
      </c>
      <c r="H914" t="str">
        <f t="shared" si="87"/>
        <v>GGTGGTCAAACGAAA</v>
      </c>
      <c r="I914" t="str">
        <f t="shared" si="88"/>
        <v>VALID</v>
      </c>
      <c r="J914" t="str">
        <f t="shared" si="89"/>
        <v>CAA</v>
      </c>
      <c r="K914" t="str" cm="1">
        <f t="array" ref="K914">IF(J914="","",_xlfn.IFS(
   OR(J914="CCA",J914="CCG",J914="CCT",J914="CCC"),"Proline",
   OR(J914="CAG",J914="CAA"),"Glutamine",
   OR(J914="GAA",J914="GAG"),"Glutamic acid",
   TRUE,"Other"
))</f>
        <v>Glutamine</v>
      </c>
    </row>
    <row r="915" spans="1:11" x14ac:dyDescent="0.2">
      <c r="A915" t="s">
        <v>916</v>
      </c>
      <c r="B915">
        <v>4236</v>
      </c>
      <c r="C915" t="s">
        <v>2123</v>
      </c>
      <c r="D915" t="str">
        <f t="shared" si="84"/>
        <v>ATGGTTAACGTTCCAAAAACTAGAAAAACCTTCTGTAAGGGTAAAGAATGTCGTAAACACACTCAACATAAAGTCACCCAATACAAAGCAGGTAAGGCATCCTTATATGCTCAAGGTAAAAGAAGATACGATAGGAAACAATCTGGTTATGGTGGTCAAACGAAACAAATTTTCCATAAAAAAGCCAAAACTACTAAGAAAGTTGTTTTGAAATTGGAATGTACTGTTTGTAAGACTAAAAAACAATTAGCTTTGAAAAGATGTAAACATTTTGAATTAGGTGGTGACAGAAAACAAAAAGGTCAAGCTTTACAATTTTAA</v>
      </c>
      <c r="E915">
        <f>SEARCH("GG?GG?CAAAC?AA?",Table1[[#This Row],[CLEAN]])</f>
        <v>151</v>
      </c>
      <c r="F915" t="str">
        <f t="shared" si="85"/>
        <v/>
      </c>
      <c r="G915">
        <f t="shared" si="86"/>
        <v>151</v>
      </c>
      <c r="H915" t="str">
        <f t="shared" si="87"/>
        <v>GGTGGTCAAACGAAA</v>
      </c>
      <c r="I915" t="str">
        <f t="shared" si="88"/>
        <v>VALID</v>
      </c>
      <c r="J915" t="str">
        <f t="shared" si="89"/>
        <v>CAA</v>
      </c>
      <c r="K915" t="str" cm="1">
        <f t="array" ref="K915">IF(J915="","",_xlfn.IFS(
   OR(J915="CCA",J915="CCG",J915="CCT",J915="CCC"),"Proline",
   OR(J915="CAG",J915="CAA"),"Glutamine",
   OR(J915="GAA",J915="GAG"),"Glutamic acid",
   TRUE,"Other"
))</f>
        <v>Glutamine</v>
      </c>
    </row>
    <row r="916" spans="1:11" x14ac:dyDescent="0.2">
      <c r="A916" t="s">
        <v>917</v>
      </c>
      <c r="B916">
        <v>4236</v>
      </c>
      <c r="C916" t="s">
        <v>2124</v>
      </c>
      <c r="D916" t="str">
        <f t="shared" si="84"/>
        <v>ATGGTTAATATTCCAAAGACAAGAAGAACTTATTGTAAAGGTAAAGATTGTCGTAAACATACTCAGCATAAAGTGACTCAGTACAAATCAGGAAAGGCTTCATTATATGCTCAAGGTAAACGAAGATATGATAGAAAACAGAGTGGATATGGGGGTCAAACCAAACAAGTTTTCCATAAAAAGGCAAAAACAACTAAGAAAGTTGTCTTGAAATTAGAATGTATTGTTTGTAAAACAAAGACACAGATGGCACTTAAAAGATGTAAGCATTTTGAATTGGGAGGAGAAAAGAAACAGAAGGGACAAGCATTGCAATTTTGA</v>
      </c>
      <c r="E916">
        <f>SEARCH("GG?GG?CAAAC?AA?",Table1[[#This Row],[CLEAN]])</f>
        <v>151</v>
      </c>
      <c r="F916" t="str">
        <f t="shared" si="85"/>
        <v/>
      </c>
      <c r="G916">
        <f t="shared" si="86"/>
        <v>151</v>
      </c>
      <c r="H916" t="str">
        <f t="shared" si="87"/>
        <v>GGGGGTCAAACCAAA</v>
      </c>
      <c r="I916" t="str">
        <f t="shared" si="88"/>
        <v>VALID</v>
      </c>
      <c r="J916" t="str">
        <f t="shared" si="89"/>
        <v>CAA</v>
      </c>
      <c r="K916" t="str" cm="1">
        <f t="array" ref="K916">IF(J916="","",_xlfn.IFS(
   OR(J916="CCA",J916="CCG",J916="CCT",J916="CCC"),"Proline",
   OR(J916="CAG",J916="CAA"),"Glutamine",
   OR(J916="GAA",J916="GAG"),"Glutamic acid",
   TRUE,"Other"
))</f>
        <v>Glutamine</v>
      </c>
    </row>
    <row r="917" spans="1:11" x14ac:dyDescent="0.2">
      <c r="A917" t="s">
        <v>918</v>
      </c>
      <c r="B917">
        <v>4236</v>
      </c>
      <c r="C917" t="s">
        <v>2125</v>
      </c>
      <c r="D917" t="str">
        <f t="shared" si="84"/>
        <v>ATGGGTATAAAGACTTTCTGCAAGAACAAACAATGCCGTAGACATACACAACATAAGGTAACTCAGTATAAAGCTGGTAAAGCATCATTAGTTGCCCAAGGTAAGAGAAGATATGATAGGAAACAAAGTGGTTATGGTGGACAAACTAAACAAGTGTTTCACAAGAAGGCTAAAACCACCAAGAAGGTTGTATTGAAGTTGGAATGTGTTGTTTGTAAAACTAAATCCCAATTGGCACTTAAAAGATGTAAACACTTTGAATTGGTTAATATTCCAAAGACAAGAAGAACTTATTGTAAAGGTAAAGATTGTCGTAAACATACTCAGCATAAAGTGACTCAGTACAAATCAGGAAAGGCTTCATTATATGCTCAAGGTAAACGAAGATATGATAGAAAACAGAGTGGATATGGGGGTCAAACCAAACAAGTTTTCCATAAAAAGGCAAAAACAACTAAGAAAGTTGTCTTGAAATTAGAATGTATTGTTTGTAAAACAAAGACACAGATGGCACTTAAAAGATGTAAGCATTTTGAATTGGGAGGAGAAAAGAAACAGAAGGGACAAGCATTGCAATTTTGA</v>
      </c>
      <c r="E917">
        <f>SEARCH("GG?GG?CAAAC?AA?",Table1[[#This Row],[CLEAN]])</f>
        <v>136</v>
      </c>
      <c r="F917" t="str">
        <f t="shared" si="85"/>
        <v/>
      </c>
      <c r="G917">
        <f t="shared" si="86"/>
        <v>136</v>
      </c>
      <c r="H917" t="str">
        <f t="shared" si="87"/>
        <v>GGTGGACAAACTAAA</v>
      </c>
      <c r="I917" t="str">
        <f t="shared" si="88"/>
        <v>VALID</v>
      </c>
      <c r="J917" t="str">
        <f t="shared" si="89"/>
        <v>CAA</v>
      </c>
      <c r="K917" t="str" cm="1">
        <f t="array" ref="K917">IF(J917="","",_xlfn.IFS(
   OR(J917="CCA",J917="CCG",J917="CCT",J917="CCC"),"Proline",
   OR(J917="CAG",J917="CAA"),"Glutamine",
   OR(J917="GAA",J917="GAG"),"Glutamic acid",
   TRUE,"Other"
))</f>
        <v>Glutamine</v>
      </c>
    </row>
    <row r="918" spans="1:11" x14ac:dyDescent="0.2">
      <c r="A918" t="s">
        <v>919</v>
      </c>
      <c r="B918">
        <v>4236</v>
      </c>
      <c r="C918" t="s">
        <v>2126</v>
      </c>
      <c r="D918" t="str">
        <f t="shared" si="84"/>
        <v>ATGGTTAATATTCCAAAGACTAGAAGAACTTTCTGTAAAGGTAAAGATTGTCGTAAGCATACTCAACACAAAGTTACCCAGTATAAATCTGGAAAGGCTTCATTGTATGCTCAAGGTAAGAGAAGATACGATAGAAAGCAATCTGGTTTTGGTGGTCAGACTAAACAGGTGTTCCATAAGAAAGCCAAAACCACAAAAAAAGTGGTGTTGAAACTAGAGTGTATTGTCTGTAAAACCAAGACTCAATTGGCACTCAAGAGATGTAAGCATTTTGAATTAGGTGGTGAAAAGAAACAAAAAGGTCAAGCTTTACAATTTTAG</v>
      </c>
      <c r="E918" t="e">
        <f>SEARCH("GG?GG?CAAAC?AA?",Table1[[#This Row],[CLEAN]])</f>
        <v>#VALUE!</v>
      </c>
      <c r="F918">
        <f t="shared" si="85"/>
        <v>151</v>
      </c>
      <c r="G918" t="e">
        <f t="shared" si="86"/>
        <v>#VALUE!</v>
      </c>
      <c r="H918" t="e">
        <f t="shared" si="87"/>
        <v>#VALUE!</v>
      </c>
      <c r="I918" t="e">
        <f t="shared" si="88"/>
        <v>#VALUE!</v>
      </c>
      <c r="J918" t="e">
        <f t="shared" si="89"/>
        <v>#VALUE!</v>
      </c>
      <c r="K918" t="e" cm="1">
        <f t="array" ref="K918">IF(J918="","",_xlfn.IFS(
   OR(J918="CCA",J918="CCG",J918="CCT",J918="CCC"),"Proline",
   OR(J918="CAG",J918="CAA"),"Glutamine",
   OR(J918="GAA",J918="GAG"),"Glutamic acid",
   TRUE,"Other"
))</f>
        <v>#VALUE!</v>
      </c>
    </row>
    <row r="919" spans="1:11" x14ac:dyDescent="0.2">
      <c r="A919" t="s">
        <v>920</v>
      </c>
      <c r="B919">
        <v>4236</v>
      </c>
      <c r="C919" t="s">
        <v>2127</v>
      </c>
      <c r="D919" t="str">
        <f t="shared" si="84"/>
        <v>ATGGTTAATATTCCAAAGACTAGAAGAACTTACTGTAAAGGTAAAGATTGTCGTAGGCATACTCAACACAAAGTTACCCAGTATAAATCTGGAAAAGCTTCATTGTATGCTCAAGGTAAGAGAAGATACGATAGAAAGCAATCCGGATTTGGTGGTCAAACTAAACAGGTGTTTCACAAGAAAGCTAAAACCACAAAAAAAGTTGTTTTGAAATTAGAGTGTATTGTCTGTAAAACCAAGACTCAATTGGCACTCAAGAGATGTAAACATTTTGAATTAGGAGGTGAAAAGAAACAAAAAGGTCAAGCTTTACAATTTTAG</v>
      </c>
      <c r="E919">
        <f>SEARCH("GG?GG?CAAAC?AA?",Table1[[#This Row],[CLEAN]])</f>
        <v>151</v>
      </c>
      <c r="F919" t="str">
        <f t="shared" si="85"/>
        <v/>
      </c>
      <c r="G919">
        <f t="shared" si="86"/>
        <v>151</v>
      </c>
      <c r="H919" t="str">
        <f t="shared" si="87"/>
        <v>GGTGGTCAAACTAAA</v>
      </c>
      <c r="I919" t="str">
        <f t="shared" si="88"/>
        <v>VALID</v>
      </c>
      <c r="J919" t="str">
        <f t="shared" si="89"/>
        <v>CAG</v>
      </c>
      <c r="K919" t="str" cm="1">
        <f t="array" ref="K919">IF(J919="","",_xlfn.IFS(
   OR(J919="CCA",J919="CCG",J919="CCT",J919="CCC"),"Proline",
   OR(J919="CAG",J919="CAA"),"Glutamine",
   OR(J919="GAA",J919="GAG"),"Glutamic acid",
   TRUE,"Other"
))</f>
        <v>Glutamine</v>
      </c>
    </row>
    <row r="920" spans="1:11" x14ac:dyDescent="0.2">
      <c r="A920" t="s">
        <v>921</v>
      </c>
      <c r="B920">
        <v>4236</v>
      </c>
      <c r="C920" t="s">
        <v>2128</v>
      </c>
      <c r="D920" t="str">
        <f t="shared" si="84"/>
        <v>ATGGTGAACATTCCAAAGACTAGAAGAACTTTCTGCAAAGGTAAAGATTGTCGTAAGCATACCCAACATAAAGTGACCCAGTATAAGGCAGGTAAAGCGTCATTGTATGCACAAGGAAAGAGAAGATACGACAGGAAGCAGAGTGGTTATGGTGGGCAAACAAAGCAAGTTTTCCATAAAAAGGCAAAGACCACCAAGAAGGTTGTGTTGAAGTTGGAGTGTATTGTCTGTAAAACCAAATCCCAGATGGCATTGAAAAGATGCAAACATTTTGAGTTAGGTGGAGAGAAGAAACAGAAGGGTCAAGCATTACAGTTTTAA</v>
      </c>
      <c r="E920">
        <f>SEARCH("GG?GG?CAAAC?AA?",Table1[[#This Row],[CLEAN]])</f>
        <v>151</v>
      </c>
      <c r="F920" t="str">
        <f t="shared" si="85"/>
        <v/>
      </c>
      <c r="G920">
        <f t="shared" si="86"/>
        <v>151</v>
      </c>
      <c r="H920" t="str">
        <f t="shared" si="87"/>
        <v>GGTGGGCAAACAAAG</v>
      </c>
      <c r="I920" t="str">
        <f t="shared" si="88"/>
        <v>VALID</v>
      </c>
      <c r="J920" t="str">
        <f t="shared" si="89"/>
        <v>CAA</v>
      </c>
      <c r="K920" t="str" cm="1">
        <f t="array" ref="K920">IF(J920="","",_xlfn.IFS(
   OR(J920="CCA",J920="CCG",J920="CCT",J920="CCC"),"Proline",
   OR(J920="CAG",J920="CAA"),"Glutamine",
   OR(J920="GAA",J920="GAG"),"Glutamic acid",
   TRUE,"Other"
))</f>
        <v>Glutamine</v>
      </c>
    </row>
    <row r="921" spans="1:11" x14ac:dyDescent="0.2">
      <c r="A921" t="s">
        <v>922</v>
      </c>
      <c r="B921">
        <v>4236</v>
      </c>
      <c r="C921" t="s">
        <v>2129</v>
      </c>
      <c r="D921" t="str">
        <f t="shared" si="84"/>
        <v>ATGAAAAATGAGTTGACCAATCTCCTTGGGAAAGTGAATATTCCAAAGACCAAAAGAACCTATTGTAAGGGAAGAGATTGTCGTAAACATACACAACATAAAGTGACCCAGTATAAGTCAGGTAAAGCTTCATTGTATGCTCAAGGAAAGAGAAGATATGATAGAAAACAGAGTGGTTACGGTGGTCAAACGAAGCAGGTGTTTCATAAAAAGGCAAAGACAACCAAGAAAGTTGTGTTGAAGTTGGAGTGTATTGTTTGTAAGACCAAAACCCAAATGGCGTTGAAAAGATGCAAGCATTTTGAATTGGGCGGAGAGAAGAAACAAAAAGGTCAAGCATTACAATTTTAA</v>
      </c>
      <c r="E921">
        <f>SEARCH("GG?GG?CAAAC?AA?",Table1[[#This Row],[CLEAN]])</f>
        <v>181</v>
      </c>
      <c r="F921" t="str">
        <f t="shared" si="85"/>
        <v/>
      </c>
      <c r="G921">
        <f t="shared" si="86"/>
        <v>181</v>
      </c>
      <c r="H921" t="str">
        <f t="shared" si="87"/>
        <v>GGTGGTCAAACGAAG</v>
      </c>
      <c r="I921" t="str">
        <f t="shared" si="88"/>
        <v>VALID</v>
      </c>
      <c r="J921" t="str">
        <f t="shared" si="89"/>
        <v>CAG</v>
      </c>
      <c r="K921" t="str" cm="1">
        <f t="array" ref="K921">IF(J921="","",_xlfn.IFS(
   OR(J921="CCA",J921="CCG",J921="CCT",J921="CCC"),"Proline",
   OR(J921="CAG",J921="CAA"),"Glutamine",
   OR(J921="GAA",J921="GAG"),"Glutamic acid",
   TRUE,"Other"
))</f>
        <v>Glutamine</v>
      </c>
    </row>
    <row r="922" spans="1:11" x14ac:dyDescent="0.2">
      <c r="A922" t="s">
        <v>923</v>
      </c>
      <c r="B922">
        <v>4236</v>
      </c>
      <c r="C922" t="s">
        <v>2130</v>
      </c>
      <c r="D922" t="str">
        <f t="shared" si="84"/>
        <v>ATGGTCAATATTCCAAAGACTAGAAGAACGTTCTGCAAGGGCAAAGAGTGTCGTAAACACACACAACATAAAGTGACTCAATACAAGGCAGGCAAAGCTTCATTGTATGCCCAGGGCAAAAGAAGATACGACAGAAAGCAGAGCGGATATGGAGGCCAGACCAAACAAGTGTTCCATAAGAAGGCAAAGACCACCAAGAAGGTTGTGTTGAAGTTGGAGTGCATTGTGTGCAAGTCGAAGACTCAAATGGCGCTCAAGAGATGCAAGCATTTTGAATTGGGAGGAGAGAGAAAACAGAAAGGTCAAGCATTGCAATTTTAA</v>
      </c>
      <c r="E922" t="e">
        <f>SEARCH("GG?GG?CAAAC?AA?",Table1[[#This Row],[CLEAN]])</f>
        <v>#VALUE!</v>
      </c>
      <c r="F922">
        <f t="shared" si="85"/>
        <v>151</v>
      </c>
      <c r="G922" t="e">
        <f t="shared" si="86"/>
        <v>#VALUE!</v>
      </c>
      <c r="H922" t="e">
        <f t="shared" si="87"/>
        <v>#VALUE!</v>
      </c>
      <c r="I922" t="e">
        <f t="shared" si="88"/>
        <v>#VALUE!</v>
      </c>
      <c r="J922" t="e">
        <f t="shared" si="89"/>
        <v>#VALUE!</v>
      </c>
      <c r="K922" t="e" cm="1">
        <f t="array" ref="K922">IF(J922="","",_xlfn.IFS(
   OR(J922="CCA",J922="CCG",J922="CCT",J922="CCC"),"Proline",
   OR(J922="CAG",J922="CAA"),"Glutamine",
   OR(J922="GAA",J922="GAG"),"Glutamic acid",
   TRUE,"Other"
))</f>
        <v>#VALUE!</v>
      </c>
    </row>
    <row r="923" spans="1:11" x14ac:dyDescent="0.2">
      <c r="A923" t="s">
        <v>924</v>
      </c>
      <c r="B923">
        <v>4236</v>
      </c>
      <c r="C923" t="s">
        <v>2131</v>
      </c>
      <c r="D923" t="str">
        <f t="shared" si="84"/>
        <v>ATGGTCAACATTCCAAAGACTAGAAGAACCTTCTGCAAGGGCAAAGAGTGCCGTAAACACACACAACATAAAGTGACTCAGTACAAGGCAGGCAAAGCTTCATTGTACGCCCAGGGCAAAAGAAGATACGACAGAAAGCAGAGCGGGTATGGAGGTCAGACCAAACAAGTGTTCCACAAGAAGGCAAAGACCACCAAGAAGGTTATGTTGAAGTTGGAGTGCATTGTGTGCAAGTCCAAGACCCAAATGGCGCTCAAGAGATGCAAGCATTTCGAATTGGGAGGAGAGAGAAAACAAAAAGGTCAAGCATTGCAATTCTAA</v>
      </c>
      <c r="E923" t="e">
        <f>SEARCH("GG?GG?CAAAC?AA?",Table1[[#This Row],[CLEAN]])</f>
        <v>#VALUE!</v>
      </c>
      <c r="F923">
        <f t="shared" si="85"/>
        <v>151</v>
      </c>
      <c r="G923" t="e">
        <f t="shared" si="86"/>
        <v>#VALUE!</v>
      </c>
      <c r="H923" t="e">
        <f t="shared" si="87"/>
        <v>#VALUE!</v>
      </c>
      <c r="I923" t="e">
        <f t="shared" si="88"/>
        <v>#VALUE!</v>
      </c>
      <c r="J923" t="e">
        <f t="shared" si="89"/>
        <v>#VALUE!</v>
      </c>
      <c r="K923" t="e" cm="1">
        <f t="array" ref="K923">IF(J923="","",_xlfn.IFS(
   OR(J923="CCA",J923="CCG",J923="CCT",J923="CCC"),"Proline",
   OR(J923="CAG",J923="CAA"),"Glutamine",
   OR(J923="GAA",J923="GAG"),"Glutamic acid",
   TRUE,"Other"
))</f>
        <v>#VALUE!</v>
      </c>
    </row>
    <row r="924" spans="1:11" x14ac:dyDescent="0.2">
      <c r="A924" t="s">
        <v>925</v>
      </c>
      <c r="B924">
        <v>4236</v>
      </c>
      <c r="C924" t="s">
        <v>2132</v>
      </c>
      <c r="D924" t="str">
        <f t="shared" si="84"/>
        <v>ATGGTTAACGTTCCAAAGACCAGAAAGACTTATTGTAAGGGTAAGGCTTGTCGTAAGCACTCCCAACACAAGGTTACCCAATACAAGGCTGGTAAGGCTTCCTTGTACGCCCAAGGTAAGAGAAGATATGACCGTAAGCAATCCGGTTTCGGTGGTCAAACCAAGCAAATTTTCCACAAGAAGGCTAAGACTACCAAGAAGGTCGTTTTGAGATTGGAATGTATGTCTTGTAAGACTAAGACCCAATTGGCTTTGAAGAGATGTAAGCACTTCGAATTGGGTGGTGAAAAGAAGCAAAAGGGTCAAGCTTTGCAATTCTGA</v>
      </c>
      <c r="E924">
        <f>SEARCH("GG?GG?CAAAC?AA?",Table1[[#This Row],[CLEAN]])</f>
        <v>151</v>
      </c>
      <c r="F924" t="str">
        <f t="shared" si="85"/>
        <v/>
      </c>
      <c r="G924">
        <f t="shared" si="86"/>
        <v>151</v>
      </c>
      <c r="H924" t="str">
        <f t="shared" si="87"/>
        <v>GGTGGTCAAACCAAG</v>
      </c>
      <c r="I924" t="str">
        <f t="shared" si="88"/>
        <v>VALID</v>
      </c>
      <c r="J924" t="str">
        <f t="shared" si="89"/>
        <v>CAA</v>
      </c>
      <c r="K924" t="str" cm="1">
        <f t="array" ref="K924">IF(J924="","",_xlfn.IFS(
   OR(J924="CCA",J924="CCG",J924="CCT",J924="CCC"),"Proline",
   OR(J924="CAG",J924="CAA"),"Glutamine",
   OR(J924="GAA",J924="GAG"),"Glutamic acid",
   TRUE,"Other"
))</f>
        <v>Glutamine</v>
      </c>
    </row>
    <row r="925" spans="1:11" x14ac:dyDescent="0.2">
      <c r="A925" t="s">
        <v>926</v>
      </c>
      <c r="B925">
        <v>4236</v>
      </c>
      <c r="C925" t="s">
        <v>2133</v>
      </c>
      <c r="D925" t="str">
        <f t="shared" si="84"/>
        <v>ATGGTTAACGTTCCAAAGACCAGAAAGACTTACTGTAAGGGTAAGGAGTGCCGTAAGCACGCCCAACACAAGGTTACCCAATACAAGGCTGGTAAGGCTTCCTTGTACGCTCAAGGTAAGAGAAGATATGACCGTAAACAATCTGGTTTCGGTGGTCAAACCAAGCAAATTTTCCACAAGAAAGCTAAGACTACCAAGAAGGTCGTTTTGAGATTGGAATGTATGTCCTGTAAGACCAAGACCCAATTGGCTTTGAAGAGATGTAAGCACTTCGAATTGGGTGGTGAAAAGAAGCAAAAGGGTCAAGCTTTGCAATTCTGA</v>
      </c>
      <c r="E925">
        <f>SEARCH("GG?GG?CAAAC?AA?",Table1[[#This Row],[CLEAN]])</f>
        <v>151</v>
      </c>
      <c r="F925" t="str">
        <f t="shared" si="85"/>
        <v/>
      </c>
      <c r="G925">
        <f t="shared" si="86"/>
        <v>151</v>
      </c>
      <c r="H925" t="str">
        <f t="shared" si="87"/>
        <v>GGTGGTCAAACCAAG</v>
      </c>
      <c r="I925" t="str">
        <f t="shared" si="88"/>
        <v>VALID</v>
      </c>
      <c r="J925" t="str">
        <f t="shared" si="89"/>
        <v>CAA</v>
      </c>
      <c r="K925" t="str" cm="1">
        <f t="array" ref="K925">IF(J925="","",_xlfn.IFS(
   OR(J925="CCA",J925="CCG",J925="CCT",J925="CCC"),"Proline",
   OR(J925="CAG",J925="CAA"),"Glutamine",
   OR(J925="GAA",J925="GAG"),"Glutamic acid",
   TRUE,"Other"
))</f>
        <v>Glutamine</v>
      </c>
    </row>
    <row r="926" spans="1:11" x14ac:dyDescent="0.2">
      <c r="A926" t="s">
        <v>927</v>
      </c>
      <c r="B926">
        <v>4236</v>
      </c>
      <c r="C926" t="s">
        <v>2134</v>
      </c>
      <c r="D926" t="str">
        <f t="shared" si="84"/>
        <v>ATGGTCAAGGGTTACGTTCACCTGCTTTTAGACGATACGCTATACCGGACAGACTGCCGTTGTGTGGGCCGTGTTAACGTTCCAAAGACCAGAAAGACTTACTGTAAGGGTAAGGAGTGCCGTAAGCACGCCCAACACAAGGTTACCCAATACAAGGCTGGTAAGGCTTCTTTGTACGCTCAAGGTAAGAGAAGATACGACCGTAAACAATCTGGTTTCGGTGGTCAAACTAAGCAAATTTTCCACAAGAAAGCTAAGACCACCAAGAAGGTCGTTTTGAGATTGGAATGTATGTCTTGTAAGACCAAGACCCAATTGGCTTTGAAGAGATGTAAGCACTTCGAATTGGGTGGTGAAAAGAAGCAAAAGGGTCAAGCTTTGCAATTCTGA</v>
      </c>
      <c r="E926">
        <f>SEARCH("GG?GG?CAAAC?AA?",Table1[[#This Row],[CLEAN]])</f>
        <v>220</v>
      </c>
      <c r="F926" t="str">
        <f t="shared" si="85"/>
        <v/>
      </c>
      <c r="G926">
        <f t="shared" si="86"/>
        <v>220</v>
      </c>
      <c r="H926" t="str">
        <f t="shared" si="87"/>
        <v>GGTGGTCAAACTAAG</v>
      </c>
      <c r="I926" t="str">
        <f t="shared" si="88"/>
        <v>VALID</v>
      </c>
      <c r="J926" t="str">
        <f t="shared" si="89"/>
        <v>CAA</v>
      </c>
      <c r="K926" t="str" cm="1">
        <f t="array" ref="K926">IF(J926="","",_xlfn.IFS(
   OR(J926="CCA",J926="CCG",J926="CCT",J926="CCC"),"Proline",
   OR(J926="CAG",J926="CAA"),"Glutamine",
   OR(J926="GAA",J926="GAG"),"Glutamic acid",
   TRUE,"Other"
))</f>
        <v>Glutamine</v>
      </c>
    </row>
    <row r="927" spans="1:11" x14ac:dyDescent="0.2">
      <c r="A927" t="s">
        <v>928</v>
      </c>
      <c r="B927">
        <v>4236</v>
      </c>
      <c r="C927" t="s">
        <v>2135</v>
      </c>
      <c r="D927" t="str">
        <f t="shared" si="84"/>
        <v>ATGGAACTTAACGTTCCAAAGACCAGAAAGACTTACTGTAAGGGTAAGGAGTGCCGTAAGCACGCCCAACACAAGGTTACCCAATACAAGGCTGGTAAGGCTTCCTTGTACGCTCAAGGTAAGAGAAGATATGACCGTAAACAATCTGGTTTCGGTGGTCAAACCAAGCAAATTTTCCACAAGAAAGCTAAGACTACCAAGAAGGTCGTTTTGAGATTGGAATGTATGTCCTGTAAGACCAAGACCCAATTGGCTTTGAAGAGATGTAAGCACTTCGAATTGGGTGGTGAAAAGAAGCAAAAGGGTCAAGCTTTGCAATTCTGA</v>
      </c>
      <c r="E927">
        <f>SEARCH("GG?GG?CAAAC?AA?",Table1[[#This Row],[CLEAN]])</f>
        <v>154</v>
      </c>
      <c r="F927" t="str">
        <f t="shared" si="85"/>
        <v/>
      </c>
      <c r="G927">
        <f t="shared" si="86"/>
        <v>154</v>
      </c>
      <c r="H927" t="str">
        <f t="shared" si="87"/>
        <v>GGTGGTCAAACCAAG</v>
      </c>
      <c r="I927" t="str">
        <f t="shared" si="88"/>
        <v>VALID</v>
      </c>
      <c r="J927" t="str">
        <f t="shared" si="89"/>
        <v>CAA</v>
      </c>
      <c r="K927" t="str" cm="1">
        <f t="array" ref="K927">IF(J927="","",_xlfn.IFS(
   OR(J927="CCA",J927="CCG",J927="CCT",J927="CCC"),"Proline",
   OR(J927="CAG",J927="CAA"),"Glutamine",
   OR(J927="GAA",J927="GAG"),"Glutamic acid",
   TRUE,"Other"
))</f>
        <v>Glutamine</v>
      </c>
    </row>
    <row r="928" spans="1:11" x14ac:dyDescent="0.2">
      <c r="A928" t="s">
        <v>929</v>
      </c>
      <c r="B928">
        <v>4236</v>
      </c>
      <c r="C928" t="s">
        <v>2136</v>
      </c>
      <c r="D928" t="str">
        <f t="shared" si="84"/>
        <v>ATGAGAAAATACCAACCGTATTGGAAATCCAGATATTGCATCGACAAGAGGGGGATTAACGTTCCAAAGACCAGAAAGACTTACTGTAAGGGTAAGGAGTGCCGTAAGCACGCCCAACACAAGGTTACCCAATACAAGGCTGGTAAGGCTTCCTTGTACGCTCAAGGTAAGAGAAGATATGACCGTAAACAATCTGGTTTCGGTGGTCAAACCAAGCAAATTTTCCACAAGAAAGCTAAGACTACCAAGAAGGTCGTTTTGAGATTGGAATGTATGTCCTGTAAGACCAAGACCCAATTGGCTTTGAAGAGATGTAAGCACTTCGAATTGGGTGGTGAAAAGAAGCAAAAGGGTCAAGCTTTGCAATTCTGA</v>
      </c>
      <c r="E928">
        <f>SEARCH("GG?GG?CAAAC?AA?",Table1[[#This Row],[CLEAN]])</f>
        <v>202</v>
      </c>
      <c r="F928" t="str">
        <f t="shared" si="85"/>
        <v/>
      </c>
      <c r="G928">
        <f t="shared" si="86"/>
        <v>202</v>
      </c>
      <c r="H928" t="str">
        <f t="shared" si="87"/>
        <v>GGTGGTCAAACCAAG</v>
      </c>
      <c r="I928" t="str">
        <f t="shared" si="88"/>
        <v>VALID</v>
      </c>
      <c r="J928" t="str">
        <f t="shared" si="89"/>
        <v>CAA</v>
      </c>
      <c r="K928" t="str" cm="1">
        <f t="array" ref="K928">IF(J928="","",_xlfn.IFS(
   OR(J928="CCA",J928="CCG",J928="CCT",J928="CCC"),"Proline",
   OR(J928="CAG",J928="CAA"),"Glutamine",
   OR(J928="GAA",J928="GAG"),"Glutamic acid",
   TRUE,"Other"
))</f>
        <v>Glutamine</v>
      </c>
    </row>
    <row r="929" spans="1:11" x14ac:dyDescent="0.2">
      <c r="A929" t="s">
        <v>930</v>
      </c>
      <c r="B929">
        <v>4236</v>
      </c>
      <c r="C929" t="s">
        <v>2137</v>
      </c>
      <c r="D929" t="str">
        <f t="shared" si="84"/>
        <v>ATGATCATTAGTACCGATATCACTAAGTTCACCACCAGAAAGACTTATTGTAAGGGTAAGGCTTGTCGTAAGCACTCCCAACACAAGGTTACCCAATACAAGGCTGGTAAGGCTTCCTTGTACGCCCAAGGTAAGAGAAGATATGACCGTAAGCAATCCGGTTTCGGTGGTCAAACCAAGCAAATTTTCCACAAGAAGGCTAAGACTACCAAGAAGGTCGTTTTGAGATTGGAATGTATGTCTTGTAAGACTAAGACCCAATTGGCTTTGAAGAGATGTAAGCACTTCGAATTGGGTGGTGAAAAGAAGCAAAAGGGTCAAGCTTTGCAATTCTGA</v>
      </c>
      <c r="E929">
        <f>SEARCH("GG?GG?CAAAC?AA?",Table1[[#This Row],[CLEAN]])</f>
        <v>166</v>
      </c>
      <c r="F929" t="str">
        <f t="shared" si="85"/>
        <v/>
      </c>
      <c r="G929">
        <f t="shared" si="86"/>
        <v>166</v>
      </c>
      <c r="H929" t="str">
        <f t="shared" si="87"/>
        <v>GGTGGTCAAACCAAG</v>
      </c>
      <c r="I929" t="str">
        <f t="shared" si="88"/>
        <v>VALID</v>
      </c>
      <c r="J929" t="str">
        <f t="shared" si="89"/>
        <v>CAA</v>
      </c>
      <c r="K929" t="str" cm="1">
        <f t="array" ref="K929">IF(J929="","",_xlfn.IFS(
   OR(J929="CCA",J929="CCG",J929="CCT",J929="CCC"),"Proline",
   OR(J929="CAG",J929="CAA"),"Glutamine",
   OR(J929="GAA",J929="GAG"),"Glutamic acid",
   TRUE,"Other"
))</f>
        <v>Glutamine</v>
      </c>
    </row>
    <row r="930" spans="1:11" x14ac:dyDescent="0.2">
      <c r="A930" t="s">
        <v>931</v>
      </c>
      <c r="B930">
        <v>4236</v>
      </c>
      <c r="C930" t="s">
        <v>2137</v>
      </c>
      <c r="D930" t="str">
        <f t="shared" si="84"/>
        <v>ATGATCATTAGTACCGATATCACTAAGTTCACCACCAGAAAGACTTATTGTAAGGGTAAGGCTTGTCGTAAGCACTCCCAACACAAGGTTACCCAATACAAGGCTGGTAAGGCTTCCTTGTACGCCCAAGGTAAGAGAAGATATGACCGTAAGCAATCCGGTTTCGGTGGTCAAACCAAGCAAATTTTCCACAAGAAGGCTAAGACTACCAAGAAGGTCGTTTTGAGATTGGAATGTATGTCTTGTAAGACTAAGACCCAATTGGCTTTGAAGAGATGTAAGCACTTCGAATTGGGTGGTGAAAAGAAGCAAAAGGGTCAAGCTTTGCAATTCTGA</v>
      </c>
      <c r="E930">
        <f>SEARCH("GG?GG?CAAAC?AA?",Table1[[#This Row],[CLEAN]])</f>
        <v>166</v>
      </c>
      <c r="F930" t="str">
        <f t="shared" si="85"/>
        <v/>
      </c>
      <c r="G930">
        <f t="shared" si="86"/>
        <v>166</v>
      </c>
      <c r="H930" t="str">
        <f t="shared" si="87"/>
        <v>GGTGGTCAAACCAAG</v>
      </c>
      <c r="I930" t="str">
        <f t="shared" si="88"/>
        <v>VALID</v>
      </c>
      <c r="J930" t="str">
        <f t="shared" si="89"/>
        <v>CAA</v>
      </c>
      <c r="K930" t="str" cm="1">
        <f t="array" ref="K930">IF(J930="","",_xlfn.IFS(
   OR(J930="CCA",J930="CCG",J930="CCT",J930="CCC"),"Proline",
   OR(J930="CAG",J930="CAA"),"Glutamine",
   OR(J930="GAA",J930="GAG"),"Glutamic acid",
   TRUE,"Other"
))</f>
        <v>Glutamine</v>
      </c>
    </row>
    <row r="931" spans="1:11" x14ac:dyDescent="0.2">
      <c r="A931" t="s">
        <v>932</v>
      </c>
      <c r="B931">
        <v>4236</v>
      </c>
      <c r="C931" t="s">
        <v>2138</v>
      </c>
      <c r="D931" t="str">
        <f t="shared" si="84"/>
        <v>ATGGCTAACGGATCAAGCAATGCAGAAGCAACTAACGCGCTCAGCGCCGTGGGGAATAAACGTTCTAGATGGGTCGCCGGGGCATATACGCTGCTTTGGAGGCAGCATTCAACCAACGTACTGCTTGACTGGTTACTACGGTATACACAGTGTGTGAGTAGGCTTCAAAAGAGCGCCAGACACCAGAGATCAAATCAGTCGCAATGGAATACAGATGCAGGGAAAGTGTCGTCAGAAGATAAGACTCTATATGACACCATGGCTGCGCAGTACCTTTTTACCGTGCTACCTATAAGGCCCATAAGGAGTAGAATCATGATGAAAGCTTTAAGAAGATTAGCATACCAAGATGAAATACAGAACAATACTGCTCGTACCTCGTGGACACCGATATCGGCATGTGGCGATACTAGAGAACTATTACTAACAATCTCCATTCTACCAGTTAACGTTCCAAAGACCAGAAAGACTTTCTGTAAGGGTAAGGAGTGCCGTAAGCACGCCCAGCACAAGGTCACCCAATACAAGGCTGGTAAGGCTTCTTTGTACGCCCAGGGTAAGAGAAGATACGACCGTAAGCAGTCTGGTTTCGGTGGTCAAACCAAGCAGATTTTCCACAAGAAGGCTAAGACCACCAAGAAGGTCGTCTTGAGATTGGAATGTATGGTTTGCAAGACCAAGTCCCAGTTGGCCTTGAAGAGATGCAAGCACTTCGAATTGGGTGGTGAAAAGAAGCAGAAGGGTCAAGCTTTGCAATTCTGA</v>
      </c>
      <c r="E931">
        <f>SEARCH("GG?GG?CAAAC?AA?",Table1[[#This Row],[CLEAN]])</f>
        <v>592</v>
      </c>
      <c r="F931" t="str">
        <f t="shared" si="85"/>
        <v/>
      </c>
      <c r="G931">
        <f t="shared" si="86"/>
        <v>592</v>
      </c>
      <c r="H931" t="str">
        <f t="shared" si="87"/>
        <v>GGTGGTCAAACCAAG</v>
      </c>
      <c r="I931" t="str">
        <f t="shared" si="88"/>
        <v>VALID</v>
      </c>
      <c r="J931" t="str">
        <f t="shared" si="89"/>
        <v>CAG</v>
      </c>
      <c r="K931" t="str" cm="1">
        <f t="array" ref="K931">IF(J931="","",_xlfn.IFS(
   OR(J931="CCA",J931="CCG",J931="CCT",J931="CCC"),"Proline",
   OR(J931="CAG",J931="CAA"),"Glutamine",
   OR(J931="GAA",J931="GAG"),"Glutamic acid",
   TRUE,"Other"
))</f>
        <v>Glutamine</v>
      </c>
    </row>
    <row r="932" spans="1:11" x14ac:dyDescent="0.2">
      <c r="A932" t="s">
        <v>933</v>
      </c>
      <c r="B932">
        <v>4236</v>
      </c>
      <c r="C932" t="s">
        <v>2139</v>
      </c>
      <c r="D932" t="str">
        <f t="shared" si="84"/>
        <v>ATGCAGATCAAGGATCCGATAGAGGTTAAGTCAGATTACATTGGCGAGGGTTGCAATGTAAAACAACCGATGTGCTCACTGAAAAATAAACGCCTGGTTAACGTTCCAAAGACCAGAAGGACTTTCTGTCAGGGTAAGGAGTGCCGTAAGCACGCCCAACACAAGGTTACCCAATACAAGGCTGGTAAGGCTTCCTTGTACGCTCAAGGTAAGAGAAGATACGACCGTAAACAATCCGGTTTCGGTGGTCAAACCAAGCAGATTTTCCACAAGAAAGCCAAGACCACCAAGAAGGTTGTCTTGAGATTGGAATGTTTGATCTGCAAGACCAAGTCTCAATTGGCCTTGAAGAGATGTAAGCACTTCGAATTAGGTGGTGAAAAGAAGCAAAAGGGTCAAGCTTTGCAATTCTGA</v>
      </c>
      <c r="E932">
        <f>SEARCH("GG?GG?CAAAC?AA?",Table1[[#This Row],[CLEAN]])</f>
        <v>244</v>
      </c>
      <c r="F932" t="str">
        <f t="shared" si="85"/>
        <v/>
      </c>
      <c r="G932">
        <f t="shared" si="86"/>
        <v>244</v>
      </c>
      <c r="H932" t="str">
        <f t="shared" si="87"/>
        <v>GGTGGTCAAACCAAG</v>
      </c>
      <c r="I932" t="str">
        <f t="shared" si="88"/>
        <v>VALID</v>
      </c>
      <c r="J932" t="str">
        <f t="shared" si="89"/>
        <v>CAG</v>
      </c>
      <c r="K932" t="str" cm="1">
        <f t="array" ref="K932">IF(J932="","",_xlfn.IFS(
   OR(J932="CCA",J932="CCG",J932="CCT",J932="CCC"),"Proline",
   OR(J932="CAG",J932="CAA"),"Glutamine",
   OR(J932="GAA",J932="GAG"),"Glutamic acid",
   TRUE,"Other"
))</f>
        <v>Glutamine</v>
      </c>
    </row>
    <row r="933" spans="1:11" x14ac:dyDescent="0.2">
      <c r="A933" t="s">
        <v>934</v>
      </c>
      <c r="B933">
        <v>4236</v>
      </c>
      <c r="C933" t="s">
        <v>2140</v>
      </c>
      <c r="D933" t="str">
        <f t="shared" si="84"/>
        <v>ATGAAATTAGTCAACATTAACGTTCCAAAGACCAGAAAGACTTACTGTAAGGGTAAACAATGCAGAAAGCACACTCAACACAAGGTTACTCAATATAAGGCTGGTAAAGCTTCCTTATACGCTCAAGGTAAGAGAAGATATGACCGTAAACAATCTGGTTATGGTGGTCAAACCAAGCAAGTTTTCCACAAGAAAGCTAAGACTACCAAGAAGGTTGTTTTACGTTTAGAATGTGTTAACTGTAAAACCAAGGCTCAATTACCATTAAAGAGATGTAAACATTTCGAATTAGGTGGTGATAAGAAACAAAAGGGTCAAGCTTTACAATTCTAA</v>
      </c>
      <c r="E933">
        <f>SEARCH("GG?GG?CAAAC?AA?",Table1[[#This Row],[CLEAN]])</f>
        <v>163</v>
      </c>
      <c r="F933" t="str">
        <f t="shared" si="85"/>
        <v/>
      </c>
      <c r="G933">
        <f t="shared" si="86"/>
        <v>163</v>
      </c>
      <c r="H933" t="str">
        <f t="shared" si="87"/>
        <v>GGTGGTCAAACCAAG</v>
      </c>
      <c r="I933" t="str">
        <f t="shared" si="88"/>
        <v>VALID</v>
      </c>
      <c r="J933" t="str">
        <f t="shared" si="89"/>
        <v>CAA</v>
      </c>
      <c r="K933" t="str" cm="1">
        <f t="array" ref="K933">IF(J933="","",_xlfn.IFS(
   OR(J933="CCA",J933="CCG",J933="CCT",J933="CCC"),"Proline",
   OR(J933="CAG",J933="CAA"),"Glutamine",
   OR(J933="GAA",J933="GAG"),"Glutamic acid",
   TRUE,"Other"
))</f>
        <v>Glutamine</v>
      </c>
    </row>
    <row r="934" spans="1:11" x14ac:dyDescent="0.2">
      <c r="A934" t="s">
        <v>935</v>
      </c>
      <c r="B934">
        <v>4236</v>
      </c>
      <c r="C934" t="s">
        <v>2141</v>
      </c>
      <c r="D934" t="str">
        <f t="shared" si="84"/>
        <v>ATGGATGCGGGAGCGCGTGCGGGCCGAGCGCCCTCCGAACTTACCACGGTCCAGGATGAGAATGCTCCTGTGGTAGGGGTTAACGTTCCAAAGACCAGAAAGACTTACTGCAAAGGTAAGAGCTGTCGTAAGCACACTCAACACAAGGTCACCCAGTACAAGGCTGGTAAGGCCTCCTTGTTTGCCCAAGGTAAGAGAAGATATGACCGTAAGCAATGTGGTTATGGTGGTCAAACAAAGCAAATTTTCCATAAGAAGGCCAAGACTACCAAGAAGGTTGTTTTGAGATTGGAATGTGTCAACTGTAAGACCAAGGCCCAATTGCCATTGAAGAGATGCAAGCACTTTGAGTTGGGTGGTGAAAAGAAGCAAAAGGGTCAAGCTTTGCAATTCTGA</v>
      </c>
      <c r="E934">
        <f>SEARCH("GG?GG?CAAAC?AA?",Table1[[#This Row],[CLEAN]])</f>
        <v>226</v>
      </c>
      <c r="F934" t="str">
        <f t="shared" si="85"/>
        <v/>
      </c>
      <c r="G934">
        <f t="shared" si="86"/>
        <v>226</v>
      </c>
      <c r="H934" t="str">
        <f t="shared" si="87"/>
        <v>GGTGGTCAAACAAAG</v>
      </c>
      <c r="I934" t="str">
        <f t="shared" si="88"/>
        <v>VALID</v>
      </c>
      <c r="J934" t="str">
        <f t="shared" si="89"/>
        <v>CAA</v>
      </c>
      <c r="K934" t="str" cm="1">
        <f t="array" ref="K934">IF(J934="","",_xlfn.IFS(
   OR(J934="CCA",J934="CCG",J934="CCT",J934="CCC"),"Proline",
   OR(J934="CAG",J934="CAA"),"Glutamine",
   OR(J934="GAA",J934="GAG"),"Glutamic acid",
   TRUE,"Other"
))</f>
        <v>Glutamine</v>
      </c>
    </row>
    <row r="935" spans="1:11" x14ac:dyDescent="0.2">
      <c r="A935" t="s">
        <v>936</v>
      </c>
      <c r="B935">
        <v>4236</v>
      </c>
      <c r="C935" t="s">
        <v>2142</v>
      </c>
      <c r="D935" t="str">
        <f t="shared" si="84"/>
        <v>ATGGTTAACGTTCCAAAGACTAGAAAGACTTACTGCAAGGGTAAGGACTGCAAGAAGCACACCCAACACAAGGTCACCCAATACAAGGCTGGTAAGGCTTCTCTCTTTGCTCAGGGTAAGAGAAGATACGACCGTAAGCAAAGAGGTTACGGTGGTCAAACCAAGCAAATTTTCCGTAAGAAGGCCAAGACCACCAAGAAGGTTGTGTTGAGATTGGAGTGTGTTGTTTGCAAGACCAAGGCTCAATTGCCATTGAAGAGATGTAAGCACTTTGAGTTGGGTGGTGACAAGAAGCAAAAGGGTCAAGCCCTCCAATTCTAA</v>
      </c>
      <c r="E935">
        <f>SEARCH("GG?GG?CAAAC?AA?",Table1[[#This Row],[CLEAN]])</f>
        <v>151</v>
      </c>
      <c r="F935" t="str">
        <f t="shared" si="85"/>
        <v/>
      </c>
      <c r="G935">
        <f t="shared" si="86"/>
        <v>151</v>
      </c>
      <c r="H935" t="str">
        <f t="shared" si="87"/>
        <v>GGTGGTCAAACCAAG</v>
      </c>
      <c r="I935" t="str">
        <f t="shared" si="88"/>
        <v>VALID</v>
      </c>
      <c r="J935" t="str">
        <f t="shared" si="89"/>
        <v>CAA</v>
      </c>
      <c r="K935" t="str" cm="1">
        <f t="array" ref="K935">IF(J935="","",_xlfn.IFS(
   OR(J935="CCA",J935="CCG",J935="CCT",J935="CCC"),"Proline",
   OR(J935="CAG",J935="CAA"),"Glutamine",
   OR(J935="GAA",J935="GAG"),"Glutamic acid",
   TRUE,"Other"
))</f>
        <v>Glutamine</v>
      </c>
    </row>
    <row r="936" spans="1:11" x14ac:dyDescent="0.2">
      <c r="A936" t="s">
        <v>937</v>
      </c>
      <c r="B936">
        <v>4236</v>
      </c>
      <c r="C936" t="s">
        <v>2143</v>
      </c>
      <c r="D936" t="str">
        <f t="shared" si="84"/>
        <v>ATGGCCGACGATGATATTAATTACTATCCATATAACAAATCGTTTAACGTTCCAAAGACTAGAAAGACCTACTGTAAGGGTAAGGCTTGCAAGAAGCACACTCAGCACAAGGTCACCCAATACAAGGCCGGTAAGGCTTCTCTCTTTGCCCAGGGTAAGAGAAGATACGACCGTAAGCAAAGAGGTTACGGTGGTCAGACCAAGCAGATTTTCCGTAAGAAGGCCAAGACTACCAAGAAGGTTGTCTTGAGATTGGAGTGTGTTGTCTGCAAGACCAAGGCCCAATTGCCATTGAAGAGATGTAAGCACTTCGAGTTGGGTGGTGACAAGAAGCAAAAGGGTGCTGCCTTGCAATTCTAA</v>
      </c>
      <c r="E936" t="e">
        <f>SEARCH("GG?GG?CAAAC?AA?",Table1[[#This Row],[CLEAN]])</f>
        <v>#VALUE!</v>
      </c>
      <c r="F936">
        <f t="shared" si="85"/>
        <v>190</v>
      </c>
      <c r="G936" t="e">
        <f t="shared" si="86"/>
        <v>#VALUE!</v>
      </c>
      <c r="H936" t="e">
        <f t="shared" si="87"/>
        <v>#VALUE!</v>
      </c>
      <c r="I936" t="e">
        <f t="shared" si="88"/>
        <v>#VALUE!</v>
      </c>
      <c r="J936" t="e">
        <f t="shared" si="89"/>
        <v>#VALUE!</v>
      </c>
      <c r="K936" t="e" cm="1">
        <f t="array" ref="K936">IF(J936="","",_xlfn.IFS(
   OR(J936="CCA",J936="CCG",J936="CCT",J936="CCC"),"Proline",
   OR(J936="CAG",J936="CAA"),"Glutamine",
   OR(J936="GAA",J936="GAG"),"Glutamic acid",
   TRUE,"Other"
))</f>
        <v>#VALUE!</v>
      </c>
    </row>
    <row r="937" spans="1:11" x14ac:dyDescent="0.2">
      <c r="A937" t="s">
        <v>938</v>
      </c>
      <c r="B937">
        <v>4236</v>
      </c>
      <c r="C937" t="s">
        <v>2144</v>
      </c>
      <c r="D937" t="str">
        <f t="shared" si="84"/>
        <v>ATGGGTATGTTGGCACGGGACGAGGGAGAACGGCGCGATGTCAGATGGAAGATGTTCAACATCCCGAAGACACGAAGAACCTACTGCAAGGGCAAGGACTGCCGGAAGCACACCCAGCACAAGGTGACCCAGTACAAGGCAGGCAAGGCCTCGCTGTATGCCCAGGGTAAGCGCCGTTATGACCGCAAGCAGAGCGGTTATGGTGGTCAGACCAAGCAGATTTTCCGCAAGAAGGCCAAGACCACCAAGAAGATTGTGCTCCGTCTCGAGTGCACCGTGTGCAAGACCAAGGCTCAGCTCCCTCTGAAGCGCTGCAAGCACTTCGAGCTTGGTGGCGACAAGAAGCAGAAGGGCCAGGCCCTCCAATTCTAG</v>
      </c>
      <c r="E937" t="e">
        <f>SEARCH("GG?GG?CAAAC?AA?",Table1[[#This Row],[CLEAN]])</f>
        <v>#VALUE!</v>
      </c>
      <c r="F937">
        <f t="shared" si="85"/>
        <v>202</v>
      </c>
      <c r="G937" t="e">
        <f t="shared" si="86"/>
        <v>#VALUE!</v>
      </c>
      <c r="H937" t="e">
        <f t="shared" si="87"/>
        <v>#VALUE!</v>
      </c>
      <c r="I937" t="e">
        <f t="shared" si="88"/>
        <v>#VALUE!</v>
      </c>
      <c r="J937" t="e">
        <f t="shared" si="89"/>
        <v>#VALUE!</v>
      </c>
      <c r="K937" t="e" cm="1">
        <f t="array" ref="K937">IF(J937="","",_xlfn.IFS(
   OR(J937="CCA",J937="CCG",J937="CCT",J937="CCC"),"Proline",
   OR(J937="CAG",J937="CAA"),"Glutamine",
   OR(J937="GAA",J937="GAG"),"Glutamic acid",
   TRUE,"Other"
))</f>
        <v>#VALUE!</v>
      </c>
    </row>
    <row r="938" spans="1:11" x14ac:dyDescent="0.2">
      <c r="A938" t="s">
        <v>939</v>
      </c>
      <c r="B938">
        <v>4236</v>
      </c>
      <c r="C938" t="s">
        <v>2145</v>
      </c>
      <c r="D938" t="str">
        <f t="shared" si="84"/>
        <v>CCTAAGACCCGACGAACTTTCTGTGCCAGCAAGGTGTGCCGCAAGCATACCCAGCACAAGGTCACTCAGTACAAGGCTGGTAAGGCCTCTCTCTACGCTCAGGGTAAGCGTCGTTATGACCGTAAGCAGCGCGGTTATGGTGGTCAAACCAAGCAGGTTTTCCACAAGAAGGCTAAGACCACCAAGAAGGTTGTTCTTCGTCTCGAGTGCATCAAGTGCAAGGCTAAGTTCCAGCTTTCTCTCAAAAGATGCAAGCACTTTGAATTGGGTGGTGACAAGAAGCAGAAGGGTCAAGCTCTCCAGTTCTAA</v>
      </c>
      <c r="E938">
        <f>SEARCH("GG?GG?CAAAC?AA?",Table1[[#This Row],[CLEAN]])</f>
        <v>139</v>
      </c>
      <c r="F938" t="str">
        <f t="shared" si="85"/>
        <v/>
      </c>
      <c r="G938">
        <f t="shared" si="86"/>
        <v>139</v>
      </c>
      <c r="H938" t="str">
        <f t="shared" si="87"/>
        <v>GGTGGTCAAACCAAG</v>
      </c>
      <c r="I938" t="str">
        <f t="shared" si="88"/>
        <v>VALID</v>
      </c>
      <c r="J938" t="str">
        <f t="shared" si="89"/>
        <v>CAG</v>
      </c>
      <c r="K938" t="str" cm="1">
        <f t="array" ref="K938">IF(J938="","",_xlfn.IFS(
   OR(J938="CCA",J938="CCG",J938="CCT",J938="CCC"),"Proline",
   OR(J938="CAG",J938="CAA"),"Glutamine",
   OR(J938="GAA",J938="GAG"),"Glutamic acid",
   TRUE,"Other"
))</f>
        <v>Glutamine</v>
      </c>
    </row>
    <row r="939" spans="1:11" x14ac:dyDescent="0.2">
      <c r="A939" t="s">
        <v>940</v>
      </c>
      <c r="B939">
        <v>4236</v>
      </c>
      <c r="C939" t="s">
        <v>2146</v>
      </c>
      <c r="D939" t="str">
        <f t="shared" si="84"/>
        <v>ATGGTTAACGTTCCTAAGACCCGACGAACTTTCTGTGCCAGCAAGGTCTGCCGCAAGCACACCCAGCACAAGGTCACCCAGTACAAGGCTGGTAAGGCCTCCCTTTACGCCCAGGGTAAGCGTCGTTATGACCGTAAGCAGCGCGGTTATGGTGGTCAAACCAAGCAGGTTTTCCACAAGAAGGCTAAGACCACCAAGAAGGTTGTCCTTCGTCTTGAATGCATCAAGTGCAAGGCTAAGTTCCAGCTTTCTCTCAAGAGATGCAAGCACTTTGAATTGGGTGGTGACAAGAAGCAGAAGGGTCAAGCTCTCCAGTTCTAA</v>
      </c>
      <c r="E939">
        <f>SEARCH("GG?GG?CAAAC?AA?",Table1[[#This Row],[CLEAN]])</f>
        <v>151</v>
      </c>
      <c r="F939" t="str">
        <f t="shared" si="85"/>
        <v/>
      </c>
      <c r="G939">
        <f t="shared" si="86"/>
        <v>151</v>
      </c>
      <c r="H939" t="str">
        <f t="shared" si="87"/>
        <v>GGTGGTCAAACCAAG</v>
      </c>
      <c r="I939" t="str">
        <f t="shared" si="88"/>
        <v>VALID</v>
      </c>
      <c r="J939" t="str">
        <f t="shared" si="89"/>
        <v>CAG</v>
      </c>
      <c r="K939" t="str" cm="1">
        <f t="array" ref="K939">IF(J939="","",_xlfn.IFS(
   OR(J939="CCA",J939="CCG",J939="CCT",J939="CCC"),"Proline",
   OR(J939="CAG",J939="CAA"),"Glutamine",
   OR(J939="GAA",J939="GAG"),"Glutamic acid",
   TRUE,"Other"
))</f>
        <v>Glutamine</v>
      </c>
    </row>
    <row r="940" spans="1:11" x14ac:dyDescent="0.2">
      <c r="A940" t="s">
        <v>941</v>
      </c>
      <c r="B940">
        <v>4236</v>
      </c>
      <c r="C940" t="s">
        <v>2147</v>
      </c>
      <c r="D940" t="str">
        <f t="shared" si="84"/>
        <v>ATGGTTAACATTCCTAAGACCCGACGAACTTTCTGTGCCAGCAAGGTCTGCCGCAAGCACACCCAGCACAAGGTCACTCAGTACAAGGCTGGTAAGGCCTCCCTTTATGCCCAGGGTAAGCGTCGTTATGACCGTAAGCAGCGCGGTTATGGTGGTCAAACCAAGCAGGTTTTCCACAAGAAGGCTAAGACCACTAAGAAGGTTGTCCTTCGTCTCGAATGCATCAAGTGCAAGGCTAAGTTCCAGCTTTCTCTCAAGAGATGCAAGCACTTCGAATTGGGTGGTGACAAGAAGCAGAAGGGTCAAGCTCTCCAGTTCTAA</v>
      </c>
      <c r="E940">
        <f>SEARCH("GG?GG?CAAAC?AA?",Table1[[#This Row],[CLEAN]])</f>
        <v>151</v>
      </c>
      <c r="F940" t="str">
        <f t="shared" si="85"/>
        <v/>
      </c>
      <c r="G940">
        <f t="shared" si="86"/>
        <v>151</v>
      </c>
      <c r="H940" t="str">
        <f t="shared" si="87"/>
        <v>GGTGGTCAAACCAAG</v>
      </c>
      <c r="I940" t="str">
        <f t="shared" si="88"/>
        <v>VALID</v>
      </c>
      <c r="J940" t="str">
        <f t="shared" si="89"/>
        <v>CAG</v>
      </c>
      <c r="K940" t="str" cm="1">
        <f t="array" ref="K940">IF(J940="","",_xlfn.IFS(
   OR(J940="CCA",J940="CCG",J940="CCT",J940="CCC"),"Proline",
   OR(J940="CAG",J940="CAA"),"Glutamine",
   OR(J940="GAA",J940="GAG"),"Glutamic acid",
   TRUE,"Other"
))</f>
        <v>Glutamine</v>
      </c>
    </row>
    <row r="941" spans="1:11" x14ac:dyDescent="0.2">
      <c r="A941" t="s">
        <v>942</v>
      </c>
      <c r="B941">
        <v>4236</v>
      </c>
      <c r="C941" t="s">
        <v>2148</v>
      </c>
      <c r="D941" t="str">
        <f t="shared" si="84"/>
        <v>ATGGTTAACATTCCTAAGACCCGACGAACTTTCTGTGCCAACAAGGCGTGCCGCAAGCACACCCAGCACAAGGTCACTCAGTACAAGGCTGGTAAGGCCTCCCTTTACGCTCAGGGTAAGCGTCGTTACGACCGTAAGCAGCGCGGTTATGGTGGTCAGACCAAGCAGGTTTTCCACAAGAAGGCCAAGACCACCAAGAAGGTCGTTCTTCGTCTCGAGTGCATCAAGTGCAAGTCCAAGTTCCAGCTTTCTCTCAAGAGATGCAAGCACTTTGAATTGGGTGGTGACAAGAAGCAAAAGGGTCAAGCTCTCCAGTTCTAA</v>
      </c>
      <c r="E941" t="e">
        <f>SEARCH("GG?GG?CAAAC?AA?",Table1[[#This Row],[CLEAN]])</f>
        <v>#VALUE!</v>
      </c>
      <c r="F941">
        <f t="shared" si="85"/>
        <v>151</v>
      </c>
      <c r="G941" t="e">
        <f t="shared" si="86"/>
        <v>#VALUE!</v>
      </c>
      <c r="H941" t="e">
        <f t="shared" si="87"/>
        <v>#VALUE!</v>
      </c>
      <c r="I941" t="e">
        <f t="shared" si="88"/>
        <v>#VALUE!</v>
      </c>
      <c r="J941" t="e">
        <f t="shared" si="89"/>
        <v>#VALUE!</v>
      </c>
      <c r="K941" t="e" cm="1">
        <f t="array" ref="K941">IF(J941="","",_xlfn.IFS(
   OR(J941="CCA",J941="CCG",J941="CCT",J941="CCC"),"Proline",
   OR(J941="CAG",J941="CAA"),"Glutamine",
   OR(J941="GAA",J941="GAG"),"Glutamic acid",
   TRUE,"Other"
))</f>
        <v>#VALUE!</v>
      </c>
    </row>
    <row r="942" spans="1:11" x14ac:dyDescent="0.2">
      <c r="A942" t="s">
        <v>943</v>
      </c>
      <c r="B942">
        <v>4236</v>
      </c>
      <c r="C942" t="s">
        <v>2149</v>
      </c>
      <c r="D942" t="str">
        <f t="shared" si="84"/>
        <v>ATGGTTAACATTCCTAAGACCCGACGAACTTTCTGTGCTAACAAGGCATGCCGCAAGCACACCCAGCACAAGGTCACTCAGTACAAGGCTGGTAAGGCTTCCCTTTACGCTCAGGGTAAGCGTCGTTACGATCGTAAGCAGCGCGGTTATGGTGGTCAAACCAAGCAGGTTTTCCACAAGAAGGCTAAGACCACCAAGAAGGTTGTCCTTCGTCTTGAATGCATCAAGTGCAAGTCTAAGTTCCAGCTTTCTCTCAAGAGATGCAAGCACTTCGAATTGGGTGGTGACAAGAAGCAGAAGGGTCAGGCTCTCCAGTTCTAA</v>
      </c>
      <c r="E942">
        <f>SEARCH("GG?GG?CAAAC?AA?",Table1[[#This Row],[CLEAN]])</f>
        <v>151</v>
      </c>
      <c r="F942" t="str">
        <f t="shared" si="85"/>
        <v/>
      </c>
      <c r="G942">
        <f t="shared" si="86"/>
        <v>151</v>
      </c>
      <c r="H942" t="str">
        <f t="shared" si="87"/>
        <v>GGTGGTCAAACCAAG</v>
      </c>
      <c r="I942" t="str">
        <f t="shared" si="88"/>
        <v>VALID</v>
      </c>
      <c r="J942" t="str">
        <f t="shared" si="89"/>
        <v>CAG</v>
      </c>
      <c r="K942" t="str" cm="1">
        <f t="array" ref="K942">IF(J942="","",_xlfn.IFS(
   OR(J942="CCA",J942="CCG",J942="CCT",J942="CCC"),"Proline",
   OR(J942="CAG",J942="CAA"),"Glutamine",
   OR(J942="GAA",J942="GAG"),"Glutamic acid",
   TRUE,"Other"
))</f>
        <v>Glutamine</v>
      </c>
    </row>
    <row r="943" spans="1:11" x14ac:dyDescent="0.2">
      <c r="A943" t="s">
        <v>944</v>
      </c>
      <c r="B943">
        <v>4236</v>
      </c>
      <c r="C943" t="s">
        <v>2150</v>
      </c>
      <c r="D943" t="str">
        <f t="shared" si="84"/>
        <v>ATGGTTAATATTCCTAAGACCAGACGAACCTTCTGTGCCAACAAGCAGTGCCGCAAGCACACCCAGCACAAGGTCACCCAGTACAAGGCTGGTAAGGCCTCCCTCTATGCTCAGGGTAAGCGTCGTTATGACCGTAAGCAGCGCGGTTATGGTGGTCAGACCAAGCAGGTTTTCCACAAGAAGGCCAAGACCACCAAGAAGGTTGTTCTCCGTCTTGAGTGCGTTAAGTGCAAGGCCAAGTTCCAGCTTTCTCTCAAGAGATGCAAGCACTTCGAATTGGGTGGTGACAAGAAGCAGAAGGGTCAGGCCCTTCAGTTCTAA</v>
      </c>
      <c r="E943" t="e">
        <f>SEARCH("GG?GG?CAAAC?AA?",Table1[[#This Row],[CLEAN]])</f>
        <v>#VALUE!</v>
      </c>
      <c r="F943">
        <f t="shared" si="85"/>
        <v>151</v>
      </c>
      <c r="G943" t="e">
        <f t="shared" si="86"/>
        <v>#VALUE!</v>
      </c>
      <c r="H943" t="e">
        <f t="shared" si="87"/>
        <v>#VALUE!</v>
      </c>
      <c r="I943" t="e">
        <f t="shared" si="88"/>
        <v>#VALUE!</v>
      </c>
      <c r="J943" t="e">
        <f t="shared" si="89"/>
        <v>#VALUE!</v>
      </c>
      <c r="K943" t="e" cm="1">
        <f t="array" ref="K943">IF(J943="","",_xlfn.IFS(
   OR(J943="CCA",J943="CCG",J943="CCT",J943="CCC"),"Proline",
   OR(J943="CAG",J943="CAA"),"Glutamine",
   OR(J943="GAA",J943="GAG"),"Glutamic acid",
   TRUE,"Other"
))</f>
        <v>#VALUE!</v>
      </c>
    </row>
    <row r="944" spans="1:11" x14ac:dyDescent="0.2">
      <c r="A944" t="s">
        <v>945</v>
      </c>
      <c r="B944">
        <v>4236</v>
      </c>
      <c r="C944" t="s">
        <v>2151</v>
      </c>
      <c r="D944" t="str">
        <f t="shared" si="84"/>
        <v>ATGGTTAATATTCCTAAGACCCGACGAACCTTCTGTGCCAACAAGCAGTGCCGCAAGCACACTCAGCACAAGGTTACCCAGTACAAGGCTGGTAAGGCCTCCCTTTATGCTCAGGGTAAGCGTCGTTACGACCGTAAGCAGCGCGGTTATGGTGGTCAGACCAAGCAGGTTTTCCACAAGAAGGCCAAGACCACCAAGAAGGTTGTCCTCCGTCTCGAGTGCGTTAAGTGCAAGGCTAAGTTCCAGCTTTCTCTCAAGAGATGCAAGCACTTCGAATTGGGTGGTGACAAGAAGCAGAAGGGTCAGGCTCTCCAGTTCTAA</v>
      </c>
      <c r="E944" t="e">
        <f>SEARCH("GG?GG?CAAAC?AA?",Table1[[#This Row],[CLEAN]])</f>
        <v>#VALUE!</v>
      </c>
      <c r="F944">
        <f t="shared" si="85"/>
        <v>151</v>
      </c>
      <c r="G944" t="e">
        <f t="shared" si="86"/>
        <v>#VALUE!</v>
      </c>
      <c r="H944" t="e">
        <f t="shared" si="87"/>
        <v>#VALUE!</v>
      </c>
      <c r="I944" t="e">
        <f t="shared" si="88"/>
        <v>#VALUE!</v>
      </c>
      <c r="J944" t="e">
        <f t="shared" si="89"/>
        <v>#VALUE!</v>
      </c>
      <c r="K944" t="e" cm="1">
        <f t="array" ref="K944">IF(J944="","",_xlfn.IFS(
   OR(J944="CCA",J944="CCG",J944="CCT",J944="CCC"),"Proline",
   OR(J944="CAG",J944="CAA"),"Glutamine",
   OR(J944="GAA",J944="GAG"),"Glutamic acid",
   TRUE,"Other"
))</f>
        <v>#VALUE!</v>
      </c>
    </row>
    <row r="945" spans="1:11" x14ac:dyDescent="0.2">
      <c r="A945" t="s">
        <v>946</v>
      </c>
      <c r="B945">
        <v>4236</v>
      </c>
      <c r="C945" t="s">
        <v>2152</v>
      </c>
      <c r="D945" t="str">
        <f t="shared" si="84"/>
        <v>ATGGTTAACATTCCTAAGACCCGACGAACCTTCTGCGCTTCCAAGCAGTGCCGCAAGCACACCCAGCACAAGGTCACCCAGTACAAGGCTGGCAAGGCCTCCCTTTACGCTCAGGGTAAGCGCAGATACGACCGTAAGCAGCGTGGTTACGGTGGTCAGACTAAGCAGGTTTTCCACAAGAAGGCTAAGACCACCAAGAAGGTCGTCCTCAGACTGGAATGCGTTGCCTGCAAGGCCAAGGCTCAGCTTCCTTTGAAGAGATGCAAGCACTTCGAGCTTGGTGGTGACAAGAAGCAGAAGGGTCAGGCCCTCCAGTTCTAA</v>
      </c>
      <c r="E945" t="e">
        <f>SEARCH("GG?GG?CAAAC?AA?",Table1[[#This Row],[CLEAN]])</f>
        <v>#VALUE!</v>
      </c>
      <c r="F945">
        <f t="shared" si="85"/>
        <v>151</v>
      </c>
      <c r="G945" t="e">
        <f t="shared" si="86"/>
        <v>#VALUE!</v>
      </c>
      <c r="H945" t="e">
        <f t="shared" si="87"/>
        <v>#VALUE!</v>
      </c>
      <c r="I945" t="e">
        <f t="shared" si="88"/>
        <v>#VALUE!</v>
      </c>
      <c r="J945" t="e">
        <f t="shared" si="89"/>
        <v>#VALUE!</v>
      </c>
      <c r="K945" t="e" cm="1">
        <f t="array" ref="K945">IF(J945="","",_xlfn.IFS(
   OR(J945="CCA",J945="CCG",J945="CCT",J945="CCC"),"Proline",
   OR(J945="CAG",J945="CAA"),"Glutamine",
   OR(J945="GAA",J945="GAG"),"Glutamic acid",
   TRUE,"Other"
))</f>
        <v>#VALUE!</v>
      </c>
    </row>
    <row r="946" spans="1:11" x14ac:dyDescent="0.2">
      <c r="A946" t="s">
        <v>947</v>
      </c>
      <c r="B946">
        <v>4236</v>
      </c>
      <c r="C946" t="s">
        <v>2153</v>
      </c>
      <c r="D946" t="str">
        <f t="shared" si="84"/>
        <v>ATGACTGCGTTATCGGTGCTTCTTAACATTCCTAAGACCCGACGAACCTTCTGCGCTTCCAAGCAGTGCCGCAAGCACACCCAGCACAAGGTCACCCAGTACAAGGCTGGCAAGGCCTCCCTTTACGCTCAGGGTAAGCGCAGATACGACCGTAAGCAGCGTGGTTACGGTGGTCAGACCAAGCAGGTTTTCCACAAGAAGGCTAAGACTACCAAGAAGGTCGTCCTCAGACTGGAGTGCGTTGCCTGCAAGGCCAAGGCTCAGCTTCCTTTGAAGAGATGCAAGCACTTCGAGCTCGGTGGTGACAAGAAGCAGAAGGGTCAGGCTCTCCAGTTCTAA</v>
      </c>
      <c r="E946" t="e">
        <f>SEARCH("GG?GG?CAAAC?AA?",Table1[[#This Row],[CLEAN]])</f>
        <v>#VALUE!</v>
      </c>
      <c r="F946">
        <f t="shared" si="85"/>
        <v>169</v>
      </c>
      <c r="G946" t="e">
        <f t="shared" si="86"/>
        <v>#VALUE!</v>
      </c>
      <c r="H946" t="e">
        <f t="shared" si="87"/>
        <v>#VALUE!</v>
      </c>
      <c r="I946" t="e">
        <f t="shared" si="88"/>
        <v>#VALUE!</v>
      </c>
      <c r="J946" t="e">
        <f t="shared" si="89"/>
        <v>#VALUE!</v>
      </c>
      <c r="K946" t="e" cm="1">
        <f t="array" ref="K946">IF(J946="","",_xlfn.IFS(
   OR(J946="CCA",J946="CCG",J946="CCT",J946="CCC"),"Proline",
   OR(J946="CAG",J946="CAA"),"Glutamine",
   OR(J946="GAA",J946="GAG"),"Glutamic acid",
   TRUE,"Other"
))</f>
        <v>#VALUE!</v>
      </c>
    </row>
    <row r="947" spans="1:11" x14ac:dyDescent="0.2">
      <c r="A947" t="s">
        <v>948</v>
      </c>
      <c r="B947">
        <v>4236</v>
      </c>
      <c r="C947" t="s">
        <v>2154</v>
      </c>
      <c r="D947" t="str">
        <f t="shared" si="84"/>
        <v>ATGGTTAACATTCCTAAGACCCGACGAACTTTCTGTGCCAGCAAGCAGTGCCGCAAGCACACTCAGCACAAGGTCACTCAGTACAAGGCCGGTAAGGCTTCCCTTTATGCTCAGGGTAAGCGTCGTTACGACCGTAAGCAGAGAGGTTATGGTGGTCAGACCAAGCAGGTCTTCCACAAGAAGGCCAAGACCACCAAGAAGGTTGTTCTCCGTCTTGAGTGTGTTACCTGCAAGACTAAGGCTCAGCTTGCCATCAAGAGATGCAAGCACTTCGAGCTCGGTGGTGACAAGAAGCAGAAGGGTCAGGCTCTCCAGTTCTAA</v>
      </c>
      <c r="E947" t="e">
        <f>SEARCH("GG?GG?CAAAC?AA?",Table1[[#This Row],[CLEAN]])</f>
        <v>#VALUE!</v>
      </c>
      <c r="F947">
        <f t="shared" si="85"/>
        <v>151</v>
      </c>
      <c r="G947" t="e">
        <f t="shared" si="86"/>
        <v>#VALUE!</v>
      </c>
      <c r="H947" t="e">
        <f t="shared" si="87"/>
        <v>#VALUE!</v>
      </c>
      <c r="I947" t="e">
        <f t="shared" si="88"/>
        <v>#VALUE!</v>
      </c>
      <c r="J947" t="e">
        <f t="shared" si="89"/>
        <v>#VALUE!</v>
      </c>
      <c r="K947" t="e" cm="1">
        <f t="array" ref="K947">IF(J947="","",_xlfn.IFS(
   OR(J947="CCA",J947="CCG",J947="CCT",J947="CCC"),"Proline",
   OR(J947="CAG",J947="CAA"),"Glutamine",
   OR(J947="GAA",J947="GAG"),"Glutamic acid",
   TRUE,"Other"
))</f>
        <v>#VALUE!</v>
      </c>
    </row>
    <row r="948" spans="1:11" x14ac:dyDescent="0.2">
      <c r="A948" t="s">
        <v>949</v>
      </c>
      <c r="B948">
        <v>4236</v>
      </c>
      <c r="C948" t="s">
        <v>2155</v>
      </c>
      <c r="D948" t="str">
        <f t="shared" si="84"/>
        <v>ATGGTTAACATTCCTAAGACCCGACGAACTTTCTGCGCTTCCAAGCAATGCCGCAAGCACACCCAACACAAGGTCACCCAATACAAGGCTGGTAAGGCTTCCCTTTATGCCCAAGGTAAGCGCAGATACGACCGTAAGCAACGTGGTTATGGTGGTCAAACCAAGCAAGTTTTCCACAAGAAGGCTAAGACTACCAAGAAGGTTGTTATTAGATTGGAATGCGTTGTCTGCAAGACCAAGGCCCAACTCGCTTTGAAGAGATGCAAGCACTTCGAACTCGGTGGTGACAAGAAGCAAAAGGGTCAAGCCCTCCAGTTCTAA</v>
      </c>
      <c r="E948">
        <f>SEARCH("GG?GG?CAAAC?AA?",Table1[[#This Row],[CLEAN]])</f>
        <v>151</v>
      </c>
      <c r="F948" t="str">
        <f t="shared" si="85"/>
        <v/>
      </c>
      <c r="G948">
        <f t="shared" si="86"/>
        <v>151</v>
      </c>
      <c r="H948" t="str">
        <f t="shared" si="87"/>
        <v>GGTGGTCAAACCAAG</v>
      </c>
      <c r="I948" t="str">
        <f t="shared" si="88"/>
        <v>VALID</v>
      </c>
      <c r="J948" t="str">
        <f t="shared" si="89"/>
        <v>CAA</v>
      </c>
      <c r="K948" t="str" cm="1">
        <f t="array" ref="K948">IF(J948="","",_xlfn.IFS(
   OR(J948="CCA",J948="CCG",J948="CCT",J948="CCC"),"Proline",
   OR(J948="CAG",J948="CAA"),"Glutamine",
   OR(J948="GAA",J948="GAG"),"Glutamic acid",
   TRUE,"Other"
))</f>
        <v>Glutamine</v>
      </c>
    </row>
    <row r="949" spans="1:11" x14ac:dyDescent="0.2">
      <c r="A949" t="s">
        <v>950</v>
      </c>
      <c r="B949">
        <v>4236</v>
      </c>
      <c r="C949" t="s">
        <v>2156</v>
      </c>
      <c r="D949" t="str">
        <f t="shared" si="84"/>
        <v>ATGGTTAATATTCCAAAGACCCGACGAACCTTCTGTGCTTCCAAGCAATGCCGCAAGCACACTCAACACAAGGTCACACAATACAAGGCTGGTAAGGCTTCCCTTTACGCTCAAGGTAAGCGTCGTTACGACCGTAAGCAAAGTGGTTATGGTGGTCAAACCAAGCAAGTTTTCCACAAGAAGGCCAAGACTACCAAGAAGGTCGTTCTCCGTCTCGAATGCACTGTCTGCAAGACCAAGGCTCAACTTCCATTGAAGAGATGCAAGCACTTCGAACTCGGTGGTGACAAGAAGCAAAAGGGTCAAGCCCTCCAGTTCTAA</v>
      </c>
      <c r="E949">
        <f>SEARCH("GG?GG?CAAAC?AA?",Table1[[#This Row],[CLEAN]])</f>
        <v>151</v>
      </c>
      <c r="F949" t="str">
        <f t="shared" si="85"/>
        <v/>
      </c>
      <c r="G949">
        <f t="shared" si="86"/>
        <v>151</v>
      </c>
      <c r="H949" t="str">
        <f t="shared" si="87"/>
        <v>GGTGGTCAAACCAAG</v>
      </c>
      <c r="I949" t="str">
        <f t="shared" si="88"/>
        <v>VALID</v>
      </c>
      <c r="J949" t="str">
        <f t="shared" si="89"/>
        <v>CAA</v>
      </c>
      <c r="K949" t="str" cm="1">
        <f t="array" ref="K949">IF(J949="","",_xlfn.IFS(
   OR(J949="CCA",J949="CCG",J949="CCT",J949="CCC"),"Proline",
   OR(J949="CAG",J949="CAA"),"Glutamine",
   OR(J949="GAA",J949="GAG"),"Glutamic acid",
   TRUE,"Other"
))</f>
        <v>Glutamine</v>
      </c>
    </row>
    <row r="950" spans="1:11" x14ac:dyDescent="0.2">
      <c r="A950" t="s">
        <v>951</v>
      </c>
      <c r="B950">
        <v>4236</v>
      </c>
      <c r="C950" t="s">
        <v>2157</v>
      </c>
      <c r="D950" t="str">
        <f t="shared" si="84"/>
        <v>ATGGTTAATATTCCAAAGACCCGACGAACCTTCTGTGCTTCCAAGCAATGCCGCAAGCACACCCAACACAAGGTTACACAATACAAGGCTGGTAAGGCTTCCCTCTACGCTCAAGGTAAGCGTCGTTACGACCGTAAGCAAAGTGGTTATGGTGGTCAAACCAAGCAAGTTTTCCACAAGAAGGCTAAGACCACCAAGAAGGTCGTTCTCCGTCTCGAATGCACTGTCTGCAAGACCAAGGCTCAACTCCCATTGAAGAGATGCAAGCACTTCGAACTCGGTGGTGACAAGAAGCAAAAGGGTCAAGCCCTCCAGTTCTAA</v>
      </c>
      <c r="E950">
        <f>SEARCH("GG?GG?CAAAC?AA?",Table1[[#This Row],[CLEAN]])</f>
        <v>151</v>
      </c>
      <c r="F950" t="str">
        <f t="shared" si="85"/>
        <v/>
      </c>
      <c r="G950">
        <f t="shared" si="86"/>
        <v>151</v>
      </c>
      <c r="H950" t="str">
        <f t="shared" si="87"/>
        <v>GGTGGTCAAACCAAG</v>
      </c>
      <c r="I950" t="str">
        <f t="shared" si="88"/>
        <v>VALID</v>
      </c>
      <c r="J950" t="str">
        <f t="shared" si="89"/>
        <v>CAA</v>
      </c>
      <c r="K950" t="str" cm="1">
        <f t="array" ref="K950">IF(J950="","",_xlfn.IFS(
   OR(J950="CCA",J950="CCG",J950="CCT",J950="CCC"),"Proline",
   OR(J950="CAG",J950="CAA"),"Glutamine",
   OR(J950="GAA",J950="GAG"),"Glutamic acid",
   TRUE,"Other"
))</f>
        <v>Glutamine</v>
      </c>
    </row>
    <row r="951" spans="1:11" x14ac:dyDescent="0.2">
      <c r="A951" t="s">
        <v>952</v>
      </c>
      <c r="B951">
        <v>4236</v>
      </c>
      <c r="C951" t="s">
        <v>2158</v>
      </c>
      <c r="D951" t="str">
        <f t="shared" si="84"/>
        <v>ATGGTTAACGTTCCTAAGACCAGAAGAACCTACTGCGCTTCCAAGCAATGCAGAAAGCACACTCAACATAAGGTTACCCAGTACAAGGCCGGTAAAGCCTCCCTTGTTGCTCAAGGTAAGAGACGTTACGACCGTAAGCAAAGTGGTTACGGTGGTCAAACTAAGCAAATTTTCCACAAGAAGGCTAAGACAACTAAGAAGGTTGTTTTACGTCTTGAATGTGTTGTTTGCAAGGCCAAGGCTCAAGTTACCTTGAAGAGATGCAAGCATTTCGAACTCGGTGGTGACAAGAAACAAAAGGGTCAAGCTTTACAGTTCTGA</v>
      </c>
      <c r="E951">
        <f>SEARCH("GG?GG?CAAAC?AA?",Table1[[#This Row],[CLEAN]])</f>
        <v>151</v>
      </c>
      <c r="F951" t="str">
        <f t="shared" si="85"/>
        <v/>
      </c>
      <c r="G951">
        <f t="shared" si="86"/>
        <v>151</v>
      </c>
      <c r="H951" t="str">
        <f t="shared" si="87"/>
        <v>GGTGGTCAAACTAAG</v>
      </c>
      <c r="I951" t="str">
        <f t="shared" si="88"/>
        <v>VALID</v>
      </c>
      <c r="J951" t="str">
        <f t="shared" si="89"/>
        <v>CAA</v>
      </c>
      <c r="K951" t="str" cm="1">
        <f t="array" ref="K951">IF(J951="","",_xlfn.IFS(
   OR(J951="CCA",J951="CCG",J951="CCT",J951="CCC"),"Proline",
   OR(J951="CAG",J951="CAA"),"Glutamine",
   OR(J951="GAA",J951="GAG"),"Glutamic acid",
   TRUE,"Other"
))</f>
        <v>Glutamine</v>
      </c>
    </row>
    <row r="952" spans="1:11" x14ac:dyDescent="0.2">
      <c r="A952" t="s">
        <v>953</v>
      </c>
      <c r="B952">
        <v>4236</v>
      </c>
      <c r="C952" t="s">
        <v>2159</v>
      </c>
      <c r="D952" t="str">
        <f t="shared" si="84"/>
        <v>ATGGTTAACGTTCCCAAGACCAGAAGAACTTACTGCGCTTCTAAGCAGTGCAGAAAGCACACCCAGCACAAGGTTACTCAGTACAAGGCTGGTAAGGCTTCCCTCGTTGCTCAGGGTAAGAGACGTTACGACCGTAAACAGAGTGGTTACGGTGGTCAGACCAAGCAGATTTTCCACAAGAAAGCCAAGACTACGAAGAAGGTTGTCCTGCGTCTTGAATGTGTCGTTTGCAAGGCTAAGGCTCAAGTTACTTTGAAGAGATGCAAGCATTTCGAACTTGGTGGTGACAAGAAACAGAAGGGTCAGGCCCTGCAGTTCTAA</v>
      </c>
      <c r="E952" t="e">
        <f>SEARCH("GG?GG?CAAAC?AA?",Table1[[#This Row],[CLEAN]])</f>
        <v>#VALUE!</v>
      </c>
      <c r="F952">
        <f t="shared" si="85"/>
        <v>151</v>
      </c>
      <c r="G952" t="e">
        <f t="shared" si="86"/>
        <v>#VALUE!</v>
      </c>
      <c r="H952" t="e">
        <f t="shared" si="87"/>
        <v>#VALUE!</v>
      </c>
      <c r="I952" t="e">
        <f t="shared" si="88"/>
        <v>#VALUE!</v>
      </c>
      <c r="J952" t="e">
        <f t="shared" si="89"/>
        <v>#VALUE!</v>
      </c>
      <c r="K952" t="e" cm="1">
        <f t="array" ref="K952">IF(J952="","",_xlfn.IFS(
   OR(J952="CCA",J952="CCG",J952="CCT",J952="CCC"),"Proline",
   OR(J952="CAG",J952="CAA"),"Glutamine",
   OR(J952="GAA",J952="GAG"),"Glutamic acid",
   TRUE,"Other"
))</f>
        <v>#VALUE!</v>
      </c>
    </row>
    <row r="953" spans="1:11" x14ac:dyDescent="0.2">
      <c r="A953" t="s">
        <v>954</v>
      </c>
      <c r="B953">
        <v>4236</v>
      </c>
      <c r="C953" t="s">
        <v>2160</v>
      </c>
      <c r="D953" t="str">
        <f t="shared" si="84"/>
        <v>ATGGTTAACGTTCCCAAGACCAGAAGAACCTACTGTGCTTCCAAGCAGTGCAGAAAGCACACCCAGCACAAGGTGACCCAGTACAAGGCCGGCAAAGCTTCTCTGGTTGCCCAGGGTAAGAGACGTTACGACCGTAAGCAGAGCGGTTACGGTGGTCAAACCAAGCAGATTTTCCACAAGAAGGCCAAGACCACCAAGAAAGTTGTCCTGCGTCTTGAGTGTGTTGTCTGCAAGGCCAAGGCCCAGGTCACCTTGAAGAGATGCAAGCACTTTGAACTTGGTGGTGATAAGAAGCAGAAGGGTCAAGCCCTCCAGTTCTAA</v>
      </c>
      <c r="E953">
        <f>SEARCH("GG?GG?CAAAC?AA?",Table1[[#This Row],[CLEAN]])</f>
        <v>151</v>
      </c>
      <c r="F953" t="str">
        <f t="shared" si="85"/>
        <v/>
      </c>
      <c r="G953">
        <f t="shared" si="86"/>
        <v>151</v>
      </c>
      <c r="H953" t="str">
        <f t="shared" si="87"/>
        <v>GGTGGTCAAACCAAG</v>
      </c>
      <c r="I953" t="str">
        <f t="shared" si="88"/>
        <v>VALID</v>
      </c>
      <c r="J953" t="str">
        <f t="shared" si="89"/>
        <v>CAG</v>
      </c>
      <c r="K953" t="str" cm="1">
        <f t="array" ref="K953">IF(J953="","",_xlfn.IFS(
   OR(J953="CCA",J953="CCG",J953="CCT",J953="CCC"),"Proline",
   OR(J953="CAG",J953="CAA"),"Glutamine",
   OR(J953="GAA",J953="GAG"),"Glutamic acid",
   TRUE,"Other"
))</f>
        <v>Glutamine</v>
      </c>
    </row>
    <row r="954" spans="1:11" x14ac:dyDescent="0.2">
      <c r="A954" t="s">
        <v>955</v>
      </c>
      <c r="B954">
        <v>4236</v>
      </c>
      <c r="C954" t="s">
        <v>2161</v>
      </c>
      <c r="D954" t="str">
        <f t="shared" si="84"/>
        <v>ATGGTTAATATTCCAAAGACCAGAAGAACCTACTGTAAGGGAAAGGAGTGCCGCAAGCACACCCAGCACAAGGTCACTCAATACAAGGCCGGTAAGGCCTCGCTTTACACTCAAGGAAAGCGTCGATACGACCGTAAACAAAGAGGTTATGGTGGTCAAACAAGAGAAGTCTTCCACAAGAAGGCTAAGACTACCAAGAAGGTTGTCATTCGTTTGGAATGCACCGTCTGCAAGACCAAGGCTCAGCTCGCCCTGAAGCGATGCAAGCACTTCGAACTCGGTGGAGACAAGAAACAGAAGGGTCAAGCCTTACAGTTCTAA</v>
      </c>
      <c r="E954" t="e">
        <f>SEARCH("GG?GG?CAAAC?AA?",Table1[[#This Row],[CLEAN]])</f>
        <v>#VALUE!</v>
      </c>
      <c r="F954" t="str">
        <f t="shared" si="85"/>
        <v/>
      </c>
      <c r="G954" t="e">
        <f t="shared" si="86"/>
        <v>#VALUE!</v>
      </c>
      <c r="H954" t="e">
        <f t="shared" si="87"/>
        <v>#VALUE!</v>
      </c>
      <c r="I954" t="e">
        <f t="shared" si="88"/>
        <v>#VALUE!</v>
      </c>
      <c r="J954" t="e">
        <f t="shared" si="89"/>
        <v>#VALUE!</v>
      </c>
      <c r="K954" t="e" cm="1">
        <f t="array" ref="K954">IF(J954="","",_xlfn.IFS(
   OR(J954="CCA",J954="CCG",J954="CCT",J954="CCC"),"Proline",
   OR(J954="CAG",J954="CAA"),"Glutamine",
   OR(J954="GAA",J954="GAG"),"Glutamic acid",
   TRUE,"Other"
))</f>
        <v>#VALUE!</v>
      </c>
    </row>
    <row r="955" spans="1:11" x14ac:dyDescent="0.2">
      <c r="A955" t="s">
        <v>956</v>
      </c>
      <c r="B955">
        <v>4236</v>
      </c>
      <c r="C955" t="s">
        <v>2162</v>
      </c>
      <c r="D955" t="str">
        <f t="shared" si="84"/>
        <v>ATGGTTAACATTCCAAAGACCAGACGAACCTACTGCAAGGGCAAGGAATGCCGAAAGCACACCCAACACAAGGTCACTCAATACAAGGCCGGTGCTGCATCTCTGTACGCTCAAGGTAAGCGTCGATACGACCGTAAGCAGAGAGGTTATGGTGGTCAGACCCGTGAGGTCTTCCACAAGAAGGCTAAGACCACCAAGAAGATCGTTCTCCGTTTGGAATGCACAGTTTGCAAGACCAAGGCTCAACTTTCCTTGAAGCGATGCAAGCACTTCGAGCTCGGCGGTGACAAGAAGCAAAAGGGCCAAGCTCTGCAATTCTAA</v>
      </c>
      <c r="E955" t="e">
        <f>SEARCH("GG?GG?CAAAC?AA?",Table1[[#This Row],[CLEAN]])</f>
        <v>#VALUE!</v>
      </c>
      <c r="F955" t="str">
        <f t="shared" si="85"/>
        <v/>
      </c>
      <c r="G955" t="e">
        <f t="shared" si="86"/>
        <v>#VALUE!</v>
      </c>
      <c r="H955" t="e">
        <f t="shared" si="87"/>
        <v>#VALUE!</v>
      </c>
      <c r="I955" t="e">
        <f t="shared" si="88"/>
        <v>#VALUE!</v>
      </c>
      <c r="J955" t="e">
        <f t="shared" si="89"/>
        <v>#VALUE!</v>
      </c>
      <c r="K955" t="e" cm="1">
        <f t="array" ref="K955">IF(J955="","",_xlfn.IFS(
   OR(J955="CCA",J955="CCG",J955="CCT",J955="CCC"),"Proline",
   OR(J955="CAG",J955="CAA"),"Glutamine",
   OR(J955="GAA",J955="GAG"),"Glutamic acid",
   TRUE,"Other"
))</f>
        <v>#VALUE!</v>
      </c>
    </row>
    <row r="956" spans="1:11" x14ac:dyDescent="0.2">
      <c r="A956" t="s">
        <v>957</v>
      </c>
      <c r="B956">
        <v>4236</v>
      </c>
      <c r="C956" t="s">
        <v>2163</v>
      </c>
      <c r="D956" t="str">
        <f t="shared" si="84"/>
        <v>ATGGTTAATATTCCAAAGACCAGAAGAACCTATTGCAAGGGCAAGGAATGCCGAAAGCACACCCAACATAAGGTGACTCAATACAAGGCCGGTGCCGCATCTTTGTACGCCCAAGGTAAACGTCGATACGATCGTAAACAGAGAGGTTATGGTGGTCAAACAAGAGAAGTCTTCCACAAGAAGGCCAAGACCACCAAGAAGGTTGTTCTTCGTCTGGAATGTGCTGTTTGCAAGACCAAAGCTCAACTCGTCTTGAAGCGATGCAAGCATTTCGAACTCGGTGGTGATAAGAAACAAAAGGGTCAAGCTCTGCAGTTCTAA</v>
      </c>
      <c r="E956" t="e">
        <f>SEARCH("GG?GG?CAAAC?AA?",Table1[[#This Row],[CLEAN]])</f>
        <v>#VALUE!</v>
      </c>
      <c r="F956" t="str">
        <f t="shared" si="85"/>
        <v/>
      </c>
      <c r="G956" t="e">
        <f t="shared" si="86"/>
        <v>#VALUE!</v>
      </c>
      <c r="H956" t="e">
        <f t="shared" si="87"/>
        <v>#VALUE!</v>
      </c>
      <c r="I956" t="e">
        <f t="shared" si="88"/>
        <v>#VALUE!</v>
      </c>
      <c r="J956" t="e">
        <f t="shared" si="89"/>
        <v>#VALUE!</v>
      </c>
      <c r="K956" t="e" cm="1">
        <f t="array" ref="K956">IF(J956="","",_xlfn.IFS(
   OR(J956="CCA",J956="CCG",J956="CCT",J956="CCC"),"Proline",
   OR(J956="CAG",J956="CAA"),"Glutamine",
   OR(J956="GAA",J956="GAG"),"Glutamic acid",
   TRUE,"Other"
))</f>
        <v>#VALUE!</v>
      </c>
    </row>
    <row r="957" spans="1:11" x14ac:dyDescent="0.2">
      <c r="A957" t="s">
        <v>958</v>
      </c>
      <c r="B957">
        <v>4236</v>
      </c>
      <c r="C957" t="s">
        <v>2164</v>
      </c>
      <c r="D957" t="str">
        <f t="shared" si="84"/>
        <v>ATGGTTAACATCCCCAAGACTCGCCGTACTTACTGCAAGGGTAAAGAGTGCCGCAAGCACACCCAACACAAGGTCACCCAGTACAAGGCTGGCAAGGCCTCTCTCTACTCCCAGGGTAAGCGTCGTTACGACCGGAAGTCTGCCGGTTACGGTGGTCAGGTTAAGCCTATTTTCCACAAGAAAGCCAAGACTACCAAGAAGATTGTCCTCCGTCTCGAGTGCACCGCTTGCAAGACCAAGGCCCAGCTTCCCCTCAAGCGCTGCAAGCACTTTGAGCTTGGTGGTGACAAGAAGCAGAAGGGACAGGCTCTCCAGTTCTAA</v>
      </c>
      <c r="E957" t="e">
        <f>SEARCH("GG?GG?CAAAC?AA?",Table1[[#This Row],[CLEAN]])</f>
        <v>#VALUE!</v>
      </c>
      <c r="F957" t="str">
        <f t="shared" si="85"/>
        <v/>
      </c>
      <c r="G957" t="e">
        <f t="shared" si="86"/>
        <v>#VALUE!</v>
      </c>
      <c r="H957" t="e">
        <f t="shared" si="87"/>
        <v>#VALUE!</v>
      </c>
      <c r="I957" t="e">
        <f t="shared" si="88"/>
        <v>#VALUE!</v>
      </c>
      <c r="J957" t="e">
        <f t="shared" si="89"/>
        <v>#VALUE!</v>
      </c>
      <c r="K957" t="e" cm="1">
        <f t="array" ref="K957">IF(J957="","",_xlfn.IFS(
   OR(J957="CCA",J957="CCG",J957="CCT",J957="CCC"),"Proline",
   OR(J957="CAG",J957="CAA"),"Glutamine",
   OR(J957="GAA",J957="GAG"),"Glutamic acid",
   TRUE,"Other"
))</f>
        <v>#VALUE!</v>
      </c>
    </row>
    <row r="958" spans="1:11" x14ac:dyDescent="0.2">
      <c r="A958" t="s">
        <v>959</v>
      </c>
      <c r="B958">
        <v>4236</v>
      </c>
      <c r="C958" t="s">
        <v>2165</v>
      </c>
      <c r="D958" t="str">
        <f t="shared" si="84"/>
        <v>ATGGTCAACATCCCCAAGACTCGCCGGACTTATTGCAAGGGCAAGGAGTGCCGCAAGCATACCCAGCACAAGGTTACCCAGTACAAGACCGGTAAGGCTTCGCTCTACAGACAGGGTAAGCGTCGTTACGACCGGAAGCAGAAGGGTTACGGTGGTCAGACCAAGCCCGTTTTCCACAAGAAAGCCAAGACCACCAAGAAGGTTGTGCTCCGTCTTGAATGCACTGTCTGCAAGACCAAGGCCCAGCTTCCTCTCAAGCGCTGCAAGCACTTCGAACTTGGCGGTGACAAGAAGCAGAAGGGCCAAGCTCTCCAGTTCTAA</v>
      </c>
      <c r="E958" t="e">
        <f>SEARCH("GG?GG?CAAAC?AA?",Table1[[#This Row],[CLEAN]])</f>
        <v>#VALUE!</v>
      </c>
      <c r="F958">
        <f t="shared" si="85"/>
        <v>151</v>
      </c>
      <c r="G958" t="e">
        <f t="shared" si="86"/>
        <v>#VALUE!</v>
      </c>
      <c r="H958" t="e">
        <f t="shared" si="87"/>
        <v>#VALUE!</v>
      </c>
      <c r="I958" t="e">
        <f t="shared" si="88"/>
        <v>#VALUE!</v>
      </c>
      <c r="J958" t="e">
        <f t="shared" si="89"/>
        <v>#VALUE!</v>
      </c>
      <c r="K958" t="e" cm="1">
        <f t="array" ref="K958">IF(J958="","",_xlfn.IFS(
   OR(J958="CCA",J958="CCG",J958="CCT",J958="CCC"),"Proline",
   OR(J958="CAG",J958="CAA"),"Glutamine",
   OR(J958="GAA",J958="GAG"),"Glutamic acid",
   TRUE,"Other"
))</f>
        <v>#VALUE!</v>
      </c>
    </row>
    <row r="959" spans="1:11" x14ac:dyDescent="0.2">
      <c r="A959" t="s">
        <v>960</v>
      </c>
      <c r="B959">
        <v>4236</v>
      </c>
      <c r="C959" t="s">
        <v>2166</v>
      </c>
      <c r="D959" t="str">
        <f t="shared" si="84"/>
        <v>ATGGGTAAGATTCAGAAACTTATAGATGGATGGCTTATGGATTGTGGACACTATGGACGACAATTCAACATTCCAAAGACTCGACGAACCTACTGCAAGGGCAAGGAATGCCGAAAGCACACCCAACACAAGGTGACCCAATACAAGGCCGGTAAGGCTTCCCTTTACGCTCAAGGTAAGCGTCGATACGACCGAAAGCAACGAGGTTACGGTGGTCAAACCAAGCAAGTTTTCCACAAGAAGGCTAAGACCACCAAGAAGATTGTTCTTCGATTGGAATGCACCAAGTGCAAGACCAAGGCTCAATTGCCAATCAAGCGATGCAAGCACTTTGAATTGGGTGGTGACAAGAAGCAAAAGGGTCAAGCCCTGCAATTTTAA</v>
      </c>
      <c r="E959">
        <f>SEARCH("GG?GG?CAAAC?AA?",Table1[[#This Row],[CLEAN]])</f>
        <v>211</v>
      </c>
      <c r="F959" t="str">
        <f t="shared" si="85"/>
        <v/>
      </c>
      <c r="G959">
        <f t="shared" si="86"/>
        <v>211</v>
      </c>
      <c r="H959" t="str">
        <f t="shared" si="87"/>
        <v>GGTGGTCAAACCAAG</v>
      </c>
      <c r="I959" t="str">
        <f t="shared" si="88"/>
        <v>VALID</v>
      </c>
      <c r="J959" t="str">
        <f t="shared" si="89"/>
        <v>CAA</v>
      </c>
      <c r="K959" t="str" cm="1">
        <f t="array" ref="K959">IF(J959="","",_xlfn.IFS(
   OR(J959="CCA",J959="CCG",J959="CCT",J959="CCC"),"Proline",
   OR(J959="CAG",J959="CAA"),"Glutamine",
   OR(J959="GAA",J959="GAG"),"Glutamic acid",
   TRUE,"Other"
))</f>
        <v>Glutamine</v>
      </c>
    </row>
    <row r="960" spans="1:11" x14ac:dyDescent="0.2">
      <c r="A960" t="s">
        <v>961</v>
      </c>
      <c r="B960">
        <v>4236</v>
      </c>
      <c r="C960" t="s">
        <v>2167</v>
      </c>
      <c r="D960" t="str">
        <f t="shared" si="84"/>
        <v>ATGGTCAATATTCCCAAGACTCGAAGGACGTACTGCAAGGGCAAGGAGTGCCGAAAGCATACTCAACATAAAGTCACCCAATACAAGGCTGGCAAAGCTTCTCTCTATGCTCAGGGAAAGCGTCGTTACGACAGGAAACAACGTGGTTATGGTGGTCAAACTAAGCAGATTTTCCGCAAGAAGGCTAAAACTACAAAGAAGGTTGTCCTTCGTTTAGAATGCACTTCATGCAAGTATAAGGCTCAGCTTTCACTTAAGCGATGCAAGCACTTTGAACTTGGTGGAGATAAGAAACAAAAGGGACAAGCTTTACAGTTTTAA</v>
      </c>
      <c r="E960">
        <f>SEARCH("GG?GG?CAAAC?AA?",Table1[[#This Row],[CLEAN]])</f>
        <v>151</v>
      </c>
      <c r="F960" t="str">
        <f t="shared" si="85"/>
        <v/>
      </c>
      <c r="G960">
        <f t="shared" si="86"/>
        <v>151</v>
      </c>
      <c r="H960" t="str">
        <f t="shared" si="87"/>
        <v>GGTGGTCAAACTAAG</v>
      </c>
      <c r="I960" t="str">
        <f t="shared" si="88"/>
        <v>VALID</v>
      </c>
      <c r="J960" t="str">
        <f t="shared" si="89"/>
        <v>CAG</v>
      </c>
      <c r="K960" t="str" cm="1">
        <f t="array" ref="K960">IF(J960="","",_xlfn.IFS(
   OR(J960="CCA",J960="CCG",J960="CCT",J960="CCC"),"Proline",
   OR(J960="CAG",J960="CAA"),"Glutamine",
   OR(J960="GAA",J960="GAG"),"Glutamic acid",
   TRUE,"Other"
))</f>
        <v>Glutamine</v>
      </c>
    </row>
    <row r="961" spans="1:11" x14ac:dyDescent="0.2">
      <c r="A961" t="s">
        <v>962</v>
      </c>
      <c r="B961">
        <v>4236</v>
      </c>
      <c r="C961" t="s">
        <v>2168</v>
      </c>
      <c r="D961" t="str">
        <f t="shared" si="84"/>
        <v>ATGGAGAACAGCATGGAATTGCCATTTCAAGAGTCATTATTTGAGGACGATACTTCATCAAATCGAGTCAAGGATAGAAAAGAACGATTGGCACAATCAAGAGAACAATTTGAGGAGCAGCGACGAATATATGCCAGGCCAAAAGTCGAGTCATTTAGTACGATTATGGACGTGACAAGCAAAGGTACTTCAGTGACTTTGGAAGAATACCAGGCAGCTCAAGAGCGCGCTAGGAAAAAGGACAATCAGAGAACAACATCAAGTGAAGAGGAAGGAAAACAAAAGTCTACGATTGCAATCAACATTCCCAAGACTCGAAGGACCTACTGCAAGGGCAAAGAGTGCCGCAAGCACACTCAACACAAGGTCACCCAGTACAAGGCTGGCAAGGCTTCTCTCTATGCTCAGGGAAAGCGTCGATACGATAGGAAACAACGAGGTTACGGAGGTCAGACTAAACAGATTTTCCGCAAGAAGGCCAAAACAACCAAGAAGGTTGTCCTTCGTCTAGAATGCACTTCATGCAAATATAAGGCTCAGCTTTCCTTGAAGCGATGCAAGCACTTTGAACTTGGTGGAGACAAGAAACAAAAGGGACAAGCCTTACAGTTTTAA</v>
      </c>
      <c r="E961" t="e">
        <f>SEARCH("GG?GG?CAAAC?AA?",Table1[[#This Row],[CLEAN]])</f>
        <v>#VALUE!</v>
      </c>
      <c r="F961">
        <f t="shared" si="85"/>
        <v>445</v>
      </c>
      <c r="G961" t="e">
        <f t="shared" si="86"/>
        <v>#VALUE!</v>
      </c>
      <c r="H961" t="e">
        <f t="shared" si="87"/>
        <v>#VALUE!</v>
      </c>
      <c r="I961" t="e">
        <f t="shared" si="88"/>
        <v>#VALUE!</v>
      </c>
      <c r="J961" t="e">
        <f t="shared" si="89"/>
        <v>#VALUE!</v>
      </c>
      <c r="K961" t="e" cm="1">
        <f t="array" ref="K961">IF(J961="","",_xlfn.IFS(
   OR(J961="CCA",J961="CCG",J961="CCT",J961="CCC"),"Proline",
   OR(J961="CAG",J961="CAA"),"Glutamine",
   OR(J961="GAA",J961="GAG"),"Glutamic acid",
   TRUE,"Other"
))</f>
        <v>#VALUE!</v>
      </c>
    </row>
    <row r="962" spans="1:11" x14ac:dyDescent="0.2">
      <c r="A962" t="s">
        <v>963</v>
      </c>
      <c r="B962">
        <v>4236</v>
      </c>
      <c r="C962" t="s">
        <v>2169</v>
      </c>
      <c r="D962" t="str">
        <f t="shared" si="84"/>
        <v>ATGGTTAATATTCCTAAGACAAGACGTACATACTGCAAAGGCAAAGAATGCCGAAAACACACTCAACATCGTGTTACACAGTATAAGGCTGGAAAAGCATCTCTCTATGCTCAAGGTAAACGCAGATACGATCGTAAACAACGTGGTTATGGTGGTCAAACAAAACAAATTTTCCACAAAAAGGCTAAAACTACTAAAAAAATTGTTCTTCGTCTAGAATGTACAGTTTGCAAATATAAAGCTCAATTGCCAATCAAACGATGCAAACATTTCGAACTTGGTGGTGACAAGAAAGTTAAAGGACAAGCTCTCCAATTCTAA</v>
      </c>
      <c r="E962">
        <f>SEARCH("GG?GG?CAAAC?AA?",Table1[[#This Row],[CLEAN]])</f>
        <v>151</v>
      </c>
      <c r="F962" t="str">
        <f t="shared" si="85"/>
        <v/>
      </c>
      <c r="G962">
        <f t="shared" si="86"/>
        <v>151</v>
      </c>
      <c r="H962" t="str">
        <f t="shared" si="87"/>
        <v>GGTGGTCAAACAAAA</v>
      </c>
      <c r="I962" t="str">
        <f t="shared" si="88"/>
        <v>VALID</v>
      </c>
      <c r="J962" t="str">
        <f t="shared" si="89"/>
        <v>CAA</v>
      </c>
      <c r="K962" t="str" cm="1">
        <f t="array" ref="K962">IF(J962="","",_xlfn.IFS(
   OR(J962="CCA",J962="CCG",J962="CCT",J962="CCC"),"Proline",
   OR(J962="CAG",J962="CAA"),"Glutamine",
   OR(J962="GAA",J962="GAG"),"Glutamic acid",
   TRUE,"Other"
))</f>
        <v>Glutamine</v>
      </c>
    </row>
    <row r="963" spans="1:11" x14ac:dyDescent="0.2">
      <c r="A963" t="s">
        <v>964</v>
      </c>
      <c r="B963">
        <v>4236</v>
      </c>
      <c r="C963" t="s">
        <v>2170</v>
      </c>
      <c r="D963" t="str">
        <f t="shared" ref="D963:D1026" si="90">UPPER(SUBSTITUTE(SUBSTITUTE(TRIM(C963)," ",""),CHAR(10),""))</f>
        <v>ATGGTGAATATTCCTAAGACAAGACGTACATACTGCAAAGGCAAAGAATGCCGAAAACACACTCAACATCGTGTTACACAATATAAGGCTGGAAAAGCTTCTCTTTATGCTCAAGGAAAACGCAGATACGATCGTAAACAACGTGGTTATGGTGGTCAAACAAAACAAATTTTCCATAAAAAGGCTAAAACTACTAAAAAAATTGTTCTTCGTCTAGAATGCACTGTTTGCAAATACAAAGCTCAATTACCTATCAAACGATGCAAGCACTTTGAACTTGGTGGTGACAAGAAGGTCAAGGGACAAGCTCTCCAATTCTAA</v>
      </c>
      <c r="E963">
        <f>SEARCH("GG?GG?CAAAC?AA?",Table1[[#This Row],[CLEAN]])</f>
        <v>151</v>
      </c>
      <c r="F963" t="str">
        <f t="shared" ref="F963:F1026" si="91">IFERROR(SEARCH("GG?GG?CAGAC?AA?", IF(D963="", C963, D963)), "")</f>
        <v/>
      </c>
      <c r="G963">
        <f t="shared" ref="G963:G1026" si="92">IF(AND(E963="",F963=""),"", IF(E963="",F963, IF(F963="",E963, MIN(E963,F963))))</f>
        <v>151</v>
      </c>
      <c r="H963" t="str">
        <f t="shared" ref="H963:H1026" si="93">IF(G963="","", MID(IF(D963="", C963, D963), G963, 15))</f>
        <v>GGTGGTCAAACAAAA</v>
      </c>
      <c r="I963" t="str">
        <f t="shared" ref="I963:I1026" si="94">IF(H963="","",
   IF(
     AND(
       ISNUMBER(FIND(MID(H963,3,1),"ACGT")),
       ISNUMBER(FIND(MID(H963,6,1),"ACGT")),
       ISNUMBER(FIND(MID(H963,12,1),"ACGT")),
       ISNUMBER(FIND(MID(H963,15,1),"ACGT"))
     ),
     "VALID",
     "INVALID"
   )
)</f>
        <v>VALID</v>
      </c>
      <c r="J963" t="str">
        <f t="shared" ref="J963:J1026" si="95">IF(I963&lt;&gt;"VALID","", MID(IF(D963="", C963, D963), G963+15, 3))</f>
        <v>CAA</v>
      </c>
      <c r="K963" t="str" cm="1">
        <f t="array" ref="K963">IF(J963="","",_xlfn.IFS(
   OR(J963="CCA",J963="CCG",J963="CCT",J963="CCC"),"Proline",
   OR(J963="CAG",J963="CAA"),"Glutamine",
   OR(J963="GAA",J963="GAG"),"Glutamic acid",
   TRUE,"Other"
))</f>
        <v>Glutamine</v>
      </c>
    </row>
    <row r="964" spans="1:11" x14ac:dyDescent="0.2">
      <c r="A964" t="s">
        <v>965</v>
      </c>
      <c r="B964">
        <v>4236</v>
      </c>
      <c r="C964" t="s">
        <v>2171</v>
      </c>
      <c r="D964" t="str">
        <f t="shared" si="90"/>
        <v>ATGGTTAATATTCCTAAGACAAGACGTACATACTGCAAAGGCAAAGAATGCCGAAAACACACTCAACATCGTGTTACACAGTATAAGGCTGGAAAAGCATCTCTTTACGCTCAAGGTAAACGCAGATACGACCGTAAGCAACGTGGTTATGGTGGTCAAACAAAACAAATTTTCCACAAAAAGGCTAAAACTACTAAAAAGATTGTTCTTCGTCTAGAATGCACAGTTTGCAAATTCAAAGCTCAATTACCAATCAAACGATGCAAACATTTCGAACTTGGTGGTGACAAGAAGGTTAAAGGACAAGCTCTCCAATTCTAA</v>
      </c>
      <c r="E964">
        <f>SEARCH("GG?GG?CAAAC?AA?",Table1[[#This Row],[CLEAN]])</f>
        <v>151</v>
      </c>
      <c r="F964" t="str">
        <f t="shared" si="91"/>
        <v/>
      </c>
      <c r="G964">
        <f t="shared" si="92"/>
        <v>151</v>
      </c>
      <c r="H964" t="str">
        <f t="shared" si="93"/>
        <v>GGTGGTCAAACAAAA</v>
      </c>
      <c r="I964" t="str">
        <f t="shared" si="94"/>
        <v>VALID</v>
      </c>
      <c r="J964" t="str">
        <f t="shared" si="95"/>
        <v>CAA</v>
      </c>
      <c r="K964" t="str" cm="1">
        <f t="array" ref="K964">IF(J964="","",_xlfn.IFS(
   OR(J964="CCA",J964="CCG",J964="CCT",J964="CCC"),"Proline",
   OR(J964="CAG",J964="CAA"),"Glutamine",
   OR(J964="GAA",J964="GAG"),"Glutamic acid",
   TRUE,"Other"
))</f>
        <v>Glutamine</v>
      </c>
    </row>
    <row r="965" spans="1:11" x14ac:dyDescent="0.2">
      <c r="A965" t="s">
        <v>966</v>
      </c>
      <c r="B965">
        <v>4236</v>
      </c>
      <c r="C965" t="s">
        <v>2172</v>
      </c>
      <c r="D965" t="str">
        <f t="shared" si="90"/>
        <v>ATGGCAAATATGATCGTTCCAATTGTATGCGAAATATGTTCGTTCCAATTGTATGCGAAATACGTTCAGCTGGCTGGAGAATATTATAGAACTGTGAATATTCCTAAGACAAGACGTACATATTGCAAGGGCAAGGAATGCCGAAAACACACTCAACACCGTGTTACACAATATAAGGCTGGAAAAGCTTCTCTTTATGCACAAGGAAAACGCAGATACGATCGTAAACAACGTGGTTATGGTGGTCAAACAAAACAAATTTTCCACAAAAAGGCTAAAACTACTAAAAAAATCGTTCTTCGTCTAGAATGCACAGTTTGCAAATACAAAGCTCAATTACCTATCAAACGATGCAAGCATTTTGAACTTGGAGGTGACAAGAAGGTCAAGGGCCAAGCTCTCCAATTTTAG</v>
      </c>
      <c r="E965">
        <f>SEARCH("GG?GG?CAAAC?AA?",Table1[[#This Row],[CLEAN]])</f>
        <v>241</v>
      </c>
      <c r="F965" t="str">
        <f t="shared" si="91"/>
        <v/>
      </c>
      <c r="G965">
        <f t="shared" si="92"/>
        <v>241</v>
      </c>
      <c r="H965" t="str">
        <f t="shared" si="93"/>
        <v>GGTGGTCAAACAAAA</v>
      </c>
      <c r="I965" t="str">
        <f t="shared" si="94"/>
        <v>VALID</v>
      </c>
      <c r="J965" t="str">
        <f t="shared" si="95"/>
        <v>CAA</v>
      </c>
      <c r="K965" t="str" cm="1">
        <f t="array" ref="K965">IF(J965="","",_xlfn.IFS(
   OR(J965="CCA",J965="CCG",J965="CCT",J965="CCC"),"Proline",
   OR(J965="CAG",J965="CAA"),"Glutamine",
   OR(J965="GAA",J965="GAG"),"Glutamic acid",
   TRUE,"Other"
))</f>
        <v>Glutamine</v>
      </c>
    </row>
    <row r="966" spans="1:11" x14ac:dyDescent="0.2">
      <c r="A966" t="s">
        <v>967</v>
      </c>
      <c r="B966">
        <v>4236</v>
      </c>
      <c r="C966" t="s">
        <v>2173</v>
      </c>
      <c r="D966" t="str">
        <f t="shared" si="90"/>
        <v>ATGGTTAACGTGCCGAAGGTTAGAAAGACTTACTGCAAGGGCAAGCAGTGCCGCAAGCACACCCAGCACAAGGTGACCCAGTACAAGGCTGGCAAGGCCTCCTTGTTTGCGCAGGGTAAGAGACGGTACGACCGCAAGCAGTCCGGTTACGGTGGTCAGACCAAGCAGGTGTTCCACAAGAAGGCCAAGACCACCAAGAAGGTGGTGCTCAAGTTGGAGTGTGTTGTGTGCAAGACCCGCGCTCAGCTCCCCCTCAAGAGATGCAAGCACTTCGAGTTGGGTGGTGACAAGAAGCAGAAGGGTGCCGCTTTGCAGTTCTAA</v>
      </c>
      <c r="E966" t="e">
        <f>SEARCH("GG?GG?CAAAC?AA?",Table1[[#This Row],[CLEAN]])</f>
        <v>#VALUE!</v>
      </c>
      <c r="F966">
        <f t="shared" si="91"/>
        <v>151</v>
      </c>
      <c r="G966" t="e">
        <f t="shared" si="92"/>
        <v>#VALUE!</v>
      </c>
      <c r="H966" t="e">
        <f t="shared" si="93"/>
        <v>#VALUE!</v>
      </c>
      <c r="I966" t="e">
        <f t="shared" si="94"/>
        <v>#VALUE!</v>
      </c>
      <c r="J966" t="e">
        <f t="shared" si="95"/>
        <v>#VALUE!</v>
      </c>
      <c r="K966" t="e" cm="1">
        <f t="array" ref="K966">IF(J966="","",_xlfn.IFS(
   OR(J966="CCA",J966="CCG",J966="CCT",J966="CCC"),"Proline",
   OR(J966="CAG",J966="CAA"),"Glutamine",
   OR(J966="GAA",J966="GAG"),"Glutamic acid",
   TRUE,"Other"
))</f>
        <v>#VALUE!</v>
      </c>
    </row>
    <row r="967" spans="1:11" x14ac:dyDescent="0.2">
      <c r="A967" t="s">
        <v>968</v>
      </c>
      <c r="B967">
        <v>4236</v>
      </c>
      <c r="C967" t="s">
        <v>2174</v>
      </c>
      <c r="D967" t="str">
        <f t="shared" si="90"/>
        <v>ATGCCGATTTTCCTGCGCGGTGTGCGACGGCGGCAGCTGGAGGGGGGGCTGCCGCAGCAGTTCCAACCACCACCCCGGCTGCCGCCACGGCCTGAGCTGACAAGGACAGCCCTGGCCCAGGAGGTGCCCCGCCGCAGCTCGTCCTCCGATAGTCTTCTTACGTTGCTCAACGATTTTGACGAGGGGCTTGCGCCGGAGAGGCTTGCGCCGGAGGGGCTTGCGCCGGAGGGGATGGCTGCAGAGCCGCCCCTGGCTATTCCGCGCTACATGCTCGCAGCAGTGCACGATGCAACGGCGTCGCCCATTTCACCAACCACATCTGGCGACACGGTCACCGACCGGGTGTTTGGCCACGATCCGAGCCAGTACAACAGCAGCCGCAACCTTATGGTGGTGCTGCTGTTCATGAAGACGGGAGTGGTTGTGTTCCCGTCGCACAAACTGCTTCGGTTCCACCGATACCTCCGTCAGCACGAGAAAGACCCGCCCCCGGCAGCCGCACGCTTGACCCAGCTCGGCGTAGGGTTCCCCGTGTTCCACACTCTGGTGAGCCTCATGCTGATCTTCAAGCGGGACCTGCCCTACATGGTCATTCACCAGTACGAGCCTCCCGGGCGGAGCGCTGGAGAGGGGGTCGCCGGCGCCCCTGCTGCAGGAAAACTGGTTGACCTGTCGCTCCCCAAGTTTGAGTACTGCCGCGTGTACTACCGCCTGTTGTCCGACCTCACGGTGGCGCAGGTTCTCGAGTTTGACCCACACGGCTACGACCGAGCAGATCCGCTGCGAGACCGGTTCCGCGTGCTTCTTTTGCTGAGTCCGGCCCGGGCCCACGCAGACGCCGTGTTCAAGGGCACGCGGATGCGGTTTTTGGGAGTCACCTCCACGACGCTGATGTTTGGAAGCCGCAACATCCGGATGCATGTGGCCAGCGACGGCGAGCCGATCTTGCACGACTATGCCATTGGCGATTTGGAGCAGTACATGGTGCTGCACGGGAAGCTGAAGTTGGAGATCGACCGCGCCTCACCGTTGATCCGGCTGGGGCCCAACAACCCGTTTTTGCACTTTATGCGGCGGGTGCGTGCGAGCACGAGTCAGGGCAACGGCGCAGGCAAGTTTGGCCAGTATGCCGATGCAACCGAGCAAGGCCTGACCCCCCGCAGCAAGGTGGAGGGGGTTTTGGCTCTCCGGGAGAATCCGTCGGAAGTGGAGTCGTTGGCGACGGTCGAGCAGCAGGCGGATGCCAACGACCGGTTGCTTGGTACGGCCGACGGCACGGACATTTCGGGCGACGCAGTGTTCCGGGACACCATGCAGCTGGTGGTGGAGAACGAAACGACGCTGGTGGTGCTGTGCATGTTTCTTGTGCTCCGAGAGTTGGAGCGGCGCAAGAACCGGGGCGAGCGGCGGAATAGTTTTGGGGGCAACGGGTTGGGTTCGGGGTACGCGGCCGTGTTCATTAACGTGCCGAAGGTTAGAAAGACTTACTGCAAGGGCAAGCAGTGCCGCAAGCACACCCAGCACAAGGTGACCCAGTACAAGGCTGGCAAGGCCTCCTTGTTTGCCCAGGGTAAGAGACGTTACGACCGCAAGCAGTCCGGTTACGGTGGTCAGACCAAGCAGGTGTTCCACAAGAAGGCCAAGACCACCAAGAAGGTGGTGCTCAAGTTGGAGTGTGTTGTGTGCAAGACCCGCGCCCAGCTCCCCCTCAAGAGATGCAAGCACTTTGAGTTGGGTGGTGACAAGAAGCAGAAGGGTGCCGCTTTGCAGTTCTAA</v>
      </c>
      <c r="E967" t="e">
        <f>SEARCH("GG?GG?CAAAC?AA?",Table1[[#This Row],[CLEAN]])</f>
        <v>#VALUE!</v>
      </c>
      <c r="F967">
        <f t="shared" si="91"/>
        <v>1606</v>
      </c>
      <c r="G967" t="e">
        <f t="shared" si="92"/>
        <v>#VALUE!</v>
      </c>
      <c r="H967" t="e">
        <f t="shared" si="93"/>
        <v>#VALUE!</v>
      </c>
      <c r="I967" t="e">
        <f t="shared" si="94"/>
        <v>#VALUE!</v>
      </c>
      <c r="J967" t="e">
        <f t="shared" si="95"/>
        <v>#VALUE!</v>
      </c>
      <c r="K967" t="e" cm="1">
        <f t="array" ref="K967">IF(J967="","",_xlfn.IFS(
   OR(J967="CCA",J967="CCG",J967="CCT",J967="CCC"),"Proline",
   OR(J967="CAG",J967="CAA"),"Glutamine",
   OR(J967="GAA",J967="GAG"),"Glutamic acid",
   TRUE,"Other"
))</f>
        <v>#VALUE!</v>
      </c>
    </row>
    <row r="968" spans="1:11" x14ac:dyDescent="0.2">
      <c r="A968" t="s">
        <v>969</v>
      </c>
      <c r="B968">
        <v>4236</v>
      </c>
      <c r="C968" t="s">
        <v>2175</v>
      </c>
      <c r="D968" t="str">
        <f t="shared" si="90"/>
        <v>ATGGTTAACGTTCCAAAGCTTAGAAGAACCTTCTGTAAGGGTAAGGAATGCCGCAAGCACACCCAACACAAGGTCACCCAATACAAGGCTGGTAAGGCTTCTTTGTTTGCCCAAGGTAAGAGAAGATACGACCGTAAGCAGTCCGGTTACGGTGGTCAGACCAAGCAGATTTTCCACAAGAAGGCCAAGACCACCAAGAAGGTTGTCTTGAAGTTGGAGTGTGTCACCTGCAAGACCAAGGCCCAGCTCTCCTTGAAGAGATGTAAGCACTTTGAGTTGGGTGGTGACAAGAAGCAAAAGGGTCAAGCTTTGCAATTTTAA</v>
      </c>
      <c r="E968" t="e">
        <f>SEARCH("GG?GG?CAAAC?AA?",Table1[[#This Row],[CLEAN]])</f>
        <v>#VALUE!</v>
      </c>
      <c r="F968">
        <f t="shared" si="91"/>
        <v>151</v>
      </c>
      <c r="G968" t="e">
        <f t="shared" si="92"/>
        <v>#VALUE!</v>
      </c>
      <c r="H968" t="e">
        <f t="shared" si="93"/>
        <v>#VALUE!</v>
      </c>
      <c r="I968" t="e">
        <f t="shared" si="94"/>
        <v>#VALUE!</v>
      </c>
      <c r="J968" t="e">
        <f t="shared" si="95"/>
        <v>#VALUE!</v>
      </c>
      <c r="K968" t="e" cm="1">
        <f t="array" ref="K968">IF(J968="","",_xlfn.IFS(
   OR(J968="CCA",J968="CCG",J968="CCT",J968="CCC"),"Proline",
   OR(J968="CAG",J968="CAA"),"Glutamine",
   OR(J968="GAA",J968="GAG"),"Glutamic acid",
   TRUE,"Other"
))</f>
        <v>#VALUE!</v>
      </c>
    </row>
    <row r="969" spans="1:11" x14ac:dyDescent="0.2">
      <c r="A969" t="s">
        <v>970</v>
      </c>
      <c r="B969">
        <v>4236</v>
      </c>
      <c r="C969" t="s">
        <v>2176</v>
      </c>
      <c r="D969" t="str">
        <f t="shared" si="90"/>
        <v>ATGGTTTCATCATCGCTGGAGCTGATCTACTCCCTGCAAACGCTTGCATCGCAGGCTCACGGGGGTCAAGCTCTGTCGATTTTCACTGGTGATGTTTCCACAGACGCACAGTCTCTTTTTTCCGGCGAAACGCTTGCTGCGAGCACCACGCCAGTGTTTGGAGTTCCGTTGGCACGATACACACGCATTGTCGTCTTGCCTCTTGCCGAGGGCCATCTTACGAAAGAAATGACAGTTTTTCGTGCTGCCGCCTCCGGTACGGGCCTGGAGCCGCTCCTTCTGGTCCAAGCTCACAAGCTCCACTTTCTTACCAAAAACGCCCCGCTTTTGACGACCTACATCCACGAAAACGGCCAGAAGCGTGAGTTTTGCAAGGTTTACTTCCGTATTCTTCATAACAACCTTACATGTCATGTGCTCGAGTTCGAGCTGGGGCTACAATTGGCTGTGTACAACAATGCCCTAGGTCCGTACTCTGATCTCATTTACAAGGGCACAAAGCTACGAGTCGCTGGCGCTGCGGGAGCTGCTTCTACTTTTGGAACTGCTTCTGCACGCATCGATATTTTGGGTGAGAATACAGTGACTTTGGCTGATGGAGCGGTGGTTGAGGCCGACCGCGGACGGAAAGTGCGGTTGCAACCCGAAAATGCTCTCTTCACGGCGGTCCGCAGCAGAGACCGCTTGCTGATGGGTCGATTGTTGGCAGCGGCGACGGCCGTGGTGAATGTGCCGGTGGCATCTTTTACGGAGACTGAACGAGGCGGGGAGTTCCGGATTTACGAAGTGGGCAGTGCAGAGGATGGTGCAGAAGCTGAATCATCAAATGGACCAGAAGCCAACCCCGAGGGAGTTTCCTACGACACTTTGGTGCTTGCCACTGTTCTACTAGTGATGGTGGAGCCCGAAACTCTCAACGTTCCTAAGCTTAGAAAAACTTTCTGCAAGGGTAAGCAGTGCAGAAAGCACACACAGCACAAGGTCACCCAGTACAAGGCCGGTAAGGCTTCTCTCTTCGCCCAGGGTAAGAGAAGATACGACCGTAAGCAGTCCGGTTACGGTGGTCAGACCAAGCAGATTTTCCACAAGAAGGCTAAGACCACCAAGAAGGTTGTGTTGAAGTTGGAGTGTGTCAGCTGCAAGACCAAGGCTCAGTTGTCGTTGAAGAGATGTAAGCACTTTGAGTTGGGTGGTGACAAGAAGCAGAAGGGCCAGGCCTTGCAGTTCTAA</v>
      </c>
      <c r="E969" t="e">
        <f>SEARCH("GG?GG?CAAAC?AA?",Table1[[#This Row],[CLEAN]])</f>
        <v>#VALUE!</v>
      </c>
      <c r="F969">
        <f t="shared" si="91"/>
        <v>1060</v>
      </c>
      <c r="G969" t="e">
        <f t="shared" si="92"/>
        <v>#VALUE!</v>
      </c>
      <c r="H969" t="e">
        <f t="shared" si="93"/>
        <v>#VALUE!</v>
      </c>
      <c r="I969" t="e">
        <f t="shared" si="94"/>
        <v>#VALUE!</v>
      </c>
      <c r="J969" t="e">
        <f t="shared" si="95"/>
        <v>#VALUE!</v>
      </c>
      <c r="K969" t="e" cm="1">
        <f t="array" ref="K969">IF(J969="","",_xlfn.IFS(
   OR(J969="CCA",J969="CCG",J969="CCT",J969="CCC"),"Proline",
   OR(J969="CAG",J969="CAA"),"Glutamine",
   OR(J969="GAA",J969="GAG"),"Glutamic acid",
   TRUE,"Other"
))</f>
        <v>#VALUE!</v>
      </c>
    </row>
    <row r="970" spans="1:11" x14ac:dyDescent="0.2">
      <c r="A970" t="s">
        <v>971</v>
      </c>
      <c r="B970">
        <v>4236</v>
      </c>
      <c r="C970" t="s">
        <v>2177</v>
      </c>
      <c r="D970" t="str">
        <f t="shared" si="90"/>
        <v>ATGGTGAACGTTCCTAAGACTCGCCGTACCTATTGCAAAGGTAAGGACTGCCGCCGTCACACCCAGCACAAGGTGACCCAGTACAAGGCTGGTAAGGCATCTCTCTATGCCCAGGGTAAGAGACGATACGACCGTAAGCAGAGAGGTTACGGTGGTCAGACCAGGCCTATCTTCCACAAGAAGGCTAAGACCACCAAGAAGATTGTGTTGCGTCTTGAGTGCGTCAAGTGCAAGTGCAAGGCTCAGCTCTCCCTTAAGCGTACCAAGCACTTCGAGCTTGGTGGTGAGAAGAAGCAGAAGGGCCAGGCTCTCCAGTTCTAA</v>
      </c>
      <c r="E970" t="e">
        <f>SEARCH("GG?GG?CAAAC?AA?",Table1[[#This Row],[CLEAN]])</f>
        <v>#VALUE!</v>
      </c>
      <c r="F970" t="str">
        <f t="shared" si="91"/>
        <v/>
      </c>
      <c r="G970" t="e">
        <f t="shared" si="92"/>
        <v>#VALUE!</v>
      </c>
      <c r="H970" t="e">
        <f t="shared" si="93"/>
        <v>#VALUE!</v>
      </c>
      <c r="I970" t="e">
        <f t="shared" si="94"/>
        <v>#VALUE!</v>
      </c>
      <c r="J970" t="e">
        <f t="shared" si="95"/>
        <v>#VALUE!</v>
      </c>
      <c r="K970" t="e" cm="1">
        <f t="array" ref="K970">IF(J970="","",_xlfn.IFS(
   OR(J970="CCA",J970="CCG",J970="CCT",J970="CCC"),"Proline",
   OR(J970="CAG",J970="CAA"),"Glutamine",
   OR(J970="GAA",J970="GAG"),"Glutamic acid",
   TRUE,"Other"
))</f>
        <v>#VALUE!</v>
      </c>
    </row>
    <row r="971" spans="1:11" x14ac:dyDescent="0.2">
      <c r="A971" t="s">
        <v>972</v>
      </c>
      <c r="B971">
        <v>4236</v>
      </c>
      <c r="C971" t="s">
        <v>2177</v>
      </c>
      <c r="D971" t="str">
        <f t="shared" si="90"/>
        <v>ATGGTGAACGTTCCTAAGACTCGCCGTACCTATTGCAAAGGTAAGGACTGCCGCCGTCACACCCAGCACAAGGTGACCCAGTACAAGGCTGGTAAGGCATCTCTCTATGCCCAGGGTAAGAGACGATACGACCGTAAGCAGAGAGGTTACGGTGGTCAGACCAGGCCTATCTTCCACAAGAAGGCTAAGACCACCAAGAAGATTGTGTTGCGTCTTGAGTGCGTCAAGTGCAAGTGCAAGGCTCAGCTCTCCCTTAAGCGTACCAAGCACTTCGAGCTTGGTGGTGAGAAGAAGCAGAAGGGCCAGGCTCTCCAGTTCTAA</v>
      </c>
      <c r="E971" t="e">
        <f>SEARCH("GG?GG?CAAAC?AA?",Table1[[#This Row],[CLEAN]])</f>
        <v>#VALUE!</v>
      </c>
      <c r="F971" t="str">
        <f t="shared" si="91"/>
        <v/>
      </c>
      <c r="G971" t="e">
        <f t="shared" si="92"/>
        <v>#VALUE!</v>
      </c>
      <c r="H971" t="e">
        <f t="shared" si="93"/>
        <v>#VALUE!</v>
      </c>
      <c r="I971" t="e">
        <f t="shared" si="94"/>
        <v>#VALUE!</v>
      </c>
      <c r="J971" t="e">
        <f t="shared" si="95"/>
        <v>#VALUE!</v>
      </c>
      <c r="K971" t="e" cm="1">
        <f t="array" ref="K971">IF(J971="","",_xlfn.IFS(
   OR(J971="CCA",J971="CCG",J971="CCT",J971="CCC"),"Proline",
   OR(J971="CAG",J971="CAA"),"Glutamine",
   OR(J971="GAA",J971="GAG"),"Glutamic acid",
   TRUE,"Other"
))</f>
        <v>#VALUE!</v>
      </c>
    </row>
    <row r="972" spans="1:11" x14ac:dyDescent="0.2">
      <c r="A972" t="s">
        <v>973</v>
      </c>
      <c r="B972">
        <v>4236</v>
      </c>
      <c r="C972" t="s">
        <v>2178</v>
      </c>
      <c r="D972" t="str">
        <f t="shared" si="90"/>
        <v>ATGGTCAACATCCCGAAGACTCGCCGGACCTATTGCAAAGGCAAGGAGTGCCGCCGTCACACCCAGCACAAGGTGACCCAGTATAAGGCTGGCAAGGCCTCCCTCTACGCGCAGGGTAAGAGACGATACGACCGTAAGCAGCGTGGTTACGGTGGTCAGACCCGTCCCATCTTCCACAAGAAGGCTAAGACCACGAAGAAGATCGTGATCCGTCTCGAGTGCGTCAAGTGCAAGACGAAGGCGCAGCTCTCTCTCAAGCGCACCAAGCACTTCGAGCTTGGCGGTGAGAAGAAGCAGAAGGGCCAGGCTCTCCAGTTCTAA</v>
      </c>
      <c r="E972" t="e">
        <f>SEARCH("GG?GG?CAAAC?AA?",Table1[[#This Row],[CLEAN]])</f>
        <v>#VALUE!</v>
      </c>
      <c r="F972" t="str">
        <f t="shared" si="91"/>
        <v/>
      </c>
      <c r="G972" t="e">
        <f t="shared" si="92"/>
        <v>#VALUE!</v>
      </c>
      <c r="H972" t="e">
        <f t="shared" si="93"/>
        <v>#VALUE!</v>
      </c>
      <c r="I972" t="e">
        <f t="shared" si="94"/>
        <v>#VALUE!</v>
      </c>
      <c r="J972" t="e">
        <f t="shared" si="95"/>
        <v>#VALUE!</v>
      </c>
      <c r="K972" t="e" cm="1">
        <f t="array" ref="K972">IF(J972="","",_xlfn.IFS(
   OR(J972="CCA",J972="CCG",J972="CCT",J972="CCC"),"Proline",
   OR(J972="CAG",J972="CAA"),"Glutamine",
   OR(J972="GAA",J972="GAG"),"Glutamic acid",
   TRUE,"Other"
))</f>
        <v>#VALUE!</v>
      </c>
    </row>
    <row r="973" spans="1:11" x14ac:dyDescent="0.2">
      <c r="A973" t="s">
        <v>974</v>
      </c>
      <c r="B973">
        <v>4236</v>
      </c>
      <c r="C973" t="s">
        <v>2179</v>
      </c>
      <c r="D973" t="str">
        <f t="shared" si="90"/>
        <v>ATGGTGAACGTCCCGAAGACCCGTCGCACGTACTGCAAAGGCAAGGAGTGCCGCCGTCACACGCAGCACAAGGTGACCCAGTACAAGGCCGGCAAGGCCTCGCTCTACGCTCAGGGCAAGAGGCGGTACGACCGTAAGCAGAAGGGTTACGGTGGTCAGACTAGGCCTATCTTCCACAAGAAGGCCAAGACCACGAAGAAGATTGTGCTTCGTCTCGAGTGCGTTAAGTGCAAGACCAAGGGCCAGCTTTCTCTGAAGCGCACGAAGCACTTCGAGCTCGGCGGCGAGAAGAAGCAGAAGGGCCAGGCTCTGCAGTTCTAA</v>
      </c>
      <c r="E973" t="e">
        <f>SEARCH("GG?GG?CAAAC?AA?",Table1[[#This Row],[CLEAN]])</f>
        <v>#VALUE!</v>
      </c>
      <c r="F973" t="str">
        <f t="shared" si="91"/>
        <v/>
      </c>
      <c r="G973" t="e">
        <f t="shared" si="92"/>
        <v>#VALUE!</v>
      </c>
      <c r="H973" t="e">
        <f t="shared" si="93"/>
        <v>#VALUE!</v>
      </c>
      <c r="I973" t="e">
        <f t="shared" si="94"/>
        <v>#VALUE!</v>
      </c>
      <c r="J973" t="e">
        <f t="shared" si="95"/>
        <v>#VALUE!</v>
      </c>
      <c r="K973" t="e" cm="1">
        <f t="array" ref="K973">IF(J973="","",_xlfn.IFS(
   OR(J973="CCA",J973="CCG",J973="CCT",J973="CCC"),"Proline",
   OR(J973="CAG",J973="CAA"),"Glutamine",
   OR(J973="GAA",J973="GAG"),"Glutamic acid",
   TRUE,"Other"
))</f>
        <v>#VALUE!</v>
      </c>
    </row>
    <row r="974" spans="1:11" x14ac:dyDescent="0.2">
      <c r="A974" t="s">
        <v>975</v>
      </c>
      <c r="B974">
        <v>4236</v>
      </c>
      <c r="C974" t="s">
        <v>2180</v>
      </c>
      <c r="D974" t="str">
        <f t="shared" si="90"/>
        <v>ATGGTGAACGTCCCGAAGACCCGTCGCACGTACTGCAAAGGCAAGGAGTGCCGCCGTCACACGCAGCACAAGGTGACCCAGTACAAGGCCGGCAAGGCTTCGCTCTATGCACAGGGCAAGAGGCGGTACGACCGTAAGCAGAAGGGTTACGGTGGCCAGACTAGGCCTATCTTCCACAAGAAGGCTAAGACCACGAAGAAGATTGTGCTCCGTCTTGAGTGCGTTAAGTGCAAGACCAAGGGCCAGCTTTCTCTGAAGCGTACGAAGCACTTCGAGCTCGGCGGTGAGAAGAAGCAGAAGGGCCAGGCTCTGCAGTTCTAA</v>
      </c>
      <c r="E974" t="e">
        <f>SEARCH("GG?GG?CAAAC?AA?",Table1[[#This Row],[CLEAN]])</f>
        <v>#VALUE!</v>
      </c>
      <c r="F974" t="str">
        <f t="shared" si="91"/>
        <v/>
      </c>
      <c r="G974" t="e">
        <f t="shared" si="92"/>
        <v>#VALUE!</v>
      </c>
      <c r="H974" t="e">
        <f t="shared" si="93"/>
        <v>#VALUE!</v>
      </c>
      <c r="I974" t="e">
        <f t="shared" si="94"/>
        <v>#VALUE!</v>
      </c>
      <c r="J974" t="e">
        <f t="shared" si="95"/>
        <v>#VALUE!</v>
      </c>
      <c r="K974" t="e" cm="1">
        <f t="array" ref="K974">IF(J974="","",_xlfn.IFS(
   OR(J974="CCA",J974="CCG",J974="CCT",J974="CCC"),"Proline",
   OR(J974="CAG",J974="CAA"),"Glutamine",
   OR(J974="GAA",J974="GAG"),"Glutamic acid",
   TRUE,"Other"
))</f>
        <v>#VALUE!</v>
      </c>
    </row>
    <row r="975" spans="1:11" x14ac:dyDescent="0.2">
      <c r="A975" t="s">
        <v>976</v>
      </c>
      <c r="B975">
        <v>4236</v>
      </c>
      <c r="C975" t="s">
        <v>2181</v>
      </c>
      <c r="D975" t="str">
        <f t="shared" si="90"/>
        <v>ATGGTGAACGTCCCGAAGACCCGTCGCACGTACTGCAAAGGCAAGGAGTGCCGCCGTCACACGCAGCACAAGGTGACCCAGTACAAGGCCGGCAAGGCCTCGCTCTACGCGCAGGGCAAGAGGCGGTACGACCGTAAGCAGAAGGGTTACGGTGGTCAGACCAGGCCTATCTTCCACAAGAAGGCCAAGACCACGAAGAAGATCGTACTGCGTCTCGAGTGCGTCAAGTGCAAGACCAAGGGCCAGCTCTCTCTGAAGCGCACGAAGCACTTCGAGCTTGGCGGTGAGAAGAAGCAGAAGGGCCAGGCTCTGCAGTTCTAA</v>
      </c>
      <c r="E975" t="e">
        <f>SEARCH("GG?GG?CAAAC?AA?",Table1[[#This Row],[CLEAN]])</f>
        <v>#VALUE!</v>
      </c>
      <c r="F975" t="str">
        <f t="shared" si="91"/>
        <v/>
      </c>
      <c r="G975" t="e">
        <f t="shared" si="92"/>
        <v>#VALUE!</v>
      </c>
      <c r="H975" t="e">
        <f t="shared" si="93"/>
        <v>#VALUE!</v>
      </c>
      <c r="I975" t="e">
        <f t="shared" si="94"/>
        <v>#VALUE!</v>
      </c>
      <c r="J975" t="e">
        <f t="shared" si="95"/>
        <v>#VALUE!</v>
      </c>
      <c r="K975" t="e" cm="1">
        <f t="array" ref="K975">IF(J975="","",_xlfn.IFS(
   OR(J975="CCA",J975="CCG",J975="CCT",J975="CCC"),"Proline",
   OR(J975="CAG",J975="CAA"),"Glutamine",
   OR(J975="GAA",J975="GAG"),"Glutamic acid",
   TRUE,"Other"
))</f>
        <v>#VALUE!</v>
      </c>
    </row>
    <row r="976" spans="1:11" x14ac:dyDescent="0.2">
      <c r="A976" t="s">
        <v>977</v>
      </c>
      <c r="B976">
        <v>4236</v>
      </c>
      <c r="C976" t="s">
        <v>2182</v>
      </c>
      <c r="D976" t="str">
        <f t="shared" si="90"/>
        <v>ATGGTGAACGTCCCGAAGACCCGTCGCACGTACTGCAAAGGCAAGGAGTGCCGCCGTCACACGCAGCACAAGGTGACCCAGTACAAGGCCGGCAAGGCCTCGCTCTACGCGCAGGGCAAGAGGCGGTACGACCGTAAGCAGAAGGGCTACGGTGGCCAGACGAGGCCTATCTTCCACAAGAAGGCCAAGACCACGAAGAAGATTGTGCTGCGTCTCGAGTGCGTCAAGTGCAAGACCAAGGGCCAGCTTTCGCTGAAGCGCACGAAGCACTTCGAGCTCGGCGGTGAGAAGAAGCAGAAGGGCCAGGCTCTGCAGTTCTAA</v>
      </c>
      <c r="E976" t="e">
        <f>SEARCH("GG?GG?CAAAC?AA?",Table1[[#This Row],[CLEAN]])</f>
        <v>#VALUE!</v>
      </c>
      <c r="F976" t="str">
        <f t="shared" si="91"/>
        <v/>
      </c>
      <c r="G976" t="e">
        <f t="shared" si="92"/>
        <v>#VALUE!</v>
      </c>
      <c r="H976" t="e">
        <f t="shared" si="93"/>
        <v>#VALUE!</v>
      </c>
      <c r="I976" t="e">
        <f t="shared" si="94"/>
        <v>#VALUE!</v>
      </c>
      <c r="J976" t="e">
        <f t="shared" si="95"/>
        <v>#VALUE!</v>
      </c>
      <c r="K976" t="e" cm="1">
        <f t="array" ref="K976">IF(J976="","",_xlfn.IFS(
   OR(J976="CCA",J976="CCG",J976="CCT",J976="CCC"),"Proline",
   OR(J976="CAG",J976="CAA"),"Glutamine",
   OR(J976="GAA",J976="GAG"),"Glutamic acid",
   TRUE,"Other"
))</f>
        <v>#VALUE!</v>
      </c>
    </row>
    <row r="977" spans="1:11" x14ac:dyDescent="0.2">
      <c r="A977" t="s">
        <v>978</v>
      </c>
      <c r="B977">
        <v>4236</v>
      </c>
      <c r="C977" t="s">
        <v>2183</v>
      </c>
      <c r="D977" t="str">
        <f t="shared" si="90"/>
        <v>ATGGTGAACGTCCCGAAGACCCGTCGCACGTACTGCAAAGGCAAGGAGTGCCGCCGTCACACGCAGCACAAGGTGACCCAGTACAAGGCCGGCAAGGCCTCGCTCTACGCGCAGGGCAAGAGGCGGTACGACCGTAAGCAGAAGGGTTACGGTGGCCAGACCAGGCCTATCTTCCACAAGAAGGCCAAGACCACGAAGAAGATTGTGCTGCGCCTCGAGTGCGTCAAGTGCAAGACCAAGGGCCAGCTTTCCCTGAAGCGCACGAAGCACTTCGAGCTTGGCGGCGAGAAGAAGCAGAAGGGCCAGGCTCTGCAGTTCTAA</v>
      </c>
      <c r="E977" t="e">
        <f>SEARCH("GG?GG?CAAAC?AA?",Table1[[#This Row],[CLEAN]])</f>
        <v>#VALUE!</v>
      </c>
      <c r="F977" t="str">
        <f t="shared" si="91"/>
        <v/>
      </c>
      <c r="G977" t="e">
        <f t="shared" si="92"/>
        <v>#VALUE!</v>
      </c>
      <c r="H977" t="e">
        <f t="shared" si="93"/>
        <v>#VALUE!</v>
      </c>
      <c r="I977" t="e">
        <f t="shared" si="94"/>
        <v>#VALUE!</v>
      </c>
      <c r="J977" t="e">
        <f t="shared" si="95"/>
        <v>#VALUE!</v>
      </c>
      <c r="K977" t="e" cm="1">
        <f t="array" ref="K977">IF(J977="","",_xlfn.IFS(
   OR(J977="CCA",J977="CCG",J977="CCT",J977="CCC"),"Proline",
   OR(J977="CAG",J977="CAA"),"Glutamine",
   OR(J977="GAA",J977="GAG"),"Glutamic acid",
   TRUE,"Other"
))</f>
        <v>#VALUE!</v>
      </c>
    </row>
    <row r="978" spans="1:11" x14ac:dyDescent="0.2">
      <c r="A978" t="s">
        <v>979</v>
      </c>
      <c r="B978">
        <v>4236</v>
      </c>
      <c r="C978" t="s">
        <v>2184</v>
      </c>
      <c r="D978" t="str">
        <f t="shared" si="90"/>
        <v>ATGGTGAACGTCCCGAAGACCCGTCGTACGTACTGCAAAGGCAAGGAGTGCCGCCGTCACACGCAGCACAAGGTGACTCAGTACAAGGCCGGCAAGGCCTCCCTGTACGCGCAGGGTAAGAGGCGGTACGACCGTAAGCAGAAGGGCTACGGTGGTCAGACGAGGCCTATCTTCCACAAGAAGGCGAAGACCACGAAGAAGATCGTGCTCCGTCTCGAGTGCGTCAAGTGCAAGACCAAGGGCCAGCTCTCTCTGAAGCGCACGAAGCACTTCGAGCTCGGCGGTGAGAAGAAGCAGAAGGGCCAGGCTCTGCAGTTCTAA</v>
      </c>
      <c r="E978" t="e">
        <f>SEARCH("GG?GG?CAAAC?AA?",Table1[[#This Row],[CLEAN]])</f>
        <v>#VALUE!</v>
      </c>
      <c r="F978" t="str">
        <f t="shared" si="91"/>
        <v/>
      </c>
      <c r="G978" t="e">
        <f t="shared" si="92"/>
        <v>#VALUE!</v>
      </c>
      <c r="H978" t="e">
        <f t="shared" si="93"/>
        <v>#VALUE!</v>
      </c>
      <c r="I978" t="e">
        <f t="shared" si="94"/>
        <v>#VALUE!</v>
      </c>
      <c r="J978" t="e">
        <f t="shared" si="95"/>
        <v>#VALUE!</v>
      </c>
      <c r="K978" t="e" cm="1">
        <f t="array" ref="K978">IF(J978="","",_xlfn.IFS(
   OR(J978="CCA",J978="CCG",J978="CCT",J978="CCC"),"Proline",
   OR(J978="CAG",J978="CAA"),"Glutamine",
   OR(J978="GAA",J978="GAG"),"Glutamic acid",
   TRUE,"Other"
))</f>
        <v>#VALUE!</v>
      </c>
    </row>
    <row r="979" spans="1:11" x14ac:dyDescent="0.2">
      <c r="A979" t="s">
        <v>980</v>
      </c>
      <c r="B979">
        <v>4236</v>
      </c>
      <c r="C979" t="s">
        <v>2185</v>
      </c>
      <c r="D979" t="str">
        <f t="shared" si="90"/>
        <v>ATGGTGAACGTCCCGAAGACCCGTCGCACGTACTGCAAAGGCAAGGAGTGCCGCAAACACACGCAGCACAAGGTGACCCAGTACAAGGCCGGCAAGGCCTCGCTCTACGCGCAGGGTAAGAGGCGGTACGACCGCAAGCAGAAGGGCTACGGTGGTCAGACGAGGCCTATCTTCCACAAGAAGGCGAAGACCACGAAGAAGATTGTTCTCCGCCTTGAGTGCGTCAAGTGCAAGACCAAGGCTCAGCTCTCCCTGAAGCGCACCAAGCACTTCGAGCTCGGCGGTGAGAAGAAGCAGAAGGGCCAGGCTCTGCAGTTCTAA</v>
      </c>
      <c r="E979" t="e">
        <f>SEARCH("GG?GG?CAAAC?AA?",Table1[[#This Row],[CLEAN]])</f>
        <v>#VALUE!</v>
      </c>
      <c r="F979" t="str">
        <f t="shared" si="91"/>
        <v/>
      </c>
      <c r="G979" t="e">
        <f t="shared" si="92"/>
        <v>#VALUE!</v>
      </c>
      <c r="H979" t="e">
        <f t="shared" si="93"/>
        <v>#VALUE!</v>
      </c>
      <c r="I979" t="e">
        <f t="shared" si="94"/>
        <v>#VALUE!</v>
      </c>
      <c r="J979" t="e">
        <f t="shared" si="95"/>
        <v>#VALUE!</v>
      </c>
      <c r="K979" t="e" cm="1">
        <f t="array" ref="K979">IF(J979="","",_xlfn.IFS(
   OR(J979="CCA",J979="CCG",J979="CCT",J979="CCC"),"Proline",
   OR(J979="CAG",J979="CAA"),"Glutamine",
   OR(J979="GAA",J979="GAG"),"Glutamic acid",
   TRUE,"Other"
))</f>
        <v>#VALUE!</v>
      </c>
    </row>
    <row r="980" spans="1:11" x14ac:dyDescent="0.2">
      <c r="A980" t="s">
        <v>981</v>
      </c>
      <c r="B980">
        <v>4236</v>
      </c>
      <c r="C980" t="s">
        <v>2186</v>
      </c>
      <c r="D980" t="str">
        <f t="shared" si="90"/>
        <v>ATGGTGAACGTCCCGAAGACCCGTCGCACGTACTGCAAAGGCAAGGAGTGCCGCCGTCACACCCAGCACAAGGTGACCCAGTACAAGGCTGGCAAGGCCTCGCTTTACGCGCAGGGTAAGAGGCGGTACGACCGTAAGCAGAGGGGTTACGGTGGTCAGACGAGGCCTGTCTTCCACAAGAAGGCCAAGACCACGAAGAAGATCGTGCTGCGTCTCGAGTGCGTCAAGTGCAAGACGAAGGGCCAGCTCGCTCTGAAGCGCACGAAGCACTTCGAGCTTGGTGGCGAGAAGAAGCAGAAGGGCCAGGCTCTGCAGTTCTAA</v>
      </c>
      <c r="E980" t="e">
        <f>SEARCH("GG?GG?CAAAC?AA?",Table1[[#This Row],[CLEAN]])</f>
        <v>#VALUE!</v>
      </c>
      <c r="F980" t="str">
        <f t="shared" si="91"/>
        <v/>
      </c>
      <c r="G980" t="e">
        <f t="shared" si="92"/>
        <v>#VALUE!</v>
      </c>
      <c r="H980" t="e">
        <f t="shared" si="93"/>
        <v>#VALUE!</v>
      </c>
      <c r="I980" t="e">
        <f t="shared" si="94"/>
        <v>#VALUE!</v>
      </c>
      <c r="J980" t="e">
        <f t="shared" si="95"/>
        <v>#VALUE!</v>
      </c>
      <c r="K980" t="e" cm="1">
        <f t="array" ref="K980">IF(J980="","",_xlfn.IFS(
   OR(J980="CCA",J980="CCG",J980="CCT",J980="CCC"),"Proline",
   OR(J980="CAG",J980="CAA"),"Glutamine",
   OR(J980="GAA",J980="GAG"),"Glutamic acid",
   TRUE,"Other"
))</f>
        <v>#VALUE!</v>
      </c>
    </row>
    <row r="981" spans="1:11" x14ac:dyDescent="0.2">
      <c r="A981" t="s">
        <v>982</v>
      </c>
      <c r="B981">
        <v>4236</v>
      </c>
      <c r="C981" t="s">
        <v>2187</v>
      </c>
      <c r="D981" t="str">
        <f t="shared" si="90"/>
        <v>ATGGTGAACGTCCCGAAGACCCGTCGCACGTACTGCAAAGGCAAGGAGTGCCGCCGTCACACGCAGCACAAGGTGAGCCAGTACAAGGCCGGCAAGGCCTCGCTCTACGCGCAGGGCAAGAGGCGGTACGACCGTAAGCAGAGGGGCTACGGTGGTCAGACGAGGCCTGTCTTCCACAAGAAGGCCAAGACCACGAAGAAGATTGTGCTGCGCCTCGAGTGCGTCCAGTGCAAGACGAAGGCCCAGCTCTCCCTGAAGCGCACGAAGCACTTCGAGCTTGGCGGCGAGAAGAAGCAGAAGGGCCAGGCTCTGCAGTTCTAA</v>
      </c>
      <c r="E981" t="e">
        <f>SEARCH("GG?GG?CAAAC?AA?",Table1[[#This Row],[CLEAN]])</f>
        <v>#VALUE!</v>
      </c>
      <c r="F981" t="str">
        <f t="shared" si="91"/>
        <v/>
      </c>
      <c r="G981" t="e">
        <f t="shared" si="92"/>
        <v>#VALUE!</v>
      </c>
      <c r="H981" t="e">
        <f t="shared" si="93"/>
        <v>#VALUE!</v>
      </c>
      <c r="I981" t="e">
        <f t="shared" si="94"/>
        <v>#VALUE!</v>
      </c>
      <c r="J981" t="e">
        <f t="shared" si="95"/>
        <v>#VALUE!</v>
      </c>
      <c r="K981" t="e" cm="1">
        <f t="array" ref="K981">IF(J981="","",_xlfn.IFS(
   OR(J981="CCA",J981="CCG",J981="CCT",J981="CCC"),"Proline",
   OR(J981="CAG",J981="CAA"),"Glutamine",
   OR(J981="GAA",J981="GAG"),"Glutamic acid",
   TRUE,"Other"
))</f>
        <v>#VALUE!</v>
      </c>
    </row>
    <row r="982" spans="1:11" x14ac:dyDescent="0.2">
      <c r="A982" t="s">
        <v>983</v>
      </c>
      <c r="B982">
        <v>4236</v>
      </c>
      <c r="C982" t="s">
        <v>2188</v>
      </c>
      <c r="D982" t="str">
        <f t="shared" si="90"/>
        <v>ATGGTGAACGTTCCCAAGACCCGCCGTACCTATTGCAAAGGCAAGGAGTGCCGCCGTCATACGCAGCACAAGGTGACCCAGTACAAGGCTGGCAAGGCCTCTGAATTCGCCCAGGGTAAGCGACGATACGACCGTAAGCAGAAGGGTTACGGTGGTCAGACCAAGCCTGTCTTCCACAAGAAGGCCAAGACCACCAAGAAGGTCGTCCTGCGTCTCGAGTGCGTCAAGTGCAAGACCAAGGCTCAGCTCTCGCTCAAGCGTACTAAGCACTTCGAGCTCGGTGGTGAGAAGAAGCAGAAGGGCCAGGCTCTCCAGTTCTAA</v>
      </c>
      <c r="E982" t="e">
        <f>SEARCH("GG?GG?CAAAC?AA?",Table1[[#This Row],[CLEAN]])</f>
        <v>#VALUE!</v>
      </c>
      <c r="F982">
        <f t="shared" si="91"/>
        <v>151</v>
      </c>
      <c r="G982" t="e">
        <f t="shared" si="92"/>
        <v>#VALUE!</v>
      </c>
      <c r="H982" t="e">
        <f t="shared" si="93"/>
        <v>#VALUE!</v>
      </c>
      <c r="I982" t="e">
        <f t="shared" si="94"/>
        <v>#VALUE!</v>
      </c>
      <c r="J982" t="e">
        <f t="shared" si="95"/>
        <v>#VALUE!</v>
      </c>
      <c r="K982" t="e" cm="1">
        <f t="array" ref="K982">IF(J982="","",_xlfn.IFS(
   OR(J982="CCA",J982="CCG",J982="CCT",J982="CCC"),"Proline",
   OR(J982="CAG",J982="CAA"),"Glutamine",
   OR(J982="GAA",J982="GAG"),"Glutamic acid",
   TRUE,"Other"
))</f>
        <v>#VALUE!</v>
      </c>
    </row>
    <row r="983" spans="1:11" x14ac:dyDescent="0.2">
      <c r="A983" t="s">
        <v>984</v>
      </c>
      <c r="B983">
        <v>4236</v>
      </c>
      <c r="C983" t="s">
        <v>2189</v>
      </c>
      <c r="D983" t="str">
        <f t="shared" si="90"/>
        <v>ATGGTGAACGTTCCCAAGACTCGCCGCACCTACTGCAAAGGCAAGGAGTGCCGCCGCCACACCCAGCACAAGGTTACCCAGTACAAGGCTGGCAAGGCCTCTGAATTCGCACAGGGTAAGCGACGATACGACCGTAAGCAGAAGGGTTACGGTGGTCAGACTAAGCCCGTTTTCCACAAGAAGGCTAAGACTACCAAGAAGGTTGTGCTGCGTCTCGAGTGTGTTAAGTGCAAGACTAAGGCTCAGCTCTCTCTCAAGCGTACTAAGCACTTCGAGCTCGGCGGTGAGAAGAAGCAGAAGGGCCAGGCTCTCCAGTTCTAA</v>
      </c>
      <c r="E983" t="e">
        <f>SEARCH("GG?GG?CAAAC?AA?",Table1[[#This Row],[CLEAN]])</f>
        <v>#VALUE!</v>
      </c>
      <c r="F983">
        <f t="shared" si="91"/>
        <v>151</v>
      </c>
      <c r="G983" t="e">
        <f t="shared" si="92"/>
        <v>#VALUE!</v>
      </c>
      <c r="H983" t="e">
        <f t="shared" si="93"/>
        <v>#VALUE!</v>
      </c>
      <c r="I983" t="e">
        <f t="shared" si="94"/>
        <v>#VALUE!</v>
      </c>
      <c r="J983" t="e">
        <f t="shared" si="95"/>
        <v>#VALUE!</v>
      </c>
      <c r="K983" t="e" cm="1">
        <f t="array" ref="K983">IF(J983="","",_xlfn.IFS(
   OR(J983="CCA",J983="CCG",J983="CCT",J983="CCC"),"Proline",
   OR(J983="CAG",J983="CAA"),"Glutamine",
   OR(J983="GAA",J983="GAG"),"Glutamic acid",
   TRUE,"Other"
))</f>
        <v>#VALUE!</v>
      </c>
    </row>
    <row r="984" spans="1:11" x14ac:dyDescent="0.2">
      <c r="A984" t="s">
        <v>985</v>
      </c>
      <c r="B984">
        <v>4236</v>
      </c>
      <c r="C984" t="s">
        <v>2190</v>
      </c>
      <c r="D984" t="str">
        <f t="shared" si="90"/>
        <v>ATGGTGAACGTTCCCAAGACCCGTCGCACCTACTGCAAAGGCAAGGAGTGCCGTCGTCACACCCAGCACAAGGTCACTCAGTACAAGGCCGGCAAGGCCTCGGAATTCGCGCAGGGAAAGAGACGATACGACCGTAAGCAGAAGGGTTACGGTGGTCAGACGAAGCCTGTCTTCCACAAGAAGGCCAAAACCACGAAGAAGGTCGTTCTCCGTCTTGAGTGCGTGAAGTGCAAGACGAAGGCTCAGCTGTCGCTGAAGCGCACGAAGCACTTCGAGCTTGGCGGCGAGAAGAAGCAGAAGGGCCAGGCTCTCCAGTTCTAA</v>
      </c>
      <c r="E984" t="e">
        <f>SEARCH("GG?GG?CAAAC?AA?",Table1[[#This Row],[CLEAN]])</f>
        <v>#VALUE!</v>
      </c>
      <c r="F984">
        <f t="shared" si="91"/>
        <v>151</v>
      </c>
      <c r="G984" t="e">
        <f t="shared" si="92"/>
        <v>#VALUE!</v>
      </c>
      <c r="H984" t="e">
        <f t="shared" si="93"/>
        <v>#VALUE!</v>
      </c>
      <c r="I984" t="e">
        <f t="shared" si="94"/>
        <v>#VALUE!</v>
      </c>
      <c r="J984" t="e">
        <f t="shared" si="95"/>
        <v>#VALUE!</v>
      </c>
      <c r="K984" t="e" cm="1">
        <f t="array" ref="K984">IF(J984="","",_xlfn.IFS(
   OR(J984="CCA",J984="CCG",J984="CCT",J984="CCC"),"Proline",
   OR(J984="CAG",J984="CAA"),"Glutamine",
   OR(J984="GAA",J984="GAG"),"Glutamic acid",
   TRUE,"Other"
))</f>
        <v>#VALUE!</v>
      </c>
    </row>
    <row r="985" spans="1:11" x14ac:dyDescent="0.2">
      <c r="A985" t="s">
        <v>986</v>
      </c>
      <c r="B985">
        <v>4236</v>
      </c>
      <c r="C985" t="s">
        <v>2191</v>
      </c>
      <c r="D985" t="str">
        <f t="shared" si="90"/>
        <v>ATGGTCAACATCCCGAAGACCCGCCGCACTTACTGCAAAGGCAAGGAATGCCGTCGTCACACCCAGCACAAGGTGACTCAGTACAAGGCTGGCAAGGCCTCTGAATACGCCCAGGGTAAGCGACGATACGACCGTAAGCAGAAGGGTTACGGTGGTCAGACGAAGCCCGTCTTCCACAAGAAGGCTAAGACCACCAAGAAGATCGTTATCCGTCTTGAGTGCGTCAAGTGCAAGACTAAGGGCCAGCTCTCGCTCAAGCGCACTAAGCACTTCGAGCTTGGTGGTGAGAAGAAGCAGAAGGGCCAGGCCCTCCAGTTCTAA</v>
      </c>
      <c r="E985" t="e">
        <f>SEARCH("GG?GG?CAAAC?AA?",Table1[[#This Row],[CLEAN]])</f>
        <v>#VALUE!</v>
      </c>
      <c r="F985">
        <f t="shared" si="91"/>
        <v>151</v>
      </c>
      <c r="G985" t="e">
        <f t="shared" si="92"/>
        <v>#VALUE!</v>
      </c>
      <c r="H985" t="e">
        <f t="shared" si="93"/>
        <v>#VALUE!</v>
      </c>
      <c r="I985" t="e">
        <f t="shared" si="94"/>
        <v>#VALUE!</v>
      </c>
      <c r="J985" t="e">
        <f t="shared" si="95"/>
        <v>#VALUE!</v>
      </c>
      <c r="K985" t="e" cm="1">
        <f t="array" ref="K985">IF(J985="","",_xlfn.IFS(
   OR(J985="CCA",J985="CCG",J985="CCT",J985="CCC"),"Proline",
   OR(J985="CAG",J985="CAA"),"Glutamine",
   OR(J985="GAA",J985="GAG"),"Glutamic acid",
   TRUE,"Other"
))</f>
        <v>#VALUE!</v>
      </c>
    </row>
    <row r="986" spans="1:11" x14ac:dyDescent="0.2">
      <c r="A986" t="s">
        <v>987</v>
      </c>
      <c r="B986">
        <v>4236</v>
      </c>
      <c r="C986" t="s">
        <v>2192</v>
      </c>
      <c r="D986" t="str">
        <f t="shared" si="90"/>
        <v>ATGGTCAACATCCCGAAGACCCGCCGCACTTACTGCAAAGGCAAGGAATGCCGTCGTCACACCCAGCACAAGGTGACCCAGTACAAGGCTGGTAAGGCCTCCGAATACGCCCAGGGTAAGCGACGATACGACCGCAAGCAGAAGGGTTACGGTGGTCAGACGAAGCCTGTCTTCCACAAGAAGGCTAAGACCACCAAGAAGATTGTTATCCGTCTCGAGTGCGTCAAGTGCAAGACCAAGGGCCAGCTCTCGCTCAAGCGCACCAAGCACTTCGAGCTTGGCGGTGAGAAGAAGCAGAAGGGCCAGGCCCTTCAGTTCTAA</v>
      </c>
      <c r="E986" t="e">
        <f>SEARCH("GG?GG?CAAAC?AA?",Table1[[#This Row],[CLEAN]])</f>
        <v>#VALUE!</v>
      </c>
      <c r="F986">
        <f t="shared" si="91"/>
        <v>151</v>
      </c>
      <c r="G986" t="e">
        <f t="shared" si="92"/>
        <v>#VALUE!</v>
      </c>
      <c r="H986" t="e">
        <f t="shared" si="93"/>
        <v>#VALUE!</v>
      </c>
      <c r="I986" t="e">
        <f t="shared" si="94"/>
        <v>#VALUE!</v>
      </c>
      <c r="J986" t="e">
        <f t="shared" si="95"/>
        <v>#VALUE!</v>
      </c>
      <c r="K986" t="e" cm="1">
        <f t="array" ref="K986">IF(J986="","",_xlfn.IFS(
   OR(J986="CCA",J986="CCG",J986="CCT",J986="CCC"),"Proline",
   OR(J986="CAG",J986="CAA"),"Glutamine",
   OR(J986="GAA",J986="GAG"),"Glutamic acid",
   TRUE,"Other"
))</f>
        <v>#VALUE!</v>
      </c>
    </row>
    <row r="987" spans="1:11" x14ac:dyDescent="0.2">
      <c r="A987" t="s">
        <v>988</v>
      </c>
      <c r="B987">
        <v>4236</v>
      </c>
      <c r="C987" t="s">
        <v>2193</v>
      </c>
      <c r="D987" t="str">
        <f t="shared" si="90"/>
        <v>ATGGTCAACATCCCGAAGACCCGCCGCACTTACTGCAAAGGTAAGGAGTGCCGCCGTCACACTCAGCACAAGGTGACCCAGTACAAAGCTGGTAAGGCCTCCGAATACGCCCAGGGTAAGCGACGATACGACCGTAAGCAGAAAGGTTACGGTGGTCAGACCAAGCCCGTCTTCCATAAGAAGGCTAAGACCACCAAGAAGATCGTCATCCGTCTTGAGTGTGTCAAGTGCAAGACCAAGGCTCAGCTCTCGCTCAAGCGTACCAAGCACTTCGAGCTTGGTGGTGAGAAGAAGCAGAAGGGCCAGGCTCTCCAGTTCTAA</v>
      </c>
      <c r="E987" t="e">
        <f>SEARCH("GG?GG?CAAAC?AA?",Table1[[#This Row],[CLEAN]])</f>
        <v>#VALUE!</v>
      </c>
      <c r="F987">
        <f t="shared" si="91"/>
        <v>151</v>
      </c>
      <c r="G987" t="e">
        <f t="shared" si="92"/>
        <v>#VALUE!</v>
      </c>
      <c r="H987" t="e">
        <f t="shared" si="93"/>
        <v>#VALUE!</v>
      </c>
      <c r="I987" t="e">
        <f t="shared" si="94"/>
        <v>#VALUE!</v>
      </c>
      <c r="J987" t="e">
        <f t="shared" si="95"/>
        <v>#VALUE!</v>
      </c>
      <c r="K987" t="e" cm="1">
        <f t="array" ref="K987">IF(J987="","",_xlfn.IFS(
   OR(J987="CCA",J987="CCG",J987="CCT",J987="CCC"),"Proline",
   OR(J987="CAG",J987="CAA"),"Glutamine",
   OR(J987="GAA",J987="GAG"),"Glutamic acid",
   TRUE,"Other"
))</f>
        <v>#VALUE!</v>
      </c>
    </row>
    <row r="988" spans="1:11" x14ac:dyDescent="0.2">
      <c r="A988" t="s">
        <v>989</v>
      </c>
      <c r="B988">
        <v>4236</v>
      </c>
      <c r="C988" t="s">
        <v>2194</v>
      </c>
      <c r="D988" t="str">
        <f t="shared" si="90"/>
        <v>ATGGTCAACGTTCCTAAGACCCGCCGCACCTATTGCAAAGGCAAGGAGTGCCGCCGCCACACCCAGCACAAGGTGACCCAGTACAAGGCTGGCAAGGCCTCTGAATACGCCCAGGGTAAGCGACGATACGACCGTAAGCAGAAGGGATACGGTGGTCAGACTAAGCCCGTTTTCCACAAGAAAGCTAAGACTACCAAGAAGGTCGTTATCCGTCTCGAGTGCGTCAAGTGCAAGACCAAGGCTCAGCTCTCTCTCAAGCGCACTAAGCACTTCGAGCTCGGTGGTGAAAAGAAGCAGAAGGGCCAGGCTCTCCAATTCTAA</v>
      </c>
      <c r="E988" t="e">
        <f>SEARCH("GG?GG?CAAAC?AA?",Table1[[#This Row],[CLEAN]])</f>
        <v>#VALUE!</v>
      </c>
      <c r="F988">
        <f t="shared" si="91"/>
        <v>151</v>
      </c>
      <c r="G988" t="e">
        <f t="shared" si="92"/>
        <v>#VALUE!</v>
      </c>
      <c r="H988" t="e">
        <f t="shared" si="93"/>
        <v>#VALUE!</v>
      </c>
      <c r="I988" t="e">
        <f t="shared" si="94"/>
        <v>#VALUE!</v>
      </c>
      <c r="J988" t="e">
        <f t="shared" si="95"/>
        <v>#VALUE!</v>
      </c>
      <c r="K988" t="e" cm="1">
        <f t="array" ref="K988">IF(J988="","",_xlfn.IFS(
   OR(J988="CCA",J988="CCG",J988="CCT",J988="CCC"),"Proline",
   OR(J988="CAG",J988="CAA"),"Glutamine",
   OR(J988="GAA",J988="GAG"),"Glutamic acid",
   TRUE,"Other"
))</f>
        <v>#VALUE!</v>
      </c>
    </row>
    <row r="989" spans="1:11" x14ac:dyDescent="0.2">
      <c r="A989" t="s">
        <v>990</v>
      </c>
      <c r="B989">
        <v>4236</v>
      </c>
      <c r="C989" t="s">
        <v>2195</v>
      </c>
      <c r="D989" t="str">
        <f t="shared" si="90"/>
        <v>ATGGTCAATATTCCCAAGACTCGTCGCACTTACTGCAAAGGCAAGGAGTGCCGTCGTCACACTCAGCACAAGGTGACTCAGTATAAGGCCGGCAAGGCCTCCCTGTACGCCCAGGGTAAGCGACGATACGACCGTAAACAGCGTGGTTATGGTGGTCAGACCAAGCAGGTTTTCCACAAGAAGGCCAAGACTACCAAGAAGGTTGTCATCCGTCTTGAGTGTGTCAAGTGCAAGACCAAGGCTCAGCTCCCCTTGAAGCGTACCAAGCACTTCGAGCTCGGTGGTGAGAAGAAGCAGAAGGGCCAGGCTCTCCAGTTCTAA</v>
      </c>
      <c r="E989" t="e">
        <f>SEARCH("GG?GG?CAAAC?AA?",Table1[[#This Row],[CLEAN]])</f>
        <v>#VALUE!</v>
      </c>
      <c r="F989">
        <f t="shared" si="91"/>
        <v>151</v>
      </c>
      <c r="G989" t="e">
        <f t="shared" si="92"/>
        <v>#VALUE!</v>
      </c>
      <c r="H989" t="e">
        <f t="shared" si="93"/>
        <v>#VALUE!</v>
      </c>
      <c r="I989" t="e">
        <f t="shared" si="94"/>
        <v>#VALUE!</v>
      </c>
      <c r="J989" t="e">
        <f t="shared" si="95"/>
        <v>#VALUE!</v>
      </c>
      <c r="K989" t="e" cm="1">
        <f t="array" ref="K989">IF(J989="","",_xlfn.IFS(
   OR(J989="CCA",J989="CCG",J989="CCT",J989="CCC"),"Proline",
   OR(J989="CAG",J989="CAA"),"Glutamine",
   OR(J989="GAA",J989="GAG"),"Glutamic acid",
   TRUE,"Other"
))</f>
        <v>#VALUE!</v>
      </c>
    </row>
    <row r="990" spans="1:11" x14ac:dyDescent="0.2">
      <c r="A990" t="s">
        <v>991</v>
      </c>
      <c r="B990">
        <v>4236</v>
      </c>
      <c r="C990" t="s">
        <v>2196</v>
      </c>
      <c r="D990" t="str">
        <f t="shared" si="90"/>
        <v>ATGGTCAATATTCCCAAGACTCGTCGCACTTACTGCAAAGGCAAGGAGTGCCGCCGTCACACCCAGCACAAGGTGACCCAGTATAAGGCCGGCAAGGCCTCCCTTTACGCCCAGGGTAAGAGACGATACGACCGTAAGCAGCGTGGTTATGGTGGTCAGACCAAGCAGGTTTTCCACAAGAAGGCCAAGACCACCAAGAAGATCGTGATCCGTCTCGAGTGCGTGAAGTGCAAGACCAAGGCTCAGCTGCCCTTGAAGCGTACCAAGCACTTCGAGCTTGGTGGTGAGAAGAAGCAGAAGGGCCAGGCTCTCCAGTTCTAA</v>
      </c>
      <c r="E990" t="e">
        <f>SEARCH("GG?GG?CAAAC?AA?",Table1[[#This Row],[CLEAN]])</f>
        <v>#VALUE!</v>
      </c>
      <c r="F990">
        <f t="shared" si="91"/>
        <v>151</v>
      </c>
      <c r="G990" t="e">
        <f t="shared" si="92"/>
        <v>#VALUE!</v>
      </c>
      <c r="H990" t="e">
        <f t="shared" si="93"/>
        <v>#VALUE!</v>
      </c>
      <c r="I990" t="e">
        <f t="shared" si="94"/>
        <v>#VALUE!</v>
      </c>
      <c r="J990" t="e">
        <f t="shared" si="95"/>
        <v>#VALUE!</v>
      </c>
      <c r="K990" t="e" cm="1">
        <f t="array" ref="K990">IF(J990="","",_xlfn.IFS(
   OR(J990="CCA",J990="CCG",J990="CCT",J990="CCC"),"Proline",
   OR(J990="CAG",J990="CAA"),"Glutamine",
   OR(J990="GAA",J990="GAG"),"Glutamic acid",
   TRUE,"Other"
))</f>
        <v>#VALUE!</v>
      </c>
    </row>
    <row r="991" spans="1:11" x14ac:dyDescent="0.2">
      <c r="A991" t="s">
        <v>992</v>
      </c>
      <c r="B991">
        <v>4236</v>
      </c>
      <c r="C991" t="s">
        <v>2197</v>
      </c>
      <c r="D991" t="str">
        <f t="shared" si="90"/>
        <v>ATGGTTAACGTCCCGAAGACTCGTCGTACCTACTGCAAAGGTAAGGAGTGCCGCAAGCACACCCAGCACAAAGTAACCCAGTACAAGGCCGGTAAGGCTTCTTTATACGCCCAGGGTAAGAGACGATACGACCGTAAACAGAAAGGTTATGGTGGACAGACCAAACAGATCTTCCACAAGAAGGCCAAGACTACCAAGAAGGTTGTTATCCGTCTTGAGTGTGTCAAATGCAAGACCAAGGCTCAGCTCCCGCTCAAGCGTACCAAGCACTTCGAGCTCGGTGGTGAGAAGAAGCAGAAGGGCCAGGCTCTTCAGTTCTAA</v>
      </c>
      <c r="E991" t="e">
        <f>SEARCH("GG?GG?CAAAC?AA?",Table1[[#This Row],[CLEAN]])</f>
        <v>#VALUE!</v>
      </c>
      <c r="F991">
        <f t="shared" si="91"/>
        <v>151</v>
      </c>
      <c r="G991" t="e">
        <f t="shared" si="92"/>
        <v>#VALUE!</v>
      </c>
      <c r="H991" t="e">
        <f t="shared" si="93"/>
        <v>#VALUE!</v>
      </c>
      <c r="I991" t="e">
        <f t="shared" si="94"/>
        <v>#VALUE!</v>
      </c>
      <c r="J991" t="e">
        <f t="shared" si="95"/>
        <v>#VALUE!</v>
      </c>
      <c r="K991" t="e" cm="1">
        <f t="array" ref="K991">IF(J991="","",_xlfn.IFS(
   OR(J991="CCA",J991="CCG",J991="CCT",J991="CCC"),"Proline",
   OR(J991="CAG",J991="CAA"),"Glutamine",
   OR(J991="GAA",J991="GAG"),"Glutamic acid",
   TRUE,"Other"
))</f>
        <v>#VALUE!</v>
      </c>
    </row>
    <row r="992" spans="1:11" x14ac:dyDescent="0.2">
      <c r="A992" t="s">
        <v>993</v>
      </c>
      <c r="B992">
        <v>4236</v>
      </c>
      <c r="C992" t="s">
        <v>2198</v>
      </c>
      <c r="D992" t="str">
        <f t="shared" si="90"/>
        <v>ATGGTCAACATCCCCAAGACTCGCCGCACGTACTGCAAAGGCAAGGAGTGCCGCAAGCACACCCAGCACAAGGTGACCCAGTATAAGGCCGGCAAGGCTTCGCTTTACGCGCAAGGTAAGCGACGATACGACCGTAAGCAGCAGGGTTACGGTGGTCAGACCAAGCAGGTCTTCCACAAGAAGGCTAAGACCACCAAGAAGGTTGTTATCCGTCTGGAGTGCGTCAAGTGCAAGACCAAGGCTCAACTGCCCCTCAAGCGTACCAAGCACTTCGAGCTCGGTGGTGAGAAGAAGCAGAAGGGCCAGGCTCTCCAGTTCTAA</v>
      </c>
      <c r="E992" t="e">
        <f>SEARCH("GG?GG?CAAAC?AA?",Table1[[#This Row],[CLEAN]])</f>
        <v>#VALUE!</v>
      </c>
      <c r="F992">
        <f t="shared" si="91"/>
        <v>151</v>
      </c>
      <c r="G992" t="e">
        <f t="shared" si="92"/>
        <v>#VALUE!</v>
      </c>
      <c r="H992" t="e">
        <f t="shared" si="93"/>
        <v>#VALUE!</v>
      </c>
      <c r="I992" t="e">
        <f t="shared" si="94"/>
        <v>#VALUE!</v>
      </c>
      <c r="J992" t="e">
        <f t="shared" si="95"/>
        <v>#VALUE!</v>
      </c>
      <c r="K992" t="e" cm="1">
        <f t="array" ref="K992">IF(J992="","",_xlfn.IFS(
   OR(J992="CCA",J992="CCG",J992="CCT",J992="CCC"),"Proline",
   OR(J992="CAG",J992="CAA"),"Glutamine",
   OR(J992="GAA",J992="GAG"),"Glutamic acid",
   TRUE,"Other"
))</f>
        <v>#VALUE!</v>
      </c>
    </row>
    <row r="993" spans="1:11" x14ac:dyDescent="0.2">
      <c r="A993" t="s">
        <v>994</v>
      </c>
      <c r="B993">
        <v>4236</v>
      </c>
      <c r="C993" t="s">
        <v>2199</v>
      </c>
      <c r="D993" t="str">
        <f t="shared" si="90"/>
        <v>ATGGTGAACGTCCCCAAGACTCGTCGCACCTACTGCAAAGGCAAGGAGTGCCGCAAGCACACCCAGCACAAGGTGACTCAGTACAAGGCCGGTAAGGCTTCTCTTTTCGCCCAGGGTAAGAGACGATACGACCGTAAGCAGAAGGGTTACGGTGGTCAGACCAAGCAGATCTTCCACAAGAAGGCCAAGACCACCAAGAAGGTTGTTCTCCGTCTTGAGTGCGTCAAGTGCAAGACCAAGGCTCAGCTCTCGCTCAAGCGCACCAAGCACTTCGAGCTCGGTGGTGAGAAGAAACAGAAGGGCCAGGCTCTCCAGTTCTAA</v>
      </c>
      <c r="E993" t="e">
        <f>SEARCH("GG?GG?CAAAC?AA?",Table1[[#This Row],[CLEAN]])</f>
        <v>#VALUE!</v>
      </c>
      <c r="F993">
        <f t="shared" si="91"/>
        <v>151</v>
      </c>
      <c r="G993" t="e">
        <f t="shared" si="92"/>
        <v>#VALUE!</v>
      </c>
      <c r="H993" t="e">
        <f t="shared" si="93"/>
        <v>#VALUE!</v>
      </c>
      <c r="I993" t="e">
        <f t="shared" si="94"/>
        <v>#VALUE!</v>
      </c>
      <c r="J993" t="e">
        <f t="shared" si="95"/>
        <v>#VALUE!</v>
      </c>
      <c r="K993" t="e" cm="1">
        <f t="array" ref="K993">IF(J993="","",_xlfn.IFS(
   OR(J993="CCA",J993="CCG",J993="CCT",J993="CCC"),"Proline",
   OR(J993="CAG",J993="CAA"),"Glutamine",
   OR(J993="GAA",J993="GAG"),"Glutamic acid",
   TRUE,"Other"
))</f>
        <v>#VALUE!</v>
      </c>
    </row>
    <row r="994" spans="1:11" x14ac:dyDescent="0.2">
      <c r="A994" t="s">
        <v>995</v>
      </c>
      <c r="B994">
        <v>4236</v>
      </c>
      <c r="C994" t="s">
        <v>2200</v>
      </c>
      <c r="D994" t="str">
        <f t="shared" si="90"/>
        <v>ATGGTCAACATTCCGAAGACTCGTCGCACGTATTGCAAGGGCAAAGAGTGCCGTCGTCACACCCAGCACAAGGTGACCCAGTACAAGGCTGGCAAGGCCTCGCTCTACACCCAGGGTAAGAGGCGTTACGACCGTAAGCAGCGTGGTTACGGTGGCCAGACCAAGCCGGTCTTCCACAAGAAGGCAAAGACCACCAAGAAGATCGTGCTCCGTCTCGAGTGCGTTAAGTGCAAGACCAAGCTTCAGCTCTCGCTCAAGCGCACCAAGCACTTCGAGCTTGGCGGTGAGAAGAAGCAGAAGGGCCAGGCCCTCCAGTTCTAA</v>
      </c>
      <c r="E994" t="e">
        <f>SEARCH("GG?GG?CAAAC?AA?",Table1[[#This Row],[CLEAN]])</f>
        <v>#VALUE!</v>
      </c>
      <c r="F994">
        <f t="shared" si="91"/>
        <v>151</v>
      </c>
      <c r="G994" t="e">
        <f t="shared" si="92"/>
        <v>#VALUE!</v>
      </c>
      <c r="H994" t="e">
        <f t="shared" si="93"/>
        <v>#VALUE!</v>
      </c>
      <c r="I994" t="e">
        <f t="shared" si="94"/>
        <v>#VALUE!</v>
      </c>
      <c r="J994" t="e">
        <f t="shared" si="95"/>
        <v>#VALUE!</v>
      </c>
      <c r="K994" t="e" cm="1">
        <f t="array" ref="K994">IF(J994="","",_xlfn.IFS(
   OR(J994="CCA",J994="CCG",J994="CCT",J994="CCC"),"Proline",
   OR(J994="CAG",J994="CAA"),"Glutamine",
   OR(J994="GAA",J994="GAG"),"Glutamic acid",
   TRUE,"Other"
))</f>
        <v>#VALUE!</v>
      </c>
    </row>
    <row r="995" spans="1:11" x14ac:dyDescent="0.2">
      <c r="A995" t="s">
        <v>996</v>
      </c>
      <c r="B995">
        <v>4236</v>
      </c>
      <c r="C995" t="s">
        <v>2201</v>
      </c>
      <c r="D995" t="str">
        <f t="shared" si="90"/>
        <v>ATGGTCAACGTCCCGAAGACCCGCCGCACCTACTGCAAAGGCTCCGAGTGCCGTAAACACACCCAGCACAAGGTGACCCAGTACAAGGCCGGTAAAGCTTCTAACTACGCCCAGGGTAAGAGAAGATACGACCGTAAACAGAAGGGTTACGGTGGACAGACTAAGCCCGTTTTCCATAAGAAGGCTAAGACTACAAAGAAGGTCGTCCTCCGTCTCGAGTGCGTCGCCTGCAAGACCAAGGCTCAGCTCTCGTTGAAGCGTACCAAGCACTTCGAGCTCGGTGGTGAGAAGAAACAGAAGGGCCAGGCTCTCCAGTTCTAA</v>
      </c>
      <c r="E995" t="e">
        <f>SEARCH("GG?GG?CAAAC?AA?",Table1[[#This Row],[CLEAN]])</f>
        <v>#VALUE!</v>
      </c>
      <c r="F995">
        <f t="shared" si="91"/>
        <v>151</v>
      </c>
      <c r="G995" t="e">
        <f t="shared" si="92"/>
        <v>#VALUE!</v>
      </c>
      <c r="H995" t="e">
        <f t="shared" si="93"/>
        <v>#VALUE!</v>
      </c>
      <c r="I995" t="e">
        <f t="shared" si="94"/>
        <v>#VALUE!</v>
      </c>
      <c r="J995" t="e">
        <f t="shared" si="95"/>
        <v>#VALUE!</v>
      </c>
      <c r="K995" t="e" cm="1">
        <f t="array" ref="K995">IF(J995="","",_xlfn.IFS(
   OR(J995="CCA",J995="CCG",J995="CCT",J995="CCC"),"Proline",
   OR(J995="CAG",J995="CAA"),"Glutamine",
   OR(J995="GAA",J995="GAG"),"Glutamic acid",
   TRUE,"Other"
))</f>
        <v>#VALUE!</v>
      </c>
    </row>
    <row r="996" spans="1:11" x14ac:dyDescent="0.2">
      <c r="A996" t="s">
        <v>997</v>
      </c>
      <c r="B996">
        <v>4236</v>
      </c>
      <c r="C996" t="s">
        <v>2202</v>
      </c>
      <c r="D996" t="str">
        <f t="shared" si="90"/>
        <v>ATGGTAAACATTCCTAAGACCCGTCGTACATACTGCAAAGGTTCTGAGTGCCGCAAGCATACTCAACACAAGGTTACCCAGTACAAAGCTGGTAAGGCCAGTAACTACGCCCAGGGTAAGAGAAGATACGACCGTAAACAGAAAGGTTACGGTGGACAGACCAAGCCCGTTTTCCACAAGAAGGCTAAGACCACTAAGAAGGTTGTTCTTCGTTTGGAGTGCGTTCAGTGCAAGACCAAGGCTCAGCTTAGCTTGAAGCGTACCAAGCACTTCGAGTTGGGTGGCGAGAAGAAACAGAAGGGACAGGCTTTGCAGTTCTAA</v>
      </c>
      <c r="E996" t="e">
        <f>SEARCH("GG?GG?CAAAC?AA?",Table1[[#This Row],[CLEAN]])</f>
        <v>#VALUE!</v>
      </c>
      <c r="F996">
        <f t="shared" si="91"/>
        <v>151</v>
      </c>
      <c r="G996" t="e">
        <f t="shared" si="92"/>
        <v>#VALUE!</v>
      </c>
      <c r="H996" t="e">
        <f t="shared" si="93"/>
        <v>#VALUE!</v>
      </c>
      <c r="I996" t="e">
        <f t="shared" si="94"/>
        <v>#VALUE!</v>
      </c>
      <c r="J996" t="e">
        <f t="shared" si="95"/>
        <v>#VALUE!</v>
      </c>
      <c r="K996" t="e" cm="1">
        <f t="array" ref="K996">IF(J996="","",_xlfn.IFS(
   OR(J996="CCA",J996="CCG",J996="CCT",J996="CCC"),"Proline",
   OR(J996="CAG",J996="CAA"),"Glutamine",
   OR(J996="GAA",J996="GAG"),"Glutamic acid",
   TRUE,"Other"
))</f>
        <v>#VALUE!</v>
      </c>
    </row>
    <row r="997" spans="1:11" x14ac:dyDescent="0.2">
      <c r="A997" t="s">
        <v>998</v>
      </c>
      <c r="B997">
        <v>4236</v>
      </c>
      <c r="C997" t="s">
        <v>2203</v>
      </c>
      <c r="D997" t="str">
        <f t="shared" si="90"/>
        <v>ATGGTCAACGTTCCGAAGACCCGCCGCACATACTGCAAAGGCTCTGAGTGCCGCAAGCACACCCAGCACAAGGTGACCCAGTACAAGGCCGGTAAGGCCTCGAACTACGCCCAGGGTAAGAGGAGATACGACCGCAAGCAGAAGGGTTACGGTGGACAGACGAAGCCCGTGTTCCATAAGAAGGCAAAGACCACAAAGAAGGTCGTCCTCCGTCTCGAGTGCGTCCAGTGCAAGACCAAGGCGCAGCTCTCCCTGAAGCGCACCAAGCACTTCGAACTTGGTGGTGAGAAGAAACAGAAGGGCCAGGCTCTCCAGTTCTAA</v>
      </c>
      <c r="E997" t="e">
        <f>SEARCH("GG?GG?CAAAC?AA?",Table1[[#This Row],[CLEAN]])</f>
        <v>#VALUE!</v>
      </c>
      <c r="F997">
        <f t="shared" si="91"/>
        <v>151</v>
      </c>
      <c r="G997" t="e">
        <f t="shared" si="92"/>
        <v>#VALUE!</v>
      </c>
      <c r="H997" t="e">
        <f t="shared" si="93"/>
        <v>#VALUE!</v>
      </c>
      <c r="I997" t="e">
        <f t="shared" si="94"/>
        <v>#VALUE!</v>
      </c>
      <c r="J997" t="e">
        <f t="shared" si="95"/>
        <v>#VALUE!</v>
      </c>
      <c r="K997" t="e" cm="1">
        <f t="array" ref="K997">IF(J997="","",_xlfn.IFS(
   OR(J997="CCA",J997="CCG",J997="CCT",J997="CCC"),"Proline",
   OR(J997="CAG",J997="CAA"),"Glutamine",
   OR(J997="GAA",J997="GAG"),"Glutamic acid",
   TRUE,"Other"
))</f>
        <v>#VALUE!</v>
      </c>
    </row>
    <row r="998" spans="1:11" x14ac:dyDescent="0.2">
      <c r="A998" t="s">
        <v>999</v>
      </c>
      <c r="B998">
        <v>4236</v>
      </c>
      <c r="C998" t="s">
        <v>2204</v>
      </c>
      <c r="D998" t="str">
        <f t="shared" si="90"/>
        <v>ATGGTCAATATTCCTAAGACCCGTCGCACATACTGCAAAGGCAAGGAGTGCCGCAAGCACACCCAGCACAAGGTCACTCAGTACAAGGCCGGTAAGGCTTCCCTCTTCGCCCAGGGTAAGCGTCGTTATGACCGTAAGCAGAAGGGTTACGGTGGTCAGACCAAGCCCGTTTTCCACAAGAAAGCCAAGACCACCAAGAAGGTCGTTCTCCGTCTTGAGTGCGTCTCCTGCAAGACCAAGGCTCAGCTCACCCTTAAGCGTACCAAGCACTTCGAGCTCGGTGGTGACAAGAAGCAGAAGGGCCAGGCTCTTCAGTTCTAA</v>
      </c>
      <c r="E998" t="e">
        <f>SEARCH("GG?GG?CAAAC?AA?",Table1[[#This Row],[CLEAN]])</f>
        <v>#VALUE!</v>
      </c>
      <c r="F998">
        <f t="shared" si="91"/>
        <v>151</v>
      </c>
      <c r="G998" t="e">
        <f t="shared" si="92"/>
        <v>#VALUE!</v>
      </c>
      <c r="H998" t="e">
        <f t="shared" si="93"/>
        <v>#VALUE!</v>
      </c>
      <c r="I998" t="e">
        <f t="shared" si="94"/>
        <v>#VALUE!</v>
      </c>
      <c r="J998" t="e">
        <f t="shared" si="95"/>
        <v>#VALUE!</v>
      </c>
      <c r="K998" t="e" cm="1">
        <f t="array" ref="K998">IF(J998="","",_xlfn.IFS(
   OR(J998="CCA",J998="CCG",J998="CCT",J998="CCC"),"Proline",
   OR(J998="CAG",J998="CAA"),"Glutamine",
   OR(J998="GAA",J998="GAG"),"Glutamic acid",
   TRUE,"Other"
))</f>
        <v>#VALUE!</v>
      </c>
    </row>
    <row r="999" spans="1:11" x14ac:dyDescent="0.2">
      <c r="A999" t="s">
        <v>1000</v>
      </c>
      <c r="B999">
        <v>4236</v>
      </c>
      <c r="C999" t="s">
        <v>2205</v>
      </c>
      <c r="D999" t="str">
        <f t="shared" si="90"/>
        <v>ATGGTGAACATTCCGAAGACCCGCCGGACGTACTGCAAAGGCAAGGACTGCCGTTGCCACACTCAGCACAAGGTGACTCAGTATAAGGCCGGCAAGGCCTCGCTGTACGCGCAAGGTAAGAGACGATACGACCGTAAGCAGCGTGGTTACGGTGGCCAGACCCGTCCGATTTTCCACAAGAAGGCGAAGACCACGAAGAAGATCGTGATCCGTCTCGAGTGCGTCAAGTGCAAGACGAAGGCCCAGCTCTCCCTCAAGCGCACGAAGCACTTCGAGCTTGGTGGCGACAAGAAGCAGAAGGGCGCTGCTCTTCAGTTCTAA</v>
      </c>
      <c r="E999" t="e">
        <f>SEARCH("GG?GG?CAAAC?AA?",Table1[[#This Row],[CLEAN]])</f>
        <v>#VALUE!</v>
      </c>
      <c r="F999" t="str">
        <f t="shared" si="91"/>
        <v/>
      </c>
      <c r="G999" t="e">
        <f t="shared" si="92"/>
        <v>#VALUE!</v>
      </c>
      <c r="H999" t="e">
        <f t="shared" si="93"/>
        <v>#VALUE!</v>
      </c>
      <c r="I999" t="e">
        <f t="shared" si="94"/>
        <v>#VALUE!</v>
      </c>
      <c r="J999" t="e">
        <f t="shared" si="95"/>
        <v>#VALUE!</v>
      </c>
      <c r="K999" t="e" cm="1">
        <f t="array" ref="K999">IF(J999="","",_xlfn.IFS(
   OR(J999="CCA",J999="CCG",J999="CCT",J999="CCC"),"Proline",
   OR(J999="CAG",J999="CAA"),"Glutamine",
   OR(J999="GAA",J999="GAG"),"Glutamic acid",
   TRUE,"Other"
))</f>
        <v>#VALUE!</v>
      </c>
    </row>
    <row r="1000" spans="1:11" x14ac:dyDescent="0.2">
      <c r="A1000" t="s">
        <v>1001</v>
      </c>
      <c r="B1000">
        <v>4236</v>
      </c>
      <c r="C1000" t="s">
        <v>2206</v>
      </c>
      <c r="D1000" t="str">
        <f t="shared" si="90"/>
        <v>ATGGTTAACGTTCCAAAGACCAGAAGAACCTATTGTAAGGGTAAAGAATGTCGTAGCCATCAACAACATAAGGTTACTCAATACAAAGCTGGTAAGGCTTCCTTGTTTGCTCAAGGTAAGAGACGTTATGACCGTAAACAATCTGGTTTCGGTGGTCAAACCAAGCAAATTTTCCACAAGAAAGCAAAGACTACCAAGAAGGTTGTCTTGAGATTGGAATGTGTCAAGTGTAAGACCAAGTCTCAATTATCTTTGAAGAGATGTAAGCATTTTGAATTGGGTGGTGAAAAGAAACAAAAGGGTCAAGCTTTGCAATTCTAA</v>
      </c>
      <c r="E1000">
        <f>SEARCH("GG?GG?CAAAC?AA?",Table1[[#This Row],[CLEAN]])</f>
        <v>151</v>
      </c>
      <c r="F1000" t="str">
        <f t="shared" si="91"/>
        <v/>
      </c>
      <c r="G1000">
        <f t="shared" si="92"/>
        <v>151</v>
      </c>
      <c r="H1000" t="str">
        <f t="shared" si="93"/>
        <v>GGTGGTCAAACCAAG</v>
      </c>
      <c r="I1000" t="str">
        <f t="shared" si="94"/>
        <v>VALID</v>
      </c>
      <c r="J1000" t="str">
        <f t="shared" si="95"/>
        <v>CAA</v>
      </c>
      <c r="K1000" t="str" cm="1">
        <f t="array" ref="K1000">IF(J1000="","",_xlfn.IFS(
   OR(J1000="CCA",J1000="CCG",J1000="CCT",J1000="CCC"),"Proline",
   OR(J1000="CAG",J1000="CAA"),"Glutamine",
   OR(J1000="GAA",J1000="GAG"),"Glutamic acid",
   TRUE,"Other"
))</f>
        <v>Glutamine</v>
      </c>
    </row>
    <row r="1001" spans="1:11" x14ac:dyDescent="0.2">
      <c r="A1001" t="s">
        <v>1002</v>
      </c>
      <c r="B1001">
        <v>4236</v>
      </c>
      <c r="C1001" t="s">
        <v>2207</v>
      </c>
      <c r="D1001" t="str">
        <f t="shared" si="90"/>
        <v>ATGGTGGAGCCCAGCCCAGGAGACGAGTGTTACGCCCATTCGGCGCCAGCTGGGCAGAGGCTGCTTAGACCAGGCTTTCTACTCAGACAGAGTTGGTCGCACCAGGAGCAATGGAGGCCTGTTGGTACCGAGCACTGCGGCAGTAAGAGCAGCAATCCAGAGTTTGGGCAAATGGTGAGACAGGTGGAATCAGCAGCAGGCATTATTGTCAGTTTGACGAAATTACATCTCTTGCGAGTGGGTATTAAAAAAAAGTGGAACTTGAACTTTACGAATCTGGAGGCAGAGGCCATTCGAATAGAGGATGAATTTGATGCAATTAATGGGTTGGAGAGAGCGAAACGTGCTAAGACATCCCAGAGTGGATATGACATTGGTCGGGCTGAATGGGAGGAGAACGCAGCTGTTACAGAATCCCGAAGAAGACCGGAGGCACAATTCAAGGTCAATACAATGATTAACGTTCCAAAGACCAGAAGGACCTATTGTAAAGGTAAAGAATGCCGTAGTCACCAACAGCACAAGGTTACCCAATACAAAGCTGGTAAGGCTTCCTTGTTTGCTCAAGGTAAGAGACGTTATGACCGTAAACAATCCGGTTTCGGTGGTCAAACCAAGCAAATTTTCCACAAAAAGGCAAAGACTACCAAGAAAGTTGTCTTGAGATTGGAATGTGTTAAATGTAAGACCAAGTCTCAACTATCCTTGAAGAGATGTAAGCACTTTGAATTGGGTGGTGAAAGAAAACAAAAGGGTCAAGCTCTACAATTTTAA</v>
      </c>
      <c r="E1001">
        <f>SEARCH("GG?GG?CAAAC?AA?",Table1[[#This Row],[CLEAN]])</f>
        <v>604</v>
      </c>
      <c r="F1001" t="str">
        <f t="shared" si="91"/>
        <v/>
      </c>
      <c r="G1001">
        <f t="shared" si="92"/>
        <v>604</v>
      </c>
      <c r="H1001" t="str">
        <f t="shared" si="93"/>
        <v>GGTGGTCAAACCAAG</v>
      </c>
      <c r="I1001" t="str">
        <f t="shared" si="94"/>
        <v>VALID</v>
      </c>
      <c r="J1001" t="str">
        <f t="shared" si="95"/>
        <v>CAA</v>
      </c>
      <c r="K1001" t="str" cm="1">
        <f t="array" ref="K1001">IF(J1001="","",_xlfn.IFS(
   OR(J1001="CCA",J1001="CCG",J1001="CCT",J1001="CCC"),"Proline",
   OR(J1001="CAG",J1001="CAA"),"Glutamine",
   OR(J1001="GAA",J1001="GAG"),"Glutamic acid",
   TRUE,"Other"
))</f>
        <v>Glutamine</v>
      </c>
    </row>
    <row r="1002" spans="1:11" x14ac:dyDescent="0.2">
      <c r="A1002" t="s">
        <v>1003</v>
      </c>
      <c r="B1002">
        <v>4236</v>
      </c>
      <c r="C1002" t="s">
        <v>2208</v>
      </c>
      <c r="D1002" t="str">
        <f t="shared" si="90"/>
        <v>ATGAGGCGGCGTACTGAAGCCTGCTATGGTAAAGGTGAACATGGATTACCCATCAGTCTTCGTTATTTGAGTAAGAAACACTCGGCCGAACATAAGTGGGGATTAATGCCGAAATTGGTGTGGATATTTAACGTTCCAAAGACCAGAAGGACCTACTGTAAGGGTAGAGAATGTCGTAGACACGAACAACACAAGGTTACCCAATACAAAGCTGGTAAGGCTTCCTTGTTTGCCCAAGGTAAGAGACGTTATGACCGTAAACAATCTGGTTTCGGTGGTCAAACCAAGCAAATTTTCCACAAGAAGGCTAAGACTACCAAGAAGGTTGTCTTGAGATTGGAATGTGTCAAATGTAAGACCAAGTCTCAATTGTCCTTGAAGAGATGTAAGCATTTTGAATTAGGTGGTGAAAAGAAACAAAAGGGTCAAGCTTTGCAATTTTAA</v>
      </c>
      <c r="E1002">
        <f>SEARCH("GG?GG?CAAAC?AA?",Table1[[#This Row],[CLEAN]])</f>
        <v>274</v>
      </c>
      <c r="F1002" t="str">
        <f t="shared" si="91"/>
        <v/>
      </c>
      <c r="G1002">
        <f t="shared" si="92"/>
        <v>274</v>
      </c>
      <c r="H1002" t="str">
        <f t="shared" si="93"/>
        <v>GGTGGTCAAACCAAG</v>
      </c>
      <c r="I1002" t="str">
        <f t="shared" si="94"/>
        <v>VALID</v>
      </c>
      <c r="J1002" t="str">
        <f t="shared" si="95"/>
        <v>CAA</v>
      </c>
      <c r="K1002" t="str" cm="1">
        <f t="array" ref="K1002">IF(J1002="","",_xlfn.IFS(
   OR(J1002="CCA",J1002="CCG",J1002="CCT",J1002="CCC"),"Proline",
   OR(J1002="CAG",J1002="CAA"),"Glutamine",
   OR(J1002="GAA",J1002="GAG"),"Glutamic acid",
   TRUE,"Other"
))</f>
        <v>Glutamine</v>
      </c>
    </row>
    <row r="1003" spans="1:11" x14ac:dyDescent="0.2">
      <c r="A1003" t="s">
        <v>1004</v>
      </c>
      <c r="B1003">
        <v>4236</v>
      </c>
      <c r="C1003" t="s">
        <v>2209</v>
      </c>
      <c r="D1003" t="str">
        <f t="shared" si="90"/>
        <v>ATGAACGTCGATATTAATGTGGATATCGTGGATCCGCATGGGGCCATTTTCATGAGCTTTAACGTTCCAAAGACCAGAAGGACCTATTGTAAGGGTAAGGAGTGTCGTAGACACGAACAACACAAGGTTACCCAATACAAAGCTGGTAAGGCTTCCTTGTTCGCCCAAGGTAAGAGACGTTATGACCGTAAACAATCTGGTTTCGGTGGTCAAACCAAACAAATTTTCCACAAGAAGGCTAAGACCACCAAGAAGGTTGTCTTGAGATTGGAATGTGTCAAATGTAAGACCAAGTCTCAATTGTCTTTGAAGAGATGTAAGCACTTTGAATTGGGTGGTGAAAAGAAACAAAAGGGTCAAGCTTTGCAATTTTAA</v>
      </c>
      <c r="E1003">
        <f>SEARCH("GG?GG?CAAAC?AA?",Table1[[#This Row],[CLEAN]])</f>
        <v>205</v>
      </c>
      <c r="F1003" t="str">
        <f t="shared" si="91"/>
        <v/>
      </c>
      <c r="G1003">
        <f t="shared" si="92"/>
        <v>205</v>
      </c>
      <c r="H1003" t="str">
        <f t="shared" si="93"/>
        <v>GGTGGTCAAACCAAA</v>
      </c>
      <c r="I1003" t="str">
        <f t="shared" si="94"/>
        <v>VALID</v>
      </c>
      <c r="J1003" t="str">
        <f t="shared" si="95"/>
        <v>CAA</v>
      </c>
      <c r="K1003" t="str" cm="1">
        <f t="array" ref="K1003">IF(J1003="","",_xlfn.IFS(
   OR(J1003="CCA",J1003="CCG",J1003="CCT",J1003="CCC"),"Proline",
   OR(J1003="CAG",J1003="CAA"),"Glutamine",
   OR(J1003="GAA",J1003="GAG"),"Glutamic acid",
   TRUE,"Other"
))</f>
        <v>Glutamine</v>
      </c>
    </row>
    <row r="1004" spans="1:11" x14ac:dyDescent="0.2">
      <c r="A1004" t="s">
        <v>1005</v>
      </c>
      <c r="B1004">
        <v>4236</v>
      </c>
      <c r="C1004" t="s">
        <v>2210</v>
      </c>
      <c r="D1004" t="str">
        <f t="shared" si="90"/>
        <v>ATGATCCCAGTACTGCAGACGTTTGATATTGGACTTAACGTTCCAAAGACCAGAAGGACCTACTGTAAGGGTAGAGAATGTCGTAGACACGAACAACACAAGGTTACCCAATACAAAGCTGGTAAGGCTTCCTTGTTTGCCCAAGGTAAGAGACGTTATGACCGTAAACAATCCGGTTTCGGTGGTCAAACCAAGCAAATTTTCCACAAGAAAGCAAAGACCACCAAGAAGGTTGTCTTGAGATTGGAATGTGTTAAATGTAAGACCAAGTCTCAATTGTCTTTGAAAAGATGTAAGCATTTTGAATTGGGTGGTGAAAAGAAACAAAAGGGTCAAGCTCTACAATTTTAA</v>
      </c>
      <c r="E1004">
        <f>SEARCH("GG?GG?CAAAC?AA?",Table1[[#This Row],[CLEAN]])</f>
        <v>181</v>
      </c>
      <c r="F1004" t="str">
        <f t="shared" si="91"/>
        <v/>
      </c>
      <c r="G1004">
        <f t="shared" si="92"/>
        <v>181</v>
      </c>
      <c r="H1004" t="str">
        <f t="shared" si="93"/>
        <v>GGTGGTCAAACCAAG</v>
      </c>
      <c r="I1004" t="str">
        <f t="shared" si="94"/>
        <v>VALID</v>
      </c>
      <c r="J1004" t="str">
        <f t="shared" si="95"/>
        <v>CAA</v>
      </c>
      <c r="K1004" t="str" cm="1">
        <f t="array" ref="K1004">IF(J1004="","",_xlfn.IFS(
   OR(J1004="CCA",J1004="CCG",J1004="CCT",J1004="CCC"),"Proline",
   OR(J1004="CAG",J1004="CAA"),"Glutamine",
   OR(J1004="GAA",J1004="GAG"),"Glutamic acid",
   TRUE,"Other"
))</f>
        <v>Glutamine</v>
      </c>
    </row>
    <row r="1005" spans="1:11" x14ac:dyDescent="0.2">
      <c r="A1005" t="s">
        <v>1006</v>
      </c>
      <c r="B1005">
        <v>4236</v>
      </c>
      <c r="C1005" t="s">
        <v>2211</v>
      </c>
      <c r="D1005" t="str">
        <f t="shared" si="90"/>
        <v>ATGGTTAATATTCCAAAGACTAGAAAAACCTTTTGCAAGAATAAGCAATGCCGTAGACATACACAACATAAGGTAACTCAATACAAAGCTGGCAAGGCTTCACTAGTTGCACAAGGTAAGAGAAGATATGATAGGAAGCAAAGTGGATATGGAGGGCAAACCAAGCAAGTGTTTCACAAGAAAGCTAAAACTACCAAAAAGATTGTTTTGAAGTTAGAATGTGTTGTTTGCAAAACCAAGTCTCAGTTGGCACTTAAAAGATGTAAACATTTTGAATTAGGTGGTGACAAGAAGCAAAAGGGACAGGCTTTACAATTTTAA</v>
      </c>
      <c r="E1005">
        <f>SEARCH("GG?GG?CAAAC?AA?",Table1[[#This Row],[CLEAN]])</f>
        <v>151</v>
      </c>
      <c r="F1005" t="str">
        <f t="shared" si="91"/>
        <v/>
      </c>
      <c r="G1005">
        <f t="shared" si="92"/>
        <v>151</v>
      </c>
      <c r="H1005" t="str">
        <f t="shared" si="93"/>
        <v>GGAGGGCAAACCAAG</v>
      </c>
      <c r="I1005" t="str">
        <f t="shared" si="94"/>
        <v>VALID</v>
      </c>
      <c r="J1005" t="str">
        <f t="shared" si="95"/>
        <v>CAA</v>
      </c>
      <c r="K1005" t="str" cm="1">
        <f t="array" ref="K1005">IF(J1005="","",_xlfn.IFS(
   OR(J1005="CCA",J1005="CCG",J1005="CCT",J1005="CCC"),"Proline",
   OR(J1005="CAG",J1005="CAA"),"Glutamine",
   OR(J1005="GAA",J1005="GAG"),"Glutamic acid",
   TRUE,"Other"
))</f>
        <v>Glutamine</v>
      </c>
    </row>
    <row r="1006" spans="1:11" x14ac:dyDescent="0.2">
      <c r="A1006" t="s">
        <v>1007</v>
      </c>
      <c r="B1006">
        <v>4236</v>
      </c>
      <c r="C1006" t="s">
        <v>2212</v>
      </c>
      <c r="D1006" t="str">
        <f t="shared" si="90"/>
        <v>ATGGTTAACATTCCAAAGACTAGAAAGACTTTCTGCAAGAACAAACAATGCCGTAGACATACACAACATAAGGTAACTCAGTATAAAGCTGGTAAAGCATCATTAGTTGCCCAAGGTAAGAGAAGATATGATAGGAAACAAAGTGGTTATGGTGGACAAACTAAACAAGTGTTTCACAAGAAGGCTAAAACCACCAAGAAGGTTGTATTGAAGTTGGAATGTGTTGTTTGTAAAACTAAATCCCAATTGGCACTTAAAAGATGTAAACACTTTGAATTGGGTGGGGACAAGAAACAAAAGGGACAAGCCTTACAGTTTTAA</v>
      </c>
      <c r="E1006">
        <f>SEARCH("GG?GG?CAAAC?AA?",Table1[[#This Row],[CLEAN]])</f>
        <v>151</v>
      </c>
      <c r="F1006" t="str">
        <f t="shared" si="91"/>
        <v/>
      </c>
      <c r="G1006">
        <f t="shared" si="92"/>
        <v>151</v>
      </c>
      <c r="H1006" t="str">
        <f t="shared" si="93"/>
        <v>GGTGGACAAACTAAA</v>
      </c>
      <c r="I1006" t="str">
        <f t="shared" si="94"/>
        <v>VALID</v>
      </c>
      <c r="J1006" t="str">
        <f t="shared" si="95"/>
        <v>CAA</v>
      </c>
      <c r="K1006" t="str" cm="1">
        <f t="array" ref="K1006">IF(J1006="","",_xlfn.IFS(
   OR(J1006="CCA",J1006="CCG",J1006="CCT",J1006="CCC"),"Proline",
   OR(J1006="CAG",J1006="CAA"),"Glutamine",
   OR(J1006="GAA",J1006="GAG"),"Glutamic acid",
   TRUE,"Other"
))</f>
        <v>Glutamine</v>
      </c>
    </row>
    <row r="1007" spans="1:11" x14ac:dyDescent="0.2">
      <c r="A1007" t="s">
        <v>1008</v>
      </c>
      <c r="B1007">
        <v>4236</v>
      </c>
      <c r="C1007" t="s">
        <v>2213</v>
      </c>
      <c r="D1007" t="str">
        <f t="shared" si="90"/>
        <v>ATGGTTAATATTCCGAAGACTAGAAAAACCTTCTGCAAGAATAAACAATGCCGTAGACATACACAACATAAGGTAACTCAATACAAAGCTGGTAAGGCTTCATTAGTTGCTCAAGGTAAACGAAGATATGATAGGAAGCAAAGTGGATATGGTGGACAAACCAAGCAAGTGTTTCACAAGAAAGCTAAAACCACAAAAAAAGTTGTTTTGAAGTTAGAATGTGTTGTTTGCAAAACCAAATCTCAATTGGCACTCAAGAGGTGTAAACATTTTGAATTAGGTGGTGACAAGAAACAGAAGGGACAGGCTTTACAATTTTAA</v>
      </c>
      <c r="E1007">
        <f>SEARCH("GG?GG?CAAAC?AA?",Table1[[#This Row],[CLEAN]])</f>
        <v>151</v>
      </c>
      <c r="F1007" t="str">
        <f t="shared" si="91"/>
        <v/>
      </c>
      <c r="G1007">
        <f t="shared" si="92"/>
        <v>151</v>
      </c>
      <c r="H1007" t="str">
        <f t="shared" si="93"/>
        <v>GGTGGACAAACCAAG</v>
      </c>
      <c r="I1007" t="str">
        <f t="shared" si="94"/>
        <v>VALID</v>
      </c>
      <c r="J1007" t="str">
        <f t="shared" si="95"/>
        <v>CAA</v>
      </c>
      <c r="K1007" t="str" cm="1">
        <f t="array" ref="K1007">IF(J1007="","",_xlfn.IFS(
   OR(J1007="CCA",J1007="CCG",J1007="CCT",J1007="CCC"),"Proline",
   OR(J1007="CAG",J1007="CAA"),"Glutamine",
   OR(J1007="GAA",J1007="GAG"),"Glutamic acid",
   TRUE,"Other"
))</f>
        <v>Glutamine</v>
      </c>
    </row>
    <row r="1008" spans="1:11" x14ac:dyDescent="0.2">
      <c r="A1008" t="s">
        <v>1009</v>
      </c>
      <c r="B1008">
        <v>4236</v>
      </c>
      <c r="C1008" t="s">
        <v>2214</v>
      </c>
      <c r="D1008" t="str">
        <f t="shared" si="90"/>
        <v>ATGGTTAATATTCCAAAGACAAGAAAGACTTTTTGCAAGAACAAGCAATGTCGTAAACACACACAGCATAAGGTAACTCAATACAAGGCTGGTAAGGCCTCTTTGGTTGCTCAGGGTAAGAGAAGATACGACCGTAAACAAAGTGGATATGGTGGCCAAACCAAACAAGTCTTCCATAAGAAAGCCAAAACCACTAAGAAGGTTGTGTTGAAATTGGAATGTGTTGTATGCAAAACCAAATCTCAATTGGCACTCAAAAGATGTAAACACTTTGAGTTAGGTGGCGACAAGAAACAAAAGGGACAAGCATTGCAGTTTTAG</v>
      </c>
      <c r="E1008">
        <f>SEARCH("GG?GG?CAAAC?AA?",Table1[[#This Row],[CLEAN]])</f>
        <v>151</v>
      </c>
      <c r="F1008" t="str">
        <f t="shared" si="91"/>
        <v/>
      </c>
      <c r="G1008">
        <f t="shared" si="92"/>
        <v>151</v>
      </c>
      <c r="H1008" t="str">
        <f t="shared" si="93"/>
        <v>GGTGGCCAAACCAAA</v>
      </c>
      <c r="I1008" t="str">
        <f t="shared" si="94"/>
        <v>VALID</v>
      </c>
      <c r="J1008" t="str">
        <f t="shared" si="95"/>
        <v>CAA</v>
      </c>
      <c r="K1008" t="str" cm="1">
        <f t="array" ref="K1008">IF(J1008="","",_xlfn.IFS(
   OR(J1008="CCA",J1008="CCG",J1008="CCT",J1008="CCC"),"Proline",
   OR(J1008="CAG",J1008="CAA"),"Glutamine",
   OR(J1008="GAA",J1008="GAG"),"Glutamic acid",
   TRUE,"Other"
))</f>
        <v>Glutamine</v>
      </c>
    </row>
    <row r="1009" spans="1:11" x14ac:dyDescent="0.2">
      <c r="A1009" t="s">
        <v>1010</v>
      </c>
      <c r="B1009">
        <v>4236</v>
      </c>
      <c r="C1009" t="s">
        <v>2215</v>
      </c>
      <c r="D1009" t="str">
        <f t="shared" si="90"/>
        <v>ATGACTAATTTGCTAGCTGTAAAAAGCCAAATATACAACTACCGTACTGCTTTTCACTTGGGGTTTTTGATATCGAAAACACACCAAGAGAGAATAGATATGGTTAATATTCCAAAGACTAGAAAGACTTTTTGCAAGAACAAACAATGTCGTAAACACACTCAGCATAAGGTAACTCAATACAAAGCTGGTAAAGCATCTTTGGTTGCCCAGGGTAAGAGAAGATACGATCGTAAACAAAGTGGATATGGTGGTCAAACAAAACAAGTTTTCCATAAGAAAGCCAAAACTACTAAGAAGGTTGTGTTGAAATTGGAATGTGTTGTATGTAAAACCAAATCTCAATTGGCACTCAAGAGATGTAAACACTTTGAATTAGGCGGTGATAAGAAACAAAAGGGACAAGCATTGCAGTTTTAA</v>
      </c>
      <c r="E1009">
        <f>SEARCH("GG?GG?CAAAC?AA?",Table1[[#This Row],[CLEAN]])</f>
        <v>250</v>
      </c>
      <c r="F1009" t="str">
        <f t="shared" si="91"/>
        <v/>
      </c>
      <c r="G1009">
        <f t="shared" si="92"/>
        <v>250</v>
      </c>
      <c r="H1009" t="str">
        <f t="shared" si="93"/>
        <v>GGTGGTCAAACAAAA</v>
      </c>
      <c r="I1009" t="str">
        <f t="shared" si="94"/>
        <v>VALID</v>
      </c>
      <c r="J1009" t="str">
        <f t="shared" si="95"/>
        <v>CAA</v>
      </c>
      <c r="K1009" t="str" cm="1">
        <f t="array" ref="K1009">IF(J1009="","",_xlfn.IFS(
   OR(J1009="CCA",J1009="CCG",J1009="CCT",J1009="CCC"),"Proline",
   OR(J1009="CAG",J1009="CAA"),"Glutamine",
   OR(J1009="GAA",J1009="GAG"),"Glutamic acid",
   TRUE,"Other"
))</f>
        <v>Glutamine</v>
      </c>
    </row>
    <row r="1010" spans="1:11" x14ac:dyDescent="0.2">
      <c r="A1010" t="s">
        <v>1011</v>
      </c>
      <c r="B1010">
        <v>4236</v>
      </c>
      <c r="C1010" t="s">
        <v>2216</v>
      </c>
      <c r="D1010" t="str">
        <f t="shared" si="90"/>
        <v>ATGGTTAACATTCCAAAGACGAGAAACACCTTCTGCAAGGGCAAGCAATGCCGTAAGCACACCCAGCACAAGGTGACCCAGTACAAGGCAGGCAAGGCATCCTTGGTTGCTCAGGGTAAGAGAAGATACGACCGGAAACAGAGTGGTTACGGTGGGCAAACCAAGCAGGTGTTCCACAAGAAAGCCAAGACTACAAAGAAGGTGGTGTTGAAGTTGGAATGTGTTGTTTGCAAGACAAAGACCCAGTTGGCTCTTAAGAGATGTAAGCACTTTGAGTTGGGTGGTGATAAGAAGCAAAAGGGACAAGCGTTGCAGTTCTAG</v>
      </c>
      <c r="E1010">
        <f>SEARCH("GG?GG?CAAAC?AA?",Table1[[#This Row],[CLEAN]])</f>
        <v>151</v>
      </c>
      <c r="F1010" t="str">
        <f t="shared" si="91"/>
        <v/>
      </c>
      <c r="G1010">
        <f t="shared" si="92"/>
        <v>151</v>
      </c>
      <c r="H1010" t="str">
        <f t="shared" si="93"/>
        <v>GGTGGGCAAACCAAG</v>
      </c>
      <c r="I1010" t="str">
        <f t="shared" si="94"/>
        <v>VALID</v>
      </c>
      <c r="J1010" t="str">
        <f t="shared" si="95"/>
        <v>CAG</v>
      </c>
      <c r="K1010" t="str" cm="1">
        <f t="array" ref="K1010">IF(J1010="","",_xlfn.IFS(
   OR(J1010="CCA",J1010="CCG",J1010="CCT",J1010="CCC"),"Proline",
   OR(J1010="CAG",J1010="CAA"),"Glutamine",
   OR(J1010="GAA",J1010="GAG"),"Glutamic acid",
   TRUE,"Other"
))</f>
        <v>Glutamine</v>
      </c>
    </row>
    <row r="1011" spans="1:11" x14ac:dyDescent="0.2">
      <c r="A1011" t="s">
        <v>1012</v>
      </c>
      <c r="B1011">
        <v>4236</v>
      </c>
      <c r="C1011" t="s">
        <v>2217</v>
      </c>
      <c r="D1011" t="str">
        <f t="shared" si="90"/>
        <v>ATGGTTAACATTCCAAAGACGAGAAACACCTTCTGCAAGGGCAAGCAATGCCGCAAACACACCCAGCACAAGGTGACCCAGTACAAGGCAGGCAAGGCATCCTTGGTTGCTCAGGGTAAGAGAAGATACGATCGGAAGCAGAGTGGTTACGGTGGACAAACCAAGCAGGTGTTCCACAAGAAAGCCAAGACTACAAAGAAGGTGGTGTTGAAGTTGGAATGTGTTGTTTGCAAGACAAAGACCCAGTTGGCTCTTAAGAGATGTAAGCACTTTGAGTTGGGTGGTGACAAAAAGCAGAAGGGGCAAGCGTTGCAGTTCTAA</v>
      </c>
      <c r="E1011">
        <f>SEARCH("GG?GG?CAAAC?AA?",Table1[[#This Row],[CLEAN]])</f>
        <v>151</v>
      </c>
      <c r="F1011" t="str">
        <f t="shared" si="91"/>
        <v/>
      </c>
      <c r="G1011">
        <f t="shared" si="92"/>
        <v>151</v>
      </c>
      <c r="H1011" t="str">
        <f t="shared" si="93"/>
        <v>GGTGGACAAACCAAG</v>
      </c>
      <c r="I1011" t="str">
        <f t="shared" si="94"/>
        <v>VALID</v>
      </c>
      <c r="J1011" t="str">
        <f t="shared" si="95"/>
        <v>CAG</v>
      </c>
      <c r="K1011" t="str" cm="1">
        <f t="array" ref="K1011">IF(J1011="","",_xlfn.IFS(
   OR(J1011="CCA",J1011="CCG",J1011="CCT",J1011="CCC"),"Proline",
   OR(J1011="CAG",J1011="CAA"),"Glutamine",
   OR(J1011="GAA",J1011="GAG"),"Glutamic acid",
   TRUE,"Other"
))</f>
        <v>Glutamine</v>
      </c>
    </row>
    <row r="1012" spans="1:11" x14ac:dyDescent="0.2">
      <c r="A1012" t="s">
        <v>1013</v>
      </c>
      <c r="B1012">
        <v>4236</v>
      </c>
      <c r="C1012" t="s">
        <v>2218</v>
      </c>
      <c r="D1012" t="str">
        <f t="shared" si="90"/>
        <v>ATGGGTATGTGGCTATCCATAATAGTTAACGTTCCAAAGACAAGAAATACGTTCTGTAAAGGCAAGCAGTGTCGTAAACATACTCAGCATAAGGTAACTCAATACAAAGCTGGTAAGGCATCATTGGTTGCTCAAGGTAAGAGAAGATACGATAGAAAGCAATCTGGTTATGGTGGACAGACTAAGCAAGTCTTCCACAAGAAAGCTAAAACCACTAAAAAGGTTGTCTTGAAGTTGGAATGTGTTGTTTGTAAAACCAAAACCCAGTTGGCTCTCAAGAGATGTAAACATTTCGAATTGGGTGGTGATAAAAAGCAAAAGGGCCAAGCATTACAATTTTAG</v>
      </c>
      <c r="E1012" t="e">
        <f>SEARCH("GG?GG?CAAAC?AA?",Table1[[#This Row],[CLEAN]])</f>
        <v>#VALUE!</v>
      </c>
      <c r="F1012">
        <f t="shared" si="91"/>
        <v>172</v>
      </c>
      <c r="G1012" t="e">
        <f t="shared" si="92"/>
        <v>#VALUE!</v>
      </c>
      <c r="H1012" t="e">
        <f t="shared" si="93"/>
        <v>#VALUE!</v>
      </c>
      <c r="I1012" t="e">
        <f t="shared" si="94"/>
        <v>#VALUE!</v>
      </c>
      <c r="J1012" t="e">
        <f t="shared" si="95"/>
        <v>#VALUE!</v>
      </c>
      <c r="K1012" t="e" cm="1">
        <f t="array" ref="K1012">IF(J1012="","",_xlfn.IFS(
   OR(J1012="CCA",J1012="CCG",J1012="CCT",J1012="CCC"),"Proline",
   OR(J1012="CAG",J1012="CAA"),"Glutamine",
   OR(J1012="GAA",J1012="GAG"),"Glutamic acid",
   TRUE,"Other"
))</f>
        <v>#VALUE!</v>
      </c>
    </row>
    <row r="1013" spans="1:11" x14ac:dyDescent="0.2">
      <c r="A1013" t="s">
        <v>1014</v>
      </c>
      <c r="B1013">
        <v>4236</v>
      </c>
      <c r="C1013" t="s">
        <v>2219</v>
      </c>
      <c r="D1013" t="str">
        <f t="shared" si="90"/>
        <v>ATGGAAGTGAACAGCCAAGACAGCGTACGCATTGTGGATACCGACTCTAGGCGCCAAGAAGGATATAATAGAAGCTTTAAACAACACCAACAGGCCACATTTACCACAAGAGGACACATTAACGTTCCAAAGACCAGAAAGACTTACTGCAAGGGCAAGCAGTGCCGTAAGCACACTCAGCACAAGGTCACCCAGTACAAGGCCGGTAAGGCTTCCCTCTTTGCCCAGGGTAAGCGTCGTTACGACCGTAAGCAGTCCGGTTACGGTGGTCAGACCAAGCAGATTTTCCACAAGAAGGCTAAGACCACCAAGAAGGTTGTCCTCCGTCTCGAGTGTGTTGCTTGCAAGGCTAAGACTCAGTTGGCTCTCAAGCGTTGTAAGCACTTTGAGTTGGGTGGTGACAAGAAGCAGAAGGGCCAGGCTCTCCAGTTCTAA</v>
      </c>
      <c r="E1013" t="e">
        <f>SEARCH("GG?GG?CAAAC?AA?",Table1[[#This Row],[CLEAN]])</f>
        <v>#VALUE!</v>
      </c>
      <c r="F1013">
        <f t="shared" si="91"/>
        <v>265</v>
      </c>
      <c r="G1013" t="e">
        <f t="shared" si="92"/>
        <v>#VALUE!</v>
      </c>
      <c r="H1013" t="e">
        <f t="shared" si="93"/>
        <v>#VALUE!</v>
      </c>
      <c r="I1013" t="e">
        <f t="shared" si="94"/>
        <v>#VALUE!</v>
      </c>
      <c r="J1013" t="e">
        <f t="shared" si="95"/>
        <v>#VALUE!</v>
      </c>
      <c r="K1013" t="e" cm="1">
        <f t="array" ref="K1013">IF(J1013="","",_xlfn.IFS(
   OR(J1013="CCA",J1013="CCG",J1013="CCT",J1013="CCC"),"Proline",
   OR(J1013="CAG",J1013="CAA"),"Glutamine",
   OR(J1013="GAA",J1013="GAG"),"Glutamic acid",
   TRUE,"Other"
))</f>
        <v>#VALUE!</v>
      </c>
    </row>
    <row r="1014" spans="1:11" x14ac:dyDescent="0.2">
      <c r="A1014" t="s">
        <v>1015</v>
      </c>
      <c r="B1014">
        <v>4236</v>
      </c>
      <c r="C1014" t="s">
        <v>2220</v>
      </c>
      <c r="D1014" t="str">
        <f t="shared" si="90"/>
        <v>ATGGTTAACGTTCCAAAAACTAGAAACACCTACTGTAAAGGTAAAAACTGCAGAAAACACACTCAACACAAGGTCACCCAATACAAAGCCGGTAAAGCTTCTTTATTTGCTCAAGGTAAAAGACGTTATGATCGTAAACAATCTGGTTTTGGTGGTCAAACCAAACAAATTTTCCACAAAAAGGCTAAGACCACTAAGAAGGTCGTCTTACGTTTAGAATGTGTCAAATGTAAAACCAAGAGTCAATTACCTTTGAAACGTTGTAAACATTTTGAATTAGGTGGTGATAAAAAACAAAAAGGTCAAGCTTTACAATTTTAA</v>
      </c>
      <c r="E1014">
        <f>SEARCH("GG?GG?CAAAC?AA?",Table1[[#This Row],[CLEAN]])</f>
        <v>151</v>
      </c>
      <c r="F1014" t="str">
        <f t="shared" si="91"/>
        <v/>
      </c>
      <c r="G1014">
        <f t="shared" si="92"/>
        <v>151</v>
      </c>
      <c r="H1014" t="str">
        <f t="shared" si="93"/>
        <v>GGTGGTCAAACCAAA</v>
      </c>
      <c r="I1014" t="str">
        <f t="shared" si="94"/>
        <v>VALID</v>
      </c>
      <c r="J1014" t="str">
        <f t="shared" si="95"/>
        <v>CAA</v>
      </c>
      <c r="K1014" t="str" cm="1">
        <f t="array" ref="K1014">IF(J1014="","",_xlfn.IFS(
   OR(J1014="CCA",J1014="CCG",J1014="CCT",J1014="CCC"),"Proline",
   OR(J1014="CAG",J1014="CAA"),"Glutamine",
   OR(J1014="GAA",J1014="GAG"),"Glutamic acid",
   TRUE,"Other"
))</f>
        <v>Glutamine</v>
      </c>
    </row>
    <row r="1015" spans="1:11" x14ac:dyDescent="0.2">
      <c r="A1015" t="s">
        <v>1016</v>
      </c>
      <c r="B1015">
        <v>4236</v>
      </c>
      <c r="C1015" t="s">
        <v>2221</v>
      </c>
      <c r="D1015" t="str">
        <f t="shared" si="90"/>
        <v>ATGGTTAACGTTCCAAAAGTCAGAAACACCTACTGCAAGGGTAAGAACTGCAGAAAGCACACTCAACACAAGGTTACCCAATACAAAGCCGGTAAAGCTTCTTTGTTTGCCCAGGGTAAAAGACGTTATGATCGTAAACAATCTGGTTACGGTGGTCAAACCAAGCAAATTTTTCACAAAAAGGCCAAGACCACCAAGAAAGTTGTCTTGCGTTTAGAATGTGTTAAATGCAAGACCAAGTGTCAATTGCCATTGAAGCGTTGTAAACATTTCGAATTGGGTGGTGACAAGAAACAAAAGGGTCAAGCTTTGCAATTTTAA</v>
      </c>
      <c r="E1015">
        <f>SEARCH("GG?GG?CAAAC?AA?",Table1[[#This Row],[CLEAN]])</f>
        <v>151</v>
      </c>
      <c r="F1015" t="str">
        <f t="shared" si="91"/>
        <v/>
      </c>
      <c r="G1015">
        <f t="shared" si="92"/>
        <v>151</v>
      </c>
      <c r="H1015" t="str">
        <f t="shared" si="93"/>
        <v>GGTGGTCAAACCAAG</v>
      </c>
      <c r="I1015" t="str">
        <f t="shared" si="94"/>
        <v>VALID</v>
      </c>
      <c r="J1015" t="str">
        <f t="shared" si="95"/>
        <v>CAA</v>
      </c>
      <c r="K1015" t="str" cm="1">
        <f t="array" ref="K1015">IF(J1015="","",_xlfn.IFS(
   OR(J1015="CCA",J1015="CCG",J1015="CCT",J1015="CCC"),"Proline",
   OR(J1015="CAG",J1015="CAA"),"Glutamine",
   OR(J1015="GAA",J1015="GAG"),"Glutamic acid",
   TRUE,"Other"
))</f>
        <v>Glutamine</v>
      </c>
    </row>
    <row r="1016" spans="1:11" x14ac:dyDescent="0.2">
      <c r="A1016" t="s">
        <v>1017</v>
      </c>
      <c r="B1016">
        <v>4236</v>
      </c>
      <c r="C1016" t="s">
        <v>2222</v>
      </c>
      <c r="D1016" t="str">
        <f t="shared" si="90"/>
        <v>ATGATCATGGAATATTTTAACGTTCCAAAAGTCAGAAACACCTACTGTAAGGGTAAGAACTGCAGAAAGCACACCCAACACAAGGTTACCCAATACAAAGCCGGTAAAGCTTCTTTGTTTGCTCAAGGTAAAAGACGTTATGATCGTAAACAATCCGGTTATGGTGGTCAAACCAAACAAATTTTCCACAAGAAAGCCAAGACTACCAAGAAGGTTGTTTTGCGTTTAGAATGTGTTAAGTGCAAGACCAAATGTCAATTGCCTTTGAAACGTTGTAAACATTTCGAATTAGGTGGTGATAAGAAACAAAAGGGTCAAGCTTTACAATTTTAA</v>
      </c>
      <c r="E1016">
        <f>SEARCH("GG?GG?CAAAC?AA?",Table1[[#This Row],[CLEAN]])</f>
        <v>163</v>
      </c>
      <c r="F1016" t="str">
        <f t="shared" si="91"/>
        <v/>
      </c>
      <c r="G1016">
        <f t="shared" si="92"/>
        <v>163</v>
      </c>
      <c r="H1016" t="str">
        <f t="shared" si="93"/>
        <v>GGTGGTCAAACCAAA</v>
      </c>
      <c r="I1016" t="str">
        <f t="shared" si="94"/>
        <v>VALID</v>
      </c>
      <c r="J1016" t="str">
        <f t="shared" si="95"/>
        <v>CAA</v>
      </c>
      <c r="K1016" t="str" cm="1">
        <f t="array" ref="K1016">IF(J1016="","",_xlfn.IFS(
   OR(J1016="CCA",J1016="CCG",J1016="CCT",J1016="CCC"),"Proline",
   OR(J1016="CAG",J1016="CAA"),"Glutamine",
   OR(J1016="GAA",J1016="GAG"),"Glutamic acid",
   TRUE,"Other"
))</f>
        <v>Glutamine</v>
      </c>
    </row>
    <row r="1017" spans="1:11" x14ac:dyDescent="0.2">
      <c r="A1017" t="s">
        <v>1018</v>
      </c>
      <c r="B1017">
        <v>4236</v>
      </c>
      <c r="C1017" t="s">
        <v>2223</v>
      </c>
      <c r="D1017" t="str">
        <f t="shared" si="90"/>
        <v>ATGGTCAACATCCCCAAGACTAGAAACACTTACTGCAAGGGCAAGGAGTGCCGAAAGCACACCCAGCACAAGGTGACCCAGTACAAGGCCGGCAAGGCTTCTCTGTACGCTCAGGGTAAGCGACGATACGACCGAAAGCAGTCCGGTTACGGTGGTCAGACCAAGCAGATTTTCCACAAGAAGGCCAAGACCACCAAGAAGGTGGTTCTCCGACTTGAGTGCATCAAGTGCAAGGTCAAGCACCAGCTTGCCCTCAAGCGATGCAAGCACTTCGAGCTTGGTGGAGACAAGAAGCAGAAGGGCCAGGCCCTTCAGTTCTAA</v>
      </c>
      <c r="E1017" t="e">
        <f>SEARCH("GG?GG?CAAAC?AA?",Table1[[#This Row],[CLEAN]])</f>
        <v>#VALUE!</v>
      </c>
      <c r="F1017">
        <f t="shared" si="91"/>
        <v>151</v>
      </c>
      <c r="G1017" t="e">
        <f t="shared" si="92"/>
        <v>#VALUE!</v>
      </c>
      <c r="H1017" t="e">
        <f t="shared" si="93"/>
        <v>#VALUE!</v>
      </c>
      <c r="I1017" t="e">
        <f t="shared" si="94"/>
        <v>#VALUE!</v>
      </c>
      <c r="J1017" t="e">
        <f t="shared" si="95"/>
        <v>#VALUE!</v>
      </c>
      <c r="K1017" t="e" cm="1">
        <f t="array" ref="K1017">IF(J1017="","",_xlfn.IFS(
   OR(J1017="CCA",J1017="CCG",J1017="CCT",J1017="CCC"),"Proline",
   OR(J1017="CAG",J1017="CAA"),"Glutamine",
   OR(J1017="GAA",J1017="GAG"),"Glutamic acid",
   TRUE,"Other"
))</f>
        <v>#VALUE!</v>
      </c>
    </row>
    <row r="1018" spans="1:11" x14ac:dyDescent="0.2">
      <c r="A1018" t="s">
        <v>1019</v>
      </c>
      <c r="B1018">
        <v>4236</v>
      </c>
      <c r="C1018" t="s">
        <v>2224</v>
      </c>
      <c r="D1018" t="str">
        <f t="shared" si="90"/>
        <v>ATGGTCAACATCCCCAAGACTAGAAACACTTACTGCAAGGGCAAGGAGTGCCGAAAGCACACCCAGCACAAGGTGACCCAGTACAAGGCCGGCAAGGCTTCTCTGTACGCCCAGGGTAAGCGACGATACGACCGAAAGCAGTCCGGTTACGGAGGTCAGACCAAGCAGATTTTCCACAAGAAGGCCAAGACCACCAAGAAGGTGGTTCTGCGACTCGAGTGTGTCAAGTGCAAGGTCAAGATGCAGCTGGCTCTCAAGCGATGCAAGCACTTTGAGCTTGGTGGAGACAAGAAGCAGAAGGGCCAGGCCCTCCAGTTCTAA</v>
      </c>
      <c r="E1018" t="e">
        <f>SEARCH("GG?GG?CAAAC?AA?",Table1[[#This Row],[CLEAN]])</f>
        <v>#VALUE!</v>
      </c>
      <c r="F1018">
        <f t="shared" si="91"/>
        <v>151</v>
      </c>
      <c r="G1018" t="e">
        <f t="shared" si="92"/>
        <v>#VALUE!</v>
      </c>
      <c r="H1018" t="e">
        <f t="shared" si="93"/>
        <v>#VALUE!</v>
      </c>
      <c r="I1018" t="e">
        <f t="shared" si="94"/>
        <v>#VALUE!</v>
      </c>
      <c r="J1018" t="e">
        <f t="shared" si="95"/>
        <v>#VALUE!</v>
      </c>
      <c r="K1018" t="e" cm="1">
        <f t="array" ref="K1018">IF(J1018="","",_xlfn.IFS(
   OR(J1018="CCA",J1018="CCG",J1018="CCT",J1018="CCC"),"Proline",
   OR(J1018="CAG",J1018="CAA"),"Glutamine",
   OR(J1018="GAA",J1018="GAG"),"Glutamic acid",
   TRUE,"Other"
))</f>
        <v>#VALUE!</v>
      </c>
    </row>
    <row r="1019" spans="1:11" x14ac:dyDescent="0.2">
      <c r="A1019" t="s">
        <v>1020</v>
      </c>
      <c r="B1019">
        <v>4236</v>
      </c>
      <c r="C1019" t="s">
        <v>2225</v>
      </c>
      <c r="D1019" t="str">
        <f t="shared" si="90"/>
        <v>ATGGTCAACATCCCCAAGACTAGAAACACTTACTGCAAGGGCAAGGAGTGCCGAAAGCACACCCAGCACAAGGTGACCCAGTACAAGGCCGGTAAGGCTTCTCTGTACGCTCAGGGTAAGCGACGATACGACCGAAAGCAGTCCGGTTACGGAGGTCAGACCAAGCAGATTTTCCACAAGAAGGCCAAGACCACCAAGAAGGTTGTCCTGCGACTCGAGTGTGTCAAGTGCAAGGTCAAGATGCAGCTTGCTCTCAAGCGATGCAAGCACTTCGAGCTTGGTGGAGACAAGAAGCAGAAGGGCCAGGCCCTCCAGTTCTAA</v>
      </c>
      <c r="E1019" t="e">
        <f>SEARCH("GG?GG?CAAAC?AA?",Table1[[#This Row],[CLEAN]])</f>
        <v>#VALUE!</v>
      </c>
      <c r="F1019">
        <f t="shared" si="91"/>
        <v>151</v>
      </c>
      <c r="G1019" t="e">
        <f t="shared" si="92"/>
        <v>#VALUE!</v>
      </c>
      <c r="H1019" t="e">
        <f t="shared" si="93"/>
        <v>#VALUE!</v>
      </c>
      <c r="I1019" t="e">
        <f t="shared" si="94"/>
        <v>#VALUE!</v>
      </c>
      <c r="J1019" t="e">
        <f t="shared" si="95"/>
        <v>#VALUE!</v>
      </c>
      <c r="K1019" t="e" cm="1">
        <f t="array" ref="K1019">IF(J1019="","",_xlfn.IFS(
   OR(J1019="CCA",J1019="CCG",J1019="CCT",J1019="CCC"),"Proline",
   OR(J1019="CAG",J1019="CAA"),"Glutamine",
   OR(J1019="GAA",J1019="GAG"),"Glutamic acid",
   TRUE,"Other"
))</f>
        <v>#VALUE!</v>
      </c>
    </row>
    <row r="1020" spans="1:11" x14ac:dyDescent="0.2">
      <c r="A1020" t="s">
        <v>1021</v>
      </c>
      <c r="B1020">
        <v>4236</v>
      </c>
      <c r="C1020" t="s">
        <v>2226</v>
      </c>
      <c r="D1020" t="str">
        <f t="shared" si="90"/>
        <v>ATGGTCAACATCCCCAAGACTAGAAACACTTACTGCAAGGGCAAGGAGTGCCGAAAGCACACCCAGCACAAGGTGACCCAGTACAAGGCCGGCAAGGCTTCTCTGTACGCTCAGGGTAAGCGACGATACGACCGAAAGCAGTCCGGTTACGGAGGTCAGACCAAGCAGATTTTCCACAAGAAGGCCAAGACCACCAAGAAGGTTGTTCTGCGACTCGAGTGTGTCAAGTGCAAGGTCAAGATGCAGCTTGCTCTCAAGCGATGCAAGCACTTTGAGCTTGGTGGAGACAAGAAGCAGAAGGGCCAGGCCCTCCAGTTCTAA</v>
      </c>
      <c r="E1020" t="e">
        <f>SEARCH("GG?GG?CAAAC?AA?",Table1[[#This Row],[CLEAN]])</f>
        <v>#VALUE!</v>
      </c>
      <c r="F1020">
        <f t="shared" si="91"/>
        <v>151</v>
      </c>
      <c r="G1020" t="e">
        <f t="shared" si="92"/>
        <v>#VALUE!</v>
      </c>
      <c r="H1020" t="e">
        <f t="shared" si="93"/>
        <v>#VALUE!</v>
      </c>
      <c r="I1020" t="e">
        <f t="shared" si="94"/>
        <v>#VALUE!</v>
      </c>
      <c r="J1020" t="e">
        <f t="shared" si="95"/>
        <v>#VALUE!</v>
      </c>
      <c r="K1020" t="e" cm="1">
        <f t="array" ref="K1020">IF(J1020="","",_xlfn.IFS(
   OR(J1020="CCA",J1020="CCG",J1020="CCT",J1020="CCC"),"Proline",
   OR(J1020="CAG",J1020="CAA"),"Glutamine",
   OR(J1020="GAA",J1020="GAG"),"Glutamic acid",
   TRUE,"Other"
))</f>
        <v>#VALUE!</v>
      </c>
    </row>
    <row r="1021" spans="1:11" x14ac:dyDescent="0.2">
      <c r="A1021" t="s">
        <v>1022</v>
      </c>
      <c r="B1021">
        <v>4236</v>
      </c>
      <c r="C1021" t="s">
        <v>2227</v>
      </c>
      <c r="D1021" t="str">
        <f t="shared" si="90"/>
        <v>ATGGTCAACATCCCCAAGACTAGAAACACCTACTGCAAGGGCAAGGAGTGCCGAAAGCACACCCAGCACAAGGTGACCCAGTACAAGGCCGGTAAGGCTTCTCTGTACGCTCAGGGTAAGCGACGATACGACAGAAAGCAGTCCGGTTACGGTGGTCAGACCAAGCAGATTTTCCACAAGAAGGCTAAGACCACCAAGAAGGTTGTTCTCCGACTTGAGTGTGTTAAGTGCAAGGTCAAGATGCAGCTTGCTCTCAAGCGATGCAAGCACTTCGAGCTTGGTGGTGACAAGAAGCAGAAGGGCCAGGCTCTCCAGTTCTAA</v>
      </c>
      <c r="E1021" t="e">
        <f>SEARCH("GG?GG?CAAAC?AA?",Table1[[#This Row],[CLEAN]])</f>
        <v>#VALUE!</v>
      </c>
      <c r="F1021">
        <f t="shared" si="91"/>
        <v>151</v>
      </c>
      <c r="G1021" t="e">
        <f t="shared" si="92"/>
        <v>#VALUE!</v>
      </c>
      <c r="H1021" t="e">
        <f t="shared" si="93"/>
        <v>#VALUE!</v>
      </c>
      <c r="I1021" t="e">
        <f t="shared" si="94"/>
        <v>#VALUE!</v>
      </c>
      <c r="J1021" t="e">
        <f t="shared" si="95"/>
        <v>#VALUE!</v>
      </c>
      <c r="K1021" t="e" cm="1">
        <f t="array" ref="K1021">IF(J1021="","",_xlfn.IFS(
   OR(J1021="CCA",J1021="CCG",J1021="CCT",J1021="CCC"),"Proline",
   OR(J1021="CAG",J1021="CAA"),"Glutamine",
   OR(J1021="GAA",J1021="GAG"),"Glutamic acid",
   TRUE,"Other"
))</f>
        <v>#VALUE!</v>
      </c>
    </row>
    <row r="1022" spans="1:11" x14ac:dyDescent="0.2">
      <c r="A1022" t="s">
        <v>1023</v>
      </c>
      <c r="B1022">
        <v>4236</v>
      </c>
      <c r="C1022" t="s">
        <v>2228</v>
      </c>
      <c r="D1022" t="str">
        <f t="shared" si="90"/>
        <v>ATGGTCAACATCCCCAAGACTAGAAACACTTACTGCAAGGGCAAGGAGTGCCGAAAGCACACCCAGCACAAGGTGACCCAGTACAAGGCCGGAAAGGCTTCTCTGTACGCTCAGGGTAAGCGACGATACGACCGAAAGCAGTCCGGTTACGGAGGTCAGACCAAGCAGATTTTCCACAAGAAGGCCAAGACCACCAAGAAGGTGGTTCTGCGACTCGAGTGTGTCAAGTGCAAGGTCAAGATGCAGCTTGCTCTTAAGCGATGCAAGCACTTCGAGCTTGGTGGAGACAAGAAGCAGAAGGGCCAGGCCCTCCAGTTCTAA</v>
      </c>
      <c r="E1022" t="e">
        <f>SEARCH("GG?GG?CAAAC?AA?",Table1[[#This Row],[CLEAN]])</f>
        <v>#VALUE!</v>
      </c>
      <c r="F1022">
        <f t="shared" si="91"/>
        <v>151</v>
      </c>
      <c r="G1022" t="e">
        <f t="shared" si="92"/>
        <v>#VALUE!</v>
      </c>
      <c r="H1022" t="e">
        <f t="shared" si="93"/>
        <v>#VALUE!</v>
      </c>
      <c r="I1022" t="e">
        <f t="shared" si="94"/>
        <v>#VALUE!</v>
      </c>
      <c r="J1022" t="e">
        <f t="shared" si="95"/>
        <v>#VALUE!</v>
      </c>
      <c r="K1022" t="e" cm="1">
        <f t="array" ref="K1022">IF(J1022="","",_xlfn.IFS(
   OR(J1022="CCA",J1022="CCG",J1022="CCT",J1022="CCC"),"Proline",
   OR(J1022="CAG",J1022="CAA"),"Glutamine",
   OR(J1022="GAA",J1022="GAG"),"Glutamic acid",
   TRUE,"Other"
))</f>
        <v>#VALUE!</v>
      </c>
    </row>
    <row r="1023" spans="1:11" x14ac:dyDescent="0.2">
      <c r="A1023" t="s">
        <v>1024</v>
      </c>
      <c r="B1023">
        <v>4236</v>
      </c>
      <c r="C1023" t="s">
        <v>2225</v>
      </c>
      <c r="D1023" t="str">
        <f t="shared" si="90"/>
        <v>ATGGTCAACATCCCCAAGACTAGAAACACTTACTGCAAGGGCAAGGAGTGCCGAAAGCACACCCAGCACAAGGTGACCCAGTACAAGGCCGGTAAGGCTTCTCTGTACGCTCAGGGTAAGCGACGATACGACCGAAAGCAGTCCGGTTACGGAGGTCAGACCAAGCAGATTTTCCACAAGAAGGCCAAGACCACCAAGAAGGTTGTCCTGCGACTCGAGTGTGTCAAGTGCAAGGTCAAGATGCAGCTTGCTCTCAAGCGATGCAAGCACTTCGAGCTTGGTGGAGACAAGAAGCAGAAGGGCCAGGCCCTCCAGTTCTAA</v>
      </c>
      <c r="E1023" t="e">
        <f>SEARCH("GG?GG?CAAAC?AA?",Table1[[#This Row],[CLEAN]])</f>
        <v>#VALUE!</v>
      </c>
      <c r="F1023">
        <f t="shared" si="91"/>
        <v>151</v>
      </c>
      <c r="G1023" t="e">
        <f t="shared" si="92"/>
        <v>#VALUE!</v>
      </c>
      <c r="H1023" t="e">
        <f t="shared" si="93"/>
        <v>#VALUE!</v>
      </c>
      <c r="I1023" t="e">
        <f t="shared" si="94"/>
        <v>#VALUE!</v>
      </c>
      <c r="J1023" t="e">
        <f t="shared" si="95"/>
        <v>#VALUE!</v>
      </c>
      <c r="K1023" t="e" cm="1">
        <f t="array" ref="K1023">IF(J1023="","",_xlfn.IFS(
   OR(J1023="CCA",J1023="CCG",J1023="CCT",J1023="CCC"),"Proline",
   OR(J1023="CAG",J1023="CAA"),"Glutamine",
   OR(J1023="GAA",J1023="GAG"),"Glutamic acid",
   TRUE,"Other"
))</f>
        <v>#VALUE!</v>
      </c>
    </row>
    <row r="1024" spans="1:11" x14ac:dyDescent="0.2">
      <c r="A1024" t="s">
        <v>1025</v>
      </c>
      <c r="B1024">
        <v>4236</v>
      </c>
      <c r="C1024" t="s">
        <v>2229</v>
      </c>
      <c r="D1024" t="str">
        <f t="shared" si="90"/>
        <v>ATGGTCAACATCCCCAAGACTAGAAACACTTACTGCAAGGGCAAGGAGTGCCGAAAGCACACCCAGCACAAGGTGACCCAGTACAAGGCCGGCAAGGCTTCTCTGTACGCCCAGGGTAAGCGACGATACGACCGAAAGCAGTCCGGTTACGGAGGTCAGACCAAGCAGATTTTCCACAAGAAGGCCAAGACCACCAAGAAGGTTGTTCTGCGACTCGAGTGTGTCAAGTGCAAGGTCAAGATGCAGCTCGCCCTCAAGCGATGCAAGCACTTCGAGCTTGGTGGAGACAAGAAGCAGAAGGGCCAGGCCCTCCAGTTCTAA</v>
      </c>
      <c r="E1024" t="e">
        <f>SEARCH("GG?GG?CAAAC?AA?",Table1[[#This Row],[CLEAN]])</f>
        <v>#VALUE!</v>
      </c>
      <c r="F1024">
        <f t="shared" si="91"/>
        <v>151</v>
      </c>
      <c r="G1024" t="e">
        <f t="shared" si="92"/>
        <v>#VALUE!</v>
      </c>
      <c r="H1024" t="e">
        <f t="shared" si="93"/>
        <v>#VALUE!</v>
      </c>
      <c r="I1024" t="e">
        <f t="shared" si="94"/>
        <v>#VALUE!</v>
      </c>
      <c r="J1024" t="e">
        <f t="shared" si="95"/>
        <v>#VALUE!</v>
      </c>
      <c r="K1024" t="e" cm="1">
        <f t="array" ref="K1024">IF(J1024="","",_xlfn.IFS(
   OR(J1024="CCA",J1024="CCG",J1024="CCT",J1024="CCC"),"Proline",
   OR(J1024="CAG",J1024="CAA"),"Glutamine",
   OR(J1024="GAA",J1024="GAG"),"Glutamic acid",
   TRUE,"Other"
))</f>
        <v>#VALUE!</v>
      </c>
    </row>
    <row r="1025" spans="1:11" x14ac:dyDescent="0.2">
      <c r="A1025" t="s">
        <v>1026</v>
      </c>
      <c r="B1025">
        <v>4236</v>
      </c>
      <c r="C1025" t="s">
        <v>2230</v>
      </c>
      <c r="D1025" t="str">
        <f t="shared" si="90"/>
        <v>ATGGTCAACATCCCCAAGACTAGAAACACTTACTGCAAGGGCAAGGAGTGCCGAAAGCACACCCAGCACAAGGTGACCCAGTACAAGGCCGGTAAGGCTTCTCTGTACGCTCAGGGTAAGCGACGATACGACCGAAAGCAGTCCGGTTACGGAGGTCAGACCAAGCAGATTTTCCACAAGAAGGCCAAGACCACCAAGAAGGTGGTTCTGCGACTCGAGTGTGTCAAGTGCAAGGTCAAGATGCAGCTTGCTCTCAAGCGATGCAAGCACTTCGAGCTTGGTGGAGACAAGAAGCAGAAGGGCCAGGCCCTCCAGTTCTAA</v>
      </c>
      <c r="E1025" t="e">
        <f>SEARCH("GG?GG?CAAAC?AA?",Table1[[#This Row],[CLEAN]])</f>
        <v>#VALUE!</v>
      </c>
      <c r="F1025">
        <f t="shared" si="91"/>
        <v>151</v>
      </c>
      <c r="G1025" t="e">
        <f t="shared" si="92"/>
        <v>#VALUE!</v>
      </c>
      <c r="H1025" t="e">
        <f t="shared" si="93"/>
        <v>#VALUE!</v>
      </c>
      <c r="I1025" t="e">
        <f t="shared" si="94"/>
        <v>#VALUE!</v>
      </c>
      <c r="J1025" t="e">
        <f t="shared" si="95"/>
        <v>#VALUE!</v>
      </c>
      <c r="K1025" t="e" cm="1">
        <f t="array" ref="K1025">IF(J1025="","",_xlfn.IFS(
   OR(J1025="CCA",J1025="CCG",J1025="CCT",J1025="CCC"),"Proline",
   OR(J1025="CAG",J1025="CAA"),"Glutamine",
   OR(J1025="GAA",J1025="GAG"),"Glutamic acid",
   TRUE,"Other"
))</f>
        <v>#VALUE!</v>
      </c>
    </row>
    <row r="1026" spans="1:11" x14ac:dyDescent="0.2">
      <c r="A1026" t="s">
        <v>1027</v>
      </c>
      <c r="B1026">
        <v>4236</v>
      </c>
      <c r="C1026" t="s">
        <v>2231</v>
      </c>
      <c r="D1026" t="str">
        <f t="shared" si="90"/>
        <v>ATGGTCAACATCCCCAAGACTAGAAACACTTACTGCAAGGGCAAGGAGTGCCGAAAGCACACCCAGCACAAGGTGACCCAGTACAAGGCCGGAAAGGCTTCTCTGTACGCTCAGGGTAAGCGACGATACGACCGAAAGCAGTCCGGTTACGGAGGTCAGACCAAGCAGATTTTCCACAAGAAGGCTAAGACCACCAAGAAGGTTGTCCTGCGACTCGAGTGTGTCAAGTGCAAGGTCAAGATGCAGCTTGCTCTCAAGCGATGCAAGCACTTCGAGCTTGGTGGAGACAAGAAGCAGAAGGGCCAGGCCCTCCAGTTCTAA</v>
      </c>
      <c r="E1026" t="e">
        <f>SEARCH("GG?GG?CAAAC?AA?",Table1[[#This Row],[CLEAN]])</f>
        <v>#VALUE!</v>
      </c>
      <c r="F1026">
        <f t="shared" si="91"/>
        <v>151</v>
      </c>
      <c r="G1026" t="e">
        <f t="shared" si="92"/>
        <v>#VALUE!</v>
      </c>
      <c r="H1026" t="e">
        <f t="shared" si="93"/>
        <v>#VALUE!</v>
      </c>
      <c r="I1026" t="e">
        <f t="shared" si="94"/>
        <v>#VALUE!</v>
      </c>
      <c r="J1026" t="e">
        <f t="shared" si="95"/>
        <v>#VALUE!</v>
      </c>
      <c r="K1026" t="e" cm="1">
        <f t="array" ref="K1026">IF(J1026="","",_xlfn.IFS(
   OR(J1026="CCA",J1026="CCG",J1026="CCT",J1026="CCC"),"Proline",
   OR(J1026="CAG",J1026="CAA"),"Glutamine",
   OR(J1026="GAA",J1026="GAG"),"Glutamic acid",
   TRUE,"Other"
))</f>
        <v>#VALUE!</v>
      </c>
    </row>
    <row r="1027" spans="1:11" x14ac:dyDescent="0.2">
      <c r="A1027" t="s">
        <v>1028</v>
      </c>
      <c r="B1027">
        <v>4236</v>
      </c>
      <c r="C1027" t="s">
        <v>2232</v>
      </c>
      <c r="D1027" t="str">
        <f t="shared" ref="D1027:D1090" si="96">UPPER(SUBSTITUTE(SUBSTITUTE(TRIM(C1027)," ",""),CHAR(10),""))</f>
        <v>ATGGTCAACATCCCCAAGACTAGAAACACTTACTGCAAGGGCAAGGAGTGCCGAAAGCACACCCAGCACAAGGTGACCCAGTACAAGGCCGGCAAGGCTTCTCTGTACGCCCAGGGTAAGCGACGATACGACCGAAAGCAGTCCGGTTACGGAGGTCAGACCAAGCAGATTTTCCACAAGAAGGCCAAGACCACCAAGAAGGTTGTCCTGCGACTCGAGTGTGTCAAGTGCAAGGTCAAGATGCAGCTTGCTCTCAAGCGATGCAAGCACTTTGAGCTTGGTGGAGACAAGAAGCAGAAGGGCCAGGCCCTCCAGTTCTAA</v>
      </c>
      <c r="E1027" t="e">
        <f>SEARCH("GG?GG?CAAAC?AA?",Table1[[#This Row],[CLEAN]])</f>
        <v>#VALUE!</v>
      </c>
      <c r="F1027">
        <f t="shared" ref="F1027:F1090" si="97">IFERROR(SEARCH("GG?GG?CAGAC?AA?", IF(D1027="", C1027, D1027)), "")</f>
        <v>151</v>
      </c>
      <c r="G1027" t="e">
        <f t="shared" ref="G1027:G1090" si="98">IF(AND(E1027="",F1027=""),"", IF(E1027="",F1027, IF(F1027="",E1027, MIN(E1027,F1027))))</f>
        <v>#VALUE!</v>
      </c>
      <c r="H1027" t="e">
        <f t="shared" ref="H1027:H1090" si="99">IF(G1027="","", MID(IF(D1027="", C1027, D1027), G1027, 15))</f>
        <v>#VALUE!</v>
      </c>
      <c r="I1027" t="e">
        <f t="shared" ref="I1027:I1090" si="100">IF(H1027="","",
   IF(
     AND(
       ISNUMBER(FIND(MID(H1027,3,1),"ACGT")),
       ISNUMBER(FIND(MID(H1027,6,1),"ACGT")),
       ISNUMBER(FIND(MID(H1027,12,1),"ACGT")),
       ISNUMBER(FIND(MID(H1027,15,1),"ACGT"))
     ),
     "VALID",
     "INVALID"
   )
)</f>
        <v>#VALUE!</v>
      </c>
      <c r="J1027" t="e">
        <f t="shared" ref="J1027:J1090" si="101">IF(I1027&lt;&gt;"VALID","", MID(IF(D1027="", C1027, D1027), G1027+15, 3))</f>
        <v>#VALUE!</v>
      </c>
      <c r="K1027" t="e" cm="1">
        <f t="array" ref="K1027">IF(J1027="","",_xlfn.IFS(
   OR(J1027="CCA",J1027="CCG",J1027="CCT",J1027="CCC"),"Proline",
   OR(J1027="CAG",J1027="CAA"),"Glutamine",
   OR(J1027="GAA",J1027="GAG"),"Glutamic acid",
   TRUE,"Other"
))</f>
        <v>#VALUE!</v>
      </c>
    </row>
    <row r="1028" spans="1:11" x14ac:dyDescent="0.2">
      <c r="A1028" t="s">
        <v>1029</v>
      </c>
      <c r="B1028">
        <v>4236</v>
      </c>
      <c r="C1028" t="s">
        <v>2230</v>
      </c>
      <c r="D1028" t="str">
        <f t="shared" si="96"/>
        <v>ATGGTCAACATCCCCAAGACTAGAAACACTTACTGCAAGGGCAAGGAGTGCCGAAAGCACACCCAGCACAAGGTGACCCAGTACAAGGCCGGTAAGGCTTCTCTGTACGCTCAGGGTAAGCGACGATACGACCGAAAGCAGTCCGGTTACGGAGGTCAGACCAAGCAGATTTTCCACAAGAAGGCCAAGACCACCAAGAAGGTGGTTCTGCGACTCGAGTGTGTCAAGTGCAAGGTCAAGATGCAGCTTGCTCTCAAGCGATGCAAGCACTTCGAGCTTGGTGGAGACAAGAAGCAGAAGGGCCAGGCCCTCCAGTTCTAA</v>
      </c>
      <c r="E1028" t="e">
        <f>SEARCH("GG?GG?CAAAC?AA?",Table1[[#This Row],[CLEAN]])</f>
        <v>#VALUE!</v>
      </c>
      <c r="F1028">
        <f t="shared" si="97"/>
        <v>151</v>
      </c>
      <c r="G1028" t="e">
        <f t="shared" si="98"/>
        <v>#VALUE!</v>
      </c>
      <c r="H1028" t="e">
        <f t="shared" si="99"/>
        <v>#VALUE!</v>
      </c>
      <c r="I1028" t="e">
        <f t="shared" si="100"/>
        <v>#VALUE!</v>
      </c>
      <c r="J1028" t="e">
        <f t="shared" si="101"/>
        <v>#VALUE!</v>
      </c>
      <c r="K1028" t="e" cm="1">
        <f t="array" ref="K1028">IF(J1028="","",_xlfn.IFS(
   OR(J1028="CCA",J1028="CCG",J1028="CCT",J1028="CCC"),"Proline",
   OR(J1028="CAG",J1028="CAA"),"Glutamine",
   OR(J1028="GAA",J1028="GAG"),"Glutamic acid",
   TRUE,"Other"
))</f>
        <v>#VALUE!</v>
      </c>
    </row>
    <row r="1029" spans="1:11" x14ac:dyDescent="0.2">
      <c r="A1029" t="s">
        <v>1030</v>
      </c>
      <c r="B1029">
        <v>4236</v>
      </c>
      <c r="C1029" t="s">
        <v>2233</v>
      </c>
      <c r="D1029" t="str">
        <f t="shared" si="96"/>
        <v>ATGGTCAACATCCCCAAGACTAGAAACACTTACTGCAAGGGCAAGGAGTGCCGAAAGCACACCCAGCACAAGGTGACCCAGTACAAGGCCGGTAAGGCTTCTCTGTACGCTCAGGGTAAGCGACGATACGACCGAAAGCAGTCCGGTTACGGAGGTCAGACCAAGCAGATTTTCCACAAGAAGGCCAAGACCACCAAGAAGGTTGTCCTGCGACTCGAGTGTGTCAAGTGCAAGTCCAAGATGCAGCTTGCTCTCAAGCGATGCAAGCACTTCGAGCTTGGTGGAGACAAGAAGCAGAAGGGCCAGGCCCTCCAGTTCTAA</v>
      </c>
      <c r="E1029" t="e">
        <f>SEARCH("GG?GG?CAAAC?AA?",Table1[[#This Row],[CLEAN]])</f>
        <v>#VALUE!</v>
      </c>
      <c r="F1029">
        <f t="shared" si="97"/>
        <v>151</v>
      </c>
      <c r="G1029" t="e">
        <f t="shared" si="98"/>
        <v>#VALUE!</v>
      </c>
      <c r="H1029" t="e">
        <f t="shared" si="99"/>
        <v>#VALUE!</v>
      </c>
      <c r="I1029" t="e">
        <f t="shared" si="100"/>
        <v>#VALUE!</v>
      </c>
      <c r="J1029" t="e">
        <f t="shared" si="101"/>
        <v>#VALUE!</v>
      </c>
      <c r="K1029" t="e" cm="1">
        <f t="array" ref="K1029">IF(J1029="","",_xlfn.IFS(
   OR(J1029="CCA",J1029="CCG",J1029="CCT",J1029="CCC"),"Proline",
   OR(J1029="CAG",J1029="CAA"),"Glutamine",
   OR(J1029="GAA",J1029="GAG"),"Glutamic acid",
   TRUE,"Other"
))</f>
        <v>#VALUE!</v>
      </c>
    </row>
    <row r="1030" spans="1:11" x14ac:dyDescent="0.2">
      <c r="A1030" t="s">
        <v>1031</v>
      </c>
      <c r="B1030">
        <v>4236</v>
      </c>
      <c r="C1030" t="s">
        <v>2234</v>
      </c>
      <c r="D1030" t="str">
        <f t="shared" si="96"/>
        <v>ATGGTCAATATTCCCAAGACTCGAAACACCTACTGCAAGGGCAAGGAGTGCCGAAAACACACCCAGCACAAGGTGACCCAGTACAAGAGTGGAAAGGCCTCCCTCTACGCTCAGGGTAAGCGACGATACGACCGAAAACAGAGAGGTTATGGTGGTCAAACCAGACAGATCTTCCGAAAGAAGGCTAAGACTACTAAGAAGGTTGTTTTGCGACTCGAGTGTGTCAAGTGCAAGGTTAAGACCCAGTTGGCTCTTAAGCGATGCAAGCACTTTGAGCTCGGTGGTGACAAGAAGCAGAAGGGCCAGGCTCTCCAGTTCTAA</v>
      </c>
      <c r="E1030" t="e">
        <f>SEARCH("GG?GG?CAAAC?AA?",Table1[[#This Row],[CLEAN]])</f>
        <v>#VALUE!</v>
      </c>
      <c r="F1030" t="str">
        <f t="shared" si="97"/>
        <v/>
      </c>
      <c r="G1030" t="e">
        <f t="shared" si="98"/>
        <v>#VALUE!</v>
      </c>
      <c r="H1030" t="e">
        <f t="shared" si="99"/>
        <v>#VALUE!</v>
      </c>
      <c r="I1030" t="e">
        <f t="shared" si="100"/>
        <v>#VALUE!</v>
      </c>
      <c r="J1030" t="e">
        <f t="shared" si="101"/>
        <v>#VALUE!</v>
      </c>
      <c r="K1030" t="e" cm="1">
        <f t="array" ref="K1030">IF(J1030="","",_xlfn.IFS(
   OR(J1030="CCA",J1030="CCG",J1030="CCT",J1030="CCC"),"Proline",
   OR(J1030="CAG",J1030="CAA"),"Glutamine",
   OR(J1030="GAA",J1030="GAG"),"Glutamic acid",
   TRUE,"Other"
))</f>
        <v>#VALUE!</v>
      </c>
    </row>
    <row r="1031" spans="1:11" x14ac:dyDescent="0.2">
      <c r="A1031" t="s">
        <v>1032</v>
      </c>
      <c r="B1031">
        <v>4236</v>
      </c>
      <c r="C1031" t="s">
        <v>2235</v>
      </c>
      <c r="D1031" t="str">
        <f t="shared" si="96"/>
        <v>ATGGTTAATATTCCAAAAACTAGAAAAACTTACTGTAAAGGTAAGGAATGTCGTAAACACACCCAACATAAAGTTACCCAATACAAAGCCGGTAAAGCTTCATTATTCGCTCAAGGTAAAAGAAGATATGACCGTAAACAAAGTGGTTTTGGTGGTCAAACAAAACCAGTTTTCAAGAAAAAAGCAAAAACTACCAAAAAAGTTGTTTTAAGATTAGAATGTGTTAACTGTAAAACCAAATTACAATTATCATTAAAGAGATGTAAACATTTCGAATTAGGTGGTAACAAAAAACAAAAAGGTCAAGCTTTACAATTTTAG</v>
      </c>
      <c r="E1031">
        <f>SEARCH("GG?GG?CAAAC?AA?",Table1[[#This Row],[CLEAN]])</f>
        <v>151</v>
      </c>
      <c r="F1031" t="str">
        <f t="shared" si="97"/>
        <v/>
      </c>
      <c r="G1031">
        <f t="shared" si="98"/>
        <v>151</v>
      </c>
      <c r="H1031" t="str">
        <f t="shared" si="99"/>
        <v>GGTGGTCAAACAAAA</v>
      </c>
      <c r="I1031" t="str">
        <f t="shared" si="100"/>
        <v>VALID</v>
      </c>
      <c r="J1031" t="str">
        <f t="shared" si="101"/>
        <v>CCA</v>
      </c>
      <c r="K1031" t="str" cm="1">
        <f t="array" ref="K1031">IF(J1031="","",_xlfn.IFS(
   OR(J1031="CCA",J1031="CCG",J1031="CCT",J1031="CCC"),"Proline",
   OR(J1031="CAG",J1031="CAA"),"Glutamine",
   OR(J1031="GAA",J1031="GAG"),"Glutamic acid",
   TRUE,"Other"
))</f>
        <v>Proline</v>
      </c>
    </row>
    <row r="1032" spans="1:11" x14ac:dyDescent="0.2">
      <c r="A1032" t="s">
        <v>1033</v>
      </c>
      <c r="B1032">
        <v>4236</v>
      </c>
      <c r="C1032" t="s">
        <v>2236</v>
      </c>
      <c r="D1032" t="str">
        <f t="shared" si="96"/>
        <v>ATGGTTAATATTCCAAAAACTAGAAAGACCTACTGTAAAGGTAAGGAATGTCGTAAACACACTCAACACAAGGTTACCCAGTACAAGGCTGGTAAGGCTTCTTTGTTCGCTCAAGGTAAGAGAAGATATGACCGTAAACAAAGTGGTTTCGGTGGTCAAACCAAGCCAGTTTTCAAGAAGAAGGCTAAGACTACCAAGAAGGTTGTTTTGAGATTGGAATGTGTTAACTGTAAGACCAAGTTGCAATTGTCTTTGAAGAGATGTAAGCACTTCGAATTGGGTGGTAACAAGAAACAAAAAGGTCAAGCTTTACAATTTTAG</v>
      </c>
      <c r="E1032">
        <f>SEARCH("GG?GG?CAAAC?AA?",Table1[[#This Row],[CLEAN]])</f>
        <v>151</v>
      </c>
      <c r="F1032" t="str">
        <f t="shared" si="97"/>
        <v/>
      </c>
      <c r="G1032">
        <f t="shared" si="98"/>
        <v>151</v>
      </c>
      <c r="H1032" t="str">
        <f t="shared" si="99"/>
        <v>GGTGGTCAAACCAAG</v>
      </c>
      <c r="I1032" t="str">
        <f t="shared" si="100"/>
        <v>VALID</v>
      </c>
      <c r="J1032" t="str">
        <f t="shared" si="101"/>
        <v>CCA</v>
      </c>
      <c r="K1032" t="str" cm="1">
        <f t="array" ref="K1032">IF(J1032="","",_xlfn.IFS(
   OR(J1032="CCA",J1032="CCG",J1032="CCT",J1032="CCC"),"Proline",
   OR(J1032="CAG",J1032="CAA"),"Glutamine",
   OR(J1032="GAA",J1032="GAG"),"Glutamic acid",
   TRUE,"Other"
))</f>
        <v>Proline</v>
      </c>
    </row>
    <row r="1033" spans="1:11" x14ac:dyDescent="0.2">
      <c r="A1033" t="s">
        <v>1034</v>
      </c>
      <c r="B1033">
        <v>4236</v>
      </c>
      <c r="C1033" t="s">
        <v>2237</v>
      </c>
      <c r="D1033" t="str">
        <f t="shared" si="96"/>
        <v>ATGGTTAATATTCCAAAAACTAGAAAGACCTACTGTAAAGGTAAAGAATGTCGTAAACACACTCAACATAAAGTTACCCAATATAAAGCTGGTAAAGCTTCATTATTTGCCCAAGGTAAAAGAAGATATGACAGAAAACAAAGTGGTTTTGGTGGTCAAACCAAACCAGTTTTCAAAAAGAAAGCTAAAACTACCAAAAAAGTTGTTTTAAGATTAGAATGTGTTAACTGTAAAACTAAATTACAATTATCTTTAAAGAGATGTAAACATTTTGAATTAGGTGGTAACAAAAAACAAAAAGGTCAAGCTTTACAATTTTAG</v>
      </c>
      <c r="E1033">
        <f>SEARCH("GG?GG?CAAAC?AA?",Table1[[#This Row],[CLEAN]])</f>
        <v>151</v>
      </c>
      <c r="F1033" t="str">
        <f t="shared" si="97"/>
        <v/>
      </c>
      <c r="G1033">
        <f t="shared" si="98"/>
        <v>151</v>
      </c>
      <c r="H1033" t="str">
        <f t="shared" si="99"/>
        <v>GGTGGTCAAACCAAA</v>
      </c>
      <c r="I1033" t="str">
        <f t="shared" si="100"/>
        <v>VALID</v>
      </c>
      <c r="J1033" t="str">
        <f t="shared" si="101"/>
        <v>CCA</v>
      </c>
      <c r="K1033" t="str" cm="1">
        <f t="array" ref="K1033">IF(J1033="","",_xlfn.IFS(
   OR(J1033="CCA",J1033="CCG",J1033="CCT",J1033="CCC"),"Proline",
   OR(J1033="CAG",J1033="CAA"),"Glutamine",
   OR(J1033="GAA",J1033="GAG"),"Glutamic acid",
   TRUE,"Other"
))</f>
        <v>Proline</v>
      </c>
    </row>
    <row r="1034" spans="1:11" x14ac:dyDescent="0.2">
      <c r="A1034" t="s">
        <v>1035</v>
      </c>
      <c r="B1034">
        <v>4236</v>
      </c>
      <c r="C1034" t="s">
        <v>2238</v>
      </c>
      <c r="D1034" t="str">
        <f t="shared" si="96"/>
        <v>ATGGTTAATATTCCAAAAACTAGAAAAACCTACTGTAAAGGTAAGGAATGTCGTAAACATACTCAACACAAAGTTACCCAATACAAAGCTGGTAAAGCTTCTTTGTACGCTCAAGGTAAGAGAAGATATGACCGTAAACAAAGTGGTTTCGGTGGTCAAACCAAACCAGTTTTCAAAAAGAAAGCTAAAACTACCAAAAAGGTTGTTTTGAGATTGGAATGTGTTAACTGTAAAACCAAGTTGCAATTATCTTTGAAGAGATGTAAGCACTTTGAATTAGGTGGTAACAAAAAACAAAAAGGTCAAGCTTTACAATTCTAA</v>
      </c>
      <c r="E1034">
        <f>SEARCH("GG?GG?CAAAC?AA?",Table1[[#This Row],[CLEAN]])</f>
        <v>151</v>
      </c>
      <c r="F1034" t="str">
        <f t="shared" si="97"/>
        <v/>
      </c>
      <c r="G1034">
        <f t="shared" si="98"/>
        <v>151</v>
      </c>
      <c r="H1034" t="str">
        <f t="shared" si="99"/>
        <v>GGTGGTCAAACCAAA</v>
      </c>
      <c r="I1034" t="str">
        <f t="shared" si="100"/>
        <v>VALID</v>
      </c>
      <c r="J1034" t="str">
        <f t="shared" si="101"/>
        <v>CCA</v>
      </c>
      <c r="K1034" t="str" cm="1">
        <f t="array" ref="K1034">IF(J1034="","",_xlfn.IFS(
   OR(J1034="CCA",J1034="CCG",J1034="CCT",J1034="CCC"),"Proline",
   OR(J1034="CAG",J1034="CAA"),"Glutamine",
   OR(J1034="GAA",J1034="GAG"),"Glutamic acid",
   TRUE,"Other"
))</f>
        <v>Proline</v>
      </c>
    </row>
    <row r="1035" spans="1:11" x14ac:dyDescent="0.2">
      <c r="A1035" t="s">
        <v>1036</v>
      </c>
      <c r="B1035">
        <v>4236</v>
      </c>
      <c r="C1035" t="s">
        <v>2239</v>
      </c>
      <c r="D1035" t="str">
        <f t="shared" si="96"/>
        <v>ATGGTTAATATTCCAAAAACTAGAAAGACCTACTGTAAAGGTAAAGAATGTCGTAAACACACTCAACACAAAGTTACCCAATACAAGGCCGGTAAAGCTTCTTTATACGCTCAAGGTAAAAGAAGATATGACCGTAAACAAAGTGGTTACGGTGGTCAAACCAAACCAGTTTTCAAGAAAAAAGCTAAAACTACCAAAAAAGTTGTTTTAAGATTAGAATGTGTTAACTGTAAAACCAAATTACAATTATCTTTGAAGAGATGTAAACACTTTGAATTAGGTGGTAACAAAAAACAAAAAGGTCAAGCTTTACAATTTTAA</v>
      </c>
      <c r="E1035">
        <f>SEARCH("GG?GG?CAAAC?AA?",Table1[[#This Row],[CLEAN]])</f>
        <v>151</v>
      </c>
      <c r="F1035" t="str">
        <f t="shared" si="97"/>
        <v/>
      </c>
      <c r="G1035">
        <f t="shared" si="98"/>
        <v>151</v>
      </c>
      <c r="H1035" t="str">
        <f t="shared" si="99"/>
        <v>GGTGGTCAAACCAAA</v>
      </c>
      <c r="I1035" t="str">
        <f t="shared" si="100"/>
        <v>VALID</v>
      </c>
      <c r="J1035" t="str">
        <f t="shared" si="101"/>
        <v>CCA</v>
      </c>
      <c r="K1035" t="str" cm="1">
        <f t="array" ref="K1035">IF(J1035="","",_xlfn.IFS(
   OR(J1035="CCA",J1035="CCG",J1035="CCT",J1035="CCC"),"Proline",
   OR(J1035="CAG",J1035="CAA"),"Glutamine",
   OR(J1035="GAA",J1035="GAG"),"Glutamic acid",
   TRUE,"Other"
))</f>
        <v>Proline</v>
      </c>
    </row>
    <row r="1036" spans="1:11" x14ac:dyDescent="0.2">
      <c r="A1036" t="s">
        <v>1037</v>
      </c>
      <c r="B1036">
        <v>4236</v>
      </c>
      <c r="C1036" t="s">
        <v>2240</v>
      </c>
      <c r="D1036" t="str">
        <f t="shared" si="96"/>
        <v>ATGGTTAATATTCCAAAGACTAGAAAGACCTACTGTAAGGGTAAGGAATGTCGTAAGCACACCCAACACAAAGTTACCCAATACAAGGCTGGTAAGGCTTCTTTATACGCTCAAGGTAAGAGAAGATATGACCGTAAACAAAGTGGTTACGGTGGTCAAACCAAGCCAGTTTTCAAGAAGAAAGCTAAGACTACCAAGAAGGTTGTCTTGAGATTGGAATGTGTTAACTGTAAGACCAAATTGCAATTATCCTTAAAGAGATGTAAGCACTTCGAATTAGGTGGTAACAAGAAACAAAAAGGTCAAGCTTTACAATTTTAA</v>
      </c>
      <c r="E1036">
        <f>SEARCH("GG?GG?CAAAC?AA?",Table1[[#This Row],[CLEAN]])</f>
        <v>151</v>
      </c>
      <c r="F1036" t="str">
        <f t="shared" si="97"/>
        <v/>
      </c>
      <c r="G1036">
        <f t="shared" si="98"/>
        <v>151</v>
      </c>
      <c r="H1036" t="str">
        <f t="shared" si="99"/>
        <v>GGTGGTCAAACCAAG</v>
      </c>
      <c r="I1036" t="str">
        <f t="shared" si="100"/>
        <v>VALID</v>
      </c>
      <c r="J1036" t="str">
        <f t="shared" si="101"/>
        <v>CCA</v>
      </c>
      <c r="K1036" t="str" cm="1">
        <f t="array" ref="K1036">IF(J1036="","",_xlfn.IFS(
   OR(J1036="CCA",J1036="CCG",J1036="CCT",J1036="CCC"),"Proline",
   OR(J1036="CAG",J1036="CAA"),"Glutamine",
   OR(J1036="GAA",J1036="GAG"),"Glutamic acid",
   TRUE,"Other"
))</f>
        <v>Proline</v>
      </c>
    </row>
    <row r="1037" spans="1:11" x14ac:dyDescent="0.2">
      <c r="A1037" t="s">
        <v>1038</v>
      </c>
      <c r="B1037">
        <v>4236</v>
      </c>
      <c r="C1037" t="s">
        <v>2241</v>
      </c>
      <c r="D1037" t="str">
        <f t="shared" si="96"/>
        <v>ATGGTTAATATTCCAAAGACTAGAAAGACCTACTGTAAGGGTAAGGAATGTCGTAAACACACCCAACACAAAGTTACCCAATACAAGGCTGGTAAAGCTTCTTTATACGCTCAAGGTAAGAGAAGATATGACCGTAAACAAAGTGGTTACGGTGGTCAAACCAAGCCAGTTTTCAAAAAGAAAGCTAAGACTACCAAGAAGGTTGTCTTAAGATTGGAATGTGTTAACTGTAAGACCAAATTGCAACTTTCCTTAAAGAGATGTAAGCACTTCGAATTAGGTGGAAACAAGAAACAAAAAGGTCAAGCTTTACAATTTTAA</v>
      </c>
      <c r="E1037">
        <f>SEARCH("GG?GG?CAAAC?AA?",Table1[[#This Row],[CLEAN]])</f>
        <v>151</v>
      </c>
      <c r="F1037" t="str">
        <f t="shared" si="97"/>
        <v/>
      </c>
      <c r="G1037">
        <f t="shared" si="98"/>
        <v>151</v>
      </c>
      <c r="H1037" t="str">
        <f t="shared" si="99"/>
        <v>GGTGGTCAAACCAAG</v>
      </c>
      <c r="I1037" t="str">
        <f t="shared" si="100"/>
        <v>VALID</v>
      </c>
      <c r="J1037" t="str">
        <f t="shared" si="101"/>
        <v>CCA</v>
      </c>
      <c r="K1037" t="str" cm="1">
        <f t="array" ref="K1037">IF(J1037="","",_xlfn.IFS(
   OR(J1037="CCA",J1037="CCG",J1037="CCT",J1037="CCC"),"Proline",
   OR(J1037="CAG",J1037="CAA"),"Glutamine",
   OR(J1037="GAA",J1037="GAG"),"Glutamic acid",
   TRUE,"Other"
))</f>
        <v>Proline</v>
      </c>
    </row>
    <row r="1038" spans="1:11" x14ac:dyDescent="0.2">
      <c r="A1038" t="s">
        <v>1039</v>
      </c>
      <c r="B1038">
        <v>4236</v>
      </c>
      <c r="C1038" t="s">
        <v>2242</v>
      </c>
      <c r="D1038" t="str">
        <f t="shared" si="96"/>
        <v>ATGGTTAACGTCCCAAAAACTAGAAAAACCTACTGTAAGGGTAAAGAATGTCGTAAGCACACCCAACACAAAGTTACCCAATACAAGGCCGGTAAAGCTTCCTTGTTCGCCCAGGGTAAGAGAAGATATGACCGTAAACAAAGTGGTTACGGTGGTCAAACCAAACCAGTTTTCAAAAAGAAGGCCAAGACTACCAAAAAGGTTGTTTTAAGATTAGAATGTGTCAACTGTAAAACCAAGTTACAATTGTCTTTGAAGAGATGTAAGCACTTCGAATTAGGTGGAAACAAGAAACAAAAAGGTCAAGCTTTACAATTTTAA</v>
      </c>
      <c r="E1038">
        <f>SEARCH("GG?GG?CAAAC?AA?",Table1[[#This Row],[CLEAN]])</f>
        <v>151</v>
      </c>
      <c r="F1038" t="str">
        <f t="shared" si="97"/>
        <v/>
      </c>
      <c r="G1038">
        <f t="shared" si="98"/>
        <v>151</v>
      </c>
      <c r="H1038" t="str">
        <f t="shared" si="99"/>
        <v>GGTGGTCAAACCAAA</v>
      </c>
      <c r="I1038" t="str">
        <f t="shared" si="100"/>
        <v>VALID</v>
      </c>
      <c r="J1038" t="str">
        <f t="shared" si="101"/>
        <v>CCA</v>
      </c>
      <c r="K1038" t="str" cm="1">
        <f t="array" ref="K1038">IF(J1038="","",_xlfn.IFS(
   OR(J1038="CCA",J1038="CCG",J1038="CCT",J1038="CCC"),"Proline",
   OR(J1038="CAG",J1038="CAA"),"Glutamine",
   OR(J1038="GAA",J1038="GAG"),"Glutamic acid",
   TRUE,"Other"
))</f>
        <v>Proline</v>
      </c>
    </row>
    <row r="1039" spans="1:11" x14ac:dyDescent="0.2">
      <c r="A1039" t="s">
        <v>1040</v>
      </c>
      <c r="B1039">
        <v>4236</v>
      </c>
      <c r="C1039" t="s">
        <v>2243</v>
      </c>
      <c r="D1039" t="str">
        <f t="shared" si="96"/>
        <v>ATGGTTAACGTTCCAAAAACTAGAAAGACCTACTGTAAGGGTAAAGAATGTCGTAAACACACTCAACACAAAGTTACTCAATACAAGGCTGGTAAAGCTTCTTTATTTGCCCAAGGTAAAAGAAGATATGACCGTAAACAAAGTGGTTACGGTGGTCAAACCAAACCAGTTTTCAAAAAGAAGGCTAAAACTACCAAGAAGGTTGTTTTGAGATTAGAATGTGTTAACTGTAAAACTAAGTTACAATTATCTTTGAAGAGATGTAAGCACTTCGAATTAGGTGGAAACAAGAAACAAAAAGGTCAAGCTTTACAATTTTAA</v>
      </c>
      <c r="E1039">
        <f>SEARCH("GG?GG?CAAAC?AA?",Table1[[#This Row],[CLEAN]])</f>
        <v>151</v>
      </c>
      <c r="F1039" t="str">
        <f t="shared" si="97"/>
        <v/>
      </c>
      <c r="G1039">
        <f t="shared" si="98"/>
        <v>151</v>
      </c>
      <c r="H1039" t="str">
        <f t="shared" si="99"/>
        <v>GGTGGTCAAACCAAA</v>
      </c>
      <c r="I1039" t="str">
        <f t="shared" si="100"/>
        <v>VALID</v>
      </c>
      <c r="J1039" t="str">
        <f t="shared" si="101"/>
        <v>CCA</v>
      </c>
      <c r="K1039" t="str" cm="1">
        <f t="array" ref="K1039">IF(J1039="","",_xlfn.IFS(
   OR(J1039="CCA",J1039="CCG",J1039="CCT",J1039="CCC"),"Proline",
   OR(J1039="CAG",J1039="CAA"),"Glutamine",
   OR(J1039="GAA",J1039="GAG"),"Glutamic acid",
   TRUE,"Other"
))</f>
        <v>Proline</v>
      </c>
    </row>
    <row r="1040" spans="1:11" x14ac:dyDescent="0.2">
      <c r="A1040" t="s">
        <v>1041</v>
      </c>
      <c r="B1040">
        <v>4236</v>
      </c>
      <c r="C1040" t="s">
        <v>2243</v>
      </c>
      <c r="D1040" t="str">
        <f t="shared" si="96"/>
        <v>ATGGTTAACGTTCCAAAAACTAGAAAGACCTACTGTAAGGGTAAAGAATGTCGTAAACACACTCAACACAAAGTTACTCAATACAAGGCTGGTAAAGCTTCTTTATTTGCCCAAGGTAAAAGAAGATATGACCGTAAACAAAGTGGTTACGGTGGTCAAACCAAACCAGTTTTCAAAAAGAAGGCTAAAACTACCAAGAAGGTTGTTTTGAGATTAGAATGTGTTAACTGTAAAACTAAGTTACAATTATCTTTGAAGAGATGTAAGCACTTCGAATTAGGTGGAAACAAGAAACAAAAAGGTCAAGCTTTACAATTTTAA</v>
      </c>
      <c r="E1040">
        <f>SEARCH("GG?GG?CAAAC?AA?",Table1[[#This Row],[CLEAN]])</f>
        <v>151</v>
      </c>
      <c r="F1040" t="str">
        <f t="shared" si="97"/>
        <v/>
      </c>
      <c r="G1040">
        <f t="shared" si="98"/>
        <v>151</v>
      </c>
      <c r="H1040" t="str">
        <f t="shared" si="99"/>
        <v>GGTGGTCAAACCAAA</v>
      </c>
      <c r="I1040" t="str">
        <f t="shared" si="100"/>
        <v>VALID</v>
      </c>
      <c r="J1040" t="str">
        <f t="shared" si="101"/>
        <v>CCA</v>
      </c>
      <c r="K1040" t="str" cm="1">
        <f t="array" ref="K1040">IF(J1040="","",_xlfn.IFS(
   OR(J1040="CCA",J1040="CCG",J1040="CCT",J1040="CCC"),"Proline",
   OR(J1040="CAG",J1040="CAA"),"Glutamine",
   OR(J1040="GAA",J1040="GAG"),"Glutamic acid",
   TRUE,"Other"
))</f>
        <v>Proline</v>
      </c>
    </row>
    <row r="1041" spans="1:11" x14ac:dyDescent="0.2">
      <c r="A1041" t="s">
        <v>1042</v>
      </c>
      <c r="B1041">
        <v>4236</v>
      </c>
      <c r="C1041" t="s">
        <v>2244</v>
      </c>
      <c r="D1041" t="str">
        <f t="shared" si="96"/>
        <v>ATGGTTAATGTTCCAAAGACTAGAAAGACCTACTGTAAGGGTAAGGAATGCCGCAAACACACCCAGCACAAGGTTACCCAATACAAGGCTGGTAAGGCTTCTTTGTTCGCTCAAGGTAAGAGAAGATATGACCGTAAGCAAAGTGGTTACGGTGGTCAGACCAAGCCTGTCTTTAAGAAGAAGGCCAAGACTACCAAGAAGGTTGTCTTGAGATTGGAATGTGTCAACTGTAAGACTAAGTTACAATTGTCTTTGAAGAGATGCAAGCACTTCGAATTGGGTGGAAACAAGAAACAAAAAGGTCAAGCTTTACAATTTTAA</v>
      </c>
      <c r="E1041" t="e">
        <f>SEARCH("GG?GG?CAAAC?AA?",Table1[[#This Row],[CLEAN]])</f>
        <v>#VALUE!</v>
      </c>
      <c r="F1041">
        <f t="shared" si="97"/>
        <v>151</v>
      </c>
      <c r="G1041" t="e">
        <f t="shared" si="98"/>
        <v>#VALUE!</v>
      </c>
      <c r="H1041" t="e">
        <f t="shared" si="99"/>
        <v>#VALUE!</v>
      </c>
      <c r="I1041" t="e">
        <f t="shared" si="100"/>
        <v>#VALUE!</v>
      </c>
      <c r="J1041" t="e">
        <f t="shared" si="101"/>
        <v>#VALUE!</v>
      </c>
      <c r="K1041" t="e" cm="1">
        <f t="array" ref="K1041">IF(J1041="","",_xlfn.IFS(
   OR(J1041="CCA",J1041="CCG",J1041="CCT",J1041="CCC"),"Proline",
   OR(J1041="CAG",J1041="CAA"),"Glutamine",
   OR(J1041="GAA",J1041="GAG"),"Glutamic acid",
   TRUE,"Other"
))</f>
        <v>#VALUE!</v>
      </c>
    </row>
    <row r="1042" spans="1:11" x14ac:dyDescent="0.2">
      <c r="A1042" t="s">
        <v>1043</v>
      </c>
      <c r="B1042">
        <v>4236</v>
      </c>
      <c r="C1042" t="s">
        <v>2245</v>
      </c>
      <c r="D1042" t="str">
        <f t="shared" si="96"/>
        <v>ATGGTTAATGTTCCAAAAACTAGAAAGACCTACTGTAAGGGTAAGGAGTGCAGAAAGCACACCCAGCACAAAGTCACCCAATACAAGGCTGGTAAAGCTTCCTTATTCGCTCAAGGTAAGAGAAGATATGACCGTAAACAAAGTGGTTACGGTGGTCAAACCAAGCCAGTTTTCAAGAAGAAGGCTAAGACTACCAAGAAGGTTGTCTTAAGATTGGAATGTGTTAACTGTAAGACCAAGTTACAATTATCATTAAAGAGATGTAAGCACTTCGAATTAGGTGGTAACAAGAAACAAAAAGGTCAAGCTTTACAATTTTAA</v>
      </c>
      <c r="E1042">
        <f>SEARCH("GG?GG?CAAAC?AA?",Table1[[#This Row],[CLEAN]])</f>
        <v>151</v>
      </c>
      <c r="F1042" t="str">
        <f t="shared" si="97"/>
        <v/>
      </c>
      <c r="G1042">
        <f t="shared" si="98"/>
        <v>151</v>
      </c>
      <c r="H1042" t="str">
        <f t="shared" si="99"/>
        <v>GGTGGTCAAACCAAG</v>
      </c>
      <c r="I1042" t="str">
        <f t="shared" si="100"/>
        <v>VALID</v>
      </c>
      <c r="J1042" t="str">
        <f t="shared" si="101"/>
        <v>CCA</v>
      </c>
      <c r="K1042" t="str" cm="1">
        <f t="array" ref="K1042">IF(J1042="","",_xlfn.IFS(
   OR(J1042="CCA",J1042="CCG",J1042="CCT",J1042="CCC"),"Proline",
   OR(J1042="CAG",J1042="CAA"),"Glutamine",
   OR(J1042="GAA",J1042="GAG"),"Glutamic acid",
   TRUE,"Other"
))</f>
        <v>Proline</v>
      </c>
    </row>
    <row r="1043" spans="1:11" x14ac:dyDescent="0.2">
      <c r="A1043" t="s">
        <v>1044</v>
      </c>
      <c r="B1043">
        <v>4236</v>
      </c>
      <c r="C1043" t="s">
        <v>2246</v>
      </c>
      <c r="D1043" t="str">
        <f t="shared" si="96"/>
        <v>ATGGTTAACGTCCCAAAAACTAGAAAAACCTACTGTAAGGGTAAAGAATGTCGTAAGCACACCCAACACAAAGTTACCCAATACAAAGCCGGTAAAGCTTCTTTGTTCGCCCAGGGTAAGAGAAGATATGACCGTAAACAGAGTGGTTACGGTGGTCAAACCAAGCCAGTTTTCAAAAAGAAGGCTAAGACTACCAAGAAGGTTGTTTTAAGATTGGAATGTGTCAACTGTAAAACCAAGTTACAATTGTCTTTGAAGAGATGTAAGCACTTCGAATTAGGTGGAAACAAGAAACAAAAAGGTCAAGCTTTACAATTTTAA</v>
      </c>
      <c r="E1043">
        <f>SEARCH("GG?GG?CAAAC?AA?",Table1[[#This Row],[CLEAN]])</f>
        <v>151</v>
      </c>
      <c r="F1043" t="str">
        <f t="shared" si="97"/>
        <v/>
      </c>
      <c r="G1043">
        <f t="shared" si="98"/>
        <v>151</v>
      </c>
      <c r="H1043" t="str">
        <f t="shared" si="99"/>
        <v>GGTGGTCAAACCAAG</v>
      </c>
      <c r="I1043" t="str">
        <f t="shared" si="100"/>
        <v>VALID</v>
      </c>
      <c r="J1043" t="str">
        <f t="shared" si="101"/>
        <v>CCA</v>
      </c>
      <c r="K1043" t="str" cm="1">
        <f t="array" ref="K1043">IF(J1043="","",_xlfn.IFS(
   OR(J1043="CCA",J1043="CCG",J1043="CCT",J1043="CCC"),"Proline",
   OR(J1043="CAG",J1043="CAA"),"Glutamine",
   OR(J1043="GAA",J1043="GAG"),"Glutamic acid",
   TRUE,"Other"
))</f>
        <v>Proline</v>
      </c>
    </row>
    <row r="1044" spans="1:11" x14ac:dyDescent="0.2">
      <c r="A1044" t="s">
        <v>1045</v>
      </c>
      <c r="B1044">
        <v>4236</v>
      </c>
      <c r="C1044" t="s">
        <v>2247</v>
      </c>
      <c r="D1044" t="str">
        <f t="shared" si="96"/>
        <v>ATGGTTAACGTTCCAAAAACTAGAAAAACCTACTGTAAGGGTAAAGAATGTCGTAAACACACTCAACACAAAGTTACTCAATACAAAGCCGGTAAAGCTTCCCTTTTCGCCCAAGGTAAAAGAAGATATGACCGTAAACAAAGTGGTTATGGTGGTCAAACCAAACCAGTTTTCAAAAAGAAAGCTAAGACTACCAAAAAAGTTGTTTTAAGATTAGAATGTGTTAACTGTAAGACCAAATTACAATTATCTTTGAAGAGATGTAAGCACTTTGAATTAGGTGGAAACAAGAAACAAAAAGGTCAAGCTTTACAATTTTAA</v>
      </c>
      <c r="E1044">
        <f>SEARCH("GG?GG?CAAAC?AA?",Table1[[#This Row],[CLEAN]])</f>
        <v>151</v>
      </c>
      <c r="F1044" t="str">
        <f t="shared" si="97"/>
        <v/>
      </c>
      <c r="G1044">
        <f t="shared" si="98"/>
        <v>151</v>
      </c>
      <c r="H1044" t="str">
        <f t="shared" si="99"/>
        <v>GGTGGTCAAACCAAA</v>
      </c>
      <c r="I1044" t="str">
        <f t="shared" si="100"/>
        <v>VALID</v>
      </c>
      <c r="J1044" t="str">
        <f t="shared" si="101"/>
        <v>CCA</v>
      </c>
      <c r="K1044" t="str" cm="1">
        <f t="array" ref="K1044">IF(J1044="","",_xlfn.IFS(
   OR(J1044="CCA",J1044="CCG",J1044="CCT",J1044="CCC"),"Proline",
   OR(J1044="CAG",J1044="CAA"),"Glutamine",
   OR(J1044="GAA",J1044="GAG"),"Glutamic acid",
   TRUE,"Other"
))</f>
        <v>Proline</v>
      </c>
    </row>
    <row r="1045" spans="1:11" x14ac:dyDescent="0.2">
      <c r="A1045" t="s">
        <v>1046</v>
      </c>
      <c r="B1045">
        <v>4236</v>
      </c>
      <c r="C1045" t="s">
        <v>2248</v>
      </c>
      <c r="D1045" t="str">
        <f t="shared" si="96"/>
        <v>ATGGTTAACGTTCCAAAAACTAGAAAAACCTACTGTAAGGGTAAAGAATGTCGTAAACACACTCAACACAAAGTTACCCAATACAAAGCTGGTAAAGCTTCTTTATTCGCCCAAGGTAAGAGAAGATATGACCGTAAACAAAGTGGTTACGGTGGTCAAACCAAGCCAGTTTTCAAAAAGAAAGCTAAGACTACCAAGAAGGTTGTTTTAAGATTAGAATGTGTTAACTGTAAAACCAAATTACAATTATCTTTAAAGAGATGTAAGCACTTCGAATTAGGTGGAAACAAGAAACAAAAAGGTCAAGCTTTACAATTTTAA</v>
      </c>
      <c r="E1045">
        <f>SEARCH("GG?GG?CAAAC?AA?",Table1[[#This Row],[CLEAN]])</f>
        <v>151</v>
      </c>
      <c r="F1045" t="str">
        <f t="shared" si="97"/>
        <v/>
      </c>
      <c r="G1045">
        <f t="shared" si="98"/>
        <v>151</v>
      </c>
      <c r="H1045" t="str">
        <f t="shared" si="99"/>
        <v>GGTGGTCAAACCAAG</v>
      </c>
      <c r="I1045" t="str">
        <f t="shared" si="100"/>
        <v>VALID</v>
      </c>
      <c r="J1045" t="str">
        <f t="shared" si="101"/>
        <v>CCA</v>
      </c>
      <c r="K1045" t="str" cm="1">
        <f t="array" ref="K1045">IF(J1045="","",_xlfn.IFS(
   OR(J1045="CCA",J1045="CCG",J1045="CCT",J1045="CCC"),"Proline",
   OR(J1045="CAG",J1045="CAA"),"Glutamine",
   OR(J1045="GAA",J1045="GAG"),"Glutamic acid",
   TRUE,"Other"
))</f>
        <v>Proline</v>
      </c>
    </row>
    <row r="1046" spans="1:11" x14ac:dyDescent="0.2">
      <c r="A1046" t="s">
        <v>1047</v>
      </c>
      <c r="B1046">
        <v>4236</v>
      </c>
      <c r="C1046" t="s">
        <v>2249</v>
      </c>
      <c r="D1046" t="str">
        <f t="shared" si="96"/>
        <v>ATGGTCAATATCCCAAAGACTAGAAAAACCTACTGTAAAGGTAAAGAGTGTAGAAAGCACACCCAACACAAAGTCACTCAATACAAGGCTGGTAAGGCTTCTCTTTTCGCCCAAGGTAAGAGAAGATATGACCGTAAACAAAGTGGTTACGGTGGTCAAACCAAGCCAGTCTTTAAAAAGAAGGCCAAGACTACCAAGAAGGTTGTCTTAAGATTGGAATGTGTTAACTGTAAGACCAAGTTACAATTATCTTTAAAGAGATGTAAGCACTTTGAATTAGGTGGAAACAAGAAACAAAAGGGTCAAGCTTTACAATTTTAA</v>
      </c>
      <c r="E1046">
        <f>SEARCH("GG?GG?CAAAC?AA?",Table1[[#This Row],[CLEAN]])</f>
        <v>151</v>
      </c>
      <c r="F1046" t="str">
        <f t="shared" si="97"/>
        <v/>
      </c>
      <c r="G1046">
        <f t="shared" si="98"/>
        <v>151</v>
      </c>
      <c r="H1046" t="str">
        <f t="shared" si="99"/>
        <v>GGTGGTCAAACCAAG</v>
      </c>
      <c r="I1046" t="str">
        <f t="shared" si="100"/>
        <v>VALID</v>
      </c>
      <c r="J1046" t="str">
        <f t="shared" si="101"/>
        <v>CCA</v>
      </c>
      <c r="K1046" t="str" cm="1">
        <f t="array" ref="K1046">IF(J1046="","",_xlfn.IFS(
   OR(J1046="CCA",J1046="CCG",J1046="CCT",J1046="CCC"),"Proline",
   OR(J1046="CAG",J1046="CAA"),"Glutamine",
   OR(J1046="GAA",J1046="GAG"),"Glutamic acid",
   TRUE,"Other"
))</f>
        <v>Proline</v>
      </c>
    </row>
    <row r="1047" spans="1:11" x14ac:dyDescent="0.2">
      <c r="A1047" t="s">
        <v>1048</v>
      </c>
      <c r="B1047">
        <v>4236</v>
      </c>
      <c r="C1047" t="s">
        <v>2250</v>
      </c>
      <c r="D1047" t="str">
        <f t="shared" si="96"/>
        <v>ATGGTTAATATTCCAAAAACTAGAAAAACTTACTGTAAGGGTAAAGAATGCAGAAAACATACTCAGCACAAAGTTACTCAATATAAAGCTGGTAAAGCTTCCTTGTTTGCTCAAGGTAAAAGAAGATATGACCGTAAACAAAGTGGTTATGGTGGTCAAACCAAACCAGTTTTCAAAAAGAAAGCCAAGACTACCAAGAAAGTTGTTTTAAGATTGGAATGTGTCAACTGTAAAACTAAATTACAGTTATCGTTAAAGAGATGTAAACATTTTGAATTAGGTGGAAACAAGAAACAAAAAGGTCAAGCTTTACAATTTTAG</v>
      </c>
      <c r="E1047">
        <f>SEARCH("GG?GG?CAAAC?AA?",Table1[[#This Row],[CLEAN]])</f>
        <v>151</v>
      </c>
      <c r="F1047" t="str">
        <f t="shared" si="97"/>
        <v/>
      </c>
      <c r="G1047">
        <f t="shared" si="98"/>
        <v>151</v>
      </c>
      <c r="H1047" t="str">
        <f t="shared" si="99"/>
        <v>GGTGGTCAAACCAAA</v>
      </c>
      <c r="I1047" t="str">
        <f t="shared" si="100"/>
        <v>VALID</v>
      </c>
      <c r="J1047" t="str">
        <f t="shared" si="101"/>
        <v>CCA</v>
      </c>
      <c r="K1047" t="str" cm="1">
        <f t="array" ref="K1047">IF(J1047="","",_xlfn.IFS(
   OR(J1047="CCA",J1047="CCG",J1047="CCT",J1047="CCC"),"Proline",
   OR(J1047="CAG",J1047="CAA"),"Glutamine",
   OR(J1047="GAA",J1047="GAG"),"Glutamic acid",
   TRUE,"Other"
))</f>
        <v>Proline</v>
      </c>
    </row>
    <row r="1048" spans="1:11" x14ac:dyDescent="0.2">
      <c r="A1048" t="s">
        <v>1049</v>
      </c>
      <c r="B1048">
        <v>4236</v>
      </c>
      <c r="C1048" t="s">
        <v>2251</v>
      </c>
      <c r="D1048" t="str">
        <f t="shared" si="96"/>
        <v>ATGGTTAATATTCCAAAAACTAGAAAAACCTACTGTAAAGGTAAGGAATGTAGAAAACACACTCAACATAAAGTTACTCAATATAAAGCTGGTAAAGCTTCCTTATTCGCTCAAGGTAAGAGAAGATATGACCGTAAACAAAGTGGTTACGGTGGTCAAACCAAACCAGTTTTTAAAAAGAAAGCTAAAACTACCAAGAAAGTTGTTTTAAGATTAGAATGTGTTAACTGTAAAACCAAATTACAATTATCATTAAAGAGATGTAAACATTTCGAATTAGGTGGAAACAAGAAACAAAAAGGTCAAGCTTTACAATTTTAG</v>
      </c>
      <c r="E1048">
        <f>SEARCH("GG?GG?CAAAC?AA?",Table1[[#This Row],[CLEAN]])</f>
        <v>151</v>
      </c>
      <c r="F1048" t="str">
        <f t="shared" si="97"/>
        <v/>
      </c>
      <c r="G1048">
        <f t="shared" si="98"/>
        <v>151</v>
      </c>
      <c r="H1048" t="str">
        <f t="shared" si="99"/>
        <v>GGTGGTCAAACCAAA</v>
      </c>
      <c r="I1048" t="str">
        <f t="shared" si="100"/>
        <v>VALID</v>
      </c>
      <c r="J1048" t="str">
        <f t="shared" si="101"/>
        <v>CCA</v>
      </c>
      <c r="K1048" t="str" cm="1">
        <f t="array" ref="K1048">IF(J1048="","",_xlfn.IFS(
   OR(J1048="CCA",J1048="CCG",J1048="CCT",J1048="CCC"),"Proline",
   OR(J1048="CAG",J1048="CAA"),"Glutamine",
   OR(J1048="GAA",J1048="GAG"),"Glutamic acid",
   TRUE,"Other"
))</f>
        <v>Proline</v>
      </c>
    </row>
    <row r="1049" spans="1:11" x14ac:dyDescent="0.2">
      <c r="A1049" t="s">
        <v>1050</v>
      </c>
      <c r="B1049">
        <v>4236</v>
      </c>
      <c r="C1049" t="s">
        <v>2252</v>
      </c>
      <c r="D1049" t="str">
        <f t="shared" si="96"/>
        <v>ATGGTTAATATTCCAAAGACTAGAAAGACCTACTGTAAGGGTAAAGAGTGCCGTAAGCACACCCAACACAAAGTCACCCAATACAAGGCTGGTAAGGCTTCTCTTTTCGCCCAAGGTAAGAGAAGATATGACCGTAAACAATCCGGTTACGGTGGTCAAACTAAGCCAGTTTTCAAAAAGAAGGCTAAAACTACCAAGAAAGTTGTTTTGAGATTGGAATGTGTCAACTGTAAGACTAAGTTACAATTATCTTTAAAGAGATGTAAGCACTTTGAATTAGGTGGAAACAAGAAACAAAAGGGTCAAGCTTTACAATTTTAA</v>
      </c>
      <c r="E1049">
        <f>SEARCH("GG?GG?CAAAC?AA?",Table1[[#This Row],[CLEAN]])</f>
        <v>151</v>
      </c>
      <c r="F1049" t="str">
        <f t="shared" si="97"/>
        <v/>
      </c>
      <c r="G1049">
        <f t="shared" si="98"/>
        <v>151</v>
      </c>
      <c r="H1049" t="str">
        <f t="shared" si="99"/>
        <v>GGTGGTCAAACTAAG</v>
      </c>
      <c r="I1049" t="str">
        <f t="shared" si="100"/>
        <v>VALID</v>
      </c>
      <c r="J1049" t="str">
        <f t="shared" si="101"/>
        <v>CCA</v>
      </c>
      <c r="K1049" t="str" cm="1">
        <f t="array" ref="K1049">IF(J1049="","",_xlfn.IFS(
   OR(J1049="CCA",J1049="CCG",J1049="CCT",J1049="CCC"),"Proline",
   OR(J1049="CAG",J1049="CAA"),"Glutamine",
   OR(J1049="GAA",J1049="GAG"),"Glutamic acid",
   TRUE,"Other"
))</f>
        <v>Proline</v>
      </c>
    </row>
    <row r="1050" spans="1:11" x14ac:dyDescent="0.2">
      <c r="A1050" t="s">
        <v>1051</v>
      </c>
      <c r="B1050">
        <v>4236</v>
      </c>
      <c r="C1050" t="s">
        <v>2253</v>
      </c>
      <c r="D1050" t="str">
        <f t="shared" si="96"/>
        <v>ATGGTTAATATTCCAAAGACTAGAAAAACCTACTGTAAGGGTAAGGAATGCCGTAAGCACACCCAACACAAGGTCACCCAATACAAGGCTGGTAAGGCTTCTCTTTTCGCCCAAGGTAAGAGAAGATATGACCGTAAACAATCCGGTTACGGTGGTCAAACCAAGCCAGTTTTCAAAAAGAAGGCTAAGACTACCAAGAAAGTTGTCTTGAGATTAGAATGTGTCAACTGTAAGACCAAGTTACAATTATCCTTGAAGAGATGTAAGCACTTTGAATTGGGTGGAAACAAGAAACAAAAGGGACAAGCTTTACAGTTTTAG</v>
      </c>
      <c r="E1050">
        <f>SEARCH("GG?GG?CAAAC?AA?",Table1[[#This Row],[CLEAN]])</f>
        <v>151</v>
      </c>
      <c r="F1050" t="str">
        <f t="shared" si="97"/>
        <v/>
      </c>
      <c r="G1050">
        <f t="shared" si="98"/>
        <v>151</v>
      </c>
      <c r="H1050" t="str">
        <f t="shared" si="99"/>
        <v>GGTGGTCAAACCAAG</v>
      </c>
      <c r="I1050" t="str">
        <f t="shared" si="100"/>
        <v>VALID</v>
      </c>
      <c r="J1050" t="str">
        <f t="shared" si="101"/>
        <v>CCA</v>
      </c>
      <c r="K1050" t="str" cm="1">
        <f t="array" ref="K1050">IF(J1050="","",_xlfn.IFS(
   OR(J1050="CCA",J1050="CCG",J1050="CCT",J1050="CCC"),"Proline",
   OR(J1050="CAG",J1050="CAA"),"Glutamine",
   OR(J1050="GAA",J1050="GAG"),"Glutamic acid",
   TRUE,"Other"
))</f>
        <v>Proline</v>
      </c>
    </row>
    <row r="1051" spans="1:11" x14ac:dyDescent="0.2">
      <c r="A1051" t="s">
        <v>1052</v>
      </c>
      <c r="B1051">
        <v>4236</v>
      </c>
      <c r="C1051" t="s">
        <v>2254</v>
      </c>
      <c r="D1051" t="str">
        <f t="shared" si="96"/>
        <v>ATGGTTAACATTCCAAAGACTAGAAAAACCTACTGTAAGGGTAAAGAATGTCGTAAGCACACCCAACACAAGGTCACTCAATACAAGGCTGGTAAAGCTTCTTTATTCGCCCAAGGTAAGAGAAGATATGACCGTAAACAAAGTGGTTACGGTGGTCAAACCAAGCCAGTTTTCAAAAAGAAAGCTAAGACTACCAAGAAGGTTGTTTTGAGATTAGAATGTGTTAACTGTAAAACTAAATTACAATTATCTTTGAAGAGATGTAAGCACTTCGAATTAGGTGGAAACAAGAAACAAAAAGGTCAAGCTTTGCAATTTTAA</v>
      </c>
      <c r="E1051">
        <f>SEARCH("GG?GG?CAAAC?AA?",Table1[[#This Row],[CLEAN]])</f>
        <v>151</v>
      </c>
      <c r="F1051" t="str">
        <f t="shared" si="97"/>
        <v/>
      </c>
      <c r="G1051">
        <f t="shared" si="98"/>
        <v>151</v>
      </c>
      <c r="H1051" t="str">
        <f t="shared" si="99"/>
        <v>GGTGGTCAAACCAAG</v>
      </c>
      <c r="I1051" t="str">
        <f t="shared" si="100"/>
        <v>VALID</v>
      </c>
      <c r="J1051" t="str">
        <f t="shared" si="101"/>
        <v>CCA</v>
      </c>
      <c r="K1051" t="str" cm="1">
        <f t="array" ref="K1051">IF(J1051="","",_xlfn.IFS(
   OR(J1051="CCA",J1051="CCG",J1051="CCT",J1051="CCC"),"Proline",
   OR(J1051="CAG",J1051="CAA"),"Glutamine",
   OR(J1051="GAA",J1051="GAG"),"Glutamic acid",
   TRUE,"Other"
))</f>
        <v>Proline</v>
      </c>
    </row>
    <row r="1052" spans="1:11" x14ac:dyDescent="0.2">
      <c r="A1052" t="s">
        <v>1053</v>
      </c>
      <c r="B1052">
        <v>4236</v>
      </c>
      <c r="C1052" t="s">
        <v>2255</v>
      </c>
      <c r="D1052" t="str">
        <f t="shared" si="96"/>
        <v>ATGGTCAATATTCCAAAGACTAGAAAAACCTACTGTAAAGGTAAAGAGTGTAGAAAGCACACCCAACACAAGGTCACCCAATACAAGGCCGGTAAGGCTTCTCTTTTCGCCCAAGGTAAGAGAAGATATGACCGTAAACAAAGTGGTTACGGTGGTCAAACCAAGCCAGTTTTCAAGAAAAAGGCTAAGACCACCAAGAAAGTCGTTTTAAGATTAGAATGTGTTAACTGTAAGACCAAGTTACAATTGTCTTTGAAGAGATGTAAGCACTTTGAATTAGGTGGAAACAAGAAACAAAAGGGTCAAGCTTTGCAATTTTAA</v>
      </c>
      <c r="E1052">
        <f>SEARCH("GG?GG?CAAAC?AA?",Table1[[#This Row],[CLEAN]])</f>
        <v>151</v>
      </c>
      <c r="F1052" t="str">
        <f t="shared" si="97"/>
        <v/>
      </c>
      <c r="G1052">
        <f t="shared" si="98"/>
        <v>151</v>
      </c>
      <c r="H1052" t="str">
        <f t="shared" si="99"/>
        <v>GGTGGTCAAACCAAG</v>
      </c>
      <c r="I1052" t="str">
        <f t="shared" si="100"/>
        <v>VALID</v>
      </c>
      <c r="J1052" t="str">
        <f t="shared" si="101"/>
        <v>CCA</v>
      </c>
      <c r="K1052" t="str" cm="1">
        <f t="array" ref="K1052">IF(J1052="","",_xlfn.IFS(
   OR(J1052="CCA",J1052="CCG",J1052="CCT",J1052="CCC"),"Proline",
   OR(J1052="CAG",J1052="CAA"),"Glutamine",
   OR(J1052="GAA",J1052="GAG"),"Glutamic acid",
   TRUE,"Other"
))</f>
        <v>Proline</v>
      </c>
    </row>
    <row r="1053" spans="1:11" x14ac:dyDescent="0.2">
      <c r="A1053" t="s">
        <v>1054</v>
      </c>
      <c r="B1053">
        <v>4236</v>
      </c>
      <c r="C1053" t="s">
        <v>2256</v>
      </c>
      <c r="D1053" t="str">
        <f t="shared" si="96"/>
        <v>ATGGTTAATATTCCAAAAACTAGAAAGACCTACTGTAAGGGTAAAGAATGTCGTAAACACACTCAACACAAAGTTACCCAATACAAAGCTGGTAAAGCTTCTTTATTCGCTCAAGGTAAAAGAAGATATGACCGTAAACAATCCGGTTATGGTGGTCAAACCAAACCAGTTTTCAAAAAGAAAGCTAAAACCACCAAAAAAGTCGTTTTAAGATTAGAATGTGTTAACTGTAAAACCAAGTTACAATTATCATTAAAGAGATGTAAACACTTTGAATTAGGTGGTAACAAGAAACAAAAAGGTCAAGCTTTACAATTTTAA</v>
      </c>
      <c r="E1053">
        <f>SEARCH("GG?GG?CAAAC?AA?",Table1[[#This Row],[CLEAN]])</f>
        <v>151</v>
      </c>
      <c r="F1053" t="str">
        <f t="shared" si="97"/>
        <v/>
      </c>
      <c r="G1053">
        <f t="shared" si="98"/>
        <v>151</v>
      </c>
      <c r="H1053" t="str">
        <f t="shared" si="99"/>
        <v>GGTGGTCAAACCAAA</v>
      </c>
      <c r="I1053" t="str">
        <f t="shared" si="100"/>
        <v>VALID</v>
      </c>
      <c r="J1053" t="str">
        <f t="shared" si="101"/>
        <v>CCA</v>
      </c>
      <c r="K1053" t="str" cm="1">
        <f t="array" ref="K1053">IF(J1053="","",_xlfn.IFS(
   OR(J1053="CCA",J1053="CCG",J1053="CCT",J1053="CCC"),"Proline",
   OR(J1053="CAG",J1053="CAA"),"Glutamine",
   OR(J1053="GAA",J1053="GAG"),"Glutamic acid",
   TRUE,"Other"
))</f>
        <v>Proline</v>
      </c>
    </row>
    <row r="1054" spans="1:11" x14ac:dyDescent="0.2">
      <c r="A1054" t="s">
        <v>1055</v>
      </c>
      <c r="B1054">
        <v>4236</v>
      </c>
      <c r="C1054" t="s">
        <v>2257</v>
      </c>
      <c r="D1054" t="str">
        <f t="shared" si="96"/>
        <v>ATGGTTAATATTCCAAAAACTAGAAAGACCTACTGTAAAGGTAAAGAATGTCGTAAACACACTCAACACAAAGTTACCCAATACAAGGCAGGTAAAGCTTCTTTATTCGCTCAAGGTAAAAGAAGATATGACCGTAAACAATCTGGTTATGGTGGTCAAACTAAACCAGTTTTCAAAAAGAAAGCTAAAACCACCAAAAAAGTCGTTTTGAGATTGGAATGTGTTAACTGTAAAACCAAATTGCAATTATCATTAAAGAGATGTAAACACTTTGAATTAGGTGGTAACAAGAAACAAAAAGGTCAAGCTTTACAATTTTAA</v>
      </c>
      <c r="E1054">
        <f>SEARCH("GG?GG?CAAAC?AA?",Table1[[#This Row],[CLEAN]])</f>
        <v>151</v>
      </c>
      <c r="F1054" t="str">
        <f t="shared" si="97"/>
        <v/>
      </c>
      <c r="G1054">
        <f t="shared" si="98"/>
        <v>151</v>
      </c>
      <c r="H1054" t="str">
        <f t="shared" si="99"/>
        <v>GGTGGTCAAACTAAA</v>
      </c>
      <c r="I1054" t="str">
        <f t="shared" si="100"/>
        <v>VALID</v>
      </c>
      <c r="J1054" t="str">
        <f t="shared" si="101"/>
        <v>CCA</v>
      </c>
      <c r="K1054" t="str" cm="1">
        <f t="array" ref="K1054">IF(J1054="","",_xlfn.IFS(
   OR(J1054="CCA",J1054="CCG",J1054="CCT",J1054="CCC"),"Proline",
   OR(J1054="CAG",J1054="CAA"),"Glutamine",
   OR(J1054="GAA",J1054="GAG"),"Glutamic acid",
   TRUE,"Other"
))</f>
        <v>Proline</v>
      </c>
    </row>
    <row r="1055" spans="1:11" x14ac:dyDescent="0.2">
      <c r="A1055" t="s">
        <v>1056</v>
      </c>
      <c r="B1055">
        <v>4236</v>
      </c>
      <c r="C1055" t="s">
        <v>2258</v>
      </c>
      <c r="D1055" t="str">
        <f t="shared" si="96"/>
        <v>ATGGTTAATATTCCAAAGACTAGAAAAACCTACTGTAAGGGTAAGGAATGCCGTAAGCATACCCAACACAAAGTCACCCAATACAAGGCTGGTAAGGCTTCTCTTTTCGCCCAAGGTAAGAGAAGATATGACCGTAAACAATCCGGTTACGGTGGTCAAACCAAGCCAGTTTTCAAAAAGAAGGCTAAGACTACCAAGAAAGTTGTCTTGAGATTAGAATGTGTCAACTGTAAGACCAAGTTACAATTATCCTTGAAGAGATGTAAGCACTTTGAATTGGGTGGAAACAAGAAACAAAAGGGACAAGCTTTACAGTTTTAG</v>
      </c>
      <c r="E1055">
        <f>SEARCH("GG?GG?CAAAC?AA?",Table1[[#This Row],[CLEAN]])</f>
        <v>151</v>
      </c>
      <c r="F1055" t="str">
        <f t="shared" si="97"/>
        <v/>
      </c>
      <c r="G1055">
        <f t="shared" si="98"/>
        <v>151</v>
      </c>
      <c r="H1055" t="str">
        <f t="shared" si="99"/>
        <v>GGTGGTCAAACCAAG</v>
      </c>
      <c r="I1055" t="str">
        <f t="shared" si="100"/>
        <v>VALID</v>
      </c>
      <c r="J1055" t="str">
        <f t="shared" si="101"/>
        <v>CCA</v>
      </c>
      <c r="K1055" t="str" cm="1">
        <f t="array" ref="K1055">IF(J1055="","",_xlfn.IFS(
   OR(J1055="CCA",J1055="CCG",J1055="CCT",J1055="CCC"),"Proline",
   OR(J1055="CAG",J1055="CAA"),"Glutamine",
   OR(J1055="GAA",J1055="GAG"),"Glutamic acid",
   TRUE,"Other"
))</f>
        <v>Proline</v>
      </c>
    </row>
    <row r="1056" spans="1:11" x14ac:dyDescent="0.2">
      <c r="A1056" t="s">
        <v>1057</v>
      </c>
      <c r="B1056">
        <v>4236</v>
      </c>
      <c r="C1056" t="s">
        <v>2259</v>
      </c>
      <c r="D1056" t="str">
        <f t="shared" si="96"/>
        <v>ATGGTTAATATTCCAAAAACTAGAAAAACCTACTGTAAAGGTAAGGAATGTAGAAAACACACCCAACATAAAGTTACTCAATATAAAGCTGGTAAAGCTTCCTTATTCGCCCAAGGTAAAAGAAGATATGACCGTAAACAAAGTGGTTACGGTGGTCAAACCAAACCAGTTTTCAAAAAGAAAGCTAAAACTACCAAGAAAGTTGTTTTAAGATTAGAATGTGTTAACTGTAAAACCAAATTACAATTATCATTAAAGAGATGTAAACATTTCGAATTAGGTGGAAACAAGAAACAAAAAGGTCAAGCTTTACAATTTTAG</v>
      </c>
      <c r="E1056">
        <f>SEARCH("GG?GG?CAAAC?AA?",Table1[[#This Row],[CLEAN]])</f>
        <v>151</v>
      </c>
      <c r="F1056" t="str">
        <f t="shared" si="97"/>
        <v/>
      </c>
      <c r="G1056">
        <f t="shared" si="98"/>
        <v>151</v>
      </c>
      <c r="H1056" t="str">
        <f t="shared" si="99"/>
        <v>GGTGGTCAAACCAAA</v>
      </c>
      <c r="I1056" t="str">
        <f t="shared" si="100"/>
        <v>VALID</v>
      </c>
      <c r="J1056" t="str">
        <f t="shared" si="101"/>
        <v>CCA</v>
      </c>
      <c r="K1056" t="str" cm="1">
        <f t="array" ref="K1056">IF(J1056="","",_xlfn.IFS(
   OR(J1056="CCA",J1056="CCG",J1056="CCT",J1056="CCC"),"Proline",
   OR(J1056="CAG",J1056="CAA"),"Glutamine",
   OR(J1056="GAA",J1056="GAG"),"Glutamic acid",
   TRUE,"Other"
))</f>
        <v>Proline</v>
      </c>
    </row>
    <row r="1057" spans="1:11" x14ac:dyDescent="0.2">
      <c r="A1057" t="s">
        <v>1058</v>
      </c>
      <c r="B1057">
        <v>4236</v>
      </c>
      <c r="C1057" t="s">
        <v>2260</v>
      </c>
      <c r="D1057" t="str">
        <f t="shared" si="96"/>
        <v>ATGGTTAATATTCCAAAGACTAGAAAGACCTACTGTAAAGGTAAGGAATGTCGTAAACACACCCAGCACAAGGTCACTCAATACAAGGCTGGTAAGGCTTCCTTGTTTGCTCAAGGTAAGAGAAGATATGACCGTAAGCAAAGTGGTTACGGTGGTCAAACCAAGCCTGTGTTTAAGAAGAAGGCCAAGACTACCAAGAAGGTTGTGTTGAGATTGGAATGTGTCAACTGTAAGACCAAGTTGCAATTGTCATTGAAGAGATGTAAGCACTTTGAATTGGGTGGAAACAAGAAACAAAAAGGTCAAGCTTTGCAATTTTAA</v>
      </c>
      <c r="E1057">
        <f>SEARCH("GG?GG?CAAAC?AA?",Table1[[#This Row],[CLEAN]])</f>
        <v>151</v>
      </c>
      <c r="F1057" t="str">
        <f t="shared" si="97"/>
        <v/>
      </c>
      <c r="G1057">
        <f t="shared" si="98"/>
        <v>151</v>
      </c>
      <c r="H1057" t="str">
        <f t="shared" si="99"/>
        <v>GGTGGTCAAACCAAG</v>
      </c>
      <c r="I1057" t="str">
        <f t="shared" si="100"/>
        <v>VALID</v>
      </c>
      <c r="J1057" t="str">
        <f t="shared" si="101"/>
        <v>CCT</v>
      </c>
      <c r="K1057" t="str" cm="1">
        <f t="array" ref="K1057">IF(J1057="","",_xlfn.IFS(
   OR(J1057="CCA",J1057="CCG",J1057="CCT",J1057="CCC"),"Proline",
   OR(J1057="CAG",J1057="CAA"),"Glutamine",
   OR(J1057="GAA",J1057="GAG"),"Glutamic acid",
   TRUE,"Other"
))</f>
        <v>Proline</v>
      </c>
    </row>
    <row r="1058" spans="1:11" x14ac:dyDescent="0.2">
      <c r="A1058" t="s">
        <v>1059</v>
      </c>
      <c r="B1058">
        <v>4236</v>
      </c>
      <c r="C1058" t="s">
        <v>2261</v>
      </c>
      <c r="D1058" t="str">
        <f t="shared" si="96"/>
        <v>ATGGTTAATATTCCAAAAACTAGAAAGACCTACTGTAAAGGTAAGGAATGTAGAAAACACACTCAACATAAAGTTACTCAATACAAAGCTGGTAAAGCTTCTTTATTCGCTCAAGGTAAAAGAAGATATGACCGTAAACAAAGTGGTTACGGTGGTCAAACCAAACCAGTTTTCAAAAAGAAAGCTAAAACTACCAAAAAAGTTGTTTTAAGATTAGAATGTGTTAACTGTAAAACCAAATTACAATTATCATTAAAGAGATGTAAACATTTCGAATTAGGTGGAAACAAAAAACAAAAAGGTCAAGCTTTACAATTTTAG</v>
      </c>
      <c r="E1058">
        <f>SEARCH("GG?GG?CAAAC?AA?",Table1[[#This Row],[CLEAN]])</f>
        <v>151</v>
      </c>
      <c r="F1058" t="str">
        <f t="shared" si="97"/>
        <v/>
      </c>
      <c r="G1058">
        <f t="shared" si="98"/>
        <v>151</v>
      </c>
      <c r="H1058" t="str">
        <f t="shared" si="99"/>
        <v>GGTGGTCAAACCAAA</v>
      </c>
      <c r="I1058" t="str">
        <f t="shared" si="100"/>
        <v>VALID</v>
      </c>
      <c r="J1058" t="str">
        <f t="shared" si="101"/>
        <v>CCA</v>
      </c>
      <c r="K1058" t="str" cm="1">
        <f t="array" ref="K1058">IF(J1058="","",_xlfn.IFS(
   OR(J1058="CCA",J1058="CCG",J1058="CCT",J1058="CCC"),"Proline",
   OR(J1058="CAG",J1058="CAA"),"Glutamine",
   OR(J1058="GAA",J1058="GAG"),"Glutamic acid",
   TRUE,"Other"
))</f>
        <v>Proline</v>
      </c>
    </row>
    <row r="1059" spans="1:11" x14ac:dyDescent="0.2">
      <c r="A1059" t="s">
        <v>1060</v>
      </c>
      <c r="B1059">
        <v>4236</v>
      </c>
      <c r="C1059" t="s">
        <v>2262</v>
      </c>
      <c r="D1059" t="str">
        <f t="shared" si="96"/>
        <v>ATGGTTAATATTCCAAAAACTAGAAAAACCTACTGTAAAGGTAAGGAATGTAGAAAACACACTCAACATAAAGTTACTCAATATAAAGCTGGTAAAGCTTCCTTATTCGCTCAAGGTAAGAGAAGATATGACCGTAAACAAAGTGGTTACGGTGGTCAAACCAAACCAGTTTTCAAAAAGAAAGCTAAAACTACCAAGAAAGTTGTTTTAAGATTGGAATGTGTTAACTGTAAAACCAAATTACAATTATCATTAAAGAGATGTAAGCATTTCGAATTAGGTGGAAACAAGAAACAAAAAGGTCAAGCTTTACAATTTTAG</v>
      </c>
      <c r="E1059">
        <f>SEARCH("GG?GG?CAAAC?AA?",Table1[[#This Row],[CLEAN]])</f>
        <v>151</v>
      </c>
      <c r="F1059" t="str">
        <f t="shared" si="97"/>
        <v/>
      </c>
      <c r="G1059">
        <f t="shared" si="98"/>
        <v>151</v>
      </c>
      <c r="H1059" t="str">
        <f t="shared" si="99"/>
        <v>GGTGGTCAAACCAAA</v>
      </c>
      <c r="I1059" t="str">
        <f t="shared" si="100"/>
        <v>VALID</v>
      </c>
      <c r="J1059" t="str">
        <f t="shared" si="101"/>
        <v>CCA</v>
      </c>
      <c r="K1059" t="str" cm="1">
        <f t="array" ref="K1059">IF(J1059="","",_xlfn.IFS(
   OR(J1059="CCA",J1059="CCG",J1059="CCT",J1059="CCC"),"Proline",
   OR(J1059="CAG",J1059="CAA"),"Glutamine",
   OR(J1059="GAA",J1059="GAG"),"Glutamic acid",
   TRUE,"Other"
))</f>
        <v>Proline</v>
      </c>
    </row>
    <row r="1060" spans="1:11" x14ac:dyDescent="0.2">
      <c r="A1060" t="s">
        <v>1061</v>
      </c>
      <c r="B1060">
        <v>4236</v>
      </c>
      <c r="C1060" t="s">
        <v>2263</v>
      </c>
      <c r="D1060" t="str">
        <f t="shared" si="96"/>
        <v>ATGTTCAATCAAGACCAACAGATGAAATCACAAATCCATAAATCATCACACAATATTCATCTTCCTCAAACAATAAACGATTTTTCAATGAACAAATTACTAACAATTTTAGTTAATATTCCAAAAACTAGAAAAACCTACTGTAAAGGTAAGGAATGTAGAAAACACACTCAACATAAAGTTACTCAATATAAAGCTGGTAAAGCTTCCTTATTTGCTCAAGGTAAAAGAAGATATGACCGTAAACAAAGTGGTTACGGTGGTCAAACCAAACCAGTTTTCAAAAAGAAAGCTAAAACTACCAAGAAAGTTGTTTTAAGATTAGAATGTGTTAACTGTAAAACCAAATTACAATTATCATTAAAGAGATGTAAACATTTCGAATTAGGTGGAAACAAAAAACAAAAAGGTCAAGCTTTACAATTTTAG</v>
      </c>
      <c r="E1060">
        <f>SEARCH("GG?GG?CAAAC?AA?",Table1[[#This Row],[CLEAN]])</f>
        <v>259</v>
      </c>
      <c r="F1060" t="str">
        <f t="shared" si="97"/>
        <v/>
      </c>
      <c r="G1060">
        <f t="shared" si="98"/>
        <v>259</v>
      </c>
      <c r="H1060" t="str">
        <f t="shared" si="99"/>
        <v>GGTGGTCAAACCAAA</v>
      </c>
      <c r="I1060" t="str">
        <f t="shared" si="100"/>
        <v>VALID</v>
      </c>
      <c r="J1060" t="str">
        <f t="shared" si="101"/>
        <v>CCA</v>
      </c>
      <c r="K1060" t="str" cm="1">
        <f t="array" ref="K1060">IF(J1060="","",_xlfn.IFS(
   OR(J1060="CCA",J1060="CCG",J1060="CCT",J1060="CCC"),"Proline",
   OR(J1060="CAG",J1060="CAA"),"Glutamine",
   OR(J1060="GAA",J1060="GAG"),"Glutamic acid",
   TRUE,"Other"
))</f>
        <v>Proline</v>
      </c>
    </row>
    <row r="1061" spans="1:11" x14ac:dyDescent="0.2">
      <c r="A1061" t="s">
        <v>1062</v>
      </c>
      <c r="B1061">
        <v>4236</v>
      </c>
      <c r="C1061" t="s">
        <v>2264</v>
      </c>
      <c r="D1061" t="str">
        <f t="shared" si="96"/>
        <v>ATGGTCAATATTCCAAAGACTAGAAAAACTTACTGTAAGGGTAAAGAATGCAGAAAGCACACCCAACACAAAGTCACCCAATACAAGGCCGGTAAGGCTTCCCTTTTCGCCCAAGGTAAGAGAAGATATGACCGTAAACAAAGTGGTTACGGTGGTCAAACCAAGCCTGTTTTCAAAAAGAAGGCCAAGACCACCAAGAAGGTTGTGTTGAGATTGGAATGTGTCAACTGTAAGACCAAGTTGCAATTGGCTTTGAAGAGATGTAAGCACTTCGAATTGGGTGGAAACAAGAAACAAAAGGGTCAAGCTTTGCAATTTTAA</v>
      </c>
      <c r="E1061">
        <f>SEARCH("GG?GG?CAAAC?AA?",Table1[[#This Row],[CLEAN]])</f>
        <v>151</v>
      </c>
      <c r="F1061" t="str">
        <f t="shared" si="97"/>
        <v/>
      </c>
      <c r="G1061">
        <f t="shared" si="98"/>
        <v>151</v>
      </c>
      <c r="H1061" t="str">
        <f t="shared" si="99"/>
        <v>GGTGGTCAAACCAAG</v>
      </c>
      <c r="I1061" t="str">
        <f t="shared" si="100"/>
        <v>VALID</v>
      </c>
      <c r="J1061" t="str">
        <f t="shared" si="101"/>
        <v>CCT</v>
      </c>
      <c r="K1061" t="str" cm="1">
        <f t="array" ref="K1061">IF(J1061="","",_xlfn.IFS(
   OR(J1061="CCA",J1061="CCG",J1061="CCT",J1061="CCC"),"Proline",
   OR(J1061="CAG",J1061="CAA"),"Glutamine",
   OR(J1061="GAA",J1061="GAG"),"Glutamic acid",
   TRUE,"Other"
))</f>
        <v>Proline</v>
      </c>
    </row>
    <row r="1062" spans="1:11" x14ac:dyDescent="0.2">
      <c r="A1062" t="s">
        <v>1063</v>
      </c>
      <c r="B1062">
        <v>4236</v>
      </c>
      <c r="C1062" t="s">
        <v>2265</v>
      </c>
      <c r="D1062" t="str">
        <f t="shared" si="96"/>
        <v>ATGGTTAATATTCCAAAGACTAGAAAAACTTACTGTAAAGGTAAGGAATGTAGAAAACACACCCAACACAAAGTTACCCAATATAAAGCTGGTAAAGCTTCTTTATTCGCTCAAGGTAAAAGAAGATATGACCGTAAACAAAGTGGTTACGGTGGTCAAACCAAACCAGTTTTCAAAAAGAAAGCTAAAACTACTAAAAAAGTTGTTTTAAGATTAGAATGTGTTAACTGTAAAACTAAATTACAATTGGCTTTAAAGAGATGTAAACACTTTGAATTAGGTGGTAACAAGAAACAAAAAGGTCAAGCTTTACAATTTTAA</v>
      </c>
      <c r="E1062">
        <f>SEARCH("GG?GG?CAAAC?AA?",Table1[[#This Row],[CLEAN]])</f>
        <v>151</v>
      </c>
      <c r="F1062" t="str">
        <f t="shared" si="97"/>
        <v/>
      </c>
      <c r="G1062">
        <f t="shared" si="98"/>
        <v>151</v>
      </c>
      <c r="H1062" t="str">
        <f t="shared" si="99"/>
        <v>GGTGGTCAAACCAAA</v>
      </c>
      <c r="I1062" t="str">
        <f t="shared" si="100"/>
        <v>VALID</v>
      </c>
      <c r="J1062" t="str">
        <f t="shared" si="101"/>
        <v>CCA</v>
      </c>
      <c r="K1062" t="str" cm="1">
        <f t="array" ref="K1062">IF(J1062="","",_xlfn.IFS(
   OR(J1062="CCA",J1062="CCG",J1062="CCT",J1062="CCC"),"Proline",
   OR(J1062="CAG",J1062="CAA"),"Glutamine",
   OR(J1062="GAA",J1062="GAG"),"Glutamic acid",
   TRUE,"Other"
))</f>
        <v>Proline</v>
      </c>
    </row>
    <row r="1063" spans="1:11" x14ac:dyDescent="0.2">
      <c r="A1063" t="s">
        <v>1064</v>
      </c>
      <c r="B1063">
        <v>4236</v>
      </c>
      <c r="C1063" t="s">
        <v>2266</v>
      </c>
      <c r="D1063" t="str">
        <f t="shared" si="96"/>
        <v>ATGGTTAATATTCCAAAAACTAGAAAGACCTACTGTAAAGGTAAAGAATGTCGTAAACACACCCAACACAAGGTTACCCAATACAAAGCCGGTAAAGCTTCATTATTCGCTCAAGGTAAAAGAAGATATGACCGTAAACAAAGTGGTTATGGTGGTCAAACTAAACCAGTTTTCAAAAAGAAAGCTAAAACTACCAAAAAAGTTGTTTTAAGATTAGAATGTGTTAACTGTAAAACTAAATTACAATTAGCTTTAAAAAGATGTAAACACTTTGAATTAGGTGGTAACAAAAAACAAAAAGGTCAAGCTTTACAATTTTAG</v>
      </c>
      <c r="E1063">
        <f>SEARCH("GG?GG?CAAAC?AA?",Table1[[#This Row],[CLEAN]])</f>
        <v>151</v>
      </c>
      <c r="F1063" t="str">
        <f t="shared" si="97"/>
        <v/>
      </c>
      <c r="G1063">
        <f t="shared" si="98"/>
        <v>151</v>
      </c>
      <c r="H1063" t="str">
        <f t="shared" si="99"/>
        <v>GGTGGTCAAACTAAA</v>
      </c>
      <c r="I1063" t="str">
        <f t="shared" si="100"/>
        <v>VALID</v>
      </c>
      <c r="J1063" t="str">
        <f t="shared" si="101"/>
        <v>CCA</v>
      </c>
      <c r="K1063" t="str" cm="1">
        <f t="array" ref="K1063">IF(J1063="","",_xlfn.IFS(
   OR(J1063="CCA",J1063="CCG",J1063="CCT",J1063="CCC"),"Proline",
   OR(J1063="CAG",J1063="CAA"),"Glutamine",
   OR(J1063="GAA",J1063="GAG"),"Glutamic acid",
   TRUE,"Other"
))</f>
        <v>Proline</v>
      </c>
    </row>
    <row r="1064" spans="1:11" x14ac:dyDescent="0.2">
      <c r="A1064" t="s">
        <v>1065</v>
      </c>
      <c r="B1064">
        <v>4236</v>
      </c>
      <c r="C1064" t="s">
        <v>2267</v>
      </c>
      <c r="D1064" t="str">
        <f t="shared" si="96"/>
        <v>ATGCTTGGGGCCAGAGTCGAGTCTTTCCCTCCCAAATTCTCAATTACTAACAGTTTAGTTAATATTCCAAAGACTAGAAAGACCTACTGTAAAGGTAAGGAATGTCGTAAACACACCCAACACAAAGTCACCCAATACAAAGCCGGTAAAGCTTCTTTATTCGCTCAAGGTAAGAGAAGATATGACCGTAAACAAAGTGGTTATGGTGGTCAAACCAAGCCAGTTTTCAAGAAGAAAGCTAAGACCACCAAGAAGGTTGTTTTAAGATTGGAATGTGTTAACTGTAAAACCAAATTGCAATTGGCTTTGAAGAGATGTAAGCACTTCGAGTTAGGTGGAAACAAGAAACAAAAGGGTCAAGCTTTACAATTTTAA</v>
      </c>
      <c r="E1064">
        <f>SEARCH("GG?GG?CAAAC?AA?",Table1[[#This Row],[CLEAN]])</f>
        <v>205</v>
      </c>
      <c r="F1064" t="str">
        <f t="shared" si="97"/>
        <v/>
      </c>
      <c r="G1064">
        <f t="shared" si="98"/>
        <v>205</v>
      </c>
      <c r="H1064" t="str">
        <f t="shared" si="99"/>
        <v>GGTGGTCAAACCAAG</v>
      </c>
      <c r="I1064" t="str">
        <f t="shared" si="100"/>
        <v>VALID</v>
      </c>
      <c r="J1064" t="str">
        <f t="shared" si="101"/>
        <v>CCA</v>
      </c>
      <c r="K1064" t="str" cm="1">
        <f t="array" ref="K1064">IF(J1064="","",_xlfn.IFS(
   OR(J1064="CCA",J1064="CCG",J1064="CCT",J1064="CCC"),"Proline",
   OR(J1064="CAG",J1064="CAA"),"Glutamine",
   OR(J1064="GAA",J1064="GAG"),"Glutamic acid",
   TRUE,"Other"
))</f>
        <v>Proline</v>
      </c>
    </row>
    <row r="1065" spans="1:11" x14ac:dyDescent="0.2">
      <c r="A1065" t="s">
        <v>1066</v>
      </c>
      <c r="B1065">
        <v>4236</v>
      </c>
      <c r="C1065" t="s">
        <v>2268</v>
      </c>
      <c r="D1065" t="str">
        <f t="shared" si="96"/>
        <v>ATGGTTAATATTCCAAAAACTAGAAAAACCTACTGTAAAGGTAAGGAATGTCGTAAACACACCCAACACAAAGTTACCCAATACAAAGCCGGTAAAGCTTCATTATTCGCTCAAGGTAAAAGAAGATATGACAGAAAACAAAGTGGTTACGGTGGTCAAACTAAACCAGTTTTCAAGAAAAAAGCTAAAACTACCAAAAAAGTTGTTTTAAGATTAGAATGTGTTAACTGTAAAACTAAATTACAATTATCATTAAAAAGATGTAAACATTTCGAATTAGGTGGTAACAAGAAACAAAAAGGTGCTGCTTTACAATTTTAG</v>
      </c>
      <c r="E1065">
        <f>SEARCH("GG?GG?CAAAC?AA?",Table1[[#This Row],[CLEAN]])</f>
        <v>151</v>
      </c>
      <c r="F1065" t="str">
        <f t="shared" si="97"/>
        <v/>
      </c>
      <c r="G1065">
        <f t="shared" si="98"/>
        <v>151</v>
      </c>
      <c r="H1065" t="str">
        <f t="shared" si="99"/>
        <v>GGTGGTCAAACTAAA</v>
      </c>
      <c r="I1065" t="str">
        <f t="shared" si="100"/>
        <v>VALID</v>
      </c>
      <c r="J1065" t="str">
        <f t="shared" si="101"/>
        <v>CCA</v>
      </c>
      <c r="K1065" t="str" cm="1">
        <f t="array" ref="K1065">IF(J1065="","",_xlfn.IFS(
   OR(J1065="CCA",J1065="CCG",J1065="CCT",J1065="CCC"),"Proline",
   OR(J1065="CAG",J1065="CAA"),"Glutamine",
   OR(J1065="GAA",J1065="GAG"),"Glutamic acid",
   TRUE,"Other"
))</f>
        <v>Proline</v>
      </c>
    </row>
    <row r="1066" spans="1:11" x14ac:dyDescent="0.2">
      <c r="A1066" t="s">
        <v>1067</v>
      </c>
      <c r="B1066">
        <v>4236</v>
      </c>
      <c r="C1066" t="s">
        <v>2269</v>
      </c>
      <c r="D1066" t="str">
        <f t="shared" si="96"/>
        <v>ATGAATAGTAGCAATGTGAACATGTTGAAAAGTATTGATGAACCATCGAATTTTTTATGTGAAATAAAGCAATCATCACAGAATCATCATATTGGTGAACAGTTATCACTTGCAATCAATAAATCATCAATCAGTAACTCCAGAATCGTACTGAATTTTATACTAACAATTTTAGTTAATATTCCAAAAACTAGAAAAACCTACTGTAAAGGTAAGGAATGTCGTAAACACACCCAACACAAAGTTACCCAATACAAAGCCGGTAAAGCTTCCTTATTCGCTCAAGGTAAAAGAAGATATGACAGAAAACAAAGTGGTTACGGTGGTCAAACTAAGCCAGTTTTCAAGAAGAAAGCTAAAACTACCAAAAAAGTTGTTTTAAGATTAGAATGTGTTAACTGTAAAACCAAATTACAATTATCATTAAAAAGATGTAAACATTTCGAATTAGGTGGTAACAAAAAACAAAAAGGTGCTGCTTTACAATTTTAG</v>
      </c>
      <c r="E1066">
        <f>SEARCH("GG?GG?CAAAC?AA?",Table1[[#This Row],[CLEAN]])</f>
        <v>322</v>
      </c>
      <c r="F1066" t="str">
        <f t="shared" si="97"/>
        <v/>
      </c>
      <c r="G1066">
        <f t="shared" si="98"/>
        <v>322</v>
      </c>
      <c r="H1066" t="str">
        <f t="shared" si="99"/>
        <v>GGTGGTCAAACTAAG</v>
      </c>
      <c r="I1066" t="str">
        <f t="shared" si="100"/>
        <v>VALID</v>
      </c>
      <c r="J1066" t="str">
        <f t="shared" si="101"/>
        <v>CCA</v>
      </c>
      <c r="K1066" t="str" cm="1">
        <f t="array" ref="K1066">IF(J1066="","",_xlfn.IFS(
   OR(J1066="CCA",J1066="CCG",J1066="CCT",J1066="CCC"),"Proline",
   OR(J1066="CAG",J1066="CAA"),"Glutamine",
   OR(J1066="GAA",J1066="GAG"),"Glutamic acid",
   TRUE,"Other"
))</f>
        <v>Proline</v>
      </c>
    </row>
    <row r="1067" spans="1:11" x14ac:dyDescent="0.2">
      <c r="A1067" t="s">
        <v>1068</v>
      </c>
      <c r="B1067">
        <v>4236</v>
      </c>
      <c r="C1067" t="s">
        <v>2270</v>
      </c>
      <c r="D1067" t="str">
        <f t="shared" si="96"/>
        <v>ATGGACATAGAACATATCAGACACGTCAAATCCGACTACCTGGATTCCTTGAGTTTGCAGAACATTAGACCACACAACAATTGCGATCATTCAACATTCAGTTTACTCAATATTCCAAAAACTAGAAAAACCTACTGTAAAGGTAGAGAATGCCGTAAACACACTCAACACAAAGTGACCCAATACAAAGCCGGTAAAGCTTCTTTATTCGCTCAAGGTAAAAGAAGATATGACCGTAAACAAAGTGGTTACGGTGGTCAAACCAAACCAGTTTTCAAGAAAAAAGCTAAAACTACCAAAAAAGTTGTTTTAAGATTAGAATGTGTCAACTGTAAAACCAAATTACAATTATCTTTGAAGAGATGTAAACACTTTGAATTAGGTGGTAACAAAAAACAAAAAGGTCAAGCTTTACAATTTTAG</v>
      </c>
      <c r="E1067">
        <f>SEARCH("GG?GG?CAAAC?AA?",Table1[[#This Row],[CLEAN]])</f>
        <v>253</v>
      </c>
      <c r="F1067" t="str">
        <f t="shared" si="97"/>
        <v/>
      </c>
      <c r="G1067">
        <f t="shared" si="98"/>
        <v>253</v>
      </c>
      <c r="H1067" t="str">
        <f t="shared" si="99"/>
        <v>GGTGGTCAAACCAAA</v>
      </c>
      <c r="I1067" t="str">
        <f t="shared" si="100"/>
        <v>VALID</v>
      </c>
      <c r="J1067" t="str">
        <f t="shared" si="101"/>
        <v>CCA</v>
      </c>
      <c r="K1067" t="str" cm="1">
        <f t="array" ref="K1067">IF(J1067="","",_xlfn.IFS(
   OR(J1067="CCA",J1067="CCG",J1067="CCT",J1067="CCC"),"Proline",
   OR(J1067="CAG",J1067="CAA"),"Glutamine",
   OR(J1067="GAA",J1067="GAG"),"Glutamic acid",
   TRUE,"Other"
))</f>
        <v>Proline</v>
      </c>
    </row>
    <row r="1068" spans="1:11" x14ac:dyDescent="0.2">
      <c r="A1068" t="s">
        <v>1069</v>
      </c>
      <c r="B1068">
        <v>4236</v>
      </c>
      <c r="C1068" t="s">
        <v>2271</v>
      </c>
      <c r="D1068" t="str">
        <f t="shared" si="96"/>
        <v>ATGGTCAATATTCCAAAAACTAGAAAAACCTACTGTAAGGGTAAGGAATGCCGTAAGCATACCCAACACAAAGTCACCCAATACAAGGCTGGTAAAGCTTCCTTATACGCTCAAGGTAAGAGAAGATATGACCGTAAACAAAGTGGTTACGGTGGTCAAACCAAGCCAGTTTTCAAGAAGAAAGCTAAGACTACCAAGAAGGTTGTCTTGAGATTAGAATGTGTTGCCTGTAAGACCAAATTGCAATTATCTTTAAAGAGATGTAAGCACTTTGAATTAGGTGGAAACAAGAAACAAAAAGGTCAAGCTTTACAATTTTAA</v>
      </c>
      <c r="E1068">
        <f>SEARCH("GG?GG?CAAAC?AA?",Table1[[#This Row],[CLEAN]])</f>
        <v>151</v>
      </c>
      <c r="F1068" t="str">
        <f t="shared" si="97"/>
        <v/>
      </c>
      <c r="G1068">
        <f t="shared" si="98"/>
        <v>151</v>
      </c>
      <c r="H1068" t="str">
        <f t="shared" si="99"/>
        <v>GGTGGTCAAACCAAG</v>
      </c>
      <c r="I1068" t="str">
        <f t="shared" si="100"/>
        <v>VALID</v>
      </c>
      <c r="J1068" t="str">
        <f t="shared" si="101"/>
        <v>CCA</v>
      </c>
      <c r="K1068" t="str" cm="1">
        <f t="array" ref="K1068">IF(J1068="","",_xlfn.IFS(
   OR(J1068="CCA",J1068="CCG",J1068="CCT",J1068="CCC"),"Proline",
   OR(J1068="CAG",J1068="CAA"),"Glutamine",
   OR(J1068="GAA",J1068="GAG"),"Glutamic acid",
   TRUE,"Other"
))</f>
        <v>Proline</v>
      </c>
    </row>
    <row r="1069" spans="1:11" x14ac:dyDescent="0.2">
      <c r="A1069" t="s">
        <v>1070</v>
      </c>
      <c r="B1069">
        <v>4236</v>
      </c>
      <c r="C1069" t="s">
        <v>2272</v>
      </c>
      <c r="D1069" t="str">
        <f t="shared" si="96"/>
        <v>ATGACAATTAATATTCCAAAAACTAGAAAGACCTACTGTAAAGGTAAAGAATGTCGTAAACACACCCAACACAAGGTTACCCAATACAAAGCCGGTAAAGCTTCTTTATACGCTCAAGGTAAGAGAAGATATGACCGTAAACAAAGTGGTTATGGTGGTCAAACCAAGCCAGTTTTCAAAAAGAAAGCTAAGACTACCAAGAAAGTTGTTTTAAGATTAGAATGTGTTAACTGTAAAACCAAATTACAATTATCCTTAAAGAGATGTAAGCACTTCGAATTAGGTGGAAACAAGAAACAAAAAGGTCAAGCTTTACAATTTTAA</v>
      </c>
      <c r="E1069">
        <f>SEARCH("GG?GG?CAAAC?AA?",Table1[[#This Row],[CLEAN]])</f>
        <v>154</v>
      </c>
      <c r="F1069" t="str">
        <f t="shared" si="97"/>
        <v/>
      </c>
      <c r="G1069">
        <f t="shared" si="98"/>
        <v>154</v>
      </c>
      <c r="H1069" t="str">
        <f t="shared" si="99"/>
        <v>GGTGGTCAAACCAAG</v>
      </c>
      <c r="I1069" t="str">
        <f t="shared" si="100"/>
        <v>VALID</v>
      </c>
      <c r="J1069" t="str">
        <f t="shared" si="101"/>
        <v>CCA</v>
      </c>
      <c r="K1069" t="str" cm="1">
        <f t="array" ref="K1069">IF(J1069="","",_xlfn.IFS(
   OR(J1069="CCA",J1069="CCG",J1069="CCT",J1069="CCC"),"Proline",
   OR(J1069="CAG",J1069="CAA"),"Glutamine",
   OR(J1069="GAA",J1069="GAG"),"Glutamic acid",
   TRUE,"Other"
))</f>
        <v>Proline</v>
      </c>
    </row>
    <row r="1070" spans="1:11" x14ac:dyDescent="0.2">
      <c r="A1070" t="s">
        <v>1071</v>
      </c>
      <c r="B1070">
        <v>4236</v>
      </c>
      <c r="C1070" t="s">
        <v>2273</v>
      </c>
      <c r="D1070" t="str">
        <f t="shared" si="96"/>
        <v>ATGGGTATGTTTAATATAGTAGTTGGGTCATATATGTACCTATATATGGCCATGTGTGAATTCAGATTATATGATACAAAGTGGACATGTGTGTTTGATAAGAAGAATGTACCCTTGTTAAACAAACAGTGGACTGATATATTGGTGGATGCATCTAATAAATTGAATATTTCCATTAATATTCCAAAAACTAGAAAAACCTACTGTAAAGGTAAGGAATGTCGTAAGCATACCCAACACAAAGTTACCCAATATAAAGCTGGTAAAGCTTCTTTATTCGCTCAAGGTAAAAGAAGATATGACCGTAAACAAAGTGGTTATGGTGGTCAAACCAAACCAGTTTTCAAAAAGAAAGCTAAAACTACCAAAAAAGTTGTTTTAAGATTGGAATGTGTTAATTGTAAGACCAAATTACAATTATCATTAAAAAGATGTAAACATTTTGAATTAGGTGGAAACAAAAAACAAAAAGGTCAAGCTTTACAATTTTAA</v>
      </c>
      <c r="E1070">
        <f>SEARCH("GG?GG?CAAAC?AA?",Table1[[#This Row],[CLEAN]])</f>
        <v>322</v>
      </c>
      <c r="F1070" t="str">
        <f t="shared" si="97"/>
        <v/>
      </c>
      <c r="G1070">
        <f t="shared" si="98"/>
        <v>322</v>
      </c>
      <c r="H1070" t="str">
        <f t="shared" si="99"/>
        <v>GGTGGTCAAACCAAA</v>
      </c>
      <c r="I1070" t="str">
        <f t="shared" si="100"/>
        <v>VALID</v>
      </c>
      <c r="J1070" t="str">
        <f t="shared" si="101"/>
        <v>CCA</v>
      </c>
      <c r="K1070" t="str" cm="1">
        <f t="array" ref="K1070">IF(J1070="","",_xlfn.IFS(
   OR(J1070="CCA",J1070="CCG",J1070="CCT",J1070="CCC"),"Proline",
   OR(J1070="CAG",J1070="CAA"),"Glutamine",
   OR(J1070="GAA",J1070="GAG"),"Glutamic acid",
   TRUE,"Other"
))</f>
        <v>Proline</v>
      </c>
    </row>
    <row r="1071" spans="1:11" x14ac:dyDescent="0.2">
      <c r="A1071" t="s">
        <v>1072</v>
      </c>
      <c r="B1071">
        <v>4236</v>
      </c>
      <c r="C1071" t="s">
        <v>2274</v>
      </c>
      <c r="D1071" t="str">
        <f t="shared" si="96"/>
        <v>ATGGAAATCGTATCGTTTCAAGATGAAGAAATACCAATATCAAATATCATTGAATTTTCAACACCCCAATCGCCTATATTTTACCATTTTTTATCTACAATTTATTATCGGTTCGAGTGCATTAATATTCCAAAGACTAGAAAAACCTACTGTAAGGGTAAGGAATGCCGTAAGCACACCCAACACAAAGTCACCCAATACAAGGCTGGTAAAGCTTCCTTATTCGCTCAAGGTAAGAGAAGATATGACCGTAAACAAAGTGGTTATGGTGGTCAAACTAAGCCAGTTTTCAAAAAGAAAGCTAAGACTACCAAAAAGGTTGTCTTAAGATTGGAATGTGTTAACTGTAAGACCAAGTTACAATTATCCTTGAAGAGATGTAAGCACTTCGAATTAGGTGGTAACAAGAAACAAAAAGGTCAAGCTTTACAATTTTAA</v>
      </c>
      <c r="E1071">
        <f>SEARCH("GG?GG?CAAAC?AA?",Table1[[#This Row],[CLEAN]])</f>
        <v>268</v>
      </c>
      <c r="F1071" t="str">
        <f t="shared" si="97"/>
        <v/>
      </c>
      <c r="G1071">
        <f t="shared" si="98"/>
        <v>268</v>
      </c>
      <c r="H1071" t="str">
        <f t="shared" si="99"/>
        <v>GGTGGTCAAACTAAG</v>
      </c>
      <c r="I1071" t="str">
        <f t="shared" si="100"/>
        <v>VALID</v>
      </c>
      <c r="J1071" t="str">
        <f t="shared" si="101"/>
        <v>CCA</v>
      </c>
      <c r="K1071" t="str" cm="1">
        <f t="array" ref="K1071">IF(J1071="","",_xlfn.IFS(
   OR(J1071="CCA",J1071="CCG",J1071="CCT",J1071="CCC"),"Proline",
   OR(J1071="CAG",J1071="CAA"),"Glutamine",
   OR(J1071="GAA",J1071="GAG"),"Glutamic acid",
   TRUE,"Other"
))</f>
        <v>Proline</v>
      </c>
    </row>
    <row r="1072" spans="1:11" x14ac:dyDescent="0.2">
      <c r="A1072" t="s">
        <v>1073</v>
      </c>
      <c r="B1072">
        <v>4236</v>
      </c>
      <c r="C1072" t="s">
        <v>2275</v>
      </c>
      <c r="D1072" t="str">
        <f t="shared" si="96"/>
        <v>ATGAAAGCTTATTCAAAGAAAGATTTTAATAGAATTAATATTCCAAAAACTAGAAAGACCTACTGTAAAGGTAAGGAATGCCGTAAACACACTCAACACAAAGTTACCCAATATAAAGCTGGTAAAGCTTCTTTATTCGCTCAAGGTAAAAGAAGATATGACCGTAAACAAAGTGGTTACGGTGGTCAAACCAAACCAGTTTTCAAAAAGAAAGCTAAAACTACTAAAAAAGTTGTTTTAAGATTAGAATGTGTTAACTGTAAAACCAAATTACAATTATCCTTAAAAAGATGTAAACATTTTGAATTAGGTGGTAACAGAAAACAAAAAGGTCAAGCTTTACAATTTTAG</v>
      </c>
      <c r="E1072">
        <f>SEARCH("GG?GG?CAAAC?AA?",Table1[[#This Row],[CLEAN]])</f>
        <v>181</v>
      </c>
      <c r="F1072" t="str">
        <f t="shared" si="97"/>
        <v/>
      </c>
      <c r="G1072">
        <f t="shared" si="98"/>
        <v>181</v>
      </c>
      <c r="H1072" t="str">
        <f t="shared" si="99"/>
        <v>GGTGGTCAAACCAAA</v>
      </c>
      <c r="I1072" t="str">
        <f t="shared" si="100"/>
        <v>VALID</v>
      </c>
      <c r="J1072" t="str">
        <f t="shared" si="101"/>
        <v>CCA</v>
      </c>
      <c r="K1072" t="str" cm="1">
        <f t="array" ref="K1072">IF(J1072="","",_xlfn.IFS(
   OR(J1072="CCA",J1072="CCG",J1072="CCT",J1072="CCC"),"Proline",
   OR(J1072="CAG",J1072="CAA"),"Glutamine",
   OR(J1072="GAA",J1072="GAG"),"Glutamic acid",
   TRUE,"Other"
))</f>
        <v>Proline</v>
      </c>
    </row>
    <row r="1073" spans="1:11" x14ac:dyDescent="0.2">
      <c r="A1073" t="s">
        <v>1074</v>
      </c>
      <c r="B1073">
        <v>4236</v>
      </c>
      <c r="C1073" t="s">
        <v>2276</v>
      </c>
      <c r="D1073" t="str">
        <f t="shared" si="96"/>
        <v>ATGGTTAATGTTCCAAAAACTAGAAAAACCTATTGTAAAGGTAAAGAATGTCGTAAACACACCCAACACAAAGTAACTCAATACAAAGCCGGTAAAGCTTCTTTATACGCTCAAGGTAAAAGAAGATATGACCGTAAACAAAGAGGTTACGGGGGTCAAACCAAACCAGTTTTCAAAAAGAAAGCTAAGACCACCAAGAAAGTTGTTTTAAGATTAGAATGTGTCAACTGTAAGACCAAATTACAATTATCTTTGAAGAGATGTAAGCACTTTGAATTAGGTGGAAACAAAAAACAAAAAGGTCAAGCTTTACAATTTTAA</v>
      </c>
      <c r="E1073">
        <f>SEARCH("GG?GG?CAAAC?AA?",Table1[[#This Row],[CLEAN]])</f>
        <v>151</v>
      </c>
      <c r="F1073" t="str">
        <f t="shared" si="97"/>
        <v/>
      </c>
      <c r="G1073">
        <f t="shared" si="98"/>
        <v>151</v>
      </c>
      <c r="H1073" t="str">
        <f t="shared" si="99"/>
        <v>GGGGGTCAAACCAAA</v>
      </c>
      <c r="I1073" t="str">
        <f t="shared" si="100"/>
        <v>VALID</v>
      </c>
      <c r="J1073" t="str">
        <f t="shared" si="101"/>
        <v>CCA</v>
      </c>
      <c r="K1073" t="str" cm="1">
        <f t="array" ref="K1073">IF(J1073="","",_xlfn.IFS(
   OR(J1073="CCA",J1073="CCG",J1073="CCT",J1073="CCC"),"Proline",
   OR(J1073="CAG",J1073="CAA"),"Glutamine",
   OR(J1073="GAA",J1073="GAG"),"Glutamic acid",
   TRUE,"Other"
))</f>
        <v>Proline</v>
      </c>
    </row>
    <row r="1074" spans="1:11" x14ac:dyDescent="0.2">
      <c r="A1074" t="s">
        <v>1075</v>
      </c>
      <c r="B1074">
        <v>4236</v>
      </c>
      <c r="C1074" t="s">
        <v>2277</v>
      </c>
      <c r="D1074" t="str">
        <f t="shared" si="96"/>
        <v>ATGGTTAACGTTCCAAAAACTAGAAAAACCTATTGTAAAGGTAAAGAGTGTCGTAAACACACCCAACACAAAGTGACCCAATACAAAGCCGGTAAAGCTTCTTTATACGCTCAAGGTAAGAGAAGATATGACCGTAAACAAAGAGGTTACGGGGGTCAAACCAAGCCAGTTTTCAAAAAGAAGGCTAAGACCACTAAGAAGGTTGTGTTAAGATTAGAATGTGTTAACTGTAAGACCAAATTGCAATTGTCTTTGAAGAGATGTAAGCACTTTGAATTGGGAGGAAACAAGAAACAAAAGGGTCAAGCCTTACAATTTTAA</v>
      </c>
      <c r="E1074">
        <f>SEARCH("GG?GG?CAAAC?AA?",Table1[[#This Row],[CLEAN]])</f>
        <v>151</v>
      </c>
      <c r="F1074" t="str">
        <f t="shared" si="97"/>
        <v/>
      </c>
      <c r="G1074">
        <f t="shared" si="98"/>
        <v>151</v>
      </c>
      <c r="H1074" t="str">
        <f t="shared" si="99"/>
        <v>GGGGGTCAAACCAAG</v>
      </c>
      <c r="I1074" t="str">
        <f t="shared" si="100"/>
        <v>VALID</v>
      </c>
      <c r="J1074" t="str">
        <f t="shared" si="101"/>
        <v>CCA</v>
      </c>
      <c r="K1074" t="str" cm="1">
        <f t="array" ref="K1074">IF(J1074="","",_xlfn.IFS(
   OR(J1074="CCA",J1074="CCG",J1074="CCT",J1074="CCC"),"Proline",
   OR(J1074="CAG",J1074="CAA"),"Glutamine",
   OR(J1074="GAA",J1074="GAG"),"Glutamic acid",
   TRUE,"Other"
))</f>
        <v>Proline</v>
      </c>
    </row>
    <row r="1075" spans="1:11" x14ac:dyDescent="0.2">
      <c r="A1075" t="s">
        <v>1076</v>
      </c>
      <c r="B1075">
        <v>4236</v>
      </c>
      <c r="C1075" t="s">
        <v>2278</v>
      </c>
      <c r="D1075" t="str">
        <f t="shared" si="96"/>
        <v>ATGGTTAATGTTCCAAAAACTAGAAAAACCTATTGTAAGGGTAAAGAATGTCGTAAACACACCCAACACAAAGTAACCCAATACAAAGCCGGTAAAGCTTCTTTATACGCTCAAGGTAAAAGAAGATATGACCGTAAACAAAGAGGTTACGGGGGTCAAACCAAACCAGTTTTCAAAAAGAAAGCTAAGACCACCAAAAAAGTTGTGTTGAGATTAGAATGTGTTAACTGTAAAACCAAATTACAATTGTCTTTGAAGAGATGTAAGCACTTTGAATTAGGTGGAAACAAGAAACAAAAAGGTCAAGCTTTACAATTTTAA</v>
      </c>
      <c r="E1075">
        <f>SEARCH("GG?GG?CAAAC?AA?",Table1[[#This Row],[CLEAN]])</f>
        <v>151</v>
      </c>
      <c r="F1075" t="str">
        <f t="shared" si="97"/>
        <v/>
      </c>
      <c r="G1075">
        <f t="shared" si="98"/>
        <v>151</v>
      </c>
      <c r="H1075" t="str">
        <f t="shared" si="99"/>
        <v>GGGGGTCAAACCAAA</v>
      </c>
      <c r="I1075" t="str">
        <f t="shared" si="100"/>
        <v>VALID</v>
      </c>
      <c r="J1075" t="str">
        <f t="shared" si="101"/>
        <v>CCA</v>
      </c>
      <c r="K1075" t="str" cm="1">
        <f t="array" ref="K1075">IF(J1075="","",_xlfn.IFS(
   OR(J1075="CCA",J1075="CCG",J1075="CCT",J1075="CCC"),"Proline",
   OR(J1075="CAG",J1075="CAA"),"Glutamine",
   OR(J1075="GAA",J1075="GAG"),"Glutamic acid",
   TRUE,"Other"
))</f>
        <v>Proline</v>
      </c>
    </row>
    <row r="1076" spans="1:11" x14ac:dyDescent="0.2">
      <c r="A1076" t="s">
        <v>1077</v>
      </c>
      <c r="B1076">
        <v>4236</v>
      </c>
      <c r="C1076" t="s">
        <v>2279</v>
      </c>
      <c r="D1076" t="str">
        <f t="shared" si="96"/>
        <v>ATGGTTAATGTTCCAAAAACTAGAAAAACCTACTGTAAGGGTAAAGAATGTCGTAAACACACCCAACACAAAGTAACCCAATACAAAGCTGGTAAAGCTTCTTTATACGCTCAAGGTAAAAGAAGATATGACCGTAAACAAAGAGGTTACGGGGGTCAAACCAAACCAGTTTTCAAAAAGAAAGCTAAGACCACCAAGAAAGTTGTTTTAAGATTAGAATGTGTTAACTGTAAAACCAAATTGCAATTAGCTTTAAAGAGATGTAAGCACTTTGAATTAGGTGGTAACAAGAAACAAAAAGGTCAAGCTTTACAATTTTAA</v>
      </c>
      <c r="E1076">
        <f>SEARCH("GG?GG?CAAAC?AA?",Table1[[#This Row],[CLEAN]])</f>
        <v>151</v>
      </c>
      <c r="F1076" t="str">
        <f t="shared" si="97"/>
        <v/>
      </c>
      <c r="G1076">
        <f t="shared" si="98"/>
        <v>151</v>
      </c>
      <c r="H1076" t="str">
        <f t="shared" si="99"/>
        <v>GGGGGTCAAACCAAA</v>
      </c>
      <c r="I1076" t="str">
        <f t="shared" si="100"/>
        <v>VALID</v>
      </c>
      <c r="J1076" t="str">
        <f t="shared" si="101"/>
        <v>CCA</v>
      </c>
      <c r="K1076" t="str" cm="1">
        <f t="array" ref="K1076">IF(J1076="","",_xlfn.IFS(
   OR(J1076="CCA",J1076="CCG",J1076="CCT",J1076="CCC"),"Proline",
   OR(J1076="CAG",J1076="CAA"),"Glutamine",
   OR(J1076="GAA",J1076="GAG"),"Glutamic acid",
   TRUE,"Other"
))</f>
        <v>Proline</v>
      </c>
    </row>
    <row r="1077" spans="1:11" x14ac:dyDescent="0.2">
      <c r="A1077" t="s">
        <v>1078</v>
      </c>
      <c r="B1077">
        <v>4236</v>
      </c>
      <c r="C1077" t="s">
        <v>2280</v>
      </c>
      <c r="D1077" t="str">
        <f t="shared" si="96"/>
        <v>ATGGTTAATGTTCCAAAAACTAGAAAAACCTACTGTAAGGGTAAAGAATGTCGTAAACATACCCAACACAAAGTAACCCAATATAAAGCTGGTAAAGCTTCTTTATACGCTCAAGGTAAAAGAAGATATGACCGTAAACAAAGAGGTTACGGGGGTCAAACCAAACCAGTTTTCAAAAAGAAAGCTAAGACCACTAAAAAAGTTGTTTTAAGATTAGAATGTGTTAACTGTAAAACCAAATTACAATTAGCTTTAAAGAGATGTAAACACTTTGAATTAGGTGGAAACAAAAAACAAAAAGGTCAAGCTTTACAATTTTAA</v>
      </c>
      <c r="E1077">
        <f>SEARCH("GG?GG?CAAAC?AA?",Table1[[#This Row],[CLEAN]])</f>
        <v>151</v>
      </c>
      <c r="F1077" t="str">
        <f t="shared" si="97"/>
        <v/>
      </c>
      <c r="G1077">
        <f t="shared" si="98"/>
        <v>151</v>
      </c>
      <c r="H1077" t="str">
        <f t="shared" si="99"/>
        <v>GGGGGTCAAACCAAA</v>
      </c>
      <c r="I1077" t="str">
        <f t="shared" si="100"/>
        <v>VALID</v>
      </c>
      <c r="J1077" t="str">
        <f t="shared" si="101"/>
        <v>CCA</v>
      </c>
      <c r="K1077" t="str" cm="1">
        <f t="array" ref="K1077">IF(J1077="","",_xlfn.IFS(
   OR(J1077="CCA",J1077="CCG",J1077="CCT",J1077="CCC"),"Proline",
   OR(J1077="CAG",J1077="CAA"),"Glutamine",
   OR(J1077="GAA",J1077="GAG"),"Glutamic acid",
   TRUE,"Other"
))</f>
        <v>Proline</v>
      </c>
    </row>
    <row r="1078" spans="1:11" x14ac:dyDescent="0.2">
      <c r="A1078" t="s">
        <v>1079</v>
      </c>
      <c r="B1078">
        <v>4236</v>
      </c>
      <c r="C1078" t="s">
        <v>2281</v>
      </c>
      <c r="D1078" t="str">
        <f t="shared" si="96"/>
        <v>ATGAGCAAAATTTCCAAGGTGATGAAAAGTGACAATTTATGTTTAGAATATAGTCAAGAGAAGAAAGATAGTATTCAATTACCTATTAATATTCCAAAAACTAGAAAGACCTACTGTAAAGGTAAAGAATGTCGTAAACACACTCAACATAAAGTTACCCAATATAAAGCTGGTAAAGCTTCATTATTTGCCCAAGGTAAAAGAAGATATGACAGAAAACAAAGTGGTTTTGGTGGTCAAACTAAACCAGTTTTCAAAAAGAAAGCTAAAACTACCAAAAAAGTTGTTTTAAGATTAGAATGTGTTAACTGTAAAACCAAATTACAATTATCCTTAAAAAGATGTAAACATTTTGAATTAGGTGGTAACAAAAAACAAAAAGGTCAAGCTTTACAATTTTAG</v>
      </c>
      <c r="E1078">
        <f>SEARCH("GG?GG?CAAAC?AA?",Table1[[#This Row],[CLEAN]])</f>
        <v>232</v>
      </c>
      <c r="F1078" t="str">
        <f t="shared" si="97"/>
        <v/>
      </c>
      <c r="G1078">
        <f t="shared" si="98"/>
        <v>232</v>
      </c>
      <c r="H1078" t="str">
        <f t="shared" si="99"/>
        <v>GGTGGTCAAACTAAA</v>
      </c>
      <c r="I1078" t="str">
        <f t="shared" si="100"/>
        <v>VALID</v>
      </c>
      <c r="J1078" t="str">
        <f t="shared" si="101"/>
        <v>CCA</v>
      </c>
      <c r="K1078" t="str" cm="1">
        <f t="array" ref="K1078">IF(J1078="","",_xlfn.IFS(
   OR(J1078="CCA",J1078="CCG",J1078="CCT",J1078="CCC"),"Proline",
   OR(J1078="CAG",J1078="CAA"),"Glutamine",
   OR(J1078="GAA",J1078="GAG"),"Glutamic acid",
   TRUE,"Other"
))</f>
        <v>Proline</v>
      </c>
    </row>
    <row r="1079" spans="1:11" x14ac:dyDescent="0.2">
      <c r="A1079" t="s">
        <v>1080</v>
      </c>
      <c r="B1079">
        <v>4236</v>
      </c>
      <c r="C1079" t="s">
        <v>2282</v>
      </c>
      <c r="D1079" t="str">
        <f t="shared" si="96"/>
        <v>ATGGTTAATATTCCAAAAACTAGAAAGACCTACTGTAAAGGTAAACAGTGTAGAAAACACACTCAACACAAAGTTACCCAATACAAGGCTGGTAAAGCTTCTTTATTCGCTCAAGGTAAGAGAAGATATGACCGTAAACAATCCGGTTATGGTGGTCAAACCAAACCAGTTTTCAAAAAGAAAGCTAAAACTACCAAAAAAGTTGTCTTAAGATTAGAATGTGTTGACTGTAAAACTAAATTACAATTAGCTTTAAAGAGATGTAAGCACTTCGAATTAGGTGGTAACAAGAAACAAAAAGGTCAAGCTTTACAATTTTAA</v>
      </c>
      <c r="E1079">
        <f>SEARCH("GG?GG?CAAAC?AA?",Table1[[#This Row],[CLEAN]])</f>
        <v>151</v>
      </c>
      <c r="F1079" t="str">
        <f t="shared" si="97"/>
        <v/>
      </c>
      <c r="G1079">
        <f t="shared" si="98"/>
        <v>151</v>
      </c>
      <c r="H1079" t="str">
        <f t="shared" si="99"/>
        <v>GGTGGTCAAACCAAA</v>
      </c>
      <c r="I1079" t="str">
        <f t="shared" si="100"/>
        <v>VALID</v>
      </c>
      <c r="J1079" t="str">
        <f t="shared" si="101"/>
        <v>CCA</v>
      </c>
      <c r="K1079" t="str" cm="1">
        <f t="array" ref="K1079">IF(J1079="","",_xlfn.IFS(
   OR(J1079="CCA",J1079="CCG",J1079="CCT",J1079="CCC"),"Proline",
   OR(J1079="CAG",J1079="CAA"),"Glutamine",
   OR(J1079="GAA",J1079="GAG"),"Glutamic acid",
   TRUE,"Other"
))</f>
        <v>Proline</v>
      </c>
    </row>
    <row r="1080" spans="1:11" x14ac:dyDescent="0.2">
      <c r="A1080" t="s">
        <v>1081</v>
      </c>
      <c r="B1080">
        <v>4236</v>
      </c>
      <c r="C1080" t="s">
        <v>2283</v>
      </c>
      <c r="D1080" t="str">
        <f t="shared" si="96"/>
        <v>ATGACAAATGAAGAATTTTTCAATTTGATGTCAATATCTACCAGTAGTTTGGTTAATATTCCAAAAACTAGAAAAACCTACTGTAAAGGTAAGGAATGTCGTAAACACACTCAACACAAAGTTACCCAATACAAAGCCGGTAAAGCTTCTTTGTTCGCTCAAGGTAAAAGAAGATATGACCGTAAACAAAGTGGTTACGGTGGTCAAACCAAACCAGTTTTCAAGAAAAAAGCTAAAACTACCAAAAAAGTTGTTTTAAGATTAGAATGTGTTAAATGTAAAGCTAAATTACAATTATCCTTAAAGAGATGTAAGCACTTCGAATTAGGTGGTAACAAAAAACAAAAAGGTCAAGCTTTACAATTTTAG</v>
      </c>
      <c r="E1080">
        <f>SEARCH("GG?GG?CAAAC?AA?",Table1[[#This Row],[CLEAN]])</f>
        <v>199</v>
      </c>
      <c r="F1080" t="str">
        <f t="shared" si="97"/>
        <v/>
      </c>
      <c r="G1080">
        <f t="shared" si="98"/>
        <v>199</v>
      </c>
      <c r="H1080" t="str">
        <f t="shared" si="99"/>
        <v>GGTGGTCAAACCAAA</v>
      </c>
      <c r="I1080" t="str">
        <f t="shared" si="100"/>
        <v>VALID</v>
      </c>
      <c r="J1080" t="str">
        <f t="shared" si="101"/>
        <v>CCA</v>
      </c>
      <c r="K1080" t="str" cm="1">
        <f t="array" ref="K1080">IF(J1080="","",_xlfn.IFS(
   OR(J1080="CCA",J1080="CCG",J1080="CCT",J1080="CCC"),"Proline",
   OR(J1080="CAG",J1080="CAA"),"Glutamine",
   OR(J1080="GAA",J1080="GAG"),"Glutamic acid",
   TRUE,"Other"
))</f>
        <v>Proline</v>
      </c>
    </row>
    <row r="1081" spans="1:11" x14ac:dyDescent="0.2">
      <c r="A1081" t="s">
        <v>1082</v>
      </c>
      <c r="B1081">
        <v>4236</v>
      </c>
      <c r="C1081" t="s">
        <v>2284</v>
      </c>
      <c r="D1081" t="str">
        <f t="shared" si="96"/>
        <v>ATGGTTAATATTCCAAAAACTAGAAAAACCTACTGTAAGGGTAAAAACTGTCGTAAACACACCCAACACAAAGTTACCCAATACAAAGCCGGTAAAGCTTCTTTATACGCTCAAGGTAAAAGAAGATATGACCGTAAACAAAGTGGTTTCGGTGGTCAAACTAAACCAGTTTTCAAAAAGAAAGCTAAAACTACCAAAAAAGTTGTTTTAAGATTAGAATGTGTTGACTGTAAAACTAAATTACAATTATCTTTAAAGAGATGTAAACACTTTGAATTAGGTGGTAACAAGAAACAAAAAGGTCAAGCTTTACAATTCTAA</v>
      </c>
      <c r="E1081">
        <f>SEARCH("GG?GG?CAAAC?AA?",Table1[[#This Row],[CLEAN]])</f>
        <v>151</v>
      </c>
      <c r="F1081" t="str">
        <f t="shared" si="97"/>
        <v/>
      </c>
      <c r="G1081">
        <f t="shared" si="98"/>
        <v>151</v>
      </c>
      <c r="H1081" t="str">
        <f t="shared" si="99"/>
        <v>GGTGGTCAAACTAAA</v>
      </c>
      <c r="I1081" t="str">
        <f t="shared" si="100"/>
        <v>VALID</v>
      </c>
      <c r="J1081" t="str">
        <f t="shared" si="101"/>
        <v>CCA</v>
      </c>
      <c r="K1081" t="str" cm="1">
        <f t="array" ref="K1081">IF(J1081="","",_xlfn.IFS(
   OR(J1081="CCA",J1081="CCG",J1081="CCT",J1081="CCC"),"Proline",
   OR(J1081="CAG",J1081="CAA"),"Glutamine",
   OR(J1081="GAA",J1081="GAG"),"Glutamic acid",
   TRUE,"Other"
))</f>
        <v>Proline</v>
      </c>
    </row>
    <row r="1082" spans="1:11" x14ac:dyDescent="0.2">
      <c r="A1082" t="s">
        <v>1083</v>
      </c>
      <c r="B1082">
        <v>4236</v>
      </c>
      <c r="C1082" t="s">
        <v>2285</v>
      </c>
      <c r="D1082" t="str">
        <f t="shared" si="96"/>
        <v>ATGGTTAATATTCCAAAAACTAGAAAAACTTACTGTAAAGGTAAGGAATGTCGTAAACACACCCAACACAAAGTTACCCAATATAAAGCTGGTAAAGCTTCTTTATACGCTCAAGGTAAAAGAAGATATGACCGTAAACAAAGTGGTTATGGTGGTCAAACCAAACAAATTTTCAGAAAGAAAGCTAAAACTACCAAAAAAGTTGTTTTAAGATTAGAATGTGTTAACTGTAAAACCAAATTACAATTAGCTTTAAAAAGATGTAAACACTTTGAATTAGGTGGTAACAAAAAACAAAAAGGTCAAGCTTTACAATTTTAA</v>
      </c>
      <c r="E1082">
        <f>SEARCH("GG?GG?CAAAC?AA?",Table1[[#This Row],[CLEAN]])</f>
        <v>151</v>
      </c>
      <c r="F1082" t="str">
        <f t="shared" si="97"/>
        <v/>
      </c>
      <c r="G1082">
        <f t="shared" si="98"/>
        <v>151</v>
      </c>
      <c r="H1082" t="str">
        <f t="shared" si="99"/>
        <v>GGTGGTCAAACCAAA</v>
      </c>
      <c r="I1082" t="str">
        <f t="shared" si="100"/>
        <v>VALID</v>
      </c>
      <c r="J1082" t="str">
        <f t="shared" si="101"/>
        <v>CAA</v>
      </c>
      <c r="K1082" t="str" cm="1">
        <f t="array" ref="K1082">IF(J1082="","",_xlfn.IFS(
   OR(J1082="CCA",J1082="CCG",J1082="CCT",J1082="CCC"),"Proline",
   OR(J1082="CAG",J1082="CAA"),"Glutamine",
   OR(J1082="GAA",J1082="GAG"),"Glutamic acid",
   TRUE,"Other"
))</f>
        <v>Glutamine</v>
      </c>
    </row>
    <row r="1083" spans="1:11" x14ac:dyDescent="0.2">
      <c r="A1083" t="s">
        <v>1084</v>
      </c>
      <c r="B1083">
        <v>4236</v>
      </c>
      <c r="C1083" t="s">
        <v>2286</v>
      </c>
      <c r="D1083" t="str">
        <f t="shared" si="96"/>
        <v>ATGGTTAACATTCCAAAAACTAGAAAGACTTACTGTAAGGGTAAGGAGTGTCGTAAGCACACCCAACACAAAGTTACCCAATACAAGGCTGGTAAAGCTTCCTTGTACGCTCAAGGTAAGAGAAGATATGACCGTAAACAAAGTGGTTATGGTGGTCAAACCAAGCAAATTTTCAGAAAGAAAGCTAAGACTACCAAGAAAGTTGTGTTGAGATTAGAATGTGTTAACTGTAAGACCAAACTTCAATTACCATTAAAGAGATGTAAGCACTTCGAATTGGGTGGTAACAAGAAACAAAAGGGTCAAGCTTTACAATTTTGA</v>
      </c>
      <c r="E1083">
        <f>SEARCH("GG?GG?CAAAC?AA?",Table1[[#This Row],[CLEAN]])</f>
        <v>151</v>
      </c>
      <c r="F1083" t="str">
        <f t="shared" si="97"/>
        <v/>
      </c>
      <c r="G1083">
        <f t="shared" si="98"/>
        <v>151</v>
      </c>
      <c r="H1083" t="str">
        <f t="shared" si="99"/>
        <v>GGTGGTCAAACCAAG</v>
      </c>
      <c r="I1083" t="str">
        <f t="shared" si="100"/>
        <v>VALID</v>
      </c>
      <c r="J1083" t="str">
        <f t="shared" si="101"/>
        <v>CAA</v>
      </c>
      <c r="K1083" t="str" cm="1">
        <f t="array" ref="K1083">IF(J1083="","",_xlfn.IFS(
   OR(J1083="CCA",J1083="CCG",J1083="CCT",J1083="CCC"),"Proline",
   OR(J1083="CAG",J1083="CAA"),"Glutamine",
   OR(J1083="GAA",J1083="GAG"),"Glutamic acid",
   TRUE,"Other"
))</f>
        <v>Glutamine</v>
      </c>
    </row>
    <row r="1084" spans="1:11" x14ac:dyDescent="0.2">
      <c r="A1084" t="s">
        <v>1085</v>
      </c>
      <c r="B1084">
        <v>4236</v>
      </c>
      <c r="C1084" t="s">
        <v>2287</v>
      </c>
      <c r="D1084" t="str">
        <f t="shared" si="96"/>
        <v>ATGGTTAATATTCCAAAGACTAGAAAAACTTACTGTAAGGGTAAGCAATGTCGTAAGCACACCCAACACAAAGTTACCCAATATAAAGCTGGTAAAGCTTCTTTATACGCTCAAGGTAAAAGAAGATATGACCGTAAACAAAGAGGTTACGGTGGTCAAACCAGACCTATTTTCAGAAGAAAAGCTAAGACTACCAAGAAGGTTGTTTTAAGATTAGAATGTGTCAACTGTAAAACCAAATTACAATTGCCATTAAAGAGATGTAAGCACTTCGAATTAGGTGGTAACAAGAAACAAAAAGGTCAAGCTTTACAATTTTAA</v>
      </c>
      <c r="E1084" t="e">
        <f>SEARCH("GG?GG?CAAAC?AA?",Table1[[#This Row],[CLEAN]])</f>
        <v>#VALUE!</v>
      </c>
      <c r="F1084" t="str">
        <f t="shared" si="97"/>
        <v/>
      </c>
      <c r="G1084" t="e">
        <f t="shared" si="98"/>
        <v>#VALUE!</v>
      </c>
      <c r="H1084" t="e">
        <f t="shared" si="99"/>
        <v>#VALUE!</v>
      </c>
      <c r="I1084" t="e">
        <f t="shared" si="100"/>
        <v>#VALUE!</v>
      </c>
      <c r="J1084" t="e">
        <f t="shared" si="101"/>
        <v>#VALUE!</v>
      </c>
      <c r="K1084" t="e" cm="1">
        <f t="array" ref="K1084">IF(J1084="","",_xlfn.IFS(
   OR(J1084="CCA",J1084="CCG",J1084="CCT",J1084="CCC"),"Proline",
   OR(J1084="CAG",J1084="CAA"),"Glutamine",
   OR(J1084="GAA",J1084="GAG"),"Glutamic acid",
   TRUE,"Other"
))</f>
        <v>#VALUE!</v>
      </c>
    </row>
    <row r="1085" spans="1:11" x14ac:dyDescent="0.2">
      <c r="A1085" t="s">
        <v>1086</v>
      </c>
      <c r="B1085">
        <v>4236</v>
      </c>
      <c r="C1085" t="s">
        <v>2288</v>
      </c>
      <c r="D1085" t="str">
        <f t="shared" si="96"/>
        <v>ATGGTTAATATTCCAAAGACTAGAAAAACTTACTGTAAGGGTAAGCAATGTCGTAAGCACACCCAACACAAAGTTACCCAATATAAAGCTGGTAAAGCTTCTTTATACGCTCAAGGTAAAAGAAGATATGACCGTAAACAAAGAGGTTACGGTGGTCAAACCAGACCTATTTTCAGAAGAAAAGCTAAGACTACCAAGAAGGTTGTTTTAAGATTAGAATGTGTCAACTGTAAAACTAAATTACAATTGCCATTAAAGAGATGTAAGCACTTCGAATTAGGTGGTAACAAGAAACAAAAAGGTCAAGCTTTACAATTTTAA</v>
      </c>
      <c r="E1085" t="e">
        <f>SEARCH("GG?GG?CAAAC?AA?",Table1[[#This Row],[CLEAN]])</f>
        <v>#VALUE!</v>
      </c>
      <c r="F1085" t="str">
        <f t="shared" si="97"/>
        <v/>
      </c>
      <c r="G1085" t="e">
        <f t="shared" si="98"/>
        <v>#VALUE!</v>
      </c>
      <c r="H1085" t="e">
        <f t="shared" si="99"/>
        <v>#VALUE!</v>
      </c>
      <c r="I1085" t="e">
        <f t="shared" si="100"/>
        <v>#VALUE!</v>
      </c>
      <c r="J1085" t="e">
        <f t="shared" si="101"/>
        <v>#VALUE!</v>
      </c>
      <c r="K1085" t="e" cm="1">
        <f t="array" ref="K1085">IF(J1085="","",_xlfn.IFS(
   OR(J1085="CCA",J1085="CCG",J1085="CCT",J1085="CCC"),"Proline",
   OR(J1085="CAG",J1085="CAA"),"Glutamine",
   OR(J1085="GAA",J1085="GAG"),"Glutamic acid",
   TRUE,"Other"
))</f>
        <v>#VALUE!</v>
      </c>
    </row>
    <row r="1086" spans="1:11" x14ac:dyDescent="0.2">
      <c r="A1086" t="s">
        <v>1087</v>
      </c>
      <c r="B1086">
        <v>4236</v>
      </c>
      <c r="C1086" t="s">
        <v>2289</v>
      </c>
      <c r="D1086" t="str">
        <f t="shared" si="96"/>
        <v>ATGAGAATCCACTACATCGATCAACAATCACCAGTACAAGTCAATATTCCAAAAACTAGAAAGACCTATTGTAAAGGTAGGGAATGTCGTAAGCACACCCAACACAAAGTTACCCAATACAAGGCCGGTAAAGCTTCGTTATTTGCCCAAGGTAAAAGAAGATATGACCGTAAACAACGTGGTTATGGTGGTCAAACTAAACAAATTTTCAGAAAGAAAGCTAAAACTACCAAAAAAGTTGTCTTAAGATTGGAATGTGTCAGCTGCAAGACCAAATTACAATTGCCTTTGAAGAGATGTAAACACTTTGAATTAGGTGGTAACAAGAAACAAAAAGGTCAAGCTTTACAATTTTAG</v>
      </c>
      <c r="E1086">
        <f>SEARCH("GG?GG?CAAAC?AA?",Table1[[#This Row],[CLEAN]])</f>
        <v>187</v>
      </c>
      <c r="F1086" t="str">
        <f t="shared" si="97"/>
        <v/>
      </c>
      <c r="G1086">
        <f t="shared" si="98"/>
        <v>187</v>
      </c>
      <c r="H1086" t="str">
        <f t="shared" si="99"/>
        <v>GGTGGTCAAACTAAA</v>
      </c>
      <c r="I1086" t="str">
        <f t="shared" si="100"/>
        <v>VALID</v>
      </c>
      <c r="J1086" t="str">
        <f t="shared" si="101"/>
        <v>CAA</v>
      </c>
      <c r="K1086" t="str" cm="1">
        <f t="array" ref="K1086">IF(J1086="","",_xlfn.IFS(
   OR(J1086="CCA",J1086="CCG",J1086="CCT",J1086="CCC"),"Proline",
   OR(J1086="CAG",J1086="CAA"),"Glutamine",
   OR(J1086="GAA",J1086="GAG"),"Glutamic acid",
   TRUE,"Other"
))</f>
        <v>Glutamine</v>
      </c>
    </row>
    <row r="1087" spans="1:11" x14ac:dyDescent="0.2">
      <c r="A1087" t="s">
        <v>1088</v>
      </c>
      <c r="B1087">
        <v>4236</v>
      </c>
      <c r="C1087" t="s">
        <v>2290</v>
      </c>
      <c r="D1087" t="str">
        <f t="shared" si="96"/>
        <v>ATGGCCATAATGATTTCATCAAATGAAGTAATAAAGTACTACTTCATCTATGACATTCTAATTCATTGTCGTTCTATACTAACAATAGTTAATATTCCAAAAACTAGAAAGACCTACTGTAAAGGTAAAACTTGTCGTAAACACACTCAACACAAGGTTACTCAATACAAAGCTGGTAAAGCTTCCCTTTTCGCTCAAGGTAAAAGAAGATATGACCGTAAACAAAGAGGTTATGGTGGTCAAACCAAACAAATTTTCAGAAAGAAAGCTAAAACTACCAAGAAAGTTGTTTTAAGATTAGAATGTCTTGATTGTAAAACTAAATTACAATTACCATTGAAAAGATGTAAACATTTTGAATTAGGTGGTAACAAGAAACAAAAAGGTCAAGCTTTACAATTTTAG</v>
      </c>
      <c r="E1087">
        <f>SEARCH("GG?GG?CAAAC?AA?",Table1[[#This Row],[CLEAN]])</f>
        <v>235</v>
      </c>
      <c r="F1087" t="str">
        <f t="shared" si="97"/>
        <v/>
      </c>
      <c r="G1087">
        <f t="shared" si="98"/>
        <v>235</v>
      </c>
      <c r="H1087" t="str">
        <f t="shared" si="99"/>
        <v>GGTGGTCAAACCAAA</v>
      </c>
      <c r="I1087" t="str">
        <f t="shared" si="100"/>
        <v>VALID</v>
      </c>
      <c r="J1087" t="str">
        <f t="shared" si="101"/>
        <v>CAA</v>
      </c>
      <c r="K1087" t="str" cm="1">
        <f t="array" ref="K1087">IF(J1087="","",_xlfn.IFS(
   OR(J1087="CCA",J1087="CCG",J1087="CCT",J1087="CCC"),"Proline",
   OR(J1087="CAG",J1087="CAA"),"Glutamine",
   OR(J1087="GAA",J1087="GAG"),"Glutamic acid",
   TRUE,"Other"
))</f>
        <v>Glutamine</v>
      </c>
    </row>
    <row r="1088" spans="1:11" x14ac:dyDescent="0.2">
      <c r="A1088" t="s">
        <v>1089</v>
      </c>
      <c r="B1088">
        <v>4236</v>
      </c>
      <c r="C1088" t="s">
        <v>2291</v>
      </c>
      <c r="D1088" t="str">
        <f t="shared" si="96"/>
        <v>ATGGTTAACGTTCCAAAGACCAGAAAGACCTACTGCAAGGGTAAGGACTGCCGTAAGCACACCCAACACAAGGTTACTCAGTACAAGGCTGGTAAGGCTTCCTTGTACGCTCAAGGTAAGAGACGTTATGACCGTAAGCAAAGTGGTTTCGGTGGTCAAACCAAGCCTATTTTCCGTAGAAAGGCAAAGACCACTAAGAAGATTGTTTTGAGACTGGAATGTGTCCATTGTAAGACCAGAGCCCAATTAAGTTTGAAGAGATGCAAGCACTTCGAATTGGGTGGTGAAAAGAAACAAAAGGGCCAAGCTTTGCAATTCTAA</v>
      </c>
      <c r="E1088">
        <f>SEARCH("GG?GG?CAAAC?AA?",Table1[[#This Row],[CLEAN]])</f>
        <v>151</v>
      </c>
      <c r="F1088" t="str">
        <f t="shared" si="97"/>
        <v/>
      </c>
      <c r="G1088">
        <f t="shared" si="98"/>
        <v>151</v>
      </c>
      <c r="H1088" t="str">
        <f t="shared" si="99"/>
        <v>GGTGGTCAAACCAAG</v>
      </c>
      <c r="I1088" t="str">
        <f t="shared" si="100"/>
        <v>VALID</v>
      </c>
      <c r="J1088" t="str">
        <f t="shared" si="101"/>
        <v>CCT</v>
      </c>
      <c r="K1088" t="str" cm="1">
        <f t="array" ref="K1088">IF(J1088="","",_xlfn.IFS(
   OR(J1088="CCA",J1088="CCG",J1088="CCT",J1088="CCC"),"Proline",
   OR(J1088="CAG",J1088="CAA"),"Glutamine",
   OR(J1088="GAA",J1088="GAG"),"Glutamic acid",
   TRUE,"Other"
))</f>
        <v>Proline</v>
      </c>
    </row>
    <row r="1089" spans="1:11" x14ac:dyDescent="0.2">
      <c r="A1089" t="s">
        <v>1090</v>
      </c>
      <c r="B1089">
        <v>4236</v>
      </c>
      <c r="C1089" t="s">
        <v>2291</v>
      </c>
      <c r="D1089" t="str">
        <f t="shared" si="96"/>
        <v>ATGGTTAACGTTCCAAAGACCAGAAAGACCTACTGCAAGGGTAAGGACTGCCGTAAGCACACCCAACACAAGGTTACTCAGTACAAGGCTGGTAAGGCTTCCTTGTACGCTCAAGGTAAGAGACGTTATGACCGTAAGCAAAGTGGTTTCGGTGGTCAAACCAAGCCTATTTTCCGTAGAAAGGCAAAGACCACTAAGAAGATTGTTTTGAGACTGGAATGTGTCCATTGTAAGACCAGAGCCCAATTAAGTTTGAAGAGATGCAAGCACTTCGAATTGGGTGGTGAAAAGAAACAAAAGGGCCAAGCTTTGCAATTCTAA</v>
      </c>
      <c r="E1089">
        <f>SEARCH("GG?GG?CAAAC?AA?",Table1[[#This Row],[CLEAN]])</f>
        <v>151</v>
      </c>
      <c r="F1089" t="str">
        <f t="shared" si="97"/>
        <v/>
      </c>
      <c r="G1089">
        <f t="shared" si="98"/>
        <v>151</v>
      </c>
      <c r="H1089" t="str">
        <f t="shared" si="99"/>
        <v>GGTGGTCAAACCAAG</v>
      </c>
      <c r="I1089" t="str">
        <f t="shared" si="100"/>
        <v>VALID</v>
      </c>
      <c r="J1089" t="str">
        <f t="shared" si="101"/>
        <v>CCT</v>
      </c>
      <c r="K1089" t="str" cm="1">
        <f t="array" ref="K1089">IF(J1089="","",_xlfn.IFS(
   OR(J1089="CCA",J1089="CCG",J1089="CCT",J1089="CCC"),"Proline",
   OR(J1089="CAG",J1089="CAA"),"Glutamine",
   OR(J1089="GAA",J1089="GAG"),"Glutamic acid",
   TRUE,"Other"
))</f>
        <v>Proline</v>
      </c>
    </row>
    <row r="1090" spans="1:11" x14ac:dyDescent="0.2">
      <c r="A1090" t="s">
        <v>1091</v>
      </c>
      <c r="B1090">
        <v>4236</v>
      </c>
      <c r="C1090" t="s">
        <v>2292</v>
      </c>
      <c r="D1090" t="str">
        <f t="shared" si="96"/>
        <v>ATGGACCCTATAGATAGACTTATTTTAATTGGCGTTACATTTTCGCGTCTTCCCTCTGGTGTCGGTCTGGAAACTGTATCCAGTAACTCTGCTTGCCCGGCCTACCCCAGTCAAGCTAAACTATCGCTATGGGTATGTGCAGATGATACAATAGAGTTTAACGTTCCAAAGACCAGAAAGACCTACTGCAAGGGTAAGAACTGCCGTAAGCACACCCAACACAAGGTTACTCAGTACAAGGCTGGTAAGGCTTCCTTGTACGCTCAAGGTAAGAGACGTTATGACCGTAAGCAAAGTGGTTTCGGTGGTCAAACCAAGCCTATTTTCCGTAGAAAGGCAAAGACCACTAAGAAGATTGTTTTGAGACTGGAATGTGTCCATTGTAAGACTAGAGCCCAATTAAGTTTGAAGAGATGCAAGCACTTCGAATTGGGTGGTGAAAAGAAACAAAAGGGCCAAGCTTTGCAATTCTAA</v>
      </c>
      <c r="E1090">
        <f>SEARCH("GG?GG?CAAAC?AA?",Table1[[#This Row],[CLEAN]])</f>
        <v>304</v>
      </c>
      <c r="F1090" t="str">
        <f t="shared" si="97"/>
        <v/>
      </c>
      <c r="G1090">
        <f t="shared" si="98"/>
        <v>304</v>
      </c>
      <c r="H1090" t="str">
        <f t="shared" si="99"/>
        <v>GGTGGTCAAACCAAG</v>
      </c>
      <c r="I1090" t="str">
        <f t="shared" si="100"/>
        <v>VALID</v>
      </c>
      <c r="J1090" t="str">
        <f t="shared" si="101"/>
        <v>CCT</v>
      </c>
      <c r="K1090" t="str" cm="1">
        <f t="array" ref="K1090">IF(J1090="","",_xlfn.IFS(
   OR(J1090="CCA",J1090="CCG",J1090="CCT",J1090="CCC"),"Proline",
   OR(J1090="CAG",J1090="CAA"),"Glutamine",
   OR(J1090="GAA",J1090="GAG"),"Glutamic acid",
   TRUE,"Other"
))</f>
        <v>Proline</v>
      </c>
    </row>
    <row r="1091" spans="1:11" x14ac:dyDescent="0.2">
      <c r="A1091" t="s">
        <v>1092</v>
      </c>
      <c r="B1091">
        <v>4236</v>
      </c>
      <c r="C1091" t="s">
        <v>2293</v>
      </c>
      <c r="D1091" t="str">
        <f t="shared" ref="D1091:D1154" si="102">UPPER(SUBSTITUTE(SUBSTITUTE(TRIM(C1091)," ",""),CHAR(10),""))</f>
        <v>ATGGTTAACGTTCCAAAGACCAGAAAGACCTACTGCAAGGGTAAGACCTGCCGTAAGCACACCCAACACAAGGTTACTCAGTACAAGGCTGGTAAGGCTTCCTTGTTCGCTCAAGGTAAGAGACGTTATGACCGTAAGCAAAGAGGTTTCGGTGGTCAAACCAAACCTATCTTCCGTAGAAAGGCAAAGACTACTAAGAAGGTCGTTTTGAGACTGGAGTGTGTCCAATGTAAGACCAGAGCCCAATTGAGTTTGAAGAGATGCAAGCACTTCGAATTGGGTGGTGAAAAGAAACAAAAGGGCCAAGCTTTGCAATTCTAA</v>
      </c>
      <c r="E1091">
        <f>SEARCH("GG?GG?CAAAC?AA?",Table1[[#This Row],[CLEAN]])</f>
        <v>151</v>
      </c>
      <c r="F1091" t="str">
        <f t="shared" ref="F1091:F1154" si="103">IFERROR(SEARCH("GG?GG?CAGAC?AA?", IF(D1091="", C1091, D1091)), "")</f>
        <v/>
      </c>
      <c r="G1091">
        <f t="shared" ref="G1091:G1154" si="104">IF(AND(E1091="",F1091=""),"", IF(E1091="",F1091, IF(F1091="",E1091, MIN(E1091,F1091))))</f>
        <v>151</v>
      </c>
      <c r="H1091" t="str">
        <f t="shared" ref="H1091:H1154" si="105">IF(G1091="","", MID(IF(D1091="", C1091, D1091), G1091, 15))</f>
        <v>GGTGGTCAAACCAAA</v>
      </c>
      <c r="I1091" t="str">
        <f t="shared" ref="I1091:I1154" si="106">IF(H1091="","",
   IF(
     AND(
       ISNUMBER(FIND(MID(H1091,3,1),"ACGT")),
       ISNUMBER(FIND(MID(H1091,6,1),"ACGT")),
       ISNUMBER(FIND(MID(H1091,12,1),"ACGT")),
       ISNUMBER(FIND(MID(H1091,15,1),"ACGT"))
     ),
     "VALID",
     "INVALID"
   )
)</f>
        <v>VALID</v>
      </c>
      <c r="J1091" t="str">
        <f t="shared" ref="J1091:J1154" si="107">IF(I1091&lt;&gt;"VALID","", MID(IF(D1091="", C1091, D1091), G1091+15, 3))</f>
        <v>CCT</v>
      </c>
      <c r="K1091" t="str" cm="1">
        <f t="array" ref="K1091">IF(J1091="","",_xlfn.IFS(
   OR(J1091="CCA",J1091="CCG",J1091="CCT",J1091="CCC"),"Proline",
   OR(J1091="CAG",J1091="CAA"),"Glutamine",
   OR(J1091="GAA",J1091="GAG"),"Glutamic acid",
   TRUE,"Other"
))</f>
        <v>Proline</v>
      </c>
    </row>
    <row r="1092" spans="1:11" x14ac:dyDescent="0.2">
      <c r="A1092" t="s">
        <v>1093</v>
      </c>
      <c r="B1092">
        <v>4236</v>
      </c>
      <c r="C1092" t="s">
        <v>2293</v>
      </c>
      <c r="D1092" t="str">
        <f t="shared" si="102"/>
        <v>ATGGTTAACGTTCCAAAGACCAGAAAGACCTACTGCAAGGGTAAGACCTGCCGTAAGCACACCCAACACAAGGTTACTCAGTACAAGGCTGGTAAGGCTTCCTTGTTCGCTCAAGGTAAGAGACGTTATGACCGTAAGCAAAGAGGTTTCGGTGGTCAAACCAAACCTATCTTCCGTAGAAAGGCAAAGACTACTAAGAAGGTCGTTTTGAGACTGGAGTGTGTCCAATGTAAGACCAGAGCCCAATTGAGTTTGAAGAGATGCAAGCACTTCGAATTGGGTGGTGAAAAGAAACAAAAGGGCCAAGCTTTGCAATTCTAA</v>
      </c>
      <c r="E1092">
        <f>SEARCH("GG?GG?CAAAC?AA?",Table1[[#This Row],[CLEAN]])</f>
        <v>151</v>
      </c>
      <c r="F1092" t="str">
        <f t="shared" si="103"/>
        <v/>
      </c>
      <c r="G1092">
        <f t="shared" si="104"/>
        <v>151</v>
      </c>
      <c r="H1092" t="str">
        <f t="shared" si="105"/>
        <v>GGTGGTCAAACCAAA</v>
      </c>
      <c r="I1092" t="str">
        <f t="shared" si="106"/>
        <v>VALID</v>
      </c>
      <c r="J1092" t="str">
        <f t="shared" si="107"/>
        <v>CCT</v>
      </c>
      <c r="K1092" t="str" cm="1">
        <f t="array" ref="K1092">IF(J1092="","",_xlfn.IFS(
   OR(J1092="CCA",J1092="CCG",J1092="CCT",J1092="CCC"),"Proline",
   OR(J1092="CAG",J1092="CAA"),"Glutamine",
   OR(J1092="GAA",J1092="GAG"),"Glutamic acid",
   TRUE,"Other"
))</f>
        <v>Proline</v>
      </c>
    </row>
    <row r="1093" spans="1:11" x14ac:dyDescent="0.2">
      <c r="A1093" t="s">
        <v>1094</v>
      </c>
      <c r="B1093">
        <v>4236</v>
      </c>
      <c r="C1093" t="s">
        <v>2294</v>
      </c>
      <c r="D1093" t="str">
        <f t="shared" si="102"/>
        <v>ATGGTTAACGTTCCAAAGACCAGAAAGACCTATTGCAAGGGTAAGAACTGCCGTAAGCACACCCAACACAAGGTTACTCAGTACAAGGCTGGTAAGGCTTCCTTGTTCGCTCAAGGTAAGAGACGTTATGACCGTAAGCAGAGAGGTTTCGGTGGTCAAACCAAACCTATCTTCCGTAGAAAGGCAAAGACTACTAAGAAGGTCGTTTTGAGACTGGAGTGTGTCCAATGTAAGACCAGAGCCCAATTAAGTTTGAAGAGATGCAAGCACTTCGAATTGGGTGGTGAAAAGAAACAAAAGGGCCAAGCTTTGCAATTCTAA</v>
      </c>
      <c r="E1093">
        <f>SEARCH("GG?GG?CAAAC?AA?",Table1[[#This Row],[CLEAN]])</f>
        <v>151</v>
      </c>
      <c r="F1093" t="str">
        <f t="shared" si="103"/>
        <v/>
      </c>
      <c r="G1093">
        <f t="shared" si="104"/>
        <v>151</v>
      </c>
      <c r="H1093" t="str">
        <f t="shared" si="105"/>
        <v>GGTGGTCAAACCAAA</v>
      </c>
      <c r="I1093" t="str">
        <f t="shared" si="106"/>
        <v>VALID</v>
      </c>
      <c r="J1093" t="str">
        <f t="shared" si="107"/>
        <v>CCT</v>
      </c>
      <c r="K1093" t="str" cm="1">
        <f t="array" ref="K1093">IF(J1093="","",_xlfn.IFS(
   OR(J1093="CCA",J1093="CCG",J1093="CCT",J1093="CCC"),"Proline",
   OR(J1093="CAG",J1093="CAA"),"Glutamine",
   OR(J1093="GAA",J1093="GAG"),"Glutamic acid",
   TRUE,"Other"
))</f>
        <v>Proline</v>
      </c>
    </row>
    <row r="1094" spans="1:11" x14ac:dyDescent="0.2">
      <c r="A1094" t="s">
        <v>1095</v>
      </c>
      <c r="B1094">
        <v>4236</v>
      </c>
      <c r="C1094" t="s">
        <v>2295</v>
      </c>
      <c r="D1094" t="str">
        <f t="shared" si="102"/>
        <v>ATGGTTAACGTTCCAAAGACCAGAAGAACTTACTGCAAGGGCAAGGCCTGCCGTAAGCACACCCAACACAAGGTCACTCAGTACAAGGCTGGTAAGGCCTCCTTGTTTGCCCAGGGTAAGAGACGTTATGACCGTAAGCAGAAGGGTTTCGGTGGTCAGACCAAACCTATCTTCCGTAGAAAGGCCAAGACCACCAAGAAGGTTGTGTTGAGGTTGGAGTGCGTGAGCTGCAAGACCAGAGCCCAGCTATCTTTGAAGAGATGTAAGCACTTCGAATTGGGTGGTGAAAGGAAGCAGAAGGGCCAAGCTTTGCAATTTTAA</v>
      </c>
      <c r="E1094" t="e">
        <f>SEARCH("GG?GG?CAAAC?AA?",Table1[[#This Row],[CLEAN]])</f>
        <v>#VALUE!</v>
      </c>
      <c r="F1094">
        <f t="shared" si="103"/>
        <v>151</v>
      </c>
      <c r="G1094" t="e">
        <f t="shared" si="104"/>
        <v>#VALUE!</v>
      </c>
      <c r="H1094" t="e">
        <f t="shared" si="105"/>
        <v>#VALUE!</v>
      </c>
      <c r="I1094" t="e">
        <f t="shared" si="106"/>
        <v>#VALUE!</v>
      </c>
      <c r="J1094" t="e">
        <f t="shared" si="107"/>
        <v>#VALUE!</v>
      </c>
      <c r="K1094" t="e" cm="1">
        <f t="array" ref="K1094">IF(J1094="","",_xlfn.IFS(
   OR(J1094="CCA",J1094="CCG",J1094="CCT",J1094="CCC"),"Proline",
   OR(J1094="CAG",J1094="CAA"),"Glutamine",
   OR(J1094="GAA",J1094="GAG"),"Glutamic acid",
   TRUE,"Other"
))</f>
        <v>#VALUE!</v>
      </c>
    </row>
    <row r="1095" spans="1:11" x14ac:dyDescent="0.2">
      <c r="A1095" t="s">
        <v>1096</v>
      </c>
      <c r="B1095">
        <v>4236</v>
      </c>
      <c r="C1095" t="s">
        <v>2296</v>
      </c>
      <c r="D1095" t="str">
        <f t="shared" si="102"/>
        <v>ATGGTTAACGTTCCAAAGACCAGAAGAACCTATTGCAAGGGTAAGGCCTGCCGTAAGCACACCCAACACAAGGTTACTCAATACAAGGCTGGTAAGGCCTCCTTGTTTGCCCAGGGTAAGAGACGTTATGACCGTAAGCAGAGAGGTTTCGGTGGTCAGACTAAGCCTATCTTCCGTAGAAAGGCTAAGACTACCAAGAAGGTTGTGTTGAGATTGGAGTGCGTTAACTGCAAGACCAGAGCCCAGCTATCTTTGAAGAGATGTAAGCACTTCGAATTGGGTGGTGAAAAGAAGCAGAAGGGCCAAGCTTTGCAATTTTAA</v>
      </c>
      <c r="E1095" t="e">
        <f>SEARCH("GG?GG?CAAAC?AA?",Table1[[#This Row],[CLEAN]])</f>
        <v>#VALUE!</v>
      </c>
      <c r="F1095">
        <f t="shared" si="103"/>
        <v>151</v>
      </c>
      <c r="G1095" t="e">
        <f t="shared" si="104"/>
        <v>#VALUE!</v>
      </c>
      <c r="H1095" t="e">
        <f t="shared" si="105"/>
        <v>#VALUE!</v>
      </c>
      <c r="I1095" t="e">
        <f t="shared" si="106"/>
        <v>#VALUE!</v>
      </c>
      <c r="J1095" t="e">
        <f t="shared" si="107"/>
        <v>#VALUE!</v>
      </c>
      <c r="K1095" t="e" cm="1">
        <f t="array" ref="K1095">IF(J1095="","",_xlfn.IFS(
   OR(J1095="CCA",J1095="CCG",J1095="CCT",J1095="CCC"),"Proline",
   OR(J1095="CAG",J1095="CAA"),"Glutamine",
   OR(J1095="GAA",J1095="GAG"),"Glutamic acid",
   TRUE,"Other"
))</f>
        <v>#VALUE!</v>
      </c>
    </row>
    <row r="1096" spans="1:11" x14ac:dyDescent="0.2">
      <c r="A1096" t="s">
        <v>1097</v>
      </c>
      <c r="B1096">
        <v>4236</v>
      </c>
      <c r="C1096" t="s">
        <v>2297</v>
      </c>
      <c r="D1096" t="str">
        <f t="shared" si="102"/>
        <v>ATGGTTAACGTTCCAAAGACCAGAAGAACCTACTGCAAGGGTAAGGCTTGCCGCAAGCACACCCAACACAAGGTCACTCAGTACAAGGCCGGTAAGGCTTCCTTGTTTGCTCAGGGTAAGAGACGTTATGACCGTAAACAGAGGGGTTTCGGTGGTCAGACGAAGCCTATCTTCCGCAGAAAGGCCAAGACTACCAAGAAGGTTGTGTTGAGACTGGAATGTGTTAACTGCAAGACCAGAGCCCAGCTATCTTTGAAGAGATGCAAGCACTTCGAATTGGGTGGTGAAAAGAAGCAGAAGGGCCAAGCTTTGCAATTCTAA</v>
      </c>
      <c r="E1096" t="e">
        <f>SEARCH("GG?GG?CAAAC?AA?",Table1[[#This Row],[CLEAN]])</f>
        <v>#VALUE!</v>
      </c>
      <c r="F1096">
        <f t="shared" si="103"/>
        <v>151</v>
      </c>
      <c r="G1096" t="e">
        <f t="shared" si="104"/>
        <v>#VALUE!</v>
      </c>
      <c r="H1096" t="e">
        <f t="shared" si="105"/>
        <v>#VALUE!</v>
      </c>
      <c r="I1096" t="e">
        <f t="shared" si="106"/>
        <v>#VALUE!</v>
      </c>
      <c r="J1096" t="e">
        <f t="shared" si="107"/>
        <v>#VALUE!</v>
      </c>
      <c r="K1096" t="e" cm="1">
        <f t="array" ref="K1096">IF(J1096="","",_xlfn.IFS(
   OR(J1096="CCA",J1096="CCG",J1096="CCT",J1096="CCC"),"Proline",
   OR(J1096="CAG",J1096="CAA"),"Glutamine",
   OR(J1096="GAA",J1096="GAG"),"Glutamic acid",
   TRUE,"Other"
))</f>
        <v>#VALUE!</v>
      </c>
    </row>
    <row r="1097" spans="1:11" x14ac:dyDescent="0.2">
      <c r="A1097" t="s">
        <v>1098</v>
      </c>
      <c r="B1097">
        <v>4236</v>
      </c>
      <c r="C1097" t="s">
        <v>2298</v>
      </c>
      <c r="D1097" t="str">
        <f t="shared" si="102"/>
        <v>ATGTCCTTCGTGTTCTCCTCAGTAGCAGCCTTTAACGTTCCAAAGACCAGAAGAACCTACTGCAAGGGTAAGGCTTGCCGCAAGCACACCCAACACAAGGTCACTCAGTACAAGGCCGGTAAGGCTTCCTTGTTTGCTCAGGGTAAGAGACGCTATGACCGTAAACAGAGGGGTTTCGGTGGTCAGACGAAGCCTATCTTCCGCAGAAAGGCCAAGACTACCAAGAAGGTTGTGTTGAGACTGGAATGTGTTAACTGCAAGACCAGAGCCCAGCTATCTTTGAAGAGATGCAAGCACTTCGAATTGGGTGGTGAAAAGAAGCAGAAGGGCCAAGCTTTGCAATTCTAA</v>
      </c>
      <c r="E1097" t="e">
        <f>SEARCH("GG?GG?CAAAC?AA?",Table1[[#This Row],[CLEAN]])</f>
        <v>#VALUE!</v>
      </c>
      <c r="F1097">
        <f t="shared" si="103"/>
        <v>178</v>
      </c>
      <c r="G1097" t="e">
        <f t="shared" si="104"/>
        <v>#VALUE!</v>
      </c>
      <c r="H1097" t="e">
        <f t="shared" si="105"/>
        <v>#VALUE!</v>
      </c>
      <c r="I1097" t="e">
        <f t="shared" si="106"/>
        <v>#VALUE!</v>
      </c>
      <c r="J1097" t="e">
        <f t="shared" si="107"/>
        <v>#VALUE!</v>
      </c>
      <c r="K1097" t="e" cm="1">
        <f t="array" ref="K1097">IF(J1097="","",_xlfn.IFS(
   OR(J1097="CCA",J1097="CCG",J1097="CCT",J1097="CCC"),"Proline",
   OR(J1097="CAG",J1097="CAA"),"Glutamine",
   OR(J1097="GAA",J1097="GAG"),"Glutamic acid",
   TRUE,"Other"
))</f>
        <v>#VALUE!</v>
      </c>
    </row>
    <row r="1098" spans="1:11" x14ac:dyDescent="0.2">
      <c r="A1098" t="s">
        <v>1099</v>
      </c>
      <c r="B1098">
        <v>4236</v>
      </c>
      <c r="C1098" t="s">
        <v>2299</v>
      </c>
      <c r="D1098" t="str">
        <f t="shared" si="102"/>
        <v>ATGTCCTTCGGGTCCTCCTCAGTAGCAGCGTTTAACGTTCCAAAGACCAGAAGAACCTACTGCAAGGGTAAGGCTTGCCGCAAGCACACCCAACACAAGGTCACTCAGTACAAGGCTGGTAAGGCTTCCTTGTTCGCTCAGGGTAAGAGACGTTATGACCGTAAACAGAAGGGTTTCGGTGGTCAGACAAAGCCTATCTTCCGCAGAAAGGCCAAGACCACGAAGAAGGTTGTGTTGAGACTGGAATGTGTTAGCTGCAAGACCAGAGCCCAGCTATCTTTGAAGAGATGCAAGCACTTCGAATTGGGTGGTGAAAAGAAGCAGAAGGGCCAAGCTTTGCAATTCTAA</v>
      </c>
      <c r="E1098" t="e">
        <f>SEARCH("GG?GG?CAAAC?AA?",Table1[[#This Row],[CLEAN]])</f>
        <v>#VALUE!</v>
      </c>
      <c r="F1098">
        <f t="shared" si="103"/>
        <v>178</v>
      </c>
      <c r="G1098" t="e">
        <f t="shared" si="104"/>
        <v>#VALUE!</v>
      </c>
      <c r="H1098" t="e">
        <f t="shared" si="105"/>
        <v>#VALUE!</v>
      </c>
      <c r="I1098" t="e">
        <f t="shared" si="106"/>
        <v>#VALUE!</v>
      </c>
      <c r="J1098" t="e">
        <f t="shared" si="107"/>
        <v>#VALUE!</v>
      </c>
      <c r="K1098" t="e" cm="1">
        <f t="array" ref="K1098">IF(J1098="","",_xlfn.IFS(
   OR(J1098="CCA",J1098="CCG",J1098="CCT",J1098="CCC"),"Proline",
   OR(J1098="CAG",J1098="CAA"),"Glutamine",
   OR(J1098="GAA",J1098="GAG"),"Glutamic acid",
   TRUE,"Other"
))</f>
        <v>#VALUE!</v>
      </c>
    </row>
    <row r="1099" spans="1:11" x14ac:dyDescent="0.2">
      <c r="A1099" t="s">
        <v>1100</v>
      </c>
      <c r="B1099">
        <v>4236</v>
      </c>
      <c r="C1099" t="s">
        <v>2300</v>
      </c>
      <c r="D1099" t="str">
        <f t="shared" si="102"/>
        <v>ATGGGTATGTGGAATTTATTTAACGTTCCAAAGACCAGAAGAACCTACTGCAAGGGTAAGACCTGCCGTAAGCACACCCAGCACAAGGTCACTCAGTACAAGGCTGGTAAGGCCTCCTTGTTTGCCCAGGGTAAGAGACGTTATGACCGTAAGCAGAAGGGTTTCGGTGGTCAGACCAAACCTATCTTCCGTAGAAAGGCTAAGACCACCAAGAAGGTTGTGTTGAGGTTGGAGTGCGTGAGCTGCAAGACCAGAGCCCAGCTATCTTTGAAGAGATGTAAGCACTTCGAATTGGGTGGTGAAAGGAAGCAGAAGGGTCAAGCTTTGCAATTTTAA</v>
      </c>
      <c r="E1099" t="e">
        <f>SEARCH("GG?GG?CAAAC?AA?",Table1[[#This Row],[CLEAN]])</f>
        <v>#VALUE!</v>
      </c>
      <c r="F1099">
        <f t="shared" si="103"/>
        <v>166</v>
      </c>
      <c r="G1099" t="e">
        <f t="shared" si="104"/>
        <v>#VALUE!</v>
      </c>
      <c r="H1099" t="e">
        <f t="shared" si="105"/>
        <v>#VALUE!</v>
      </c>
      <c r="I1099" t="e">
        <f t="shared" si="106"/>
        <v>#VALUE!</v>
      </c>
      <c r="J1099" t="e">
        <f t="shared" si="107"/>
        <v>#VALUE!</v>
      </c>
      <c r="K1099" t="e" cm="1">
        <f t="array" ref="K1099">IF(J1099="","",_xlfn.IFS(
   OR(J1099="CCA",J1099="CCG",J1099="CCT",J1099="CCC"),"Proline",
   OR(J1099="CAG",J1099="CAA"),"Glutamine",
   OR(J1099="GAA",J1099="GAG"),"Glutamic acid",
   TRUE,"Other"
))</f>
        <v>#VALUE!</v>
      </c>
    </row>
    <row r="1100" spans="1:11" x14ac:dyDescent="0.2">
      <c r="A1100" t="s">
        <v>1101</v>
      </c>
      <c r="B1100">
        <v>4236</v>
      </c>
      <c r="C1100" t="s">
        <v>2301</v>
      </c>
      <c r="D1100" t="str">
        <f t="shared" si="102"/>
        <v>ATGGTTAACGTCCCAAAGACTAGAAAGACCTACTGTAAGGGTAAGAACTGCCGTAAGCACACTGTGCACAAGGTCACTCAATACAAGACCGGTAAGGCTTCATTGTTTGCTCAAGGTAAGAGAAGATATGACCGTAAACAAAGAGGTTATGGTGGTCAAACCAAGCCTATTTTCCACAAGAGAGCTAAGACTACCAAGAAGGTTGTCTTGAGATTGGAGTGTGTTGCTTGTAAGACTAAGGCTCAATTGTCTTTGAAGAGATGTAAGCACTTCGAGTTGGGTGGTGAAAAGAAACAAAAGGGTCAAGCCTTACAATTTTAA</v>
      </c>
      <c r="E1100">
        <f>SEARCH("GG?GG?CAAAC?AA?",Table1[[#This Row],[CLEAN]])</f>
        <v>151</v>
      </c>
      <c r="F1100" t="str">
        <f t="shared" si="103"/>
        <v/>
      </c>
      <c r="G1100">
        <f t="shared" si="104"/>
        <v>151</v>
      </c>
      <c r="H1100" t="str">
        <f t="shared" si="105"/>
        <v>GGTGGTCAAACCAAG</v>
      </c>
      <c r="I1100" t="str">
        <f t="shared" si="106"/>
        <v>VALID</v>
      </c>
      <c r="J1100" t="str">
        <f t="shared" si="107"/>
        <v>CCT</v>
      </c>
      <c r="K1100" t="str" cm="1">
        <f t="array" ref="K1100">IF(J1100="","",_xlfn.IFS(
   OR(J1100="CCA",J1100="CCG",J1100="CCT",J1100="CCC"),"Proline",
   OR(J1100="CAG",J1100="CAA"),"Glutamine",
   OR(J1100="GAA",J1100="GAG"),"Glutamic acid",
   TRUE,"Other"
))</f>
        <v>Proline</v>
      </c>
    </row>
    <row r="1101" spans="1:11" x14ac:dyDescent="0.2">
      <c r="A1101" t="s">
        <v>1102</v>
      </c>
      <c r="B1101">
        <v>4236</v>
      </c>
      <c r="C1101" t="s">
        <v>2302</v>
      </c>
      <c r="D1101" t="str">
        <f t="shared" si="102"/>
        <v>ATGGTTAACGTCCCAAAGACTAGAAAGACCTATTGTAAGGGTAAGAACTGCCGTAAGCACACTGTGCACAAGGTCACTCAATACAAGACCGGTAAGGCTTCATTGTTCGCTCAAGGTAAGAGAAGATATGACCGTAAGCAAAGAGGTTATGGTGGTCAAACCAAGCCTATTTTCCACAAGAGAGCTAAGACCACCAAGAAGGTTGTCTTAAGATTGGAATGTGTTGCTTGTAAAACTAAGGCTCAATTGTCTTTGAAGAGATGTAAGCACTTCGAATTGGGTGGTGAAAAGAAACAAAAGGGTCAAGCCTTACAATTTTAA</v>
      </c>
      <c r="E1101">
        <f>SEARCH("GG?GG?CAAAC?AA?",Table1[[#This Row],[CLEAN]])</f>
        <v>151</v>
      </c>
      <c r="F1101" t="str">
        <f t="shared" si="103"/>
        <v/>
      </c>
      <c r="G1101">
        <f t="shared" si="104"/>
        <v>151</v>
      </c>
      <c r="H1101" t="str">
        <f t="shared" si="105"/>
        <v>GGTGGTCAAACCAAG</v>
      </c>
      <c r="I1101" t="str">
        <f t="shared" si="106"/>
        <v>VALID</v>
      </c>
      <c r="J1101" t="str">
        <f t="shared" si="107"/>
        <v>CCT</v>
      </c>
      <c r="K1101" t="str" cm="1">
        <f t="array" ref="K1101">IF(J1101="","",_xlfn.IFS(
   OR(J1101="CCA",J1101="CCG",J1101="CCT",J1101="CCC"),"Proline",
   OR(J1101="CAG",J1101="CAA"),"Glutamine",
   OR(J1101="GAA",J1101="GAG"),"Glutamic acid",
   TRUE,"Other"
))</f>
        <v>Proline</v>
      </c>
    </row>
    <row r="1102" spans="1:11" x14ac:dyDescent="0.2">
      <c r="A1102" t="s">
        <v>1103</v>
      </c>
      <c r="B1102">
        <v>4236</v>
      </c>
      <c r="C1102" t="s">
        <v>2303</v>
      </c>
      <c r="D1102" t="str">
        <f t="shared" si="102"/>
        <v>ATGGTTAACGTTCCAAAGACTAGAAAAACCTACTGTAAGGGTAAGGAATGCCGTAAACACACTTTGCACAAGGTCTCTCAATACAAGACCGGTAAGGCTTCCTTATTTGCCCAAGGTAAGAGAAGATATGACCGTAAACAAAGAGGTTACGGTGGTCAAACCAAACCTGTCTTCCACAAGAGAGCTAAAACTACTAAGAAGGTTGTCTTGAGATTGGAATGTACCAAGTGTAAGACCAAGGCTCAATTGTCCTTAAAGAGATGTAAGCACTTCGAGTTGGGTGGTGAAAAGAAACAAAAGGGTCAAGCCTTACAATTTTAA</v>
      </c>
      <c r="E1102">
        <f>SEARCH("GG?GG?CAAAC?AA?",Table1[[#This Row],[CLEAN]])</f>
        <v>151</v>
      </c>
      <c r="F1102" t="str">
        <f t="shared" si="103"/>
        <v/>
      </c>
      <c r="G1102">
        <f t="shared" si="104"/>
        <v>151</v>
      </c>
      <c r="H1102" t="str">
        <f t="shared" si="105"/>
        <v>GGTGGTCAAACCAAA</v>
      </c>
      <c r="I1102" t="str">
        <f t="shared" si="106"/>
        <v>VALID</v>
      </c>
      <c r="J1102" t="str">
        <f t="shared" si="107"/>
        <v>CCT</v>
      </c>
      <c r="K1102" t="str" cm="1">
        <f t="array" ref="K1102">IF(J1102="","",_xlfn.IFS(
   OR(J1102="CCA",J1102="CCG",J1102="CCT",J1102="CCC"),"Proline",
   OR(J1102="CAG",J1102="CAA"),"Glutamine",
   OR(J1102="GAA",J1102="GAG"),"Glutamic acid",
   TRUE,"Other"
))</f>
        <v>Proline</v>
      </c>
    </row>
    <row r="1103" spans="1:11" x14ac:dyDescent="0.2">
      <c r="A1103" t="s">
        <v>1104</v>
      </c>
      <c r="B1103">
        <v>4236</v>
      </c>
      <c r="C1103" t="s">
        <v>2304</v>
      </c>
      <c r="D1103" t="str">
        <f t="shared" si="102"/>
        <v>ATGGTGAACGTCCCAAAGACCAGAAAGACCTACTGCAAGGGTAAGAACTGCCGCAAGCATACCCAACACAGGGTTACCCAATACAAGGCTGGTAAGGCTTCTCTCTTCGCTCAAGGTAAGAGAAGATACGACCGTAAGCAAAGAGGTTACGGTGGTCAAACCAAGCCAGTTTTCCACAAGAAGGCTAAGGTTACCAAGAAGGTCGTGTTGAGATTGGAGTGTGTTGTTTGCAAGACCAAGGCTCAATTGGCTTTGAAGAGATGTAAGCACTTTGAGTTGGGTGGTGACAAGAAGAAGAAGGGTCAAGCTTTGCAATTTTAA</v>
      </c>
      <c r="E1103">
        <f>SEARCH("GG?GG?CAAAC?AA?",Table1[[#This Row],[CLEAN]])</f>
        <v>151</v>
      </c>
      <c r="F1103" t="str">
        <f t="shared" si="103"/>
        <v/>
      </c>
      <c r="G1103">
        <f t="shared" si="104"/>
        <v>151</v>
      </c>
      <c r="H1103" t="str">
        <f t="shared" si="105"/>
        <v>GGTGGTCAAACCAAG</v>
      </c>
      <c r="I1103" t="str">
        <f t="shared" si="106"/>
        <v>VALID</v>
      </c>
      <c r="J1103" t="str">
        <f t="shared" si="107"/>
        <v>CCA</v>
      </c>
      <c r="K1103" t="str" cm="1">
        <f t="array" ref="K1103">IF(J1103="","",_xlfn.IFS(
   OR(J1103="CCA",J1103="CCG",J1103="CCT",J1103="CCC"),"Proline",
   OR(J1103="CAG",J1103="CAA"),"Glutamine",
   OR(J1103="GAA",J1103="GAG"),"Glutamic acid",
   TRUE,"Other"
))</f>
        <v>Proline</v>
      </c>
    </row>
    <row r="1104" spans="1:11" x14ac:dyDescent="0.2">
      <c r="A1104" t="s">
        <v>1105</v>
      </c>
      <c r="B1104">
        <v>4236</v>
      </c>
      <c r="C1104" t="s">
        <v>2305</v>
      </c>
      <c r="D1104" t="str">
        <f t="shared" si="102"/>
        <v>ATGGGATACACGGGTGTGGATAGGAAATGGTGCTATTCGAGATATGTTTGGGGTCTACTTAACGTCCCAAAGACCAGAAAGACCTATTGCAAGGGTAAGAACTGCCGTAAACACACCCAACACAGGGTTACCCAATACAAGGCTGGTAAGGCTTCTCTTTTTGCCCAAGGTAAGAGAAGATATGACCGTAAGCAAAGAGGTTACGGTGGTCAAACTAAGCCAGTTTTCCACAAGAAAGCCAAGGTTACCAAGAAGGTTGTTTTGAGATTGGAGTGTGTTGTCTGCAAGACCAAGGCTCAATTGGCGTTGAAGAGATGTAAGCACTTTGAGTTGGGTGGTGACAAGAAGAAGAAGGGTCAAGCTTTGCAATTTTAA</v>
      </c>
      <c r="E1104">
        <f>SEARCH("GG?GG?CAAAC?AA?",Table1[[#This Row],[CLEAN]])</f>
        <v>205</v>
      </c>
      <c r="F1104" t="str">
        <f t="shared" si="103"/>
        <v/>
      </c>
      <c r="G1104">
        <f t="shared" si="104"/>
        <v>205</v>
      </c>
      <c r="H1104" t="str">
        <f t="shared" si="105"/>
        <v>GGTGGTCAAACTAAG</v>
      </c>
      <c r="I1104" t="str">
        <f t="shared" si="106"/>
        <v>VALID</v>
      </c>
      <c r="J1104" t="str">
        <f t="shared" si="107"/>
        <v>CCA</v>
      </c>
      <c r="K1104" t="str" cm="1">
        <f t="array" ref="K1104">IF(J1104="","",_xlfn.IFS(
   OR(J1104="CCA",J1104="CCG",J1104="CCT",J1104="CCC"),"Proline",
   OR(J1104="CAG",J1104="CAA"),"Glutamine",
   OR(J1104="GAA",J1104="GAG"),"Glutamic acid",
   TRUE,"Other"
))</f>
        <v>Proline</v>
      </c>
    </row>
    <row r="1105" spans="1:11" x14ac:dyDescent="0.2">
      <c r="A1105" t="s">
        <v>1106</v>
      </c>
      <c r="B1105">
        <v>4236</v>
      </c>
      <c r="C1105" t="s">
        <v>2306</v>
      </c>
      <c r="D1105" t="str">
        <f t="shared" si="102"/>
        <v>ATGTTCAAATCGATTGTGAATTGGATAAAGACGATATTTTTGAAGGATGTCGAAGCTGAGTACAACTGGGAGAATGAATTCAACTTGGCTCCGTCTATTAACGTCCCAAAGACCAGAAAGACCTATTGCAAGGGTAAGAACTGCCGTAAACACACCCAACACAGGGTTACCCAATACAAGGCTGGTAAGGCTTCTCTCTTCGCTCAAGGTAAGAGAAGATATGACCGTAAGCAAAGAGGTTACGGTGGTCAAACCAAGCCAGTTTTCCACAAGAAAGCCAAGGTTACCAAGAAGGTCGTTTTGAGATTGGAGTGTGTCGTCTGCAAGACCAAGGCTCAATTGGCTTTGAAGAGATGTAAGCACTTTGAGTTGGGTGGTGACAAGAAGAAGAAGGGTCAAGCTTTGCAATTTTAA</v>
      </c>
      <c r="E1105">
        <f>SEARCH("GG?GG?CAAAC?AA?",Table1[[#This Row],[CLEAN]])</f>
        <v>244</v>
      </c>
      <c r="F1105" t="str">
        <f t="shared" si="103"/>
        <v/>
      </c>
      <c r="G1105">
        <f t="shared" si="104"/>
        <v>244</v>
      </c>
      <c r="H1105" t="str">
        <f t="shared" si="105"/>
        <v>GGTGGTCAAACCAAG</v>
      </c>
      <c r="I1105" t="str">
        <f t="shared" si="106"/>
        <v>VALID</v>
      </c>
      <c r="J1105" t="str">
        <f t="shared" si="107"/>
        <v>CCA</v>
      </c>
      <c r="K1105" t="str" cm="1">
        <f t="array" ref="K1105">IF(J1105="","",_xlfn.IFS(
   OR(J1105="CCA",J1105="CCG",J1105="CCT",J1105="CCC"),"Proline",
   OR(J1105="CAG",J1105="CAA"),"Glutamine",
   OR(J1105="GAA",J1105="GAG"),"Glutamic acid",
   TRUE,"Other"
))</f>
        <v>Proline</v>
      </c>
    </row>
    <row r="1106" spans="1:11" x14ac:dyDescent="0.2">
      <c r="A1106" t="s">
        <v>1107</v>
      </c>
      <c r="B1106">
        <v>4236</v>
      </c>
      <c r="C1106" t="s">
        <v>2307</v>
      </c>
      <c r="D1106" t="str">
        <f t="shared" si="102"/>
        <v>ATGGTTAACGTTCCAAAGACCAGAAAGACTTACTGCAAGGGCAAGAAGTGCAGAAAGCACACCCAGCACAGAGTGACACAATACAAGGCTGGTAAGGCTTCCTTGTACGCTCAGGGTAAGAGAAGATATGACAGAAAGCAAGCTGGTTTCGGTGGTCAGACTAAGCAGGTTTTCAGAAAGAAGGCCAAGACTACCAAGAAGGTTGTGTTGAGATTGGAATGTGTTGTTTGCAAGACTAAGATGCAGCTTCCATTGAAGAGATGCAAGCACTTTGAGCTTGGTGGTGATAAGAAGGAGAAGGGTGCTGCTTTGCAGTTCTAA</v>
      </c>
      <c r="E1106" t="e">
        <f>SEARCH("GG?GG?CAAAC?AA?",Table1[[#This Row],[CLEAN]])</f>
        <v>#VALUE!</v>
      </c>
      <c r="F1106">
        <f t="shared" si="103"/>
        <v>151</v>
      </c>
      <c r="G1106" t="e">
        <f t="shared" si="104"/>
        <v>#VALUE!</v>
      </c>
      <c r="H1106" t="e">
        <f t="shared" si="105"/>
        <v>#VALUE!</v>
      </c>
      <c r="I1106" t="e">
        <f t="shared" si="106"/>
        <v>#VALUE!</v>
      </c>
      <c r="J1106" t="e">
        <f t="shared" si="107"/>
        <v>#VALUE!</v>
      </c>
      <c r="K1106" t="e" cm="1">
        <f t="array" ref="K1106">IF(J1106="","",_xlfn.IFS(
   OR(J1106="CCA",J1106="CCG",J1106="CCT",J1106="CCC"),"Proline",
   OR(J1106="CAG",J1106="CAA"),"Glutamine",
   OR(J1106="GAA",J1106="GAG"),"Glutamic acid",
   TRUE,"Other"
))</f>
        <v>#VALUE!</v>
      </c>
    </row>
    <row r="1107" spans="1:11" x14ac:dyDescent="0.2">
      <c r="A1107" t="s">
        <v>1108</v>
      </c>
      <c r="B1107">
        <v>4236</v>
      </c>
      <c r="C1107" t="s">
        <v>2308</v>
      </c>
      <c r="D1107" t="str">
        <f t="shared" si="102"/>
        <v>ATGCCATGGTCATCGTCAAATGAACAGCTAGAGAACATGGATGAAATGAAAAGACATAGTGCAATTATTGAACTAAAAGCTCGAGGATACATTAACGTTCCAAAGACCAGAAAGACTTACTGCAAGGGCAAGAAGTGCAGAAAGCACACCCAGCACAGAGTGACACAATACAAGGCTGGTAAGGCTTCCTTGTACGCTCAGGGTAAGAGAAGATATGACAGAAAGCAAGCTGGTTTCGGTGGTCAGACTAAGCAGGTTTTCAGAAAGAAGGCCAAGACTACCAAGAAGGTTGTGTTGAGATTGGAATGTGTTGTTTGCAAGACTAAGATGCAGCTTCCATTGAAGAGATGCAAGCACTTTGAGCTTGGTGGTGATAAGAAGGAGAAGGGTGCTGCTTTGCAGTTCTAA</v>
      </c>
      <c r="E1107" t="e">
        <f>SEARCH("GG?GG?CAAAC?AA?",Table1[[#This Row],[CLEAN]])</f>
        <v>#VALUE!</v>
      </c>
      <c r="F1107">
        <f t="shared" si="103"/>
        <v>238</v>
      </c>
      <c r="G1107" t="e">
        <f t="shared" si="104"/>
        <v>#VALUE!</v>
      </c>
      <c r="H1107" t="e">
        <f t="shared" si="105"/>
        <v>#VALUE!</v>
      </c>
      <c r="I1107" t="e">
        <f t="shared" si="106"/>
        <v>#VALUE!</v>
      </c>
      <c r="J1107" t="e">
        <f t="shared" si="107"/>
        <v>#VALUE!</v>
      </c>
      <c r="K1107" t="e" cm="1">
        <f t="array" ref="K1107">IF(J1107="","",_xlfn.IFS(
   OR(J1107="CCA",J1107="CCG",J1107="CCT",J1107="CCC"),"Proline",
   OR(J1107="CAG",J1107="CAA"),"Glutamine",
   OR(J1107="GAA",J1107="GAG"),"Glutamic acid",
   TRUE,"Other"
))</f>
        <v>#VALUE!</v>
      </c>
    </row>
    <row r="1108" spans="1:11" x14ac:dyDescent="0.2">
      <c r="A1108" t="s">
        <v>1109</v>
      </c>
      <c r="B1108">
        <v>4236</v>
      </c>
      <c r="C1108" t="s">
        <v>2309</v>
      </c>
      <c r="D1108" t="str">
        <f t="shared" si="102"/>
        <v>ATGGTTGAAATTGGTGAAGCGGGAATGGACATCAACTCTATGGATGAAGCAGATAAAAGGAGATTCTCAAAGTTTAACGTTCCAAAGACCAGAAAGACTTACTGCAAGAGCAAGAAGTGCAGAAAGCACACCCAGCACAGAGTTACACAATACAAGGCTGGTAAGGCTTCCTTGTACGCTCAGGGTAAGAGAAGATATGACAGAAAGCAAGCTGGTTTCGGTGGTCAGACTAAGCAGGTTTTCAGAAAGAAGGCCAAGACTACCAAGAAGGTTGTGTTGAGATTGGAGTGTGTTGTTTGCAAGGCTAAGATGCAGCTTCCATTGAAGAGATGCAAGCACTTTGAGCTTGGTGGTGATAAGAAGGAGAAGGGTGCTGCTTTGCAGTTCTAA</v>
      </c>
      <c r="E1108" t="e">
        <f>SEARCH("GG?GG?CAAAC?AA?",Table1[[#This Row],[CLEAN]])</f>
        <v>#VALUE!</v>
      </c>
      <c r="F1108">
        <f t="shared" si="103"/>
        <v>220</v>
      </c>
      <c r="G1108" t="e">
        <f t="shared" si="104"/>
        <v>#VALUE!</v>
      </c>
      <c r="H1108" t="e">
        <f t="shared" si="105"/>
        <v>#VALUE!</v>
      </c>
      <c r="I1108" t="e">
        <f t="shared" si="106"/>
        <v>#VALUE!</v>
      </c>
      <c r="J1108" t="e">
        <f t="shared" si="107"/>
        <v>#VALUE!</v>
      </c>
      <c r="K1108" t="e" cm="1">
        <f t="array" ref="K1108">IF(J1108="","",_xlfn.IFS(
   OR(J1108="CCA",J1108="CCG",J1108="CCT",J1108="CCC"),"Proline",
   OR(J1108="CAG",J1108="CAA"),"Glutamine",
   OR(J1108="GAA",J1108="GAG"),"Glutamic acid",
   TRUE,"Other"
))</f>
        <v>#VALUE!</v>
      </c>
    </row>
    <row r="1109" spans="1:11" x14ac:dyDescent="0.2">
      <c r="A1109" t="s">
        <v>1110</v>
      </c>
      <c r="B1109">
        <v>4236</v>
      </c>
      <c r="C1109" t="s">
        <v>2310</v>
      </c>
      <c r="D1109" t="str">
        <f t="shared" si="102"/>
        <v>ATGGTTAACGTTCCAAAGACCAGAAAGACTTACTGTAAGGGTAAGCAATGCAGAAAGCACACTCAACACAGAGTTACTCAATACAAGGCTGGTAAGGCTTCCCTTTTCTCCCAAGGTAAGAGAAGATATGACAGAAAGCAATCTGGTTATGGTGGTCAAACCAAGCCAGTTTTCCACAAGAAAGCTAAGACCACTAAGAAGGTTGTTTTAAGATTGGAATGTGTTGTCTGTAAGACCAAGTTGCAATTATCTTTGAAGAGATGTAAGCATTTCGAATTGGGTGGTGACAAGAAGCAAAAGGGTGCCGCTTTGCAATTCTGA</v>
      </c>
      <c r="E1109">
        <f>SEARCH("GG?GG?CAAAC?AA?",Table1[[#This Row],[CLEAN]])</f>
        <v>151</v>
      </c>
      <c r="F1109" t="str">
        <f t="shared" si="103"/>
        <v/>
      </c>
      <c r="G1109">
        <f t="shared" si="104"/>
        <v>151</v>
      </c>
      <c r="H1109" t="str">
        <f t="shared" si="105"/>
        <v>GGTGGTCAAACCAAG</v>
      </c>
      <c r="I1109" t="str">
        <f t="shared" si="106"/>
        <v>VALID</v>
      </c>
      <c r="J1109" t="str">
        <f t="shared" si="107"/>
        <v>CCA</v>
      </c>
      <c r="K1109" t="str" cm="1">
        <f t="array" ref="K1109">IF(J1109="","",_xlfn.IFS(
   OR(J1109="CCA",J1109="CCG",J1109="CCT",J1109="CCC"),"Proline",
   OR(J1109="CAG",J1109="CAA"),"Glutamine",
   OR(J1109="GAA",J1109="GAG"),"Glutamic acid",
   TRUE,"Other"
))</f>
        <v>Proline</v>
      </c>
    </row>
    <row r="1110" spans="1:11" x14ac:dyDescent="0.2">
      <c r="A1110" t="s">
        <v>1111</v>
      </c>
      <c r="B1110">
        <v>4236</v>
      </c>
      <c r="C1110" t="s">
        <v>2311</v>
      </c>
      <c r="D1110" t="str">
        <f t="shared" si="102"/>
        <v>ATGGTTAACGTTCCAAAGACCAGAAAGACTTACTGTAAAGGTAAGCAATGTAGAAAGCATACTCAACATAGAGTTACCCAATACAAAGCTGGTAAAGCTTCACTTTTCTCCCAAGGTAAAAGAAGATATGATAGAAAACAATCAGGTTATGGTGGTCAAACTAAACCAGTTTTCCATAAGAAAGCAAAGACTACTAAAAAAGTTGTTTTAAGATTAGAATGTGTTGTTTGTAAAACAAAACTTCAATTATCATTAAAGAGATGTAAGCATTTCGAATTAGGTGGTGATAAGAAACAAAAGGGTGCTGCTTTACAATTTTAA</v>
      </c>
      <c r="E1110">
        <f>SEARCH("GG?GG?CAAAC?AA?",Table1[[#This Row],[CLEAN]])</f>
        <v>151</v>
      </c>
      <c r="F1110" t="str">
        <f t="shared" si="103"/>
        <v/>
      </c>
      <c r="G1110">
        <f t="shared" si="104"/>
        <v>151</v>
      </c>
      <c r="H1110" t="str">
        <f t="shared" si="105"/>
        <v>GGTGGTCAAACTAAA</v>
      </c>
      <c r="I1110" t="str">
        <f t="shared" si="106"/>
        <v>VALID</v>
      </c>
      <c r="J1110" t="str">
        <f t="shared" si="107"/>
        <v>CCA</v>
      </c>
      <c r="K1110" t="str" cm="1">
        <f t="array" ref="K1110">IF(J1110="","",_xlfn.IFS(
   OR(J1110="CCA",J1110="CCG",J1110="CCT",J1110="CCC"),"Proline",
   OR(J1110="CAG",J1110="CAA"),"Glutamine",
   OR(J1110="GAA",J1110="GAG"),"Glutamic acid",
   TRUE,"Other"
))</f>
        <v>Proline</v>
      </c>
    </row>
    <row r="1111" spans="1:11" x14ac:dyDescent="0.2">
      <c r="A1111" t="s">
        <v>1112</v>
      </c>
      <c r="B1111">
        <v>4236</v>
      </c>
      <c r="C1111" t="s">
        <v>2312</v>
      </c>
      <c r="D1111" t="str">
        <f t="shared" si="102"/>
        <v>ATGGTTAACGTCCCAAAGACCAGAAAGACTTACTGTAAAGGTAAGCAATGTAGAAGACATACTCAACACAGAGTTACCCAATACAAGGCCGGTAAGGCTTCCCTTTTCTCCCAAGGTAAGAGAAGATATGACAGAAAGCAATCCGGTTACGGTGGTCAAACCAAGCCAGTTTTCCACAAGAAAGCTAAGACTACTAAGAAGGTTGTTTTAAGACTTGAATGTGTTGTCTGTAAGACCAAGTTGCAATTATCACTTAAGAGATGTAAGCATTTCGAATTAGGTGGTGACAAGAAGCAAAAGGGTGCTGCCTTGCAATTCTGA</v>
      </c>
      <c r="E1111">
        <f>SEARCH("GG?GG?CAAAC?AA?",Table1[[#This Row],[CLEAN]])</f>
        <v>151</v>
      </c>
      <c r="F1111" t="str">
        <f t="shared" si="103"/>
        <v/>
      </c>
      <c r="G1111">
        <f t="shared" si="104"/>
        <v>151</v>
      </c>
      <c r="H1111" t="str">
        <f t="shared" si="105"/>
        <v>GGTGGTCAAACCAAG</v>
      </c>
      <c r="I1111" t="str">
        <f t="shared" si="106"/>
        <v>VALID</v>
      </c>
      <c r="J1111" t="str">
        <f t="shared" si="107"/>
        <v>CCA</v>
      </c>
      <c r="K1111" t="str" cm="1">
        <f t="array" ref="K1111">IF(J1111="","",_xlfn.IFS(
   OR(J1111="CCA",J1111="CCG",J1111="CCT",J1111="CCC"),"Proline",
   OR(J1111="CAG",J1111="CAA"),"Glutamine",
   OR(J1111="GAA",J1111="GAG"),"Glutamic acid",
   TRUE,"Other"
))</f>
        <v>Proline</v>
      </c>
    </row>
    <row r="1112" spans="1:11" x14ac:dyDescent="0.2">
      <c r="A1112" t="s">
        <v>1113</v>
      </c>
      <c r="B1112">
        <v>4236</v>
      </c>
      <c r="C1112" t="s">
        <v>2313</v>
      </c>
      <c r="D1112" t="str">
        <f t="shared" si="102"/>
        <v>ATGGTTAACGTTCCAAAGACCAGAAAGACTTACTGTAAGGGTAAGCAATGCAGAAAGCACACTCAACACAGAGTTACTCAATACAAGGCTGGTAAGGCTTCCCTTTTCTCCCAAGGTAAGAGAAGATATGACAGAAAGCAATCTGGTTACGGTGGTCAAACCAAGCCAGTTTTCCACAAGAAAGCTAAGACTACTAAGAAGGTTGTCTTGAGATTGGAATGTGTTGTCTGTAAGACCAAGTTGCAATTAGCTTTGAAGAGATGTAAGCACTTCGAATTGGGTGGTGACAAGAAGCAAAAGGGTGCCGCTTTGCAATTCTGA</v>
      </c>
      <c r="E1112">
        <f>SEARCH("GG?GG?CAAAC?AA?",Table1[[#This Row],[CLEAN]])</f>
        <v>151</v>
      </c>
      <c r="F1112" t="str">
        <f t="shared" si="103"/>
        <v/>
      </c>
      <c r="G1112">
        <f t="shared" si="104"/>
        <v>151</v>
      </c>
      <c r="H1112" t="str">
        <f t="shared" si="105"/>
        <v>GGTGGTCAAACCAAG</v>
      </c>
      <c r="I1112" t="str">
        <f t="shared" si="106"/>
        <v>VALID</v>
      </c>
      <c r="J1112" t="str">
        <f t="shared" si="107"/>
        <v>CCA</v>
      </c>
      <c r="K1112" t="str" cm="1">
        <f t="array" ref="K1112">IF(J1112="","",_xlfn.IFS(
   OR(J1112="CCA",J1112="CCG",J1112="CCT",J1112="CCC"),"Proline",
   OR(J1112="CAG",J1112="CAA"),"Glutamine",
   OR(J1112="GAA",J1112="GAG"),"Glutamic acid",
   TRUE,"Other"
))</f>
        <v>Proline</v>
      </c>
    </row>
    <row r="1113" spans="1:11" x14ac:dyDescent="0.2">
      <c r="A1113" t="s">
        <v>1114</v>
      </c>
      <c r="B1113">
        <v>4236</v>
      </c>
      <c r="C1113" t="s">
        <v>2314</v>
      </c>
      <c r="D1113" t="str">
        <f t="shared" si="102"/>
        <v>ATGGTTAACGTTCCAAAGACCAGAAAGACTTACTGTAAGGGTAAGCAATGCAGAAAGCACACTCAACACAGAGTTACTCAATACAAGGCTGGTAAGGCTTCCCTTTTCTCCCAAGGTAAGAGAAGATATGACAGAAAGCAATCTGGTTATGGTGGTCAAACTAAGCCAGTTTTCCACAAGAAAGCTAAGACTACTAAGAAGGTTGTTTTAAGATTGGAATGTGTTGTCTGTAAGACCAAGTTGCAATTAGCTTTGAAGAGATGTAAGCATTTCGAATTAGGTGGTGACAAGAAGCAAAAGGGTGCCGCTTTGCAATTCTGA</v>
      </c>
      <c r="E1113">
        <f>SEARCH("GG?GG?CAAAC?AA?",Table1[[#This Row],[CLEAN]])</f>
        <v>151</v>
      </c>
      <c r="F1113" t="str">
        <f t="shared" si="103"/>
        <v/>
      </c>
      <c r="G1113">
        <f t="shared" si="104"/>
        <v>151</v>
      </c>
      <c r="H1113" t="str">
        <f t="shared" si="105"/>
        <v>GGTGGTCAAACTAAG</v>
      </c>
      <c r="I1113" t="str">
        <f t="shared" si="106"/>
        <v>VALID</v>
      </c>
      <c r="J1113" t="str">
        <f t="shared" si="107"/>
        <v>CCA</v>
      </c>
      <c r="K1113" t="str" cm="1">
        <f t="array" ref="K1113">IF(J1113="","",_xlfn.IFS(
   OR(J1113="CCA",J1113="CCG",J1113="CCT",J1113="CCC"),"Proline",
   OR(J1113="CAG",J1113="CAA"),"Glutamine",
   OR(J1113="GAA",J1113="GAG"),"Glutamic acid",
   TRUE,"Other"
))</f>
        <v>Proline</v>
      </c>
    </row>
    <row r="1114" spans="1:11" x14ac:dyDescent="0.2">
      <c r="A1114" t="s">
        <v>1115</v>
      </c>
      <c r="B1114">
        <v>4236</v>
      </c>
      <c r="C1114" t="s">
        <v>2315</v>
      </c>
      <c r="D1114" t="str">
        <f t="shared" si="102"/>
        <v>ATGGTTAACGTTCCAAAGACCAGAAAGACTTACTGTAAGGGTAAGCAATGTAGAAAGCACACTCAACACAGAGTTACCCAATACAAGGCTGGTAAGGCTTCCCTTTTCTCCCAAGGTAAGAGAAGATATGACAGAAAGCAATCTGGTTATGGTGGTCAAACCAAGCCAGTTTTCCACAAGAAAGCTAAGACTACCAAGAAGGTTGTTTTGAGATTGGAATGTGTTGTCTGTAAGACCAAGTTGCAATTGGCCTTGAAGAGATGTAAGCACTTCGAATTGGGTGGTGACAAGAAGCAAAAGGGTGCCGCTTTGCAATTCTGA</v>
      </c>
      <c r="E1114">
        <f>SEARCH("GG?GG?CAAAC?AA?",Table1[[#This Row],[CLEAN]])</f>
        <v>151</v>
      </c>
      <c r="F1114" t="str">
        <f t="shared" si="103"/>
        <v/>
      </c>
      <c r="G1114">
        <f t="shared" si="104"/>
        <v>151</v>
      </c>
      <c r="H1114" t="str">
        <f t="shared" si="105"/>
        <v>GGTGGTCAAACCAAG</v>
      </c>
      <c r="I1114" t="str">
        <f t="shared" si="106"/>
        <v>VALID</v>
      </c>
      <c r="J1114" t="str">
        <f t="shared" si="107"/>
        <v>CCA</v>
      </c>
      <c r="K1114" t="str" cm="1">
        <f t="array" ref="K1114">IF(J1114="","",_xlfn.IFS(
   OR(J1114="CCA",J1114="CCG",J1114="CCT",J1114="CCC"),"Proline",
   OR(J1114="CAG",J1114="CAA"),"Glutamine",
   OR(J1114="GAA",J1114="GAG"),"Glutamic acid",
   TRUE,"Other"
))</f>
        <v>Proline</v>
      </c>
    </row>
    <row r="1115" spans="1:11" x14ac:dyDescent="0.2">
      <c r="A1115" t="s">
        <v>1116</v>
      </c>
      <c r="B1115">
        <v>4236</v>
      </c>
      <c r="C1115" t="s">
        <v>2316</v>
      </c>
      <c r="D1115" t="str">
        <f t="shared" si="102"/>
        <v>ATGGTTAACGTTCCAAAGACCAGAAAGACTTACTGTAAGGGTAAGCAATGTAGAAAGCACACTCAACACAGAGTTACTCAATACAAGGCCGGTAAGGCTTCTCTCTTCTCCCAAGGTAAGAGAAGATATGACAGAAAGCAATCCGGTTACGGTGGTCAAACCAAGCCTGTCTTCCACAAGAAGGCCAAGACCACCAAGAAGGTTGTTTTGAGATTGGAATGTGTCGTCTGCAAGACCAAGCTCCAATTGGCCTTGAAGAGATGTAAGCACTTCGAATTGGGTGGTGACAAGAAGCAAAAGGGTGCTGCCTTGCAATTCTGA</v>
      </c>
      <c r="E1115">
        <f>SEARCH("GG?GG?CAAAC?AA?",Table1[[#This Row],[CLEAN]])</f>
        <v>151</v>
      </c>
      <c r="F1115" t="str">
        <f t="shared" si="103"/>
        <v/>
      </c>
      <c r="G1115">
        <f t="shared" si="104"/>
        <v>151</v>
      </c>
      <c r="H1115" t="str">
        <f t="shared" si="105"/>
        <v>GGTGGTCAAACCAAG</v>
      </c>
      <c r="I1115" t="str">
        <f t="shared" si="106"/>
        <v>VALID</v>
      </c>
      <c r="J1115" t="str">
        <f t="shared" si="107"/>
        <v>CCT</v>
      </c>
      <c r="K1115" t="str" cm="1">
        <f t="array" ref="K1115">IF(J1115="","",_xlfn.IFS(
   OR(J1115="CCA",J1115="CCG",J1115="CCT",J1115="CCC"),"Proline",
   OR(J1115="CAG",J1115="CAA"),"Glutamine",
   OR(J1115="GAA",J1115="GAG"),"Glutamic acid",
   TRUE,"Other"
))</f>
        <v>Proline</v>
      </c>
    </row>
    <row r="1116" spans="1:11" x14ac:dyDescent="0.2">
      <c r="A1116" t="s">
        <v>1117</v>
      </c>
      <c r="B1116">
        <v>4236</v>
      </c>
      <c r="C1116" t="s">
        <v>2317</v>
      </c>
      <c r="D1116" t="str">
        <f t="shared" si="102"/>
        <v>ATGCAACAACAATATACTAACATTTCTTTGTTTCTTTTAGTTAACGTTCCAAAGACCAGAAAGACTTACTGTAAGGGTAAGCAATGCAGAAAGCACACTCAACACAGAGTTACTCAATACAAGGCTGGTAAGGCTTCCCTTTTCTCCCAAGGTAAGAGAAGATATGACAGAAAGCAATCTGGTTACGGTGGTCAAACCAAGCCAGTTTTCCACAAGAAAGCTAAGACTACCAAGAAGGTTGTTTTGAGATTGGAATGTGTTGTCTGTAAGACCAAGTTGCAATTAGCTTTGAAGAGATGTAAGCACTTCGAATTGGGTGGTGACAAAAAGCAAAAGGGTGCCGCTTTGCAATTCTGA</v>
      </c>
      <c r="E1116">
        <f>SEARCH("GG?GG?CAAAC?AA?",Table1[[#This Row],[CLEAN]])</f>
        <v>187</v>
      </c>
      <c r="F1116" t="str">
        <f t="shared" si="103"/>
        <v/>
      </c>
      <c r="G1116">
        <f t="shared" si="104"/>
        <v>187</v>
      </c>
      <c r="H1116" t="str">
        <f t="shared" si="105"/>
        <v>GGTGGTCAAACCAAG</v>
      </c>
      <c r="I1116" t="str">
        <f t="shared" si="106"/>
        <v>VALID</v>
      </c>
      <c r="J1116" t="str">
        <f t="shared" si="107"/>
        <v>CCA</v>
      </c>
      <c r="K1116" t="str" cm="1">
        <f t="array" ref="K1116">IF(J1116="","",_xlfn.IFS(
   OR(J1116="CCA",J1116="CCG",J1116="CCT",J1116="CCC"),"Proline",
   OR(J1116="CAG",J1116="CAA"),"Glutamine",
   OR(J1116="GAA",J1116="GAG"),"Glutamic acid",
   TRUE,"Other"
))</f>
        <v>Proline</v>
      </c>
    </row>
    <row r="1117" spans="1:11" x14ac:dyDescent="0.2">
      <c r="A1117" t="s">
        <v>1118</v>
      </c>
      <c r="B1117">
        <v>4236</v>
      </c>
      <c r="C1117" t="s">
        <v>2318</v>
      </c>
      <c r="D1117" t="str">
        <f t="shared" si="102"/>
        <v>ATGCCGGATGGAACAGTGATTATGCTTAACGTTCCAAAGACCAGAAAGACTTACTGTAAGGGTAAGCAATGCAGAAAGCACACTCAACACAGAGTTACTCAATACAAGGCTGGTAAGGCTTCCCTTTTCTCCCAAGGTAAGAGAAGATATGACAGAAAGCAATCTGGTTACGGTGGTCAAACCAAGCCAGTTTTCCACAAGAAAGCTAAGACTACCAAAAAGGTTGTCTTGAGATTGGAATGTGTTGTCTGTAAGACCAAGTTGCAATTAGCTTTGAAGAGATGTAAGCACTTCGAATTGGGTGGTGACAAGAAGCAAAAGGGTGCCGCTTTGCAATTCTGA</v>
      </c>
      <c r="E1117">
        <f>SEARCH("GG?GG?CAAAC?AA?",Table1[[#This Row],[CLEAN]])</f>
        <v>172</v>
      </c>
      <c r="F1117" t="str">
        <f t="shared" si="103"/>
        <v/>
      </c>
      <c r="G1117">
        <f t="shared" si="104"/>
        <v>172</v>
      </c>
      <c r="H1117" t="str">
        <f t="shared" si="105"/>
        <v>GGTGGTCAAACCAAG</v>
      </c>
      <c r="I1117" t="str">
        <f t="shared" si="106"/>
        <v>VALID</v>
      </c>
      <c r="J1117" t="str">
        <f t="shared" si="107"/>
        <v>CCA</v>
      </c>
      <c r="K1117" t="str" cm="1">
        <f t="array" ref="K1117">IF(J1117="","",_xlfn.IFS(
   OR(J1117="CCA",J1117="CCG",J1117="CCT",J1117="CCC"),"Proline",
   OR(J1117="CAG",J1117="CAA"),"Glutamine",
   OR(J1117="GAA",J1117="GAG"),"Glutamic acid",
   TRUE,"Other"
))</f>
        <v>Proline</v>
      </c>
    </row>
    <row r="1118" spans="1:11" x14ac:dyDescent="0.2">
      <c r="A1118" t="s">
        <v>1119</v>
      </c>
      <c r="B1118">
        <v>4236</v>
      </c>
      <c r="C1118" t="s">
        <v>2319</v>
      </c>
      <c r="D1118" t="str">
        <f t="shared" si="102"/>
        <v>ATGGTTAACGTTCCAAAAACTAGAAAGACCTACTGTAAGGGTAAACAATGTAGAAAACATACTCAACACAGAGTTACCCAATATAAAGCAGGTAAAGCTTCATTATACTCTCAAGGTAAGAGAAGATATGACAGAAAACAATCCGGTTACGGTGGTCAAACTAAACCAGTTTTCCACAAAAAAGCAAAGACTACTAAAAAAGTTGTTTTAAGATTAGAATGTGTTGTCTGTAAAACCAAATTACAATTAGCTTTAAAGAGATGTAAGCATTTCGAATTAGGTGGTGACAAGAAACAAAAGGGTGCTGCATTACAATTCTAA</v>
      </c>
      <c r="E1118">
        <f>SEARCH("GG?GG?CAAAC?AA?",Table1[[#This Row],[CLEAN]])</f>
        <v>151</v>
      </c>
      <c r="F1118" t="str">
        <f t="shared" si="103"/>
        <v/>
      </c>
      <c r="G1118">
        <f t="shared" si="104"/>
        <v>151</v>
      </c>
      <c r="H1118" t="str">
        <f t="shared" si="105"/>
        <v>GGTGGTCAAACTAAA</v>
      </c>
      <c r="I1118" t="str">
        <f t="shared" si="106"/>
        <v>VALID</v>
      </c>
      <c r="J1118" t="str">
        <f t="shared" si="107"/>
        <v>CCA</v>
      </c>
      <c r="K1118" t="str" cm="1">
        <f t="array" ref="K1118">IF(J1118="","",_xlfn.IFS(
   OR(J1118="CCA",J1118="CCG",J1118="CCT",J1118="CCC"),"Proline",
   OR(J1118="CAG",J1118="CAA"),"Glutamine",
   OR(J1118="GAA",J1118="GAG"),"Glutamic acid",
   TRUE,"Other"
))</f>
        <v>Proline</v>
      </c>
    </row>
    <row r="1119" spans="1:11" x14ac:dyDescent="0.2">
      <c r="A1119" t="s">
        <v>1120</v>
      </c>
      <c r="B1119">
        <v>4236</v>
      </c>
      <c r="C1119" t="s">
        <v>2320</v>
      </c>
      <c r="D1119" t="str">
        <f t="shared" si="102"/>
        <v>ATGGTTAACGTTCCAAAGACCAGAAAGACCTACTGTAAAGGTAAGCAATGTAGAAAGCATACTCAACACAGAGTTACTCAATACAAAGCTGGTAAAGCTTCCTTATACAGTCAAGGTAAGAGAAGATATGACAGAAAGCAATCCGGTTATGGTGGTCAAACTAAACCAGTTTTCCATAAAAAGGCTAAAACTACCAAGAAAGTTGTTTTAAGATTAGAATGTGTTTCTTGTAAGACTAAATTACAATTATCTTTAAAGAGATGTAAGCATTTCGAATTAGGTGGTGATAAGAAACAAAAGGGTGCTGCTTTACAATTTTAA</v>
      </c>
      <c r="E1119">
        <f>SEARCH("GG?GG?CAAAC?AA?",Table1[[#This Row],[CLEAN]])</f>
        <v>151</v>
      </c>
      <c r="F1119" t="str">
        <f t="shared" si="103"/>
        <v/>
      </c>
      <c r="G1119">
        <f t="shared" si="104"/>
        <v>151</v>
      </c>
      <c r="H1119" t="str">
        <f t="shared" si="105"/>
        <v>GGTGGTCAAACTAAA</v>
      </c>
      <c r="I1119" t="str">
        <f t="shared" si="106"/>
        <v>VALID</v>
      </c>
      <c r="J1119" t="str">
        <f t="shared" si="107"/>
        <v>CCA</v>
      </c>
      <c r="K1119" t="str" cm="1">
        <f t="array" ref="K1119">IF(J1119="","",_xlfn.IFS(
   OR(J1119="CCA",J1119="CCG",J1119="CCT",J1119="CCC"),"Proline",
   OR(J1119="CAG",J1119="CAA"),"Glutamine",
   OR(J1119="GAA",J1119="GAG"),"Glutamic acid",
   TRUE,"Other"
))</f>
        <v>Proline</v>
      </c>
    </row>
    <row r="1120" spans="1:11" x14ac:dyDescent="0.2">
      <c r="A1120" t="s">
        <v>1121</v>
      </c>
      <c r="B1120">
        <v>4236</v>
      </c>
      <c r="C1120" t="s">
        <v>2321</v>
      </c>
      <c r="D1120" t="str">
        <f t="shared" si="102"/>
        <v>ATGGTTAACGTTCCAAAGACCAGAAAGACCTACTGTAAAGGTAAACAATGCAGAAAGCACACTCAACACAGAGTTACCCAATACAAGGCTGGTAAAGCTTCCTTATATACTCAAGGTAAGAGAAGATATGACAGAAAACAATCTGGTTATGGTGGTCAAACTAAACCAGTTTTCCACAAGAAAGCAAAGACTACTAAAAAAGTTGTTTTAAGATTAGAATGTGTTGCTTGTAAAACTAAGCTTCAATTATCATTAAAGAGATGTAAGCATTTCGAATTAGGTGGTGATAAGAAGCAAAAGGGTGCTGCATTACAATTCTAG</v>
      </c>
      <c r="E1120">
        <f>SEARCH("GG?GG?CAAAC?AA?",Table1[[#This Row],[CLEAN]])</f>
        <v>151</v>
      </c>
      <c r="F1120" t="str">
        <f t="shared" si="103"/>
        <v/>
      </c>
      <c r="G1120">
        <f t="shared" si="104"/>
        <v>151</v>
      </c>
      <c r="H1120" t="str">
        <f t="shared" si="105"/>
        <v>GGTGGTCAAACTAAA</v>
      </c>
      <c r="I1120" t="str">
        <f t="shared" si="106"/>
        <v>VALID</v>
      </c>
      <c r="J1120" t="str">
        <f t="shared" si="107"/>
        <v>CCA</v>
      </c>
      <c r="K1120" t="str" cm="1">
        <f t="array" ref="K1120">IF(J1120="","",_xlfn.IFS(
   OR(J1120="CCA",J1120="CCG",J1120="CCT",J1120="CCC"),"Proline",
   OR(J1120="CAG",J1120="CAA"),"Glutamine",
   OR(J1120="GAA",J1120="GAG"),"Glutamic acid",
   TRUE,"Other"
))</f>
        <v>Proline</v>
      </c>
    </row>
    <row r="1121" spans="1:11" x14ac:dyDescent="0.2">
      <c r="A1121" t="s">
        <v>1122</v>
      </c>
      <c r="B1121">
        <v>4236</v>
      </c>
      <c r="C1121" t="s">
        <v>2322</v>
      </c>
      <c r="D1121" t="str">
        <f t="shared" si="102"/>
        <v>ATGGTTAACATTCCAAAGACCAGAAAAACCTACTGTAAAGGTAAACAATGCAGAAAGCACACTCAACACAGAGTTACCCAATACAAGGCTGGTAAAGCTTCCTTATATACTCAAGGTAAGAGAAGATATGACAGAAAACAATCTGGTTATGGTGGTCAAACTAAACCAGTTTTCCACAAGAAAGCAAAGACTACTAAAAAAGTTGTTTTAAGATTAGAATGTGTTGCTTGTAAAACTAAGCTTCAATTATCATTAAAGAGATGTAAGCATTTCGAATTAGGTGGTGATAAGAAGCAAAAGGGTGCTGCATTACAATTCTAG</v>
      </c>
      <c r="E1121">
        <f>SEARCH("GG?GG?CAAAC?AA?",Table1[[#This Row],[CLEAN]])</f>
        <v>151</v>
      </c>
      <c r="F1121" t="str">
        <f t="shared" si="103"/>
        <v/>
      </c>
      <c r="G1121">
        <f t="shared" si="104"/>
        <v>151</v>
      </c>
      <c r="H1121" t="str">
        <f t="shared" si="105"/>
        <v>GGTGGTCAAACTAAA</v>
      </c>
      <c r="I1121" t="str">
        <f t="shared" si="106"/>
        <v>VALID</v>
      </c>
      <c r="J1121" t="str">
        <f t="shared" si="107"/>
        <v>CCA</v>
      </c>
      <c r="K1121" t="str" cm="1">
        <f t="array" ref="K1121">IF(J1121="","",_xlfn.IFS(
   OR(J1121="CCA",J1121="CCG",J1121="CCT",J1121="CCC"),"Proline",
   OR(J1121="CAG",J1121="CAA"),"Glutamine",
   OR(J1121="GAA",J1121="GAG"),"Glutamic acid",
   TRUE,"Other"
))</f>
        <v>Proline</v>
      </c>
    </row>
    <row r="1122" spans="1:11" x14ac:dyDescent="0.2">
      <c r="A1122" t="s">
        <v>1123</v>
      </c>
      <c r="B1122">
        <v>4236</v>
      </c>
      <c r="C1122" t="s">
        <v>2323</v>
      </c>
      <c r="D1122" t="str">
        <f t="shared" si="102"/>
        <v>ATGGTTAACGTTCCAAAGACCAGAAAGACCTACTGTAAGGGTAAGCAATGTAGAAAGCACACTCAACACAGAGTTACTCAATACAAGGCAGGTAAGGCTTCCTTATACAGTCAAGGTAAGAGAAGATATGACAGAAAGCAATCCGGTTATGGTGGTCAAACTAAGCCAGTTTTCCACAAGAAAGCAAAGACTACTAAAAAGGTTGTCTTAAGATTAGAATGTGTTGCTTGTAAGACTAAGTTACAATTATCTTTGAAGAGATGTAAGCACTTCGAATTAGGTGGTGATAAGAAACAAAAGGGTGCTGCTTTACAATTCTAA</v>
      </c>
      <c r="E1122">
        <f>SEARCH("GG?GG?CAAAC?AA?",Table1[[#This Row],[CLEAN]])</f>
        <v>151</v>
      </c>
      <c r="F1122" t="str">
        <f t="shared" si="103"/>
        <v/>
      </c>
      <c r="G1122">
        <f t="shared" si="104"/>
        <v>151</v>
      </c>
      <c r="H1122" t="str">
        <f t="shared" si="105"/>
        <v>GGTGGTCAAACTAAG</v>
      </c>
      <c r="I1122" t="str">
        <f t="shared" si="106"/>
        <v>VALID</v>
      </c>
      <c r="J1122" t="str">
        <f t="shared" si="107"/>
        <v>CCA</v>
      </c>
      <c r="K1122" t="str" cm="1">
        <f t="array" ref="K1122">IF(J1122="","",_xlfn.IFS(
   OR(J1122="CCA",J1122="CCG",J1122="CCT",J1122="CCC"),"Proline",
   OR(J1122="CAG",J1122="CAA"),"Glutamine",
   OR(J1122="GAA",J1122="GAG"),"Glutamic acid",
   TRUE,"Other"
))</f>
        <v>Proline</v>
      </c>
    </row>
    <row r="1123" spans="1:11" x14ac:dyDescent="0.2">
      <c r="A1123" t="s">
        <v>1124</v>
      </c>
      <c r="B1123">
        <v>4236</v>
      </c>
      <c r="C1123" t="s">
        <v>2324</v>
      </c>
      <c r="D1123" t="str">
        <f t="shared" si="102"/>
        <v>ATGGTTAACGTTCCAAAGACCAGAAAGACCTACTGTAAGGGTAAGCAATGTAGAAAGCACACTCAACACAGAGTTACCCAATACAAGGCTGGTAAGGCTTCCTTATACAGTCAAGGTAAGAGAAGATATGACAGAAAACAATCCGGTTATGGTGGTCAAACTAAGCCAGTTTTCCACAAGAAAGCAAAGACTACCAAGAAGGTCGTCTTAAGATTAGAATGTGTTGCTTGTAAGACTAAGCTTCAATTATCATTAAAGAGATGTAAGCATTTCGAATTAGGTGGTGATAAGAAGCAAAAGGGTGCTGCATTACAATTCTAA</v>
      </c>
      <c r="E1123">
        <f>SEARCH("GG?GG?CAAAC?AA?",Table1[[#This Row],[CLEAN]])</f>
        <v>151</v>
      </c>
      <c r="F1123" t="str">
        <f t="shared" si="103"/>
        <v/>
      </c>
      <c r="G1123">
        <f t="shared" si="104"/>
        <v>151</v>
      </c>
      <c r="H1123" t="str">
        <f t="shared" si="105"/>
        <v>GGTGGTCAAACTAAG</v>
      </c>
      <c r="I1123" t="str">
        <f t="shared" si="106"/>
        <v>VALID</v>
      </c>
      <c r="J1123" t="str">
        <f t="shared" si="107"/>
        <v>CCA</v>
      </c>
      <c r="K1123" t="str" cm="1">
        <f t="array" ref="K1123">IF(J1123="","",_xlfn.IFS(
   OR(J1123="CCA",J1123="CCG",J1123="CCT",J1123="CCC"),"Proline",
   OR(J1123="CAG",J1123="CAA"),"Glutamine",
   OR(J1123="GAA",J1123="GAG"),"Glutamic acid",
   TRUE,"Other"
))</f>
        <v>Proline</v>
      </c>
    </row>
    <row r="1124" spans="1:11" x14ac:dyDescent="0.2">
      <c r="A1124" t="s">
        <v>1125</v>
      </c>
      <c r="B1124">
        <v>4236</v>
      </c>
      <c r="C1124" t="s">
        <v>2325</v>
      </c>
      <c r="D1124" t="str">
        <f t="shared" si="102"/>
        <v>ATGGTTAACGTTCCAAAGACCAGAAAGACCTACTGTAAGGGTAAGCAATGTAGAAAGCACACTCAACACAGAGTTACTCAATACAAAGCAGGTAAAGCTTCCTTATACAGTCAAGGTAAGAGAAGATATGACAGAAAGCAATCCGGTTATGGTGGTCAAACTAAGCCAGTTTTCCATAAAAAGGCAAAGACTACTAAAAAAGTTGTCTTAAGATTAGAATGTGTTGCTTGTAAGACTAAATTACAATTATCTTTAAAGAGATGTAAGCATTTCGAATTAGGTGGTGATAAGAAACAAAAGGGTGCAGCTTTACAATTCTAA</v>
      </c>
      <c r="E1124">
        <f>SEARCH("GG?GG?CAAAC?AA?",Table1[[#This Row],[CLEAN]])</f>
        <v>151</v>
      </c>
      <c r="F1124" t="str">
        <f t="shared" si="103"/>
        <v/>
      </c>
      <c r="G1124">
        <f t="shared" si="104"/>
        <v>151</v>
      </c>
      <c r="H1124" t="str">
        <f t="shared" si="105"/>
        <v>GGTGGTCAAACTAAG</v>
      </c>
      <c r="I1124" t="str">
        <f t="shared" si="106"/>
        <v>VALID</v>
      </c>
      <c r="J1124" t="str">
        <f t="shared" si="107"/>
        <v>CCA</v>
      </c>
      <c r="K1124" t="str" cm="1">
        <f t="array" ref="K1124">IF(J1124="","",_xlfn.IFS(
   OR(J1124="CCA",J1124="CCG",J1124="CCT",J1124="CCC"),"Proline",
   OR(J1124="CAG",J1124="CAA"),"Glutamine",
   OR(J1124="GAA",J1124="GAG"),"Glutamic acid",
   TRUE,"Other"
))</f>
        <v>Proline</v>
      </c>
    </row>
    <row r="1125" spans="1:11" x14ac:dyDescent="0.2">
      <c r="A1125" t="s">
        <v>1126</v>
      </c>
      <c r="B1125">
        <v>4236</v>
      </c>
      <c r="C1125" t="s">
        <v>2326</v>
      </c>
      <c r="D1125" t="str">
        <f t="shared" si="102"/>
        <v>ATGGTTAACGTTCCAAAGACAAGAAAGACCTACTGTAAGGGTAAGCAATGTAGAAAGCACACTCAACACAGAGTTACTCAATACAAAGCAGGTAAAGCTTCCTTATACAGTCAAGGTAAGAGAAGATATGACAGAAAGCAATCCGGTTATGGTGGTCAAACTAAGCCAGTTTTCCATAAAAAGGCAAAGACTACTAAAAAAGTTGTCTTGAGATTAGAATGTGTTGCTTGTAAGACTAAATTACAATTATCTTTAAAGAGATGTAAGCATTTCGAATTAGGTGGTGATAAGAAACAAAAGGGTGCTGCTTTACAATTCTAA</v>
      </c>
      <c r="E1125">
        <f>SEARCH("GG?GG?CAAAC?AA?",Table1[[#This Row],[CLEAN]])</f>
        <v>151</v>
      </c>
      <c r="F1125" t="str">
        <f t="shared" si="103"/>
        <v/>
      </c>
      <c r="G1125">
        <f t="shared" si="104"/>
        <v>151</v>
      </c>
      <c r="H1125" t="str">
        <f t="shared" si="105"/>
        <v>GGTGGTCAAACTAAG</v>
      </c>
      <c r="I1125" t="str">
        <f t="shared" si="106"/>
        <v>VALID</v>
      </c>
      <c r="J1125" t="str">
        <f t="shared" si="107"/>
        <v>CCA</v>
      </c>
      <c r="K1125" t="str" cm="1">
        <f t="array" ref="K1125">IF(J1125="","",_xlfn.IFS(
   OR(J1125="CCA",J1125="CCG",J1125="CCT",J1125="CCC"),"Proline",
   OR(J1125="CAG",J1125="CAA"),"Glutamine",
   OR(J1125="GAA",J1125="GAG"),"Glutamic acid",
   TRUE,"Other"
))</f>
        <v>Proline</v>
      </c>
    </row>
    <row r="1126" spans="1:11" x14ac:dyDescent="0.2">
      <c r="A1126" t="s">
        <v>1127</v>
      </c>
      <c r="B1126">
        <v>4236</v>
      </c>
      <c r="C1126" t="s">
        <v>2327</v>
      </c>
      <c r="D1126" t="str">
        <f t="shared" si="102"/>
        <v>ATGGTTAACGTCCCAAAAACCAGAAAGACCTACTGTAAAGGTAAGCAATGTAGAAAGCACACTCAACACAGAGTTACTCAATACAAAGCTGGTAAAGCTTCTTTATACAGTCAAGGTAAGAGAAGATATGACAGAAAACAATCCGGTTATGGTGGTCAAACTAAGCCAGTTTTCCATAAAAAAGCTAAGACTACCAAAAAAGTTGTTTTAAGATTAGAATGTGTTACCTGTAAGACAAAGCTTCAATTAGCTTTAAAGAGATGTAAGCATTTCGAATTAGGTGGTGATAAGAAACAAAAGGGTGCTGCTTTACAATTCTAG</v>
      </c>
      <c r="E1126">
        <f>SEARCH("GG?GG?CAAAC?AA?",Table1[[#This Row],[CLEAN]])</f>
        <v>151</v>
      </c>
      <c r="F1126" t="str">
        <f t="shared" si="103"/>
        <v/>
      </c>
      <c r="G1126">
        <f t="shared" si="104"/>
        <v>151</v>
      </c>
      <c r="H1126" t="str">
        <f t="shared" si="105"/>
        <v>GGTGGTCAAACTAAG</v>
      </c>
      <c r="I1126" t="str">
        <f t="shared" si="106"/>
        <v>VALID</v>
      </c>
      <c r="J1126" t="str">
        <f t="shared" si="107"/>
        <v>CCA</v>
      </c>
      <c r="K1126" t="str" cm="1">
        <f t="array" ref="K1126">IF(J1126="","",_xlfn.IFS(
   OR(J1126="CCA",J1126="CCG",J1126="CCT",J1126="CCC"),"Proline",
   OR(J1126="CAG",J1126="CAA"),"Glutamine",
   OR(J1126="GAA",J1126="GAG"),"Glutamic acid",
   TRUE,"Other"
))</f>
        <v>Proline</v>
      </c>
    </row>
    <row r="1127" spans="1:11" x14ac:dyDescent="0.2">
      <c r="A1127" t="s">
        <v>1128</v>
      </c>
      <c r="B1127">
        <v>4236</v>
      </c>
      <c r="C1127" t="s">
        <v>2328</v>
      </c>
      <c r="D1127" t="str">
        <f t="shared" si="102"/>
        <v>ATGGTTAACGTTCCAAAAACCAGAAAGACCTACTGTAAAGGTAAGCAATGCAGAAAGCACACTCAACACAGAGTGACCCAATACAAGGCTGGTAAGGCTTCTTTGTACACCCAAGGTAAGAGAAGATACGACAGAAAGCAATCCGGTTACGGTGGTCAAACCAAGCCAGTTTTCCACAAGAAGGCCAAGACCACTAAGAAGGTTGTCTTGAGACTGGAATGTGTCACCTGCAAGACCAAGCTTCAATTAGCCTTGAAGAGATGTAAGCACTTCGAATTGGGTGGTGATAAGAAGCAAAAGGGTGCTGCATTGCAATTCTAG</v>
      </c>
      <c r="E1127">
        <f>SEARCH("GG?GG?CAAAC?AA?",Table1[[#This Row],[CLEAN]])</f>
        <v>151</v>
      </c>
      <c r="F1127" t="str">
        <f t="shared" si="103"/>
        <v/>
      </c>
      <c r="G1127">
        <f t="shared" si="104"/>
        <v>151</v>
      </c>
      <c r="H1127" t="str">
        <f t="shared" si="105"/>
        <v>GGTGGTCAAACCAAG</v>
      </c>
      <c r="I1127" t="str">
        <f t="shared" si="106"/>
        <v>VALID</v>
      </c>
      <c r="J1127" t="str">
        <f t="shared" si="107"/>
        <v>CCA</v>
      </c>
      <c r="K1127" t="str" cm="1">
        <f t="array" ref="K1127">IF(J1127="","",_xlfn.IFS(
   OR(J1127="CCA",J1127="CCG",J1127="CCT",J1127="CCC"),"Proline",
   OR(J1127="CAG",J1127="CAA"),"Glutamine",
   OR(J1127="GAA",J1127="GAG"),"Glutamic acid",
   TRUE,"Other"
))</f>
        <v>Proline</v>
      </c>
    </row>
    <row r="1128" spans="1:11" x14ac:dyDescent="0.2">
      <c r="A1128" t="s">
        <v>1129</v>
      </c>
      <c r="B1128">
        <v>4236</v>
      </c>
      <c r="C1128" t="s">
        <v>2329</v>
      </c>
      <c r="D1128" t="str">
        <f t="shared" si="102"/>
        <v>ATGGTTAACGTTCCAAAGACCAGAAAGACCTACTGTAAGGGTAAGCAATGCAGAAAGCACACTCAACACAGAGTTACCCAATACAAGGCTGGTAAGGCTTCTTTGTACACCCAAGGTAAGAGAAGATATGACCGGAAGCAATCCGGTTACGGTGGTCAAACCAAGCCAGTTTTCCACAAGAAAGCCAAGACCACCAAGAAGGTCGTCTTGAGACTGGAATGTGTCAGCTGTAAGACAAAGCTTCAATTAGCTTTGAAGAGATGTAAGCACTTCGAGTTGGGTGGTGATAAGAAGCAAAAGGGTGCTGCATTACAATTCTAG</v>
      </c>
      <c r="E1128">
        <f>SEARCH("GG?GG?CAAAC?AA?",Table1[[#This Row],[CLEAN]])</f>
        <v>151</v>
      </c>
      <c r="F1128" t="str">
        <f t="shared" si="103"/>
        <v/>
      </c>
      <c r="G1128">
        <f t="shared" si="104"/>
        <v>151</v>
      </c>
      <c r="H1128" t="str">
        <f t="shared" si="105"/>
        <v>GGTGGTCAAACCAAG</v>
      </c>
      <c r="I1128" t="str">
        <f t="shared" si="106"/>
        <v>VALID</v>
      </c>
      <c r="J1128" t="str">
        <f t="shared" si="107"/>
        <v>CCA</v>
      </c>
      <c r="K1128" t="str" cm="1">
        <f t="array" ref="K1128">IF(J1128="","",_xlfn.IFS(
   OR(J1128="CCA",J1128="CCG",J1128="CCT",J1128="CCC"),"Proline",
   OR(J1128="CAG",J1128="CAA"),"Glutamine",
   OR(J1128="GAA",J1128="GAG"),"Glutamic acid",
   TRUE,"Other"
))</f>
        <v>Proline</v>
      </c>
    </row>
    <row r="1129" spans="1:11" x14ac:dyDescent="0.2">
      <c r="A1129" t="s">
        <v>1130</v>
      </c>
      <c r="B1129">
        <v>4236</v>
      </c>
      <c r="C1129" t="s">
        <v>2330</v>
      </c>
      <c r="D1129" t="str">
        <f t="shared" si="102"/>
        <v>ATGGTTAACGTTCCAAAGACCAGAAAGACCTACTGTAAGGGTAAGCAATGCAGAAAGCACACTCAACACAGAGTGACCCAATACAAGGCTGGTAAGGCTTCTTTGTACACCCAAGGTAAGAGAAGATATGACAGAAAGCAATCCGGTTACGGTGGTCAAACCAAGCCAGTTTTCCACAAGAAAGCTAAGACCACCAAGAAGGTTGTCTTGAGACTGGAATGTGTCAGCTGTAAGACAAAGCTTCAATTAGCTTTGAAGAGATGTAAGCACTTTGAATTGGGTGGTGATAAGAAGCAAAAGGGTGCTGCATTACAATTCTAG</v>
      </c>
      <c r="E1129">
        <f>SEARCH("GG?GG?CAAAC?AA?",Table1[[#This Row],[CLEAN]])</f>
        <v>151</v>
      </c>
      <c r="F1129" t="str">
        <f t="shared" si="103"/>
        <v/>
      </c>
      <c r="G1129">
        <f t="shared" si="104"/>
        <v>151</v>
      </c>
      <c r="H1129" t="str">
        <f t="shared" si="105"/>
        <v>GGTGGTCAAACCAAG</v>
      </c>
      <c r="I1129" t="str">
        <f t="shared" si="106"/>
        <v>VALID</v>
      </c>
      <c r="J1129" t="str">
        <f t="shared" si="107"/>
        <v>CCA</v>
      </c>
      <c r="K1129" t="str" cm="1">
        <f t="array" ref="K1129">IF(J1129="","",_xlfn.IFS(
   OR(J1129="CCA",J1129="CCG",J1129="CCT",J1129="CCC"),"Proline",
   OR(J1129="CAG",J1129="CAA"),"Glutamine",
   OR(J1129="GAA",J1129="GAG"),"Glutamic acid",
   TRUE,"Other"
))</f>
        <v>Proline</v>
      </c>
    </row>
    <row r="1130" spans="1:11" x14ac:dyDescent="0.2">
      <c r="A1130" t="s">
        <v>1131</v>
      </c>
      <c r="B1130">
        <v>4236</v>
      </c>
      <c r="C1130" t="s">
        <v>2331</v>
      </c>
      <c r="D1130" t="str">
        <f t="shared" si="102"/>
        <v>ATGGTTAACGTTCCAAAAACCAGAAAGACCTACTGTAAGGGTAAGCAATGTAGAAAGCACACTCAACACAGAGTTACTCAATACAAAGCTGGTAAAGCTTCTTTATACAGTCAAGGTAAGAGAAGATATGACAGAAAGCAATCCGGTTATGGTGGTCAAACTAAGCCAGTTTTCCATAAAAAGGCAAAGACTACTAAGAAAGTTGTTTTAAGATTAGAATGTGTTGCTTGTAAGACAAAGCTTCAATTAGCTTTAAAGAGATGTAAGCATTTCGAATTAGGTGGTGATAAGAAACAAAAGGGTGCTGCTTTACAATTCTAG</v>
      </c>
      <c r="E1130">
        <f>SEARCH("GG?GG?CAAAC?AA?",Table1[[#This Row],[CLEAN]])</f>
        <v>151</v>
      </c>
      <c r="F1130" t="str">
        <f t="shared" si="103"/>
        <v/>
      </c>
      <c r="G1130">
        <f t="shared" si="104"/>
        <v>151</v>
      </c>
      <c r="H1130" t="str">
        <f t="shared" si="105"/>
        <v>GGTGGTCAAACTAAG</v>
      </c>
      <c r="I1130" t="str">
        <f t="shared" si="106"/>
        <v>VALID</v>
      </c>
      <c r="J1130" t="str">
        <f t="shared" si="107"/>
        <v>CCA</v>
      </c>
      <c r="K1130" t="str" cm="1">
        <f t="array" ref="K1130">IF(J1130="","",_xlfn.IFS(
   OR(J1130="CCA",J1130="CCG",J1130="CCT",J1130="CCC"),"Proline",
   OR(J1130="CAG",J1130="CAA"),"Glutamine",
   OR(J1130="GAA",J1130="GAG"),"Glutamic acid",
   TRUE,"Other"
))</f>
        <v>Proline</v>
      </c>
    </row>
    <row r="1131" spans="1:11" x14ac:dyDescent="0.2">
      <c r="A1131" t="s">
        <v>1132</v>
      </c>
      <c r="B1131">
        <v>4236</v>
      </c>
      <c r="C1131" t="s">
        <v>2332</v>
      </c>
      <c r="D1131" t="str">
        <f t="shared" si="102"/>
        <v>ATGGTTAACGTTCCAAAGACCAGAAAGACCTACTGTAAAGGTAAACAATGCAGAAAGCACACTCAACACAGAGTTACCCAATACAAGGCTGGTAAAGCTTCTTTATACACTCAAGGTAAGAGAAGATATGACAGAAAGCAATCCGGTTATGGTGGTCAAACCAAGCCAGTTTTCCATAAGAAAGCTAAGACTACTAAAAAAGTTGTCCTTAGATTAGAATGTGTTGCTTGTAAGACTAAACTTCAATTAGCATTAAAGAGATGTAAGCATTTCGAATTAGGTGGTGATAAGAAGCAAAAGGGTGCTGCATTACAATTCTAG</v>
      </c>
      <c r="E1131">
        <f>SEARCH("GG?GG?CAAAC?AA?",Table1[[#This Row],[CLEAN]])</f>
        <v>151</v>
      </c>
      <c r="F1131" t="str">
        <f t="shared" si="103"/>
        <v/>
      </c>
      <c r="G1131">
        <f t="shared" si="104"/>
        <v>151</v>
      </c>
      <c r="H1131" t="str">
        <f t="shared" si="105"/>
        <v>GGTGGTCAAACCAAG</v>
      </c>
      <c r="I1131" t="str">
        <f t="shared" si="106"/>
        <v>VALID</v>
      </c>
      <c r="J1131" t="str">
        <f t="shared" si="107"/>
        <v>CCA</v>
      </c>
      <c r="K1131" t="str" cm="1">
        <f t="array" ref="K1131">IF(J1131="","",_xlfn.IFS(
   OR(J1131="CCA",J1131="CCG",J1131="CCT",J1131="CCC"),"Proline",
   OR(J1131="CAG",J1131="CAA"),"Glutamine",
   OR(J1131="GAA",J1131="GAG"),"Glutamic acid",
   TRUE,"Other"
))</f>
        <v>Proline</v>
      </c>
    </row>
    <row r="1132" spans="1:11" x14ac:dyDescent="0.2">
      <c r="A1132" t="s">
        <v>1133</v>
      </c>
      <c r="B1132">
        <v>4236</v>
      </c>
      <c r="C1132" t="s">
        <v>2333</v>
      </c>
      <c r="D1132" t="str">
        <f t="shared" si="102"/>
        <v>ATGATTAACGTTCCAAAGACCAGAAAGACCTACTGTAAAGGTAAGCAATGCAGAAAGCACACTCAACACAGAGTTACCCAATACAAGGCTGGTAAGGCTTCCTTATACACTCAAGGTAAGAGAAGATATGACAGAAAGCAATCCGGTTATGGTGGTCAAACCAAGCCAGTTTTCCACAAGAAAGCTAAGACTACCAAGAAGGTCGTTTTAAGATTAGAATGTGTTGCTTGTAAGACCAAGCTTCAATTAGCATTAAAGAGATGTAAGCACTTCGAATTAGGTGGTGATAAGAAGCAAAAGGGTGCTGCATTACAATTCTAG</v>
      </c>
      <c r="E1132">
        <f>SEARCH("GG?GG?CAAAC?AA?",Table1[[#This Row],[CLEAN]])</f>
        <v>151</v>
      </c>
      <c r="F1132" t="str">
        <f t="shared" si="103"/>
        <v/>
      </c>
      <c r="G1132">
        <f t="shared" si="104"/>
        <v>151</v>
      </c>
      <c r="H1132" t="str">
        <f t="shared" si="105"/>
        <v>GGTGGTCAAACCAAG</v>
      </c>
      <c r="I1132" t="str">
        <f t="shared" si="106"/>
        <v>VALID</v>
      </c>
      <c r="J1132" t="str">
        <f t="shared" si="107"/>
        <v>CCA</v>
      </c>
      <c r="K1132" t="str" cm="1">
        <f t="array" ref="K1132">IF(J1132="","",_xlfn.IFS(
   OR(J1132="CCA",J1132="CCG",J1132="CCT",J1132="CCC"),"Proline",
   OR(J1132="CAG",J1132="CAA"),"Glutamine",
   OR(J1132="GAA",J1132="GAG"),"Glutamic acid",
   TRUE,"Other"
))</f>
        <v>Proline</v>
      </c>
    </row>
    <row r="1133" spans="1:11" x14ac:dyDescent="0.2">
      <c r="A1133" t="s">
        <v>1134</v>
      </c>
      <c r="B1133">
        <v>4236</v>
      </c>
      <c r="C1133" t="s">
        <v>2333</v>
      </c>
      <c r="D1133" t="str">
        <f t="shared" si="102"/>
        <v>ATGATTAACGTTCCAAAGACCAGAAAGACCTACTGTAAAGGTAAGCAATGCAGAAAGCACACTCAACACAGAGTTACCCAATACAAGGCTGGTAAGGCTTCCTTATACACTCAAGGTAAGAGAAGATATGACAGAAAGCAATCCGGTTATGGTGGTCAAACCAAGCCAGTTTTCCACAAGAAAGCTAAGACTACCAAGAAGGTCGTTTTAAGATTAGAATGTGTTGCTTGTAAGACCAAGCTTCAATTAGCATTAAAGAGATGTAAGCACTTCGAATTAGGTGGTGATAAGAAGCAAAAGGGTGCTGCATTACAATTCTAG</v>
      </c>
      <c r="E1133">
        <f>SEARCH("GG?GG?CAAAC?AA?",Table1[[#This Row],[CLEAN]])</f>
        <v>151</v>
      </c>
      <c r="F1133" t="str">
        <f t="shared" si="103"/>
        <v/>
      </c>
      <c r="G1133">
        <f t="shared" si="104"/>
        <v>151</v>
      </c>
      <c r="H1133" t="str">
        <f t="shared" si="105"/>
        <v>GGTGGTCAAACCAAG</v>
      </c>
      <c r="I1133" t="str">
        <f t="shared" si="106"/>
        <v>VALID</v>
      </c>
      <c r="J1133" t="str">
        <f t="shared" si="107"/>
        <v>CCA</v>
      </c>
      <c r="K1133" t="str" cm="1">
        <f t="array" ref="K1133">IF(J1133="","",_xlfn.IFS(
   OR(J1133="CCA",J1133="CCG",J1133="CCT",J1133="CCC"),"Proline",
   OR(J1133="CAG",J1133="CAA"),"Glutamine",
   OR(J1133="GAA",J1133="GAG"),"Glutamic acid",
   TRUE,"Other"
))</f>
        <v>Proline</v>
      </c>
    </row>
    <row r="1134" spans="1:11" x14ac:dyDescent="0.2">
      <c r="A1134" t="s">
        <v>1135</v>
      </c>
      <c r="B1134">
        <v>4236</v>
      </c>
      <c r="C1134" t="s">
        <v>2334</v>
      </c>
      <c r="D1134" t="str">
        <f t="shared" si="102"/>
        <v>ATGGTTAACGTTCCAAAGACCAGAAAGACTTACTGTAAGGGTAAGCAATGCAGAAAGCACACTCAACACAGAGTTACTCAATACAAAGCTGGTAAGGCTTCTTTGTATACTCAAGGTAAGAGAAGATATGACCGTAAGCAATCTGGTTACGGTGGTCAAACTAAACCAGTTTTCCACAAGAAAGCTAAGACCACCAAGAAAGTTGTTCTAAGATTAGAATGTGTTGTCTGTAAGACTAAAATGCAATTAGCATTAAAGAGATGTAAGCACTTTGAATTAGGTGGTGATAAGAAACAAAAGGGTGCTGCTTTACAATTCTAA</v>
      </c>
      <c r="E1134">
        <f>SEARCH("GG?GG?CAAAC?AA?",Table1[[#This Row],[CLEAN]])</f>
        <v>151</v>
      </c>
      <c r="F1134" t="str">
        <f t="shared" si="103"/>
        <v/>
      </c>
      <c r="G1134">
        <f t="shared" si="104"/>
        <v>151</v>
      </c>
      <c r="H1134" t="str">
        <f t="shared" si="105"/>
        <v>GGTGGTCAAACTAAA</v>
      </c>
      <c r="I1134" t="str">
        <f t="shared" si="106"/>
        <v>VALID</v>
      </c>
      <c r="J1134" t="str">
        <f t="shared" si="107"/>
        <v>CCA</v>
      </c>
      <c r="K1134" t="str" cm="1">
        <f t="array" ref="K1134">IF(J1134="","",_xlfn.IFS(
   OR(J1134="CCA",J1134="CCG",J1134="CCT",J1134="CCC"),"Proline",
   OR(J1134="CAG",J1134="CAA"),"Glutamine",
   OR(J1134="GAA",J1134="GAG"),"Glutamic acid",
   TRUE,"Other"
))</f>
        <v>Proline</v>
      </c>
    </row>
    <row r="1135" spans="1:11" x14ac:dyDescent="0.2">
      <c r="A1135" t="s">
        <v>1136</v>
      </c>
      <c r="B1135">
        <v>4236</v>
      </c>
      <c r="C1135" t="s">
        <v>2335</v>
      </c>
      <c r="D1135" t="str">
        <f t="shared" si="102"/>
        <v>ATGGTTAACGTTCCAAAGACCAGAAAGACTTACTGTAAGGGTAAGCAATGCAGAAAGCACACTCAACACAGAGTTACTCAATACAAAGCTGGTAAGGCTTCTTTGTACACTCAAGGTAAGAGAAGATATGACCGTAAGCAATCTGGTTATGGTGGTCAAACTAAACCAGTTTTCCACAAGAAAGCTAAGACTACCAAGAAAGTTGTTTTAAGATTAGAATGTGTTGTCTGTAAGACTAAAATGCAATTAGCATTAAAGAGATGTAAGCACTTTGAATTAGGTGGTGATAAGAAACAAAAGGGTGCTGCTTTACAATTCTAA</v>
      </c>
      <c r="E1135">
        <f>SEARCH("GG?GG?CAAAC?AA?",Table1[[#This Row],[CLEAN]])</f>
        <v>151</v>
      </c>
      <c r="F1135" t="str">
        <f t="shared" si="103"/>
        <v/>
      </c>
      <c r="G1135">
        <f t="shared" si="104"/>
        <v>151</v>
      </c>
      <c r="H1135" t="str">
        <f t="shared" si="105"/>
        <v>GGTGGTCAAACTAAA</v>
      </c>
      <c r="I1135" t="str">
        <f t="shared" si="106"/>
        <v>VALID</v>
      </c>
      <c r="J1135" t="str">
        <f t="shared" si="107"/>
        <v>CCA</v>
      </c>
      <c r="K1135" t="str" cm="1">
        <f t="array" ref="K1135">IF(J1135="","",_xlfn.IFS(
   OR(J1135="CCA",J1135="CCG",J1135="CCT",J1135="CCC"),"Proline",
   OR(J1135="CAG",J1135="CAA"),"Glutamine",
   OR(J1135="GAA",J1135="GAG"),"Glutamic acid",
   TRUE,"Other"
))</f>
        <v>Proline</v>
      </c>
    </row>
    <row r="1136" spans="1:11" x14ac:dyDescent="0.2">
      <c r="A1136" t="s">
        <v>1137</v>
      </c>
      <c r="B1136">
        <v>4236</v>
      </c>
      <c r="C1136" t="s">
        <v>2336</v>
      </c>
      <c r="D1136" t="str">
        <f t="shared" si="102"/>
        <v>ATGGTTAACGTTCCAAAGACCAGAAAGACTTACTGTAAGGGTAAGCAATGCAGAAAGCACACTCAACACAGAGTTACTCAATACAAAGCTGGTAAGGCTTCTTTGTACACTCAAGGTAAGAGAAGATATGACCGTAAGCAATCTGGTTATGGTGGTCAAACTAAACCAGTTTTCCACAAGAAAGCTAAGACTACTAAGAAAGTTGTTTTAAGATTAGAATGTGTTGTCTGTAAGACTAAAATGCAATTATCATTAAAGAGATGTAAGCACTTTGAATTAGGTGGTGATAAGAAGCAAAAGGGTGCTGCTTTACAATTCTAA</v>
      </c>
      <c r="E1136">
        <f>SEARCH("GG?GG?CAAAC?AA?",Table1[[#This Row],[CLEAN]])</f>
        <v>151</v>
      </c>
      <c r="F1136" t="str">
        <f t="shared" si="103"/>
        <v/>
      </c>
      <c r="G1136">
        <f t="shared" si="104"/>
        <v>151</v>
      </c>
      <c r="H1136" t="str">
        <f t="shared" si="105"/>
        <v>GGTGGTCAAACTAAA</v>
      </c>
      <c r="I1136" t="str">
        <f t="shared" si="106"/>
        <v>VALID</v>
      </c>
      <c r="J1136" t="str">
        <f t="shared" si="107"/>
        <v>CCA</v>
      </c>
      <c r="K1136" t="str" cm="1">
        <f t="array" ref="K1136">IF(J1136="","",_xlfn.IFS(
   OR(J1136="CCA",J1136="CCG",J1136="CCT",J1136="CCC"),"Proline",
   OR(J1136="CAG",J1136="CAA"),"Glutamine",
   OR(J1136="GAA",J1136="GAG"),"Glutamic acid",
   TRUE,"Other"
))</f>
        <v>Proline</v>
      </c>
    </row>
    <row r="1137" spans="1:11" x14ac:dyDescent="0.2">
      <c r="A1137" t="s">
        <v>1138</v>
      </c>
      <c r="B1137">
        <v>4236</v>
      </c>
      <c r="C1137" t="s">
        <v>2337</v>
      </c>
      <c r="D1137" t="str">
        <f t="shared" si="102"/>
        <v>ATGGTTAACGTTCCAAAGACCAGAAAGACCTACTGTAAGGGTAAGCAATGTAGAAAGCACACTCAACACAGAGTTACTCAATACAAGGCTGGTAAGGCTTCTTTATACACTCAAGGTAAGAGAAGATATGACAGAAAGCAATCCGGTTATGGTGGTCAAACTAAGCCAGTTTTCCACAAGAAAGCTAAGACTACTAAGAAAGTTGTTTTAAGATTAGAATGTGTTGCTTGTAAGACTAAGCTTCAATTACCATTAAAGAGATGTAAGCATTTCGAATTAGGTGGTGATAAGAAACAAAAGGGTGCTGCTTTACAATTCTAG</v>
      </c>
      <c r="E1137">
        <f>SEARCH("GG?GG?CAAAC?AA?",Table1[[#This Row],[CLEAN]])</f>
        <v>151</v>
      </c>
      <c r="F1137" t="str">
        <f t="shared" si="103"/>
        <v/>
      </c>
      <c r="G1137">
        <f t="shared" si="104"/>
        <v>151</v>
      </c>
      <c r="H1137" t="str">
        <f t="shared" si="105"/>
        <v>GGTGGTCAAACTAAG</v>
      </c>
      <c r="I1137" t="str">
        <f t="shared" si="106"/>
        <v>VALID</v>
      </c>
      <c r="J1137" t="str">
        <f t="shared" si="107"/>
        <v>CCA</v>
      </c>
      <c r="K1137" t="str" cm="1">
        <f t="array" ref="K1137">IF(J1137="","",_xlfn.IFS(
   OR(J1137="CCA",J1137="CCG",J1137="CCT",J1137="CCC"),"Proline",
   OR(J1137="CAG",J1137="CAA"),"Glutamine",
   OR(J1137="GAA",J1137="GAG"),"Glutamic acid",
   TRUE,"Other"
))</f>
        <v>Proline</v>
      </c>
    </row>
    <row r="1138" spans="1:11" x14ac:dyDescent="0.2">
      <c r="A1138" t="s">
        <v>1139</v>
      </c>
      <c r="B1138">
        <v>4236</v>
      </c>
      <c r="C1138" t="s">
        <v>2338</v>
      </c>
      <c r="D1138" t="str">
        <f t="shared" si="102"/>
        <v>ATGGTTAACGTTCCAAAGACCAGAAAGACCTACTGTAAAGGTAAGCAATGCAGAAAGCACACTCAACACAGAGTTACCCAATACAAGGCTGGTAAGGCTTCTTTATACACCCAAGGTAAGAGAAGATATGACAGAAAGCAATCCGGTTATGGTGGTCAAACCAAGCCAGTTTTCCACAAGAAAGCTAAGACCACCAAGAAGGTCGTTTTGAGATTAGAATGTGTCGCATGTAAGACCAAGCTTCAATTGCCATTAAAGAGATGTAAGCATTTCGAATTAGGTGGTGACAAGAAACAAAAGGGTGCTGCTTTACAATTCTAG</v>
      </c>
      <c r="E1138">
        <f>SEARCH("GG?GG?CAAAC?AA?",Table1[[#This Row],[CLEAN]])</f>
        <v>151</v>
      </c>
      <c r="F1138" t="str">
        <f t="shared" si="103"/>
        <v/>
      </c>
      <c r="G1138">
        <f t="shared" si="104"/>
        <v>151</v>
      </c>
      <c r="H1138" t="str">
        <f t="shared" si="105"/>
        <v>GGTGGTCAAACCAAG</v>
      </c>
      <c r="I1138" t="str">
        <f t="shared" si="106"/>
        <v>VALID</v>
      </c>
      <c r="J1138" t="str">
        <f t="shared" si="107"/>
        <v>CCA</v>
      </c>
      <c r="K1138" t="str" cm="1">
        <f t="array" ref="K1138">IF(J1138="","",_xlfn.IFS(
   OR(J1138="CCA",J1138="CCG",J1138="CCT",J1138="CCC"),"Proline",
   OR(J1138="CAG",J1138="CAA"),"Glutamine",
   OR(J1138="GAA",J1138="GAG"),"Glutamic acid",
   TRUE,"Other"
))</f>
        <v>Proline</v>
      </c>
    </row>
    <row r="1139" spans="1:11" x14ac:dyDescent="0.2">
      <c r="A1139" t="s">
        <v>1140</v>
      </c>
      <c r="B1139">
        <v>4236</v>
      </c>
      <c r="C1139" t="s">
        <v>2339</v>
      </c>
      <c r="D1139" t="str">
        <f t="shared" si="102"/>
        <v>ATGGTTAACGTTCCAAAGACTAGAAAGACCTACTGTAAGGGTAAGCAATGTAGAAAGCACACTCAACACAGAGTTACTCAATACAAGGCTGGTAAAGCTTCTCTTTACACTCAAGGTAAGAGAAGATATGATAGAAAACAATCCGGTTACGGTGGTCAAACTAAGCCAGTTTTCCACAAAAAGGCAAAGACTACCAAGAAAGTTGTTTTAAGATTGGAATGTGTTGCATGTAAGACTAAGCTTCAATTACCATTAAAGAGATGTAAGCATTTCGAATTAGGTGGTGATAAGAAACAAAAGGGTGCTGCTTTACAATTCTAA</v>
      </c>
      <c r="E1139">
        <f>SEARCH("GG?GG?CAAAC?AA?",Table1[[#This Row],[CLEAN]])</f>
        <v>151</v>
      </c>
      <c r="F1139" t="str">
        <f t="shared" si="103"/>
        <v/>
      </c>
      <c r="G1139">
        <f t="shared" si="104"/>
        <v>151</v>
      </c>
      <c r="H1139" t="str">
        <f t="shared" si="105"/>
        <v>GGTGGTCAAACTAAG</v>
      </c>
      <c r="I1139" t="str">
        <f t="shared" si="106"/>
        <v>VALID</v>
      </c>
      <c r="J1139" t="str">
        <f t="shared" si="107"/>
        <v>CCA</v>
      </c>
      <c r="K1139" t="str" cm="1">
        <f t="array" ref="K1139">IF(J1139="","",_xlfn.IFS(
   OR(J1139="CCA",J1139="CCG",J1139="CCT",J1139="CCC"),"Proline",
   OR(J1139="CAG",J1139="CAA"),"Glutamine",
   OR(J1139="GAA",J1139="GAG"),"Glutamic acid",
   TRUE,"Other"
))</f>
        <v>Proline</v>
      </c>
    </row>
    <row r="1140" spans="1:11" x14ac:dyDescent="0.2">
      <c r="A1140" t="s">
        <v>1141</v>
      </c>
      <c r="B1140">
        <v>4236</v>
      </c>
      <c r="C1140" t="s">
        <v>2340</v>
      </c>
      <c r="D1140" t="str">
        <f t="shared" si="102"/>
        <v>ATGGTTAACGTTCCAAAGACTAGAAAGACCTACTGTAAGGGTAAACAATGTAGAAAACATACTCAACATAGAGTTACTCAATATAAAGCAGGTAAAGCTTCATTATATACTCAAGGTAAGAGAAGATATGATAGAAAACAATCTGGTTATGGTGGTCAAACAAAGCCAGTTTTCCATAAAAAGGCAAAGACTACAAAGAAAGTTGTTTTAAGATTAGAATGTGTTGCTTGTAAAACTAAGCTTCAATTACCATTAAAGAGATGTAAGCATTTCGAATTAGGTGGTGATAAAAAACAAAAGGGTGCTGCTTTACAATTCTAA</v>
      </c>
      <c r="E1140">
        <f>SEARCH("GG?GG?CAAAC?AA?",Table1[[#This Row],[CLEAN]])</f>
        <v>151</v>
      </c>
      <c r="F1140" t="str">
        <f t="shared" si="103"/>
        <v/>
      </c>
      <c r="G1140">
        <f t="shared" si="104"/>
        <v>151</v>
      </c>
      <c r="H1140" t="str">
        <f t="shared" si="105"/>
        <v>GGTGGTCAAACAAAG</v>
      </c>
      <c r="I1140" t="str">
        <f t="shared" si="106"/>
        <v>VALID</v>
      </c>
      <c r="J1140" t="str">
        <f t="shared" si="107"/>
        <v>CCA</v>
      </c>
      <c r="K1140" t="str" cm="1">
        <f t="array" ref="K1140">IF(J1140="","",_xlfn.IFS(
   OR(J1140="CCA",J1140="CCG",J1140="CCT",J1140="CCC"),"Proline",
   OR(J1140="CAG",J1140="CAA"),"Glutamine",
   OR(J1140="GAA",J1140="GAG"),"Glutamic acid",
   TRUE,"Other"
))</f>
        <v>Proline</v>
      </c>
    </row>
    <row r="1141" spans="1:11" x14ac:dyDescent="0.2">
      <c r="A1141" t="s">
        <v>1142</v>
      </c>
      <c r="B1141">
        <v>4236</v>
      </c>
      <c r="C1141" t="s">
        <v>2341</v>
      </c>
      <c r="D1141" t="str">
        <f t="shared" si="102"/>
        <v>ATGGTTAACGTTCCAAAGACTAGAAAGACCTACTGTAAGGGTAAGCAATGTAGAAAACATACTCAACATAGAGTTACTCAATATAAAGCAGGTAAAGCTTCATTATATACTCAAGGTAAGAGAAGATATGATAGAAAACAATCTGGTTATGGTGGTCAAACAAAGCCAGTTTTCCATAAAAAGGCAAAGACTACAAAGAAAGTTGTTTTAAGATTAGAATGTGTTGCTTGTAAAACTAAGCTTCAATTACCATTAAAGAGATGTAAGCATTTCGAATTAGGTGGTGATAAAAAACAAAAGGGTGCAGCTTTACAATTCTAA</v>
      </c>
      <c r="E1141">
        <f>SEARCH("GG?GG?CAAAC?AA?",Table1[[#This Row],[CLEAN]])</f>
        <v>151</v>
      </c>
      <c r="F1141" t="str">
        <f t="shared" si="103"/>
        <v/>
      </c>
      <c r="G1141">
        <f t="shared" si="104"/>
        <v>151</v>
      </c>
      <c r="H1141" t="str">
        <f t="shared" si="105"/>
        <v>GGTGGTCAAACAAAG</v>
      </c>
      <c r="I1141" t="str">
        <f t="shared" si="106"/>
        <v>VALID</v>
      </c>
      <c r="J1141" t="str">
        <f t="shared" si="107"/>
        <v>CCA</v>
      </c>
      <c r="K1141" t="str" cm="1">
        <f t="array" ref="K1141">IF(J1141="","",_xlfn.IFS(
   OR(J1141="CCA",J1141="CCG",J1141="CCT",J1141="CCC"),"Proline",
   OR(J1141="CAG",J1141="CAA"),"Glutamine",
   OR(J1141="GAA",J1141="GAG"),"Glutamic acid",
   TRUE,"Other"
))</f>
        <v>Proline</v>
      </c>
    </row>
    <row r="1142" spans="1:11" x14ac:dyDescent="0.2">
      <c r="A1142" t="s">
        <v>1143</v>
      </c>
      <c r="B1142">
        <v>4236</v>
      </c>
      <c r="C1142" t="s">
        <v>2342</v>
      </c>
      <c r="D1142" t="str">
        <f t="shared" si="102"/>
        <v>ATGGTTAACGTTCCAAAAACCAGAAAGACCTACTGTAAGGGTAAGCAATGTAGAAAGCACACTCAACACAGAGTCACCCAATACAAGGCCGGTAAAGCATCATTATACACCCAAGGTAAGAGAAGATATGACAGAAAACAATCCGGTTACGGTGGTCAAACCAAGCCAGTTTTCCACAAAAAGGCCAAGACCACCAAGAAGGTCGTCTTAAGATTAGAATGTGTCGCTTGTAAGACTAAGCTTCAATTACCATTAAAGAGATGTAAGCATTTCGAATTAGGTGGTGATAAGAAACAAAAGGGTGCTGCTTTACAATTCTAA</v>
      </c>
      <c r="E1142">
        <f>SEARCH("GG?GG?CAAAC?AA?",Table1[[#This Row],[CLEAN]])</f>
        <v>151</v>
      </c>
      <c r="F1142" t="str">
        <f t="shared" si="103"/>
        <v/>
      </c>
      <c r="G1142">
        <f t="shared" si="104"/>
        <v>151</v>
      </c>
      <c r="H1142" t="str">
        <f t="shared" si="105"/>
        <v>GGTGGTCAAACCAAG</v>
      </c>
      <c r="I1142" t="str">
        <f t="shared" si="106"/>
        <v>VALID</v>
      </c>
      <c r="J1142" t="str">
        <f t="shared" si="107"/>
        <v>CCA</v>
      </c>
      <c r="K1142" t="str" cm="1">
        <f t="array" ref="K1142">IF(J1142="","",_xlfn.IFS(
   OR(J1142="CCA",J1142="CCG",J1142="CCT",J1142="CCC"),"Proline",
   OR(J1142="CAG",J1142="CAA"),"Glutamine",
   OR(J1142="GAA",J1142="GAG"),"Glutamic acid",
   TRUE,"Other"
))</f>
        <v>Proline</v>
      </c>
    </row>
    <row r="1143" spans="1:11" x14ac:dyDescent="0.2">
      <c r="A1143" t="s">
        <v>1144</v>
      </c>
      <c r="B1143">
        <v>4236</v>
      </c>
      <c r="C1143" t="s">
        <v>2337</v>
      </c>
      <c r="D1143" t="str">
        <f t="shared" si="102"/>
        <v>ATGGTTAACGTTCCAAAGACCAGAAAGACCTACTGTAAGGGTAAGCAATGTAGAAAGCACACTCAACACAGAGTTACTCAATACAAGGCTGGTAAGGCTTCTTTATACACTCAAGGTAAGAGAAGATATGACAGAAAGCAATCCGGTTATGGTGGTCAAACTAAGCCAGTTTTCCACAAGAAAGCTAAGACTACTAAGAAAGTTGTTTTAAGATTAGAATGTGTTGCTTGTAAGACTAAGCTTCAATTACCATTAAAGAGATGTAAGCATTTCGAATTAGGTGGTGATAAGAAACAAAAGGGTGCTGCTTTACAATTCTAG</v>
      </c>
      <c r="E1143">
        <f>SEARCH("GG?GG?CAAAC?AA?",Table1[[#This Row],[CLEAN]])</f>
        <v>151</v>
      </c>
      <c r="F1143" t="str">
        <f t="shared" si="103"/>
        <v/>
      </c>
      <c r="G1143">
        <f t="shared" si="104"/>
        <v>151</v>
      </c>
      <c r="H1143" t="str">
        <f t="shared" si="105"/>
        <v>GGTGGTCAAACTAAG</v>
      </c>
      <c r="I1143" t="str">
        <f t="shared" si="106"/>
        <v>VALID</v>
      </c>
      <c r="J1143" t="str">
        <f t="shared" si="107"/>
        <v>CCA</v>
      </c>
      <c r="K1143" t="str" cm="1">
        <f t="array" ref="K1143">IF(J1143="","",_xlfn.IFS(
   OR(J1143="CCA",J1143="CCG",J1143="CCT",J1143="CCC"),"Proline",
   OR(J1143="CAG",J1143="CAA"),"Glutamine",
   OR(J1143="GAA",J1143="GAG"),"Glutamic acid",
   TRUE,"Other"
))</f>
        <v>Proline</v>
      </c>
    </row>
    <row r="1144" spans="1:11" x14ac:dyDescent="0.2">
      <c r="A1144" t="s">
        <v>1145</v>
      </c>
      <c r="B1144">
        <v>4236</v>
      </c>
      <c r="C1144" t="s">
        <v>2343</v>
      </c>
      <c r="D1144" t="str">
        <f t="shared" si="102"/>
        <v>ATGGTTAACGTTCCAAAGACTAGAAAGACCTACTGTAAGGGTAAACAATGTAAAAAACATACTCAACATAGAGTTACTCAATATAAAGCAGGTAAAGCTTCATTATATACTCAAGGTAAGAGAAGATATGATAGAAAACAATCTGGTTATGGTGGTCAAACAAAGCCAGTTTTCCATAAAAAGGCAAAGACTACAAAGAAAGTTGTTTTAAGATTAGAATGTGTTGCTTGTAAAACTAAGCTTCAATTACCATTAAAGAGATGTAAGCATTTCGAATTAGGTGGTGATAAAAAACAAAAGGGTGCTGCTTTACAATTCTAA</v>
      </c>
      <c r="E1144">
        <f>SEARCH("GG?GG?CAAAC?AA?",Table1[[#This Row],[CLEAN]])</f>
        <v>151</v>
      </c>
      <c r="F1144" t="str">
        <f t="shared" si="103"/>
        <v/>
      </c>
      <c r="G1144">
        <f t="shared" si="104"/>
        <v>151</v>
      </c>
      <c r="H1144" t="str">
        <f t="shared" si="105"/>
        <v>GGTGGTCAAACAAAG</v>
      </c>
      <c r="I1144" t="str">
        <f t="shared" si="106"/>
        <v>VALID</v>
      </c>
      <c r="J1144" t="str">
        <f t="shared" si="107"/>
        <v>CCA</v>
      </c>
      <c r="K1144" t="str" cm="1">
        <f t="array" ref="K1144">IF(J1144="","",_xlfn.IFS(
   OR(J1144="CCA",J1144="CCG",J1144="CCT",J1144="CCC"),"Proline",
   OR(J1144="CAG",J1144="CAA"),"Glutamine",
   OR(J1144="GAA",J1144="GAG"),"Glutamic acid",
   TRUE,"Other"
))</f>
        <v>Proline</v>
      </c>
    </row>
    <row r="1145" spans="1:11" x14ac:dyDescent="0.2">
      <c r="A1145" t="s">
        <v>1146</v>
      </c>
      <c r="B1145">
        <v>4236</v>
      </c>
      <c r="C1145" t="s">
        <v>2344</v>
      </c>
      <c r="D1145" t="str">
        <f t="shared" si="102"/>
        <v>ATGGTTAACGTTCCAAAAACTAGAAAGACCTACTGTAAAGGTAAGCAATGTAGAAAGCACACTCAACACAGAGTTACTCAATACAAAGCAGGTAAAGCATCCCTTTACACTCAAGGTAAGAGAAGATATGATAGAAAACAATCCGGTTATGGTGGTCAAACTAAACCAGTTTTCCATAAAAAGGCAAAGACTACTAAAAAAGTTGTTTTAAGATTAGAATGTGTTGTTTGTAAAACTAAACTTCAATTACCATTAAAGAGATGTAAACATTTCGAATTAGGTGGTGATAAGAAACAAAAGGGTGCTGCTTTACAATTCTAA</v>
      </c>
      <c r="E1145">
        <f>SEARCH("GG?GG?CAAAC?AA?",Table1[[#This Row],[CLEAN]])</f>
        <v>151</v>
      </c>
      <c r="F1145" t="str">
        <f t="shared" si="103"/>
        <v/>
      </c>
      <c r="G1145">
        <f t="shared" si="104"/>
        <v>151</v>
      </c>
      <c r="H1145" t="str">
        <f t="shared" si="105"/>
        <v>GGTGGTCAAACTAAA</v>
      </c>
      <c r="I1145" t="str">
        <f t="shared" si="106"/>
        <v>VALID</v>
      </c>
      <c r="J1145" t="str">
        <f t="shared" si="107"/>
        <v>CCA</v>
      </c>
      <c r="K1145" t="str" cm="1">
        <f t="array" ref="K1145">IF(J1145="","",_xlfn.IFS(
   OR(J1145="CCA",J1145="CCG",J1145="CCT",J1145="CCC"),"Proline",
   OR(J1145="CAG",J1145="CAA"),"Glutamine",
   OR(J1145="GAA",J1145="GAG"),"Glutamic acid",
   TRUE,"Other"
))</f>
        <v>Proline</v>
      </c>
    </row>
    <row r="1146" spans="1:11" x14ac:dyDescent="0.2">
      <c r="A1146" t="s">
        <v>1147</v>
      </c>
      <c r="B1146">
        <v>4236</v>
      </c>
      <c r="C1146" t="s">
        <v>2345</v>
      </c>
      <c r="D1146" t="str">
        <f t="shared" si="102"/>
        <v>ATGGGTACATTAATAAGAATACTAACATTTAAAACTCCTTTCATATTCAATTTTATTATAGTTAACGTTCCAAAAACCAGAAAGACCTACTGTAAAGGTAAGCAATGTAGAAAGCACTCTCAACACAGAGTTACTCAATACAAAGCTGGTAAAGCTTCTTTATACAGTCAAGGTAAGAGAAGATATGACAGAAAGCAATCCGGTTATGGTGGTCAAACTAAGCCAGTTTTCCATAAAAAGGCAAAGACTACTAAGAAAGTTGTTTTAAGATTAGAATGTGTTGTTTGTAAGACCAAGCTTCAATTAGCATTAAAGAGATGTAAGCATTTCGAATTAGGTGGTGATAAGAAACAAAAGGGTGCTGCTTTACAATTCTAG</v>
      </c>
      <c r="E1146">
        <f>SEARCH("GG?GG?CAAAC?AA?",Table1[[#This Row],[CLEAN]])</f>
        <v>208</v>
      </c>
      <c r="F1146" t="str">
        <f t="shared" si="103"/>
        <v/>
      </c>
      <c r="G1146">
        <f t="shared" si="104"/>
        <v>208</v>
      </c>
      <c r="H1146" t="str">
        <f t="shared" si="105"/>
        <v>GGTGGTCAAACTAAG</v>
      </c>
      <c r="I1146" t="str">
        <f t="shared" si="106"/>
        <v>VALID</v>
      </c>
      <c r="J1146" t="str">
        <f t="shared" si="107"/>
        <v>CCA</v>
      </c>
      <c r="K1146" t="str" cm="1">
        <f t="array" ref="K1146">IF(J1146="","",_xlfn.IFS(
   OR(J1146="CCA",J1146="CCG",J1146="CCT",J1146="CCC"),"Proline",
   OR(J1146="CAG",J1146="CAA"),"Glutamine",
   OR(J1146="GAA",J1146="GAG"),"Glutamic acid",
   TRUE,"Other"
))</f>
        <v>Proline</v>
      </c>
    </row>
    <row r="1147" spans="1:11" x14ac:dyDescent="0.2">
      <c r="A1147" t="s">
        <v>1148</v>
      </c>
      <c r="B1147">
        <v>4236</v>
      </c>
      <c r="C1147" t="s">
        <v>2346</v>
      </c>
      <c r="D1147" t="str">
        <f t="shared" si="102"/>
        <v>ATGCGTTCACTGAGAAACATCTCATCCAAACAAACATTCTCCTTCTCGAGAAATGTCTCGTCGTCCTCTCCTTCAAACAATCAATACACTCATCAATTTTTCAATCCAAGTTACATACCTCCAAAGGATCTTATAAAACTGGATGAAGTCGGTTATAAACATAATAACTCATCCAAGAAAAACGCTAATAAAAGTATCTTTCAATATGTTGCTCCTGCTTTGAGTGTTACTAAAAATTATGTCATCTTTGATACGTCAAATAAAGACCCTAACTCTGATTCCTCAGTTGAAAAAGCAAAAGCTTCTCAAAGTACAAAACCTCCAATATACCATATTAATTACACATTTGATGATAAAATTTTGCTGAGAAATCTGAAATTCATCGGTAATAAGAACAATCACATCAATATATCTATTCATTCAATTAACTCAAATCATACAGTCTTAAACATTAGAAGAGCAAATTCAAATCAAATTAAAAAAATCGCAATTCCAAATATAAAAAGAAATTACTCAACGAAAAATCTAACTGATGATTTCTCCAAATTGCTTATCAAATCATCTAAAAACACCAATGAGAATCCGAAAATCGTCGAACTGGAAAATGAACCAGTTCAAAAATTCAATTCAATAGATCAAACCCTTGACACTTTCTTGTACAATGACCCATTAACAGTGCAAGAAAATATCATTGATAAATATATCAAATTAAACAAAAATAACGAAATATTCCCAGTTTTTAATAGACTAAGAAACAATAACTTGATTCCAAATATCTCAATATATAATAAAGTTCTTAAATCAATAACTTTAAGAGATACTGATGAATCATTGGAAATTCAGTTGACACATTTATTGAACACCTATTCCGATATGTTATCCAATAATTTAAAACCAAATAACTTGACTTATGAAATAGTCATTGGATCTTTAATTGATGGATCAATCAAATCTTATGAAATTTCAAACTTTAAAAATGGATATGAGTTTTTTAAAATTGCAATGGAATTATTTCTCATTAACCAACAATCTTCAAATATTTTTACAAATAACACCATCTACATAAATCTGCTTAAATGCCTTAATAATTTCAAAATAAAAGACTCACTTACACCTGAAAAATTGTATGATCTATTACATTCCAAAATTAATGAAAAAAATAAATTGCAGTTTTACATTGAAATAATCAAATTTGCTTCTTTATTCAAAGACATCACTTTCATAGAATCAATCTATAATAATGAAATCAAATCTCTCAACACATCATCTCATAACCTCATCTATCAAACTATAATTGAATCCTATAATTTATGCAATGAAATCAAGAAAAGTTCACTATTATTGGATACAATTATAAACAATTTACCACACAAAGAATCAAGTGAAACACAATCTTTAATTAAAAATTATTTATCAATCTATATCAAATCTTTAAGTTTGATTGATCCATTAACAACTTATAACATGGTGATAAAATTTAATAATACTCATTGGTTACCTAATTTATCAATTGATTCATTATTACTACTATCATATTCATTCTTGAAATGTAACAATCTTAAATTTGCTTTGAAAATTTGGAATATGCTTTTATTGAGAAGTGATTTTGATTTAGGCTTCAAAAATTTGAAAAATGATGAATATTCAATCTACTTATCAAACTATCACAACTTATTACTTGATTCAATCTTGGTCAATGGTGATTTAAATATGGTATTGAAATTCACTAGAATCTTTTTATTAAAGAATGTATTAACAATTGATGATATTTCATTAATTAACCTCATTAAATATTTAAAATCATCAAACAATCCAGCTTATGATTCCATCATCATCAAATTAATTATCAATCATGGCTACAAGAAAATAATAAACAAGAACAATACTTCATCTACCACTTCTGCATCATTAAATAATTATTTATCATTAATAATTGACTTTATACCACGTTCCGAACTCCTCACATTATTTTCAATTAACGTTCCAAAAACCAGAAAGACCTACTGTAAAGGTAAGCAATGTAGAAAGCACACTCAACACAGAGTTACTCAATACAAGGCAGGTAAGGCTTCCTTATACAGTCAAGGTAAGAGAAGATATGACAGAAAGCAATCCGGTTATGGTGGTCAAACTAAGCCAGTTTTCCATAAAAAGGCAAAGACTACCAAGAAAGTTGTTTTAAGATTAGAATGTGTTGCTTGTAAGACAAAGCTTCAATTAGCTTTAAAGAGATGTAAGCATTTCGAATTAGGTGGTGATAAGAAACAAAAGGGTGCTGCTTTACAATTCTAG</v>
      </c>
      <c r="E1147">
        <f>SEARCH("GG?GG?CAAAC?AA?",Table1[[#This Row],[CLEAN]])</f>
        <v>2122</v>
      </c>
      <c r="F1147" t="str">
        <f t="shared" si="103"/>
        <v/>
      </c>
      <c r="G1147">
        <f t="shared" si="104"/>
        <v>2122</v>
      </c>
      <c r="H1147" t="str">
        <f t="shared" si="105"/>
        <v>GGTGGTCAAACTAAG</v>
      </c>
      <c r="I1147" t="str">
        <f t="shared" si="106"/>
        <v>VALID</v>
      </c>
      <c r="J1147" t="str">
        <f t="shared" si="107"/>
        <v>CCA</v>
      </c>
      <c r="K1147" t="str" cm="1">
        <f t="array" ref="K1147">IF(J1147="","",_xlfn.IFS(
   OR(J1147="CCA",J1147="CCG",J1147="CCT",J1147="CCC"),"Proline",
   OR(J1147="CAG",J1147="CAA"),"Glutamine",
   OR(J1147="GAA",J1147="GAG"),"Glutamic acid",
   TRUE,"Other"
))</f>
        <v>Proline</v>
      </c>
    </row>
    <row r="1148" spans="1:11" x14ac:dyDescent="0.2">
      <c r="A1148" t="s">
        <v>1149</v>
      </c>
      <c r="B1148">
        <v>4236</v>
      </c>
      <c r="C1148" t="s">
        <v>2347</v>
      </c>
      <c r="D1148" t="str">
        <f t="shared" si="102"/>
        <v>ATGCGTCCACTTAGAAACATCTCGTCAAAGCAAACGTTCTCCTTTTCGAGAAACGTGTCTTCAACCCCATCTGCAAATAACCAATACACGCATCAATTTTTCAATCCAAGTTACATACCTCCAAAGGATCTTATCAAACTAGATGAGGTTGGATATAAACAAAACAATACGTCAAATAAAAACTCAAACAAAGGTATCTTCAAATACGTTGCTCCTGCTTTAAGTGTTACCAAAAATTATGTCATTTTTGATACTTGCAATAATAATAATGACAACCATATTATTATAAATAATACCAACATCACAAATAACGAATTAAGTCATCTCTCACATTCATTCGACGATAAAATCTTATTAAGAAACCTAAATTATGTGGGTAATAAAAACAGTCATATCAATATATCAATACATTCTATTAATCAAAACCATACAATTTTAAACATTAGAAGGGCAAATTCAAATCAAATTAAAAAAGTACTTGTTTCTAATAAAGTGTTTAGTAAGAGAAATTATTCAACTGATAATTTAAACAACGATTTATCCAAGTTAACCCTTGAATCAAATGAAAAGGAACAACATAAAGAAACTGAAAAAATTCAGGAAATTCATTCTGTTAATGAAGAACCAATTCAAAATTTCACTTCAGTCGATCAAGCTCTTGATACATTTGCTTATACTGACCCAATATCATTACAAGAAAAGGTTATTGATTCATACATGAAATTAAATAAATACAACGAAATACTGCCAGTATTTAATAGACTAAGAAATAACAATTTAATTCCAAATATCTCAATTTATAACAAGGTTTTGAAATCTATTACATTAAGACAAACTGATGAATCTTTAGAAACCCAACTAACACATTTATTAAATACCTATTCTGATATGTTATCTAATAATTTAAAACCAAATAATTTAACATATGAAGTGGTTATTGAAAGTCTAATCAATGGTTCTATTAAGTCTTATAACACTTCAAACTTCAAAAATGGTTATGATTTTTTCAGAATTGCCATGGAACTGTTTTTAATTAATCAATCAAATCAGAAAAATATATTCTCAAATAACACTATCTATCTTAACTTAATCAAATGTCTTAATAATTATAAAATTAAAGATTTAGTTAAATCTGAACAACTGTTTACTTTATTAAATGCAAAAATTAATGATAAAAACAAACCTCAATTTTTCATTGAACTTATTAAATTTGCAACTTTATTCAAAGACTTAAACTTAATTGAATCAATTTATAATACAGAAATCAAAAAGCTAAACAATATATCACATGATTTAATATATCAAACAATAATTGAATCTTATAATTTATGTAATGAAACCAAGAAAAGTTCATTAATGTTAGATACCATTATTAATAATTTACCAAACAAACAATCAAATGAAACTCAATTACTTATCAAAGATTATCTATCAATTTACACCAAATCTTTAAGTTTAGTTGATCCAACTACTAGTTACAAAATGCTTTACAAATTTAACAATATTGAATGGTTACCTAGTGTATCAATTGATTCATTATTAGTATTATCATATTCTTTCTTAAAATTGAATAATTTAAATTTATCATTGAAAGTTTGGAATTTTGCAGTCATGAGAAATGATTTTGATATAAGTGTTAAAAACTTGAAAACAGATGAATATTTAATTTATTTATCAATTTATCTTAACTTATTATGTCAGTCAATTTTAATTAATGGCGATAAAAATTCAATATTACAATTTGTTAGAACTCTATTATTGAAAAATGTTCTAGTAATTGATGATTTATCATTAATCAATATTATCAAATATTTAAAATCTCAAAATGATTCTAAGTACAATTCAATGATAATCAAGTTAATTTTAAATCATGGCTATAAGAAATTAATCAACAAATCAGATCCATCTTTATCTCCTTCACCTTCCTTAAACAATTATTTATCACACATCATTGATTTTATACCAAGTTCTGAAATTTTAACATTATTTTCAAGTTCATTATTTAAAAGAATTGTTGAAGAATATAGATTGATAAACGATAACATTTACGGTATCTTGAAGTTATTTAATTTAATAAATGTTGATGATTTGTCCCATAGCAACTTACTAAAATTGAAATATTATTCAAAAGTTTTAAACTACGAATTCAATGATAATGTTGATAATTGTTATGTTCAACTCCCTATTGAAATCACTGAGTTTAAAAATAAACTGAATACTAACATTTACACATTCCATATTCTTTTTAATACAGTTAACGTTCCAAAAACCAGAAAGACCTACTGTAAGGGTAAGCAATGTAGAAAGCACACTCAACACAGAGTTACTCAATACAAAGCTGGTAAAGCTTCTTTATACAGTCAAGGTAAGAGAAGATATGACAGAAAGCAATCCGGTTATGGTGGTCAAACTAAGCCAGTTTTCCATAAAAAGGCAAAGACTACTAAGAAAGTTGTTTTAAGATTAGAATGTGTTGCTTGTAAGACAAAGCTTCAATTAGCTTTAAAGAGATGTAAGCATTTCGAATTAGGTGGTGATAAGAAACAAAAGGGTGCTGCTTTACAATTCTAG</v>
      </c>
      <c r="E1148">
        <f>SEARCH("GG?GG?CAAAC?AA?",Table1[[#This Row],[CLEAN]])</f>
        <v>2401</v>
      </c>
      <c r="F1148" t="str">
        <f t="shared" si="103"/>
        <v/>
      </c>
      <c r="G1148">
        <f t="shared" si="104"/>
        <v>2401</v>
      </c>
      <c r="H1148" t="str">
        <f t="shared" si="105"/>
        <v>GGTGGTCAAACTAAG</v>
      </c>
      <c r="I1148" t="str">
        <f t="shared" si="106"/>
        <v>VALID</v>
      </c>
      <c r="J1148" t="str">
        <f t="shared" si="107"/>
        <v>CCA</v>
      </c>
      <c r="K1148" t="str" cm="1">
        <f t="array" ref="K1148">IF(J1148="","",_xlfn.IFS(
   OR(J1148="CCA",J1148="CCG",J1148="CCT",J1148="CCC"),"Proline",
   OR(J1148="CAG",J1148="CAA"),"Glutamine",
   OR(J1148="GAA",J1148="GAG"),"Glutamic acid",
   TRUE,"Other"
))</f>
        <v>Proline</v>
      </c>
    </row>
    <row r="1149" spans="1:11" x14ac:dyDescent="0.2">
      <c r="A1149" t="s">
        <v>1150</v>
      </c>
      <c r="B1149">
        <v>4236</v>
      </c>
      <c r="C1149" t="s">
        <v>2348</v>
      </c>
      <c r="D1149" t="str">
        <f t="shared" si="102"/>
        <v>ATGCTAAAGGAGAAACTGGTCATACCAGTAAGACAGTTTACTAACTATTTTCTTCCGTCCTTCACTTCTAATTCAGTTAACGTTCCAAAGACCAGAAAGACCTACTGTAAGGGTAAGCAATGTAAGAAGCACACTCAACACAGAGTTACTCAATACAAGGCTGGTAAGGCTTCTCTATACAGTCAAGGTAAGAGAAGATATGACAGAAAGCAATCCGGTTACGGTGGTCAAACCAAGCCAGTTTTCCACAAAAAGGCAAAGACTACCAAGAAGGTTGTTTTGAGATTAGAATGTGTTGCTTGTAAAACCAAGCTTCAATTATCCCTAAAGAGATGTAAGCATTTCGAATTAGGTGGTGATAAGAAACAAAAGGGTGCTGCTTTACAATTCTAA</v>
      </c>
      <c r="E1149">
        <f>SEARCH("GG?GG?CAAAC?AA?",Table1[[#This Row],[CLEAN]])</f>
        <v>223</v>
      </c>
      <c r="F1149" t="str">
        <f t="shared" si="103"/>
        <v/>
      </c>
      <c r="G1149">
        <f t="shared" si="104"/>
        <v>223</v>
      </c>
      <c r="H1149" t="str">
        <f t="shared" si="105"/>
        <v>GGTGGTCAAACCAAG</v>
      </c>
      <c r="I1149" t="str">
        <f t="shared" si="106"/>
        <v>VALID</v>
      </c>
      <c r="J1149" t="str">
        <f t="shared" si="107"/>
        <v>CCA</v>
      </c>
      <c r="K1149" t="str" cm="1">
        <f t="array" ref="K1149">IF(J1149="","",_xlfn.IFS(
   OR(J1149="CCA",J1149="CCG",J1149="CCT",J1149="CCC"),"Proline",
   OR(J1149="CAG",J1149="CAA"),"Glutamine",
   OR(J1149="GAA",J1149="GAG"),"Glutamic acid",
   TRUE,"Other"
))</f>
        <v>Proline</v>
      </c>
    </row>
    <row r="1150" spans="1:11" x14ac:dyDescent="0.2">
      <c r="A1150" t="s">
        <v>1151</v>
      </c>
      <c r="B1150">
        <v>4236</v>
      </c>
      <c r="C1150" t="s">
        <v>2349</v>
      </c>
      <c r="D1150" t="str">
        <f t="shared" si="102"/>
        <v>ATGGAGAGAAGAACACCACCATTTAAGACATATATTGAATTTATCGTTTATTATTTCCTCCATCCAACTGAAATTATTTATTCAAAGAAAGACAAGTTACTAACAGTATATTTAACAGTTAACGTTCCAAAGACCAGAAAGACTTACTGTAAGGGTAAGCAATGTAGAAAACACACTCAACACAGAGTTACCCAATACAAGGCTGGTAAGGCTTCCCTTTTCTCCCAAGGTAAGAGAAGATATGACAGAAAGCAATCCGGTTACGGTGGTCAAACCAAGCCAGTTTTCCACAAGAAAGCTAAGACTACCAAGAAGGTTGTCCTTAGATTGGAATGTGTTGTTTGTAAGACCAAGCTTCAATTATCCCTTAAGAGATGTAAGCATTTCGAATTAGGTGGTGACAAGAAGCAAAAGGGTGCTGCCTTACAATTCTGA</v>
      </c>
      <c r="E1150">
        <f>SEARCH("GG?GG?CAAAC?AA?",Table1[[#This Row],[CLEAN]])</f>
        <v>265</v>
      </c>
      <c r="F1150" t="str">
        <f t="shared" si="103"/>
        <v/>
      </c>
      <c r="G1150">
        <f t="shared" si="104"/>
        <v>265</v>
      </c>
      <c r="H1150" t="str">
        <f t="shared" si="105"/>
        <v>GGTGGTCAAACCAAG</v>
      </c>
      <c r="I1150" t="str">
        <f t="shared" si="106"/>
        <v>VALID</v>
      </c>
      <c r="J1150" t="str">
        <f t="shared" si="107"/>
        <v>CCA</v>
      </c>
      <c r="K1150" t="str" cm="1">
        <f t="array" ref="K1150">IF(J1150="","",_xlfn.IFS(
   OR(J1150="CCA",J1150="CCG",J1150="CCT",J1150="CCC"),"Proline",
   OR(J1150="CAG",J1150="CAA"),"Glutamine",
   OR(J1150="GAA",J1150="GAG"),"Glutamic acid",
   TRUE,"Other"
))</f>
        <v>Proline</v>
      </c>
    </row>
    <row r="1151" spans="1:11" x14ac:dyDescent="0.2">
      <c r="A1151" t="s">
        <v>1152</v>
      </c>
      <c r="B1151">
        <v>4236</v>
      </c>
      <c r="C1151" t="s">
        <v>2350</v>
      </c>
      <c r="D1151" t="str">
        <f t="shared" si="102"/>
        <v>ATGGATATTTTATCAACAGGGAGAAGATTGATCATAAGACCAATTATCACATCAAACTCATTAAATACCATAAAGTCAACAACACTTAACGTCCCAAAGACCAGAAAGACTTACTGTAAGGGTAAGCAATGTAGAAAACACACTCAACACAGAGTTACCCAATACAAGGCTGGTAAGGCTTCCCTCTTCTCCCAAGGTAAGAGAAGATATGACAGAAAGCAATCCGGTTATGGTGGTCAAACCAAGCCAGTTTTCCACAAGAAAGCTAAGACCACCAAGAAGGTTGTCTTAAGATTGGAATGTGTTGTCTGCAAGACCAAGTTGCAATTGTCCCTCAAGAGATGTAAGCATTTCGAATTGGGTGGTGACAAGAAGCAAAAGGGTGCTGCCTTGCAATTCTGA</v>
      </c>
      <c r="E1151">
        <f>SEARCH("GG?GG?CAAAC?AA?",Table1[[#This Row],[CLEAN]])</f>
        <v>232</v>
      </c>
      <c r="F1151" t="str">
        <f t="shared" si="103"/>
        <v/>
      </c>
      <c r="G1151">
        <f t="shared" si="104"/>
        <v>232</v>
      </c>
      <c r="H1151" t="str">
        <f t="shared" si="105"/>
        <v>GGTGGTCAAACCAAG</v>
      </c>
      <c r="I1151" t="str">
        <f t="shared" si="106"/>
        <v>VALID</v>
      </c>
      <c r="J1151" t="str">
        <f t="shared" si="107"/>
        <v>CCA</v>
      </c>
      <c r="K1151" t="str" cm="1">
        <f t="array" ref="K1151">IF(J1151="","",_xlfn.IFS(
   OR(J1151="CCA",J1151="CCG",J1151="CCT",J1151="CCC"),"Proline",
   OR(J1151="CAG",J1151="CAA"),"Glutamine",
   OR(J1151="GAA",J1151="GAG"),"Glutamic acid",
   TRUE,"Other"
))</f>
        <v>Proline</v>
      </c>
    </row>
    <row r="1152" spans="1:11" x14ac:dyDescent="0.2">
      <c r="A1152" t="s">
        <v>1153</v>
      </c>
      <c r="B1152">
        <v>4236</v>
      </c>
      <c r="C1152" t="s">
        <v>2351</v>
      </c>
      <c r="D1152" t="str">
        <f t="shared" si="102"/>
        <v>ATGGTGTTTTCACCTTATTTTGGTAAATGCGGGCTTCCGTTTTCCAAACGAGCTGCCTCGCACACTGCAAAGGTTTCTTCACAAACTGCGAAGCAACAACAACCACGCTCAAATATTAAGTTCTTCAATCCGAGTTACATTCCGCCAAATGAACTTATTGACATCACAGCCAAATCAAAGTCAAACTCAAATAACAAGAAGACATTCAAGCATGTGGTTCCTCTAGTTTCTATTACCAAAAACTATATCATATTCAAATCTAATGAAAAAGAAGATACTAGTAGCGCTCCGATTATTGTCAAGTTGTCTTCATCAAAAACAAAAAATAAGAATTCCCATTTGACCATTAAAATCCAATCTAATTCCACTTTGGTTTACAGAAGGAGCAACTCTGCTAATTTTAAGACATTCAATATTCAAAGAAGACACCTTTCAACTCAACAAAAGAATCAAATAGATGAAATCGTCGAGGAAATTTCATCACTGGAAATTGAAAATCAAAAGGAAGAAGAGGAAGTGGTATTGTCGGAACAAATGGAAATCGACCCTGATTTAAAGTTTATTTCCAACTTGTTATCTTTAGGCAAATACAACGAAATTTTACCAGTTTTCAACCGTATTAGATCAAACGAATGCACACCATCCATTGAAATTTATAATCTTGTTCTGAAATCAATCTCCTTAAGAACCAATAATGAGTCTGTCGAACAGAGATTAACTCATCTTCTCAATATTTATTCCGACATGTTGTCTAATGATCTCAAACCAAATAATGAAACATACGAAACTGTCATTTCTTCATTGTTCAAAGGATCGCAAATGGCTTTCAGTGATACCAAGTTTCAAAATGGGTTTGACTTCTTCAAGATTGGTACCGAGTTGATGTTGATTAGCCACGGGAACAATTTGGAGTTGGAATTCGCAAACAAAGATATTTATTTGGACATGATTACTGGTTTGATTAATTATAAAATCAGAGATAGTGTTTCACCAGAGAAAATTTATCACCAATTTGGTCCACATTTGAAGTCCACAGAGCTGTACAACGAGTTCTTACATAAATTAATGGTATTTGGAGGTTTGTTTAACCAAAATGCATTTGTTGATTCAATTTACGAAGAAGTCCAGTCTTTGGGTGTTCAAAACGAGGATCAACAGCATAGTGTTTACTTACATCTTATTCAAGCACTCAACTTAACTAGCAGATTCCATTCTTCTAAGCAAGTTCTATGGCAAGCTCTTGCAAACGTCAACGATAATAAACTTATTCAACAATACATTTCAATTTATCTTCAATCACAAGCAATGGTTTCACCACAAGAAGCATACGTGTCCCTAGTCGAATTCAACAATAATACATGGCTACCAGATGTGAACATTGAATCCTTAGTTTATCTTTGTTCCATGTTCCTTCAGCTGAACGATTTGGAAACTTGCAACAAGATCATCAACTTTACTTTAATCAGATCGGATTTTGCCAAGGAATACAACCATCTTGAGCCAAACATGTATTATCCAAATCAAACCACAATGTTGAGTCAATACATTGAACAAAGCATGAACATGACACAGCATGTTGATCAAATGTTCAAAGTCGTGCGTGAACTAATCACCAAACAAATCAAGATTTCAAGCACCGTTCTAATCAAGTTGGTTTCGTATTTGAACAAGGTTGACCAAAATACAACTGTCAAACTTTTACTCACCCAAGGACCATTAAATGAAAATGTGAACTATTTCTTGAGCTCCATTGTTGATTCCATCGACACCAACCAAATGGTTACTTTATTCAAATCTAATTTTTTCAAATCTTGTATTGAACAATACAGATTAATTACAGACAATGTTTATGGCATTATGAAAATCATTAAACATGTCCAAGAACACCAAACTCAAAATCACACTGATGATTGCGAACTTAATTTATCTTACTACGCCAAAGTTCTCAATTACGAATTTGAAGACTTCGATAATTGTTATGTTACTTTGCCTAATGAATTACGTGTTTACCCCGGTTTTCCAGCGTCTATTTGCCACCGTTACCACTCTATTTCAAAGTCTTCATACAAATCTCGTGACAAGTTTACTAACACTCCGCGTCCAGTTAACGTTCCAAAGACCAGAAAGACTTACTGTAAGGGTAAGCAATGTAGAAAACACACTCAACACAGAGTCACCCAATACAAGGCCGGTAAGGCTTCCCTTTTCTCCCAAGGTAAGAGAAGATACGACCGTAAGCAATCCGGTTACGGTGGTCAAACCAAGCCAGTTTTCCACAAGAAAGCCAAGACTACCAAGAAGGTTGTCTTAAGATTGGAATGTGTTGTCTGCAAGACCAAGTTACAACTTTCTCTTAAGAGATGTAAGCACTTCGAATTGGGTGGTGACAAGAAACAAAAGGGTGCTGCCTTGCAATTCTGA</v>
      </c>
      <c r="E1152">
        <f>SEARCH("GG?GG?CAAAC?AA?",Table1[[#This Row],[CLEAN]])</f>
        <v>2251</v>
      </c>
      <c r="F1152" t="str">
        <f t="shared" si="103"/>
        <v/>
      </c>
      <c r="G1152">
        <f t="shared" si="104"/>
        <v>2251</v>
      </c>
      <c r="H1152" t="str">
        <f t="shared" si="105"/>
        <v>GGTGGTCAAACCAAG</v>
      </c>
      <c r="I1152" t="str">
        <f t="shared" si="106"/>
        <v>VALID</v>
      </c>
      <c r="J1152" t="str">
        <f t="shared" si="107"/>
        <v>CCA</v>
      </c>
      <c r="K1152" t="str" cm="1">
        <f t="array" ref="K1152">IF(J1152="","",_xlfn.IFS(
   OR(J1152="CCA",J1152="CCG",J1152="CCT",J1152="CCC"),"Proline",
   OR(J1152="CAG",J1152="CAA"),"Glutamine",
   OR(J1152="GAA",J1152="GAG"),"Glutamic acid",
   TRUE,"Other"
))</f>
        <v>Proline</v>
      </c>
    </row>
    <row r="1153" spans="1:11" x14ac:dyDescent="0.2">
      <c r="A1153" t="s">
        <v>1154</v>
      </c>
      <c r="B1153">
        <v>4236</v>
      </c>
      <c r="C1153" t="s">
        <v>2352</v>
      </c>
      <c r="D1153" t="str">
        <f t="shared" si="102"/>
        <v>ATGGTTTTAAGATCGTTTTCTAATTTCACCAAGGCCAAGACCACCTTCAGTTCAAATAAAGGATCATACAAGTTTTTTAACCCCAGTTATATCCCACCAAATGAGTTGATGGACATAACAAGGAACCCAAAGGGGAAGAAGAATCCATTCAAATACCTAACTTCCGGGTTGTCGGTAACAAAGAATTATGTTGTGCTGAATAATAACAACGATGATAGAAAGATTATGCTCAAGAAGACAAAAAGTTGCAATAAAAACAACCATTTGAATTTGAAGATTGAGTTGAAAACTCCAAATTATACGGTGATCAATGTTAGAAGATCCAACTCCTCAAATGTCAAGAGAATTACAGTGCAGAATACGAGAAACTATTCAACAAGTGGGAATCCAGTTTCCACATTGGAGAAGGATTTGATGAATTTGAAATTAGATCAAGAACAAGAGGTTATTGATAATTCATTGGACGAATTTCTTTATAAGGATGGATTGGATTCGAAATTTTCAATCATTGATGAATTATTGACGAATGGTAAGCAAAATGAAGTCTTGCCAGTCTTCAAAAATTTGAGAGCTAATGAATTAATACCATCGATTGATACGTATAATAAAGTTTTGAGATCAATCCAATTAAGATCGACAGATGAATCAAGTGAGGAGAAATTGACACATTTGTTGGATATTTATTCGGACATGCTATCGAATAACTTAAAGCCTAATGAATTGACATATGAATTGGTGATTTCTTCGTTGTTTAAGGGAACGAGAAAGTCGTTCATTGGTAACAATTTCCAAAATGGATATGATTTCTTCAAAATCGGATTGGAATTATTCCTGATCAGTCATGGCAAGGAAACGATGAAGTTTCAAAACCAACAACTTTATTTGGACCTTATCAATGGATTGATCAATTATAACATCACAAATGTCATCCAAAGTGAACAACTATTCAATAAATTAAAAGGAAAGATCGACTCGGAAAACTGGATCATGTTCAATTTAGGGATGATGCAATTTGCTGCAATCGAAAAAAACCTTGATTTTGTCAAACACATTTATTCCCATTTGCAGAAGCTACCCAAGGAGGAACAGTTTATTAATCAGGATTTGATCTATATAACGGTTATTGAAAGTTTGAATTTATGTGGAGAATTTGACTCTTCCTATCAAATGTTGGAAAGCGTGATATCCCAATCTGATAACGACATTTCAAATGATAACCAGGAAATAATTTCAAATTATCTTTCAATTTATTTGAAATCTCAAGCAAGTTGTAACCCCAACCTGGCATTCCAAACATTAGTCAATTTCAATTCCAAGACTTGGTTGCCTGATGTGTCGATTGATTCCTTAATTTATCTAATGTCGAGGTTCTTAAAACTACAACAATTGGACCAAGTGAATAAGATTTGGGATTTCACAATAATTAGAAAGGATTTCGATGACGGGTTCCATAATTTGAATCAATTCAACCAATACTATCCATCTACGTTCATGGTTTTTGATCAATATATGGAATTATCGTTAATGTCAAATGATAAGAATCAGATCCTGAAATCAACAAGAGAGTTGATTTTGAAGAAATCATTGATTCTCAATGATTCTACCTTGGTAAAGGTCTTCCAATATTTGAGATCCATCAAAGCTATTGATTTATCTACAAGGTTACTTATTAATCAAGGAATGAAAAGAGAGAAGAATCTCAACAATTATCTTTCCACGATTGTTGACCAATTGACAGTTGAACAATATGCCGATTTAGTCACCACCAAATTTTTCAGGAAGGTTGTTGAACAGTATAGATTAATCAATGACAACATCTATGGTCTCATGAAGATAATCAAGAGTCTATACACTCAACCTGATTTGGATCACGATTTAAAGTTGACTCTCATTTATTATGCAAAGGTTTTAAACTATGAGTTCAATGATTTGGACAATTGTTATGTTCAATTGCCTTCTGATCTTATCACCCTCAAGTCGGTTAGGACCTTAGTCAATTTTACAGAGATGGGTATGTTTAAATCGTCGCTAGATGCGGTGAGTGGTTTGAACAGCAAGATGCACGTTATTAATAGTGGCACAACCAGGGTGGCTGCAAATTCTGGGTCAAAAAAGCGGCATAAACACTCTTACATCAGGTTGAATAAAATTCATTTGAAAAGTCATGTTCAGGTTAACGTTCCAAAGACCAGAAAGACTTACTGTAAGGGTAAGCAATGTAGAAAGCACACTCAACACAGAGTTACTCAATACAAGGCCGGTAAGGCTTCTCTCTTCTCCCAAGGTAAGAGAAGATATGACAGAAAGCAATCCGGTTACGGTGGTCAAACCAAGCCTGTCTTCCACAAGAAGGCCAAGACCACCAAGAAGGTTGTTTTGAGATTGGAATGTGTCGTCTGTAAGACCAAGCTTCAATTGGCCTTGAAGAGATGTAAGCACTTCGAATTGGGTGGTGACAAGAAGCAAAAGGGTGCTGCCTTGCAATTCTGA</v>
      </c>
      <c r="E1153">
        <f>SEARCH("GG?GG?CAAAC?AA?",Table1[[#This Row],[CLEAN]])</f>
        <v>2320</v>
      </c>
      <c r="F1153" t="str">
        <f t="shared" si="103"/>
        <v/>
      </c>
      <c r="G1153">
        <f t="shared" si="104"/>
        <v>2320</v>
      </c>
      <c r="H1153" t="str">
        <f t="shared" si="105"/>
        <v>GGTGGTCAAACCAAG</v>
      </c>
      <c r="I1153" t="str">
        <f t="shared" si="106"/>
        <v>VALID</v>
      </c>
      <c r="J1153" t="str">
        <f t="shared" si="107"/>
        <v>CCT</v>
      </c>
      <c r="K1153" t="str" cm="1">
        <f t="array" ref="K1153">IF(J1153="","",_xlfn.IFS(
   OR(J1153="CCA",J1153="CCG",J1153="CCT",J1153="CCC"),"Proline",
   OR(J1153="CAG",J1153="CAA"),"Glutamine",
   OR(J1153="GAA",J1153="GAG"),"Glutamic acid",
   TRUE,"Other"
))</f>
        <v>Proline</v>
      </c>
    </row>
    <row r="1154" spans="1:11" x14ac:dyDescent="0.2">
      <c r="A1154" t="s">
        <v>1155</v>
      </c>
      <c r="B1154">
        <v>4236</v>
      </c>
      <c r="C1154" t="s">
        <v>2353</v>
      </c>
      <c r="D1154" t="str">
        <f t="shared" si="102"/>
        <v>ATGGGTATGTTTAAATCGTTACTAGATGCAGTGGATATTAACGTTCCAAAGACCAGAAAGACTTACTGTAAGGGTAAGCAATGTAGAAAGCACACTCAACACAGAGTTACTCAATACAAGGCCGGTAAGGCTTCTCTCTTCTCTCAAGGTAAGAGAAGATATGACAGAAAGCAATCCGGTTACGGTGGTCAAACCAAGCCTGTCTTCCACAAGAAAGCCAAGACCACCAAGAAGGTTGTTTTGAGATTGGAATGTGTTGTCTGCAAGACCAAGCTCCAATTGGCCTTGAAGAGATGTAAGCACTTCGAATTGGGTGGTGACAAGAAGCAAAAGGGTGCTGCCTTGCAATTCTGA</v>
      </c>
      <c r="E1154">
        <f>SEARCH("GG?GG?CAAAC?AA?",Table1[[#This Row],[CLEAN]])</f>
        <v>184</v>
      </c>
      <c r="F1154" t="str">
        <f t="shared" si="103"/>
        <v/>
      </c>
      <c r="G1154">
        <f t="shared" si="104"/>
        <v>184</v>
      </c>
      <c r="H1154" t="str">
        <f t="shared" si="105"/>
        <v>GGTGGTCAAACCAAG</v>
      </c>
      <c r="I1154" t="str">
        <f t="shared" si="106"/>
        <v>VALID</v>
      </c>
      <c r="J1154" t="str">
        <f t="shared" si="107"/>
        <v>CCT</v>
      </c>
      <c r="K1154" t="str" cm="1">
        <f t="array" ref="K1154">IF(J1154="","",_xlfn.IFS(
   OR(J1154="CCA",J1154="CCG",J1154="CCT",J1154="CCC"),"Proline",
   OR(J1154="CAG",J1154="CAA"),"Glutamine",
   OR(J1154="GAA",J1154="GAG"),"Glutamic acid",
   TRUE,"Other"
))</f>
        <v>Proline</v>
      </c>
    </row>
    <row r="1155" spans="1:11" x14ac:dyDescent="0.2">
      <c r="A1155" t="s">
        <v>1156</v>
      </c>
      <c r="B1155">
        <v>4236</v>
      </c>
      <c r="C1155" t="s">
        <v>2354</v>
      </c>
      <c r="D1155" t="str">
        <f t="shared" ref="D1155:D1218" si="108">UPPER(SUBSTITUTE(SUBSTITUTE(TRIM(C1155)," ",""),CHAR(10),""))</f>
        <v>ATGGGTATGTACTTGAGGCTTAACGTTCCAAAGACCAGAAAGACTTACTGTAAGGGTAAGCAATGCAGAAAGCACACTCAACACAGAGTTACTCAATACAAGGCTGGTAAGGCTTCCCTTTTCTCCCAAGGTAAGAGAAGATATGACAGAAAGCAATCTGGTTACGGTGGTCAAACTAAGCCAGTTTTCCACAAGAAAGCTAAGACTACCAAGAAGGTCGTCTTGAGATTGGAATGTGTTGTCTGTAAGACCAAGTTGCAATTAGCTTTGAAGAGATGTAAGCACTTCGAATTGGGTGGTGACAAGAAGCAAAAGGGTGCCGCTTTGCAATTCTGA</v>
      </c>
      <c r="E1155">
        <f>SEARCH("GG?GG?CAAAC?AA?",Table1[[#This Row],[CLEAN]])</f>
        <v>166</v>
      </c>
      <c r="F1155" t="str">
        <f t="shared" ref="F1155:F1218" si="109">IFERROR(SEARCH("GG?GG?CAGAC?AA?", IF(D1155="", C1155, D1155)), "")</f>
        <v/>
      </c>
      <c r="G1155">
        <f t="shared" ref="G1155:G1218" si="110">IF(AND(E1155="",F1155=""),"", IF(E1155="",F1155, IF(F1155="",E1155, MIN(E1155,F1155))))</f>
        <v>166</v>
      </c>
      <c r="H1155" t="str">
        <f t="shared" ref="H1155:H1218" si="111">IF(G1155="","", MID(IF(D1155="", C1155, D1155), G1155, 15))</f>
        <v>GGTGGTCAAACTAAG</v>
      </c>
      <c r="I1155" t="str">
        <f t="shared" ref="I1155:I1218" si="112">IF(H1155="","",
   IF(
     AND(
       ISNUMBER(FIND(MID(H1155,3,1),"ACGT")),
       ISNUMBER(FIND(MID(H1155,6,1),"ACGT")),
       ISNUMBER(FIND(MID(H1155,12,1),"ACGT")),
       ISNUMBER(FIND(MID(H1155,15,1),"ACGT"))
     ),
     "VALID",
     "INVALID"
   )
)</f>
        <v>VALID</v>
      </c>
      <c r="J1155" t="str">
        <f t="shared" ref="J1155:J1218" si="113">IF(I1155&lt;&gt;"VALID","", MID(IF(D1155="", C1155, D1155), G1155+15, 3))</f>
        <v>CCA</v>
      </c>
      <c r="K1155" t="str" cm="1">
        <f t="array" ref="K1155">IF(J1155="","",_xlfn.IFS(
   OR(J1155="CCA",J1155="CCG",J1155="CCT",J1155="CCC"),"Proline",
   OR(J1155="CAG",J1155="CAA"),"Glutamine",
   OR(J1155="GAA",J1155="GAG"),"Glutamic acid",
   TRUE,"Other"
))</f>
        <v>Proline</v>
      </c>
    </row>
    <row r="1156" spans="1:11" x14ac:dyDescent="0.2">
      <c r="A1156" t="s">
        <v>1157</v>
      </c>
      <c r="B1156">
        <v>4236</v>
      </c>
      <c r="C1156" t="s">
        <v>2355</v>
      </c>
      <c r="D1156" t="str">
        <f t="shared" si="108"/>
        <v>ATGGGTATGTACTTGAGGCTTAACGTTCCAAAGACCAGAAAGACTTACTGTAAGGGTAAGCAATGCAGAAAGCACACTCAACACAGAGTTACTCAATACAAGGCTGGTAAGGCTTCCCTTTTCTCCCAAGGTAAGAGAAGATATGACAGAAAGCAATCTGGTTACGGTGGTCAAACTAAGCCAGTTTTCCACAAGAAAGCTAAGACTACCAAGAAGGTTGTCTTGAGATTGGAATGTGTTGTCTGTAAGACCAAGTTGCAATTAGCTTTGAAGAGATGTAAGCACTTCGAATTGGGTGGTGACAAGAAGCAAAAGGGTGCCGCTTTGCAATTCTGA</v>
      </c>
      <c r="E1156">
        <f>SEARCH("GG?GG?CAAAC?AA?",Table1[[#This Row],[CLEAN]])</f>
        <v>166</v>
      </c>
      <c r="F1156" t="str">
        <f t="shared" si="109"/>
        <v/>
      </c>
      <c r="G1156">
        <f t="shared" si="110"/>
        <v>166</v>
      </c>
      <c r="H1156" t="str">
        <f t="shared" si="111"/>
        <v>GGTGGTCAAACTAAG</v>
      </c>
      <c r="I1156" t="str">
        <f t="shared" si="112"/>
        <v>VALID</v>
      </c>
      <c r="J1156" t="str">
        <f t="shared" si="113"/>
        <v>CCA</v>
      </c>
      <c r="K1156" t="str" cm="1">
        <f t="array" ref="K1156">IF(J1156="","",_xlfn.IFS(
   OR(J1156="CCA",J1156="CCG",J1156="CCT",J1156="CCC"),"Proline",
   OR(J1156="CAG",J1156="CAA"),"Glutamine",
   OR(J1156="GAA",J1156="GAG"),"Glutamic acid",
   TRUE,"Other"
))</f>
        <v>Proline</v>
      </c>
    </row>
    <row r="1157" spans="1:11" x14ac:dyDescent="0.2">
      <c r="A1157" t="s">
        <v>1158</v>
      </c>
      <c r="B1157">
        <v>4236</v>
      </c>
      <c r="C1157" t="s">
        <v>2356</v>
      </c>
      <c r="D1157" t="str">
        <f t="shared" si="108"/>
        <v>ATGGGTATGTGCTTTAAGTTTAACGTTCCAAAGACCAGAAAGACTTACTGTAAGGGTAAGCAATGCAGAAAGCACACTCAACACAGAGTTACTCAATACAAGGCTGGTAAGGCTTCCCTTTTCTCCCAAGGTAAGAGAAGATATGACAGAAAGCAATCTGGTTATGGTGGTCAAACCAAGCCAGTTTTCCACAAGAAAGCTAAGACCACTAAGAAGGTTGTTTTAAGATTGGAATGTGTTGTCTGTAAGACCAAGTTGCAATTATCTTTGAAGAGATGTAAGCATTTCGAATTAGGTGGTGACAAGAAGCAAAAGGGTGCCGCTTTGCAATTCTGA</v>
      </c>
      <c r="E1157">
        <f>SEARCH("GG?GG?CAAAC?AA?",Table1[[#This Row],[CLEAN]])</f>
        <v>166</v>
      </c>
      <c r="F1157" t="str">
        <f t="shared" si="109"/>
        <v/>
      </c>
      <c r="G1157">
        <f t="shared" si="110"/>
        <v>166</v>
      </c>
      <c r="H1157" t="str">
        <f t="shared" si="111"/>
        <v>GGTGGTCAAACCAAG</v>
      </c>
      <c r="I1157" t="str">
        <f t="shared" si="112"/>
        <v>VALID</v>
      </c>
      <c r="J1157" t="str">
        <f t="shared" si="113"/>
        <v>CCA</v>
      </c>
      <c r="K1157" t="str" cm="1">
        <f t="array" ref="K1157">IF(J1157="","",_xlfn.IFS(
   OR(J1157="CCA",J1157="CCG",J1157="CCT",J1157="CCC"),"Proline",
   OR(J1157="CAG",J1157="CAA"),"Glutamine",
   OR(J1157="GAA",J1157="GAG"),"Glutamic acid",
   TRUE,"Other"
))</f>
        <v>Proline</v>
      </c>
    </row>
    <row r="1158" spans="1:11" x14ac:dyDescent="0.2">
      <c r="A1158" t="s">
        <v>1159</v>
      </c>
      <c r="B1158">
        <v>4236</v>
      </c>
      <c r="C1158" t="s">
        <v>2357</v>
      </c>
      <c r="D1158" t="str">
        <f t="shared" si="108"/>
        <v>ATGGTTAACGTCCCAAAGACCAGAAAGACTTACTGTAAGGGTAAGCAATGTAAGAAGCACACTCAACACAGAGTTACTCAATACAAGGCTGGTAAGGCTTCCCTTTTCTCCCAAGGTAAGAGAAGATATGACAGAAAGCAATCCGGTTATGGTGGTCAAACCAAGCCAGTTTTCCACAAGAAGGCTAAGACTACCAAGAAGGTTGTCTTGAGATTGGAATGTGTCGTTTGTAAGACCAAGCTTCAACTTCCATTGAAGAGATGTAAGCACTTTGAATTGGGTGGTGACAAGAAGCAAAAGGGTGCTGCTTTGCAATTCTGA</v>
      </c>
      <c r="E1158">
        <f>SEARCH("GG?GG?CAAAC?AA?",Table1[[#This Row],[CLEAN]])</f>
        <v>151</v>
      </c>
      <c r="F1158" t="str">
        <f t="shared" si="109"/>
        <v/>
      </c>
      <c r="G1158">
        <f t="shared" si="110"/>
        <v>151</v>
      </c>
      <c r="H1158" t="str">
        <f t="shared" si="111"/>
        <v>GGTGGTCAAACCAAG</v>
      </c>
      <c r="I1158" t="str">
        <f t="shared" si="112"/>
        <v>VALID</v>
      </c>
      <c r="J1158" t="str">
        <f t="shared" si="113"/>
        <v>CCA</v>
      </c>
      <c r="K1158" t="str" cm="1">
        <f t="array" ref="K1158">IF(J1158="","",_xlfn.IFS(
   OR(J1158="CCA",J1158="CCG",J1158="CCT",J1158="CCC"),"Proline",
   OR(J1158="CAG",J1158="CAA"),"Glutamine",
   OR(J1158="GAA",J1158="GAG"),"Glutamic acid",
   TRUE,"Other"
))</f>
        <v>Proline</v>
      </c>
    </row>
    <row r="1159" spans="1:11" x14ac:dyDescent="0.2">
      <c r="A1159" t="s">
        <v>1160</v>
      </c>
      <c r="B1159">
        <v>4236</v>
      </c>
      <c r="C1159" t="s">
        <v>2358</v>
      </c>
      <c r="D1159" t="str">
        <f t="shared" si="108"/>
        <v>ATGGTGCTCCGTTCATTTTCCAATTTGACTAAATGCAAAGGTCGTAGCTTTTCCTTCTCAAGAAAAGCCTCTGCAAGACCTAGCCATCTCAAGTTTTTCAATCCAAGTTACACCTCACCAAATGAGCTGGTGGACGCTTCGTTCAACGCCCAAAGAAATAGCGGTAGTGGGGGCAAGAAATCAGCTTTCAAATATGTCGCCCCAGGCCTAGCGGTGACCAAGAACTACGTTGTGGTCGCTGATCCTAACAATTACAACAACGAGAATGAACTTGAAGAAGACAAGAGGATTGTCCTAAAGAAGTGCAGTTCCGTTGGCAACAAAAATTCCCACATTAACCTAAAGGTGGAATCAAAAACCGATACGCACACTACAATCAATATCAGGAGATCAAATTCCTCTACGGTGAAAAAGATTGTGTTGCAGAACAACAGCCAGGCGACCAGGAACTATTCCACAACGCATCAAATCGAAAACGATCTTTCAAACCTGAACATCGCCGACGAAGAAGTGAAGTCAAAACAAATCAATGACTCACTTGACGAATTCTTGTATACGAAGGAACTGGGCGACCCAGATTCGATTGTCATTGATAACTTAATCAGTTTAGGCAAAACCAATGAGGTCCTACCAGTGTTCCATAGAATGAGAAACAACAATGTTGTCCCATCAATTGATATTTACAACAAAGTTTTGCAATCCATTGCTTTAAGAACCACGGATGAATCAAGCGAAATTAAACTGACCCACTTGTTGAATACTTACTCCGATATGTTGTCAAATGGGTTGAAGCCTGATCAGTTAACTTATGAGCTAGTGATTGAACCACTTCTCATGGGTTCCATGGAGTCGTTCCAATCGAACAATTTCCAGAATGGATACGATTTCTTCAAGATTGCCCTTGAACTATTTCTGATCAGCCAAAACAACTCAAGTATCAAATTTCAAAACAATGGCATCTACTCTTATTTAGTGAAAGGTCTAGTTCATTATAGAGTCATTGATGTCATCAAGCCAGAGCAACTTTTTGAACAATTCAAAGACAAGATCGATAAGGAACACCAAATTGAATTCTATCTTTCAATCATCCAATTTGCTGCTTTGTTCAAGAGCTCAAAGTTTGTTAATGAGGTTTACTCGCTGATTCAATCTTTACCAAAGTCTGAAATTTACTCAAAACAAAATTCAATCTATTTGACTATTATTGAATCTTTGAATCTCTGCGGTGAATTTGATTCATCTTATAAAATTCTCGAACAGGTGATATCAAAGCATGACAATGAAATCAACAAGGAAACACAGTCTTTAATTTCCAAATACCTTTCGTTGTATTTGAAATCTCAGGCCTCCTTGGATCCATTTTCTGCTTTTAAAACTTTGTACAACCTGAACTTAAAGACATGGTTACCTGATGTATCAGTTGGTTCACTACTTTACTTGACGGCAATGTTTTTACAAATCAATAACTTGCAAATGGCAAACAAAGTATGGGATTTTGTCATTATTAGAAAGGACTTTGATTCAAGTTTCAAGAAACTTAATAAAACTGAAAATCACTATTACCCATTGATTTCGCTGGTGTTTGACCAATACGCTGAATTGAGCTTGATTTCCAATGACAGAGACCAGATCTTGAAATGCTCTAGAGAAATGCTGATAAAGAAATCACTTTCATTGAATGATTCTACGTTAGTCAAACTTTTGCACTATTTACAGTCAATCGAGGCTTATGATTTGTCAGTGAAAATTGTTTTAGATCAAGGTGCTAAGCGTGAAAAGAATTTGAACAATTTTCTTTCCACTATCGTAGACAGCTTGAACTCCAACCAATATGTACCGATTGTTCAGTCTAAATTTTTCAAAAATGCTGTTGAACAGTACAGATTAATTAACGATAACATCTACGGTATCATGAAGATGTTGACCAATTTACCTTCTTCTGCTTTCAATGAAGAGCAATTCAAATTGAAAATTAGCTACTATTCCAAGGTCTTGGACTACGAGTTCAATGATTTAGATAACTGTTATGTTAAGCTACCTCATGATTTGGTCAACTTCAAATCCAGATTTATTGCAAATTGGTTTAACGTTCCAAAGACCAGAAAGACTTACTGTAAGGGTAAGCAATGCAGAAAGCACACTCAACACAGAGTTACTCAATACAAGGCTGGTAAGGCTTCCCTTTTCTCCCAAGGTAAGAGAAGATATGACAGAAAGCAATCTGGTTACGGTGGTCAAACTAAGCCAGTTTTCCACAAGAAAGCTAAGACTACCAAGAAGGTTGTCTTGAGATTGGAATGTGTTGTCTGTAAGACCAAGTTGCAATTAGCTTTGAAGAGATGTAAGCACTTCGAATTGGGTGGTGACAAGAAGCAAAAGGGTGCCGCTTTGCAATTCTGA</v>
      </c>
      <c r="E1159">
        <f>SEARCH("GG?GG?CAAAC?AA?",Table1[[#This Row],[CLEAN]])</f>
        <v>2230</v>
      </c>
      <c r="F1159" t="str">
        <f t="shared" si="109"/>
        <v/>
      </c>
      <c r="G1159">
        <f t="shared" si="110"/>
        <v>2230</v>
      </c>
      <c r="H1159" t="str">
        <f t="shared" si="111"/>
        <v>GGTGGTCAAACTAAG</v>
      </c>
      <c r="I1159" t="str">
        <f t="shared" si="112"/>
        <v>VALID</v>
      </c>
      <c r="J1159" t="str">
        <f t="shared" si="113"/>
        <v>CCA</v>
      </c>
      <c r="K1159" t="str" cm="1">
        <f t="array" ref="K1159">IF(J1159="","",_xlfn.IFS(
   OR(J1159="CCA",J1159="CCG",J1159="CCT",J1159="CCC"),"Proline",
   OR(J1159="CAG",J1159="CAA"),"Glutamine",
   OR(J1159="GAA",J1159="GAG"),"Glutamic acid",
   TRUE,"Other"
))</f>
        <v>Proline</v>
      </c>
    </row>
    <row r="1160" spans="1:11" x14ac:dyDescent="0.2">
      <c r="A1160" t="s">
        <v>1161</v>
      </c>
      <c r="B1160">
        <v>4236</v>
      </c>
      <c r="C1160" t="s">
        <v>2359</v>
      </c>
      <c r="D1160" t="str">
        <f t="shared" si="108"/>
        <v>ATGGTGATGCGTCCTTTGAGAAATATTACAATCACAAAACAGAAGCCGGGGTTCTCGTTCTCGAGAAATGTGTCGACGAACTCGTACACCCACCAGTTCTTCAACCCGAGCTACATCAGTCCGAAGGACCTGATCAAGGTGGACGAAATCGGCTTCAACAGCAACACGTCGTCCAACGACGCCAACAGGAGCATCTTCAAGTACGTTGCGCCGGCGCTCTCGGTGACGAAAAACTACGTGATCTTCAACACCTCCAACACCTCCAACACCGAGCACATCAACTCGCACGGCAACAGAAACAACTATCTGCTGCAGCAGGAGGCGTCCGCCTTCGAAGGCTCGGAGGACACCAACGACTATGCCAGAATCCTCTTGCGCAAGCTGAACCACAGGGGCAACAAAAACGGCCGTCTGAACATCAGCGTCGAATCCGTCTCGCAGAACCACACCATCCTGAACATCAGGAGGGCCAACTCAAACAACGTCAGAACGGTGGCGATCCCAAACAAGTCTCTCGTGGCAGCCAGAAACTACTCGACCGACAACCTCGAAAAGAAGTTTGAGCACCTGCAGATCAAAGACGTGACGGATGCCGTCGCCGAGGAAAACAGCAAGGAGCAGCCAGAAAATCCAGAGGTGCCGATCAGTGAGAACCATGTGAAGTTCCAGCAGCTCAACGATCGGGCCAACTACAAGTTCAAGTCCGTGGACGACGCCCTCGACACCTTCTTGTACACAGATCCGGTCAAGTCCCAGGAGCTCATTATAGATTCCATGATGTCTCTGGGAAAGTTCAACGAGGTGCTACCGATTTTCATCAGAATGAGAAACAACGAAATCATCCCCTCCATAGAAATCTACAACAAGGTCTTGAAATCGATCCAGCTGAGAGAAACGGATGAAACCTTGGAAGTCAAGTTGACCCATTTGCTAAACACATATTCGGATATGTTGTCAAATAATCTCAAGCCAAACAACGTCACCTACGAATTGATCATAGACAATCTTGTGAAAGGCTCAATCAAGTCGTACCAGCTCTCCAACTTCAAGAACGGTTACGAATTTTTCAAAATCGCTCTTGAATTATTCCTGATCAACCACAAAGAGTCCAACTCGCTTTCAAACACTTTCAAAAATAACAGCATCTATATCAACCTGTTGACCTGTCTGAACTACTACAAGATGAAGGACGTAATTACACCGGAAAAACTGTACAGCATCCTCCACAAGAGAATCATTTCTCAAAACCTGCAGGATTTCTACATCCAAATGATCAAATTCGCAACACTATTCAAAGATTTGCAGTTCATTGAGGGCCTCTATAACACTGAAATTAAAGGCATGAAGGCAAACTACTCAAAACAAGACAAGATCCATCAACAATTGGTCGAGTCCTACAACCTTTGCATTGCCTTCCAGAAGAGCACACTACTATTGGACACTATAGTCAACAATATCCCAGACAAGGATTCCGTTGCATCACAGCACTTGATTTCCGAATATCTTTCGGTTTTCTTGAGATCGCAGAGTTTGGTAGATCCAACCATGGCATTCAAGTCTCTCTACAAATTCAACAACCTTAAATGGCTACCCGACGTCAGTATCGAAAGTTTGCTGGTATTATCATATTCCTTCCTTCGACTGAACGATTTGCAGATGGCCTTGAAGGTCTGGGATTTCGCCCTTCTCAGAAGCGACTTCGATTATCAGAACAGTAACTTGTGCAACGGCAAGTACTGCGATGAATATTCGATCTACATCAGCAACTTCCACAATCAATTGGTTTCTGCTGTTTTGAATACCGGAGATAAGAACCTCATCTTGAAGTCTGTCAGAGAGGTATTATGCAAGAATTCACTCGTTTTGGATGACGTGGTGCTGATAAATCTGATCAGATACCTCAACTTGCTGGACGGCAACAACAATCTCGTTATTAAGTTGGTCCTGAATCAGGGCTACAAGAGAATCATGAGAAACTCCAAATCTCCGGCAAGCTCGGAACGCTCCTTGAGCAACTACCTGTCACTAGTTGTCGATTTCCTATCCGTCGATGGTATGCACACTATTTTCAACAGCAGCTTCTTCAAGAGAGTTGTCGAAGAATATAGATTATTGAACGACAACATCTACGGTATCCTGAAGATGTTCGAAACTGTGCAAAAGCAGCCTTCCTCGGCTAGCGATGTCGACAACCTTGATGGCAACACTCACTTGAAGTTGAAATACTACTCCAAGGTGTTGGACTATGAGTTCAACGATGTGGACAACTGCTATGTGCAGATTCCAGAGGAGATCTCGAACTTCAGGAAGAATATACAACAGTACATTGAAGCAAACAAGCCAACAGTTCATACGGGAACGGATGATTTGAAGACTGAAATCAAGCACAAGTGGAAATTGAACTTAATATCCTTCAATAAGTGGAAATCGGAAAACGATGAAGAAGCATTAGTTTTGGATGCAGCATTGCTGATTTTTCAATCTCAGGATAAACATGAAAGACTTGACTTTTTTGTAACCGTTCACTTGGTTGAAACATGCATTAACGTTCCAAAGACCAGAAAGACCTACTGTAAAGGTAAGCAATGCAGAAAGCACACTCAACACAGAGTGACCCAATACAAGGCTGGTAAGGCATCTTTGTACACCCAAGGTAAGAGAAGATATGACAGAAAGCAATCCGGTTACGGTGGTCAAACCAAGCCAGTTTTCCACAAGAAAGCTAAGACCACCAAGAAGGTCGTCTTGAGACTTGAATGTGTCACCTGTAAGACCAAGCTTCAATTGGCTTTGAAGAGATGTAAGCACTTCGAATTGGGTGGTGACAAGAAGCAAAAGGGTGCTGCATTACAATTCTAG</v>
      </c>
      <c r="E1160">
        <f>SEARCH("GG?GG?CAAAC?AA?",Table1[[#This Row],[CLEAN]])</f>
        <v>2689</v>
      </c>
      <c r="F1160" t="str">
        <f t="shared" si="109"/>
        <v/>
      </c>
      <c r="G1160">
        <f t="shared" si="110"/>
        <v>2689</v>
      </c>
      <c r="H1160" t="str">
        <f t="shared" si="111"/>
        <v>GGTGGTCAAACCAAG</v>
      </c>
      <c r="I1160" t="str">
        <f t="shared" si="112"/>
        <v>VALID</v>
      </c>
      <c r="J1160" t="str">
        <f t="shared" si="113"/>
        <v>CCA</v>
      </c>
      <c r="K1160" t="str" cm="1">
        <f t="array" ref="K1160">IF(J1160="","",_xlfn.IFS(
   OR(J1160="CCA",J1160="CCG",J1160="CCT",J1160="CCC"),"Proline",
   OR(J1160="CAG",J1160="CAA"),"Glutamine",
   OR(J1160="GAA",J1160="GAG"),"Glutamic acid",
   TRUE,"Other"
))</f>
        <v>Proline</v>
      </c>
    </row>
    <row r="1161" spans="1:11" x14ac:dyDescent="0.2">
      <c r="A1161" t="s">
        <v>1162</v>
      </c>
      <c r="B1161">
        <v>4236</v>
      </c>
      <c r="C1161" t="s">
        <v>2360</v>
      </c>
      <c r="D1161" t="str">
        <f t="shared" si="108"/>
        <v>ATGGGTATGTACAGGCTAAATGCAAGAATAGAAATTAACGTTCCAAAGACCAGAAAGACCTACTGTAAGGGTAAGCAATGTAGAAAGCACACTCAACACAGAGTTACCCAATACAAGGCAGGTAAGGCTTCCTTATACACTCAAGGTAAGAGAAGATATGACAGAAAGCAATCCGGTTATGGTGGTCAAACCAAGCCAGTTTTCCACAAGAAAGCTAAGACTACCAAGAAAGTTGTCTTAAGATTAGAATGTGTCACTTGTAAGACCAAGTTACAATTACCTTTAAAGAGATGTAAGCATTTCGAATTAGGTGGTGATAAGAAACAAAAGGGTGCTGCTTTACAATTCTAA</v>
      </c>
      <c r="E1161">
        <f>SEARCH("GG?GG?CAAAC?AA?",Table1[[#This Row],[CLEAN]])</f>
        <v>181</v>
      </c>
      <c r="F1161" t="str">
        <f t="shared" si="109"/>
        <v/>
      </c>
      <c r="G1161">
        <f t="shared" si="110"/>
        <v>181</v>
      </c>
      <c r="H1161" t="str">
        <f t="shared" si="111"/>
        <v>GGTGGTCAAACCAAG</v>
      </c>
      <c r="I1161" t="str">
        <f t="shared" si="112"/>
        <v>VALID</v>
      </c>
      <c r="J1161" t="str">
        <f t="shared" si="113"/>
        <v>CCA</v>
      </c>
      <c r="K1161" t="str" cm="1">
        <f t="array" ref="K1161">IF(J1161="","",_xlfn.IFS(
   OR(J1161="CCA",J1161="CCG",J1161="CCT",J1161="CCC"),"Proline",
   OR(J1161="CAG",J1161="CAA"),"Glutamine",
   OR(J1161="GAA",J1161="GAG"),"Glutamic acid",
   TRUE,"Other"
))</f>
        <v>Proline</v>
      </c>
    </row>
    <row r="1162" spans="1:11" x14ac:dyDescent="0.2">
      <c r="A1162" t="s">
        <v>1163</v>
      </c>
      <c r="B1162">
        <v>4236</v>
      </c>
      <c r="C1162" t="s">
        <v>2361</v>
      </c>
      <c r="D1162" t="str">
        <f t="shared" si="108"/>
        <v>ATGAATGGTGCCTTCGTCAAATTTTCCACCAACGTTAATGTCGTCTCAAACCTTAACGTTCCAAAGACCAGAAAGACCTACTGTAAGGGTAAGCAATGCAGAAAGCACACTCAACACAGAGTTACCCAATACAAGGCTGGTAAGGCTTCCCTTTACACCCAAGGTAAGAGAAGATATGACAGAAAGCAATCCGGTTACGGTGGTCAAACCAAGCCAGTTTTCCACAAGAAGGCAAAGACCACTAAGAAGGTTGTCCTTAGATTGGAATGTGTTGCTTGTAAGACCAAGCTTCAATTATCCTTAAAGAGATGTAAGCATTTCGAATTAGGTGGTGATAAGAAGCAAAAGGGTGCTGCATTACAATTCTAA</v>
      </c>
      <c r="E1162">
        <f>SEARCH("GG?GG?CAAAC?AA?",Table1[[#This Row],[CLEAN]])</f>
        <v>199</v>
      </c>
      <c r="F1162" t="str">
        <f t="shared" si="109"/>
        <v/>
      </c>
      <c r="G1162">
        <f t="shared" si="110"/>
        <v>199</v>
      </c>
      <c r="H1162" t="str">
        <f t="shared" si="111"/>
        <v>GGTGGTCAAACCAAG</v>
      </c>
      <c r="I1162" t="str">
        <f t="shared" si="112"/>
        <v>VALID</v>
      </c>
      <c r="J1162" t="str">
        <f t="shared" si="113"/>
        <v>CCA</v>
      </c>
      <c r="K1162" t="str" cm="1">
        <f t="array" ref="K1162">IF(J1162="","",_xlfn.IFS(
   OR(J1162="CCA",J1162="CCG",J1162="CCT",J1162="CCC"),"Proline",
   OR(J1162="CAG",J1162="CAA"),"Glutamine",
   OR(J1162="GAA",J1162="GAG"),"Glutamic acid",
   TRUE,"Other"
))</f>
        <v>Proline</v>
      </c>
    </row>
    <row r="1163" spans="1:11" x14ac:dyDescent="0.2">
      <c r="A1163" t="s">
        <v>1164</v>
      </c>
      <c r="B1163">
        <v>4236</v>
      </c>
      <c r="C1163" t="s">
        <v>2362</v>
      </c>
      <c r="D1163" t="str">
        <f t="shared" si="108"/>
        <v>ATGGGTACTCCCCCTACTATCAACTGCAAACAATATACTAACAACTCCCTCCTCCATTCAACAGTTAACGTTCCAAAGACTAGAAAGACCTACTGTAAGGGTAAGCAATGTAGAAAGCACACTCAACACAGAGTTACTCAATACAAGGCAGGTAAGGCTTCCTTATACAGTCAAGGTAAGAGAAGATATGACAGAAAGCAATCCGGTTATGGTGGTCAAACTAAACCAGTTTTCCATAAAAAGGCAAAGACTACAAAGAAGGTTGTCTTAAGATTAGAATGTGTTGCTTGTAAGACTAAGTTACAATTATCTTTAAAGAGATGTAAGCATTTCGAATTAGGTGGTGATAAGAAACAAAAGGGTGCTGCATTACAATTTTAA</v>
      </c>
      <c r="E1163">
        <f>SEARCH("GG?GG?CAAAC?AA?",Table1[[#This Row],[CLEAN]])</f>
        <v>211</v>
      </c>
      <c r="F1163" t="str">
        <f t="shared" si="109"/>
        <v/>
      </c>
      <c r="G1163">
        <f t="shared" si="110"/>
        <v>211</v>
      </c>
      <c r="H1163" t="str">
        <f t="shared" si="111"/>
        <v>GGTGGTCAAACTAAA</v>
      </c>
      <c r="I1163" t="str">
        <f t="shared" si="112"/>
        <v>VALID</v>
      </c>
      <c r="J1163" t="str">
        <f t="shared" si="113"/>
        <v>CCA</v>
      </c>
      <c r="K1163" t="str" cm="1">
        <f t="array" ref="K1163">IF(J1163="","",_xlfn.IFS(
   OR(J1163="CCA",J1163="CCG",J1163="CCT",J1163="CCC"),"Proline",
   OR(J1163="CAG",J1163="CAA"),"Glutamine",
   OR(J1163="GAA",J1163="GAG"),"Glutamic acid",
   TRUE,"Other"
))</f>
        <v>Proline</v>
      </c>
    </row>
    <row r="1164" spans="1:11" x14ac:dyDescent="0.2">
      <c r="A1164" t="s">
        <v>1165</v>
      </c>
      <c r="B1164">
        <v>4236</v>
      </c>
      <c r="C1164" t="s">
        <v>2363</v>
      </c>
      <c r="D1164" t="str">
        <f t="shared" si="108"/>
        <v>ATGTTCAACACTTCCAATATCACCTGGAAAAACTTTAGTGAAAAAAAAATGGAAATTTTTTACATTAACGTTCCAAAGACCAGAAAGACCTACTGTAAGGGTAAGCAATGTAAGAAGCACACTCAACACAGAGTTACTCAATACAAGGCTGGTAAGGCTTCTCTATACAGTCAAGGTAAGAGAAGATATGACAGAAAGCAATCCGGTTACGGTGGTCAAACCAAGCCAGTTTTCCACAAAAAGGCAAAGACTACCAAGAAGGTTGTTTTGAGATTAGAATGTGTTGCTTGTAAAACCAAGCTTCAATTATCCCTAAAGAGATGTAAGCATTTCGAATTAGGTGGTGATAAGAAACAAAAGGGTGCTGCTTTACAATTCTAA</v>
      </c>
      <c r="E1164">
        <f>SEARCH("GG?GG?CAAAC?AA?",Table1[[#This Row],[CLEAN]])</f>
        <v>211</v>
      </c>
      <c r="F1164" t="str">
        <f t="shared" si="109"/>
        <v/>
      </c>
      <c r="G1164">
        <f t="shared" si="110"/>
        <v>211</v>
      </c>
      <c r="H1164" t="str">
        <f t="shared" si="111"/>
        <v>GGTGGTCAAACCAAG</v>
      </c>
      <c r="I1164" t="str">
        <f t="shared" si="112"/>
        <v>VALID</v>
      </c>
      <c r="J1164" t="str">
        <f t="shared" si="113"/>
        <v>CCA</v>
      </c>
      <c r="K1164" t="str" cm="1">
        <f t="array" ref="K1164">IF(J1164="","",_xlfn.IFS(
   OR(J1164="CCA",J1164="CCG",J1164="CCT",J1164="CCC"),"Proline",
   OR(J1164="CAG",J1164="CAA"),"Glutamine",
   OR(J1164="GAA",J1164="GAG"),"Glutamic acid",
   TRUE,"Other"
))</f>
        <v>Proline</v>
      </c>
    </row>
    <row r="1165" spans="1:11" x14ac:dyDescent="0.2">
      <c r="A1165" t="s">
        <v>1166</v>
      </c>
      <c r="B1165">
        <v>4236</v>
      </c>
      <c r="C1165" t="s">
        <v>2364</v>
      </c>
      <c r="D1165" t="str">
        <f t="shared" si="108"/>
        <v>ATGAATACCATACAGTTTGCATTTAACGTTCCAAAGACTAGAAAGACCTACTGTAAGGGTAAGCAATGTCAAAAACACACTCAACACAGAGTTACCCAATACAAGGCTGGTAAGGCTTCCTTATTCTCCCAAGGTAAGAGAAGATATGACAGAAAGCAATCCGGTTACGGTGGTCAAACCAAGCCTGTTTTCCACAAGAAAGCTAAGACTACCAAGAAGGTCGTTTTAAGATTAGAATGTGTCGTCTGTAAGACCAAGATGCAATTATCCTTAAAGAGATGTAAGCACTTCGAATTAGGTGGTGACAAGAAACAAAAGGGTGCTGCCTTACAATTCTAG</v>
      </c>
      <c r="E1165">
        <f>SEARCH("GG?GG?CAAAC?AA?",Table1[[#This Row],[CLEAN]])</f>
        <v>169</v>
      </c>
      <c r="F1165" t="str">
        <f t="shared" si="109"/>
        <v/>
      </c>
      <c r="G1165">
        <f t="shared" si="110"/>
        <v>169</v>
      </c>
      <c r="H1165" t="str">
        <f t="shared" si="111"/>
        <v>GGTGGTCAAACCAAG</v>
      </c>
      <c r="I1165" t="str">
        <f t="shared" si="112"/>
        <v>VALID</v>
      </c>
      <c r="J1165" t="str">
        <f t="shared" si="113"/>
        <v>CCT</v>
      </c>
      <c r="K1165" t="str" cm="1">
        <f t="array" ref="K1165">IF(J1165="","",_xlfn.IFS(
   OR(J1165="CCA",J1165="CCG",J1165="CCT",J1165="CCC"),"Proline",
   OR(J1165="CAG",J1165="CAA"),"Glutamine",
   OR(J1165="GAA",J1165="GAG"),"Glutamic acid",
   TRUE,"Other"
))</f>
        <v>Proline</v>
      </c>
    </row>
    <row r="1166" spans="1:11" x14ac:dyDescent="0.2">
      <c r="A1166" t="s">
        <v>1167</v>
      </c>
      <c r="B1166">
        <v>4236</v>
      </c>
      <c r="C1166" t="s">
        <v>2365</v>
      </c>
      <c r="D1166" t="str">
        <f t="shared" si="108"/>
        <v>ATGCCATGCAACACCTTGATTAATCATTTAAACTCAATATTGATGCGTCTGAAACAGCTTAACGTCCCAAAGACCAGAAAGACTTTCTGTAAGGGTAAGCAGTGCAGAAAGCACACCCAACACAGAGTTACCCAATACAAGGCTGGTAAGGCTTCCCTTTTCTCCCAAGGTAAGAGAAGATATGACAGAAAGCAATCCGGTTATGGTGGTCAAACCAAGCCAGTTTTCCACAAGAAAGCTAAGACCACCAAGAAGGTTGTTTTGAGATTGGAATGTGTTGTCTGCAAGACCAAGTTGCAACTCTCCCTCAAGAGATGTAAGCACTTCGAATTGGGTGGTGACAAGAAGCAAAAGGGTGCCGCCTTGCAATTCTAA</v>
      </c>
      <c r="E1166">
        <f>SEARCH("GG?GG?CAAAC?AA?",Table1[[#This Row],[CLEAN]])</f>
        <v>205</v>
      </c>
      <c r="F1166" t="str">
        <f t="shared" si="109"/>
        <v/>
      </c>
      <c r="G1166">
        <f t="shared" si="110"/>
        <v>205</v>
      </c>
      <c r="H1166" t="str">
        <f t="shared" si="111"/>
        <v>GGTGGTCAAACCAAG</v>
      </c>
      <c r="I1166" t="str">
        <f t="shared" si="112"/>
        <v>VALID</v>
      </c>
      <c r="J1166" t="str">
        <f t="shared" si="113"/>
        <v>CCA</v>
      </c>
      <c r="K1166" t="str" cm="1">
        <f t="array" ref="K1166">IF(J1166="","",_xlfn.IFS(
   OR(J1166="CCA",J1166="CCG",J1166="CCT",J1166="CCC"),"Proline",
   OR(J1166="CAG",J1166="CAA"),"Glutamine",
   OR(J1166="GAA",J1166="GAG"),"Glutamic acid",
   TRUE,"Other"
))</f>
        <v>Proline</v>
      </c>
    </row>
    <row r="1167" spans="1:11" x14ac:dyDescent="0.2">
      <c r="A1167" t="s">
        <v>1168</v>
      </c>
      <c r="B1167">
        <v>4236</v>
      </c>
      <c r="C1167" t="s">
        <v>2366</v>
      </c>
      <c r="D1167" t="str">
        <f t="shared" si="108"/>
        <v>ATGGCAGTTAACGTTCCAAAGACCAGAAAGACCTACTGTAAGGGTAAGAAGTGCAGAAAGCACACACAACACAGAGTTACTCAGTACAAGGCTGGTAAGGCTTCCCTTTACACTCAAGGTAAGAGAAGATACGACCGTAAGCAATCTGGTTACGGTGGTCAAACCAAGCCAGTCTTCCACAGAAAGGCTAAGACTACCAAGAAGGTTGTCCTCAGACTCGAGTGTGTCAAGTGCAAGACTAAGATGCAACTCTCTCTTAAGAGATGTAAGCACTTTGAGCTTGGTGGTGACAAGAAGCAGAAGGGTGCTGCCTTGCAGTTCTAG</v>
      </c>
      <c r="E1167">
        <f>SEARCH("GG?GG?CAAAC?AA?",Table1[[#This Row],[CLEAN]])</f>
        <v>154</v>
      </c>
      <c r="F1167" t="str">
        <f t="shared" si="109"/>
        <v/>
      </c>
      <c r="G1167">
        <f t="shared" si="110"/>
        <v>154</v>
      </c>
      <c r="H1167" t="str">
        <f t="shared" si="111"/>
        <v>GGTGGTCAAACCAAG</v>
      </c>
      <c r="I1167" t="str">
        <f t="shared" si="112"/>
        <v>VALID</v>
      </c>
      <c r="J1167" t="str">
        <f t="shared" si="113"/>
        <v>CCA</v>
      </c>
      <c r="K1167" t="str" cm="1">
        <f t="array" ref="K1167">IF(J1167="","",_xlfn.IFS(
   OR(J1167="CCA",J1167="CCG",J1167="CCT",J1167="CCC"),"Proline",
   OR(J1167="CAG",J1167="CAA"),"Glutamine",
   OR(J1167="GAA",J1167="GAG"),"Glutamic acid",
   TRUE,"Other"
))</f>
        <v>Proline</v>
      </c>
    </row>
    <row r="1168" spans="1:11" x14ac:dyDescent="0.2">
      <c r="A1168" t="s">
        <v>1169</v>
      </c>
      <c r="B1168">
        <v>4236</v>
      </c>
      <c r="C1168" t="s">
        <v>2367</v>
      </c>
      <c r="D1168" t="str">
        <f t="shared" si="108"/>
        <v>ATGGCGGAGCAACCAGTGGAGAGTTTTACTAACATGGATATAGTTAACGTTCCAAAGACCAGAAAGACCTACTGCAAGGGTAAGAAGTGTAGAAAGCACACTCAACACAGAGTTACCCAATACAAAGCTGGTAAGGCTTCTTTGTACACTCAAGGTAAGAGAAGATATGACAGAAAGCAATCTGGTTACGGTGGTCAAACCAAGCCTATTTTCCACAAGAAGGCTAAGACTACCAAGAAGATTGTGTTAAGATTGGAATGTGTCCGTTGTAAGACCAAGATGCAACTTTCTTTGAAGAGATGTAAGCACTTCGAGTTGGGTGGTGATAAGAAGCAAAAGGGTGCTGCTTTACAATTCTAA</v>
      </c>
      <c r="E1168">
        <f>SEARCH("GG?GG?CAAAC?AA?",Table1[[#This Row],[CLEAN]])</f>
        <v>190</v>
      </c>
      <c r="F1168" t="str">
        <f t="shared" si="109"/>
        <v/>
      </c>
      <c r="G1168">
        <f t="shared" si="110"/>
        <v>190</v>
      </c>
      <c r="H1168" t="str">
        <f t="shared" si="111"/>
        <v>GGTGGTCAAACCAAG</v>
      </c>
      <c r="I1168" t="str">
        <f t="shared" si="112"/>
        <v>VALID</v>
      </c>
      <c r="J1168" t="str">
        <f t="shared" si="113"/>
        <v>CCT</v>
      </c>
      <c r="K1168" t="str" cm="1">
        <f t="array" ref="K1168">IF(J1168="","",_xlfn.IFS(
   OR(J1168="CCA",J1168="CCG",J1168="CCT",J1168="CCC"),"Proline",
   OR(J1168="CAG",J1168="CAA"),"Glutamine",
   OR(J1168="GAA",J1168="GAG"),"Glutamic acid",
   TRUE,"Other"
))</f>
        <v>Proline</v>
      </c>
    </row>
    <row r="1169" spans="1:11" x14ac:dyDescent="0.2">
      <c r="A1169" t="s">
        <v>1170</v>
      </c>
      <c r="B1169">
        <v>4236</v>
      </c>
      <c r="C1169" t="s">
        <v>2368</v>
      </c>
      <c r="D1169" t="str">
        <f t="shared" si="108"/>
        <v>ATGGTTAACGTTCCAAAGACCAGAAAGACCTACTGTAGAGGTAAAGAATGTAGAAAGCATACTCAACACAGAGTTACCCAATACAAGGCAGGTAAAGCTTCATTATACACTCAAGGTAAAAGAAGATATGACAGAAAGCAATCCGGTTATGGTGGTCAAACTAAGCCAGTTTTCCACAAAAAGGCAAAGACCACCAAGAAGGTTGTCTTAAGATTAGAATGTATCCAATGTAAGACCAAGCTTCAATTAGCATTAAAGAGATGTAAGCACTTCGAATTAGGTGGTGATAAGAAACAAAAGGGTGCAGCATTACAATTTTAA</v>
      </c>
      <c r="E1169">
        <f>SEARCH("GG?GG?CAAAC?AA?",Table1[[#This Row],[CLEAN]])</f>
        <v>151</v>
      </c>
      <c r="F1169" t="str">
        <f t="shared" si="109"/>
        <v/>
      </c>
      <c r="G1169">
        <f t="shared" si="110"/>
        <v>151</v>
      </c>
      <c r="H1169" t="str">
        <f t="shared" si="111"/>
        <v>GGTGGTCAAACTAAG</v>
      </c>
      <c r="I1169" t="str">
        <f t="shared" si="112"/>
        <v>VALID</v>
      </c>
      <c r="J1169" t="str">
        <f t="shared" si="113"/>
        <v>CCA</v>
      </c>
      <c r="K1169" t="str" cm="1">
        <f t="array" ref="K1169">IF(J1169="","",_xlfn.IFS(
   OR(J1169="CCA",J1169="CCG",J1169="CCT",J1169="CCC"),"Proline",
   OR(J1169="CAG",J1169="CAA"),"Glutamine",
   OR(J1169="GAA",J1169="GAG"),"Glutamic acid",
   TRUE,"Other"
))</f>
        <v>Proline</v>
      </c>
    </row>
    <row r="1170" spans="1:11" x14ac:dyDescent="0.2">
      <c r="A1170" t="s">
        <v>1171</v>
      </c>
      <c r="B1170">
        <v>4236</v>
      </c>
      <c r="C1170" t="s">
        <v>2369</v>
      </c>
      <c r="D1170" t="str">
        <f t="shared" si="108"/>
        <v>ATGGTTAACGTTCCAAAGACTAGAAAGACCTACTGCAAGGGCAAGAAGTGCAAGAAGCACACCCAGCACAGAGTTACCCAGTACAAGGCTGGCAAGGCCTCCCTGTACACCCAGGGTAAGAGACGTTACGACCGGAAGCAGTCCGGTTTCGGTGGTCAGACCAAGCCAGTTTTCCACAGAAAGGCAAAGACCACCAAGAAGGTTGTGCTGAGACTCGAGTGCATCGTCTGCAAGACCAAGATGCAGCTTCCTCTCAAGAGATGCAAGCACTTCGAGCTCGGTGGTGACAAGAAGCAGAAGGGTGCTGCTCTGCAGTTCTAA</v>
      </c>
      <c r="E1170" t="e">
        <f>SEARCH("GG?GG?CAAAC?AA?",Table1[[#This Row],[CLEAN]])</f>
        <v>#VALUE!</v>
      </c>
      <c r="F1170">
        <f t="shared" si="109"/>
        <v>151</v>
      </c>
      <c r="G1170" t="e">
        <f t="shared" si="110"/>
        <v>#VALUE!</v>
      </c>
      <c r="H1170" t="e">
        <f t="shared" si="111"/>
        <v>#VALUE!</v>
      </c>
      <c r="I1170" t="e">
        <f t="shared" si="112"/>
        <v>#VALUE!</v>
      </c>
      <c r="J1170" t="e">
        <f t="shared" si="113"/>
        <v>#VALUE!</v>
      </c>
      <c r="K1170" t="e" cm="1">
        <f t="array" ref="K1170">IF(J1170="","",_xlfn.IFS(
   OR(J1170="CCA",J1170="CCG",J1170="CCT",J1170="CCC"),"Proline",
   OR(J1170="CAG",J1170="CAA"),"Glutamine",
   OR(J1170="GAA",J1170="GAG"),"Glutamic acid",
   TRUE,"Other"
))</f>
        <v>#VALUE!</v>
      </c>
    </row>
    <row r="1171" spans="1:11" x14ac:dyDescent="0.2">
      <c r="A1171" t="s">
        <v>1172</v>
      </c>
      <c r="B1171">
        <v>4236</v>
      </c>
      <c r="C1171" t="s">
        <v>2370</v>
      </c>
      <c r="D1171" t="str">
        <f t="shared" si="108"/>
        <v>ATGACGAGTGCCAGTTGGAGACAGAACGAGATTAACGTTCCAAAGACCAGAAAGACCTACTGTAAGGGTAAGCAATGTAAGAAGCACACTCAACACAGAGTTACCCAATACAAGGCTGGTAAGGCTTCCTTATACGCTCAAGGTAAGAGAAGATATGACAGAAAGCAATCCGGTTACGGTGGTCAAACCAAGCAAGTTTTCCACAAGAAGGCTAAGACCACCAAGAAGGTTGTCTTGAGATTGGAGTGTATCGTCTGTAAGACCAAGATGCAATTGCCATTGAAGAGATGTAAGCACTTTGAATTGGGTGGTGACAAGAAGCAAAAGGGTCAAGCTTTGCAATTTTAA</v>
      </c>
      <c r="E1171">
        <f>SEARCH("GG?GG?CAAAC?AA?",Table1[[#This Row],[CLEAN]])</f>
        <v>178</v>
      </c>
      <c r="F1171" t="str">
        <f t="shared" si="109"/>
        <v/>
      </c>
      <c r="G1171">
        <f t="shared" si="110"/>
        <v>178</v>
      </c>
      <c r="H1171" t="str">
        <f t="shared" si="111"/>
        <v>GGTGGTCAAACCAAG</v>
      </c>
      <c r="I1171" t="str">
        <f t="shared" si="112"/>
        <v>VALID</v>
      </c>
      <c r="J1171" t="str">
        <f t="shared" si="113"/>
        <v>CAA</v>
      </c>
      <c r="K1171" t="str" cm="1">
        <f t="array" ref="K1171">IF(J1171="","",_xlfn.IFS(
   OR(J1171="CCA",J1171="CCG",J1171="CCT",J1171="CCC"),"Proline",
   OR(J1171="CAG",J1171="CAA"),"Glutamine",
   OR(J1171="GAA",J1171="GAG"),"Glutamic acid",
   TRUE,"Other"
))</f>
        <v>Glutamine</v>
      </c>
    </row>
    <row r="1172" spans="1:11" x14ac:dyDescent="0.2">
      <c r="A1172" t="s">
        <v>1173</v>
      </c>
      <c r="B1172">
        <v>4236</v>
      </c>
      <c r="C1172" t="s">
        <v>2371</v>
      </c>
      <c r="D1172" t="str">
        <f t="shared" si="108"/>
        <v>ATGGTTATTAATGAATTGCACGTTAAAGGTCCTGATACTAATAAAATCATATTGTTAAATATAGTTAATATTCCAAAAACTAGAAAGACATACTGTAAGGCCAAAGAATGCCGTAAACACACACAGCACAAAGTTACTCAATATAAAGCTGGTAAAGCTTCATTGTTTGCTCAAGGTAAACGTCGTTATGATCGTAAACAAGCTGGTTATGGTGGTCAAACAAAACCAGTTTTCCACAAAAAAGCCAAAACTACCAAAAAAGTTGTTTTACGTTTAGAATGTCTTGTCTGCAAAGCTAAATCTCAATTGGCTTTAAAACGTTGCAAGCATTTTGAATTGGGTGGTGATAAAAAACAAAAAGGTCAAGCTTTACAATTTTAA</v>
      </c>
      <c r="E1172">
        <f>SEARCH("GG?GG?CAAAC?AA?",Table1[[#This Row],[CLEAN]])</f>
        <v>211</v>
      </c>
      <c r="F1172" t="str">
        <f t="shared" si="109"/>
        <v/>
      </c>
      <c r="G1172">
        <f t="shared" si="110"/>
        <v>211</v>
      </c>
      <c r="H1172" t="str">
        <f t="shared" si="111"/>
        <v>GGTGGTCAAACAAAA</v>
      </c>
      <c r="I1172" t="str">
        <f t="shared" si="112"/>
        <v>VALID</v>
      </c>
      <c r="J1172" t="str">
        <f t="shared" si="113"/>
        <v>CCA</v>
      </c>
      <c r="K1172" t="str" cm="1">
        <f t="array" ref="K1172">IF(J1172="","",_xlfn.IFS(
   OR(J1172="CCA",J1172="CCG",J1172="CCT",J1172="CCC"),"Proline",
   OR(J1172="CAG",J1172="CAA"),"Glutamine",
   OR(J1172="GAA",J1172="GAG"),"Glutamic acid",
   TRUE,"Other"
))</f>
        <v>Proline</v>
      </c>
    </row>
    <row r="1173" spans="1:11" x14ac:dyDescent="0.2">
      <c r="A1173" t="s">
        <v>1174</v>
      </c>
      <c r="B1173">
        <v>4236</v>
      </c>
      <c r="C1173" t="s">
        <v>2372</v>
      </c>
      <c r="D1173" t="str">
        <f t="shared" si="108"/>
        <v>ATGGCTAAAGACAAAGCAAATAAAAAAAGAAAGATAGCAGAAGTTTCTCAAGAACATTTGGAAATCAAGACAACCAAAATTTTAAAAGAAAAAAGCGACAATTCTGACATTCCTAGCAACAAGAAGGCCACCAAAAAATTGAAAAAACAAATTAGAGAGGATATCAAGAAAGCTAAAATATCATCAAAGAAAAAAAAAAGATTTGAAAAATATGTTCAACATCAGTTACACAAAGCCGAATCCAAAAAATTGCTTGAAAAGTTAGCTGTACAACAAAATGAATTGGAAAAATTGCAAGAAACTTCAGAAAAAAACAATAACCAAGATAGCTCCGATGCTGAGGAAAACAAGCTAGAAAATGCTAGAAAAAGAAGAAACAAAAGAAGAAATGCCAAAAAAAGAGCATTGAAAACTTCTATTTCAGACTTAACCGAACCAAATTTAGAAGAAAGTGATCAACCAAAATCATCATTTGTTGATTTCAGACCAGTTAATGGCTCCTTTGGTTTCAAAAACTTACCTGCAATAGCAAAAGGTTTAAAAGCTCCAAAGAAAACATGGAGAGAAAGATTGGAAAAAAATGTCGAGATTGATCAAGAAGATGATCATGACAGTGATAGTGAGACCAATGTTGAGCTTGACTCTGATGCTGAATGCGCTCTGTCTGGTGAAGAGGAAGAGAACATAACGAGAATTGAGGATAATAACAGTAATGTTGAGAATAGTAATAACGGTAGTGACAGCGATAGTGACAGTGACAATGACGATGATAGTGACAGTCAAAGTGATAATGAGAAAAAAGAAAATAACCATATATACAATATGGATGCAAAAACTCAATTTAAAGAGTTTGTTGATTCAATGAATAAACCCAAGTCAACCAATATTGAACAATTGCCTGAGATTGATTCTTCAGTTTTGAAAAGTCTTCAACACCAAAATGGCAATGACTTAGATTCATCCGATGATGAAAACAACGCTATTCATGAAAAAGAAGAAGAGCCACCAGAACTAAAGTATCAAAAAGCCAAGTATTTTACAATAGATAGAGATCCTGAGATTCAGAAAATAAGGGAAATTTTACCTGTTTATGAAAATGAATTCGAAATCATGGAAAAAATCAATAACAGTGACTGTGTTGTCATATCTGGATCGACAGGTTCTGGAAAGACTACTCAATTACCACAATTTTTATATGAATCAGGCTATACGCTCAAAGGAATGATAGGAATTACTCAACCAAGACGTGTTGCTACTGTTTCTATGTCAAAAAGAGTTGCAGCAGAGTTAGGCTCTGAAAATGGTAAATTGGTTGGCTATCAAATTCGTTTTGATTCTAAAGTTTCTGATTCCACAAAAATAAAATTTATGACTGATGGTGTTTTGCTAAGAGAAATGATGTCAGATTTTTTATTGACAAAATATTCGGCCATAATAATTGACGAAGCTCATGAAAGAAATATCAATACCGACATTTTAATTGGAATGCTTAGTAGAGTAATCAAGTTGAGAAGAAAAAAGTATGTCAATGATCCTAATAGTTTCCAGCCTTTAAAATTGATTATTATGTCTGCCACTTTAAGAGTCTCAGATTTCACTGAAAACAAAAAGCTATTTAAAACCCCCCCTCCTACTTTCAATGTTGATTCTAGAACTTATCCTGTGGCTGTTCATTTTAATAAAAGAACTGCGTTTAACTATTTAGATGAAACATTCAGAAAAGTTTGCAAAATCCATCGAAAATTACCTAAAGGTGGAATATTAATATTTCTTACTGGTCAACAAGAGATCCATGATATGGTAAAACGTTTAAGAAAAGAATTTCCATTTCCAAAAGATCAGAATAACACACAAGCTAGTAAAAAAAATAAAGGTGGAAAAGATTTTCCTGAAGTAAGGGTCAGTTCTAAATATACTAACATTGAAGTTGAAGAAATTGATTTTGGAGTGACAAGAAATAACTACAAAAAAATTTTAGAGATTGAAGATGAAGAGTTTAATGATGATTATGAGGAGGAAGATGAAGAAGGTTTTGAAGAAAGTTTGGAAAGTGACCAAACAGTTAGTGATCCAATTCATGTCTTGCCGTTATATTCTCTTCTTCCAACAGCCCAACAAATGCAAGTTTTCATGGATCCCCCAGAAGGATCCAGAGTCTGTATCGTTGCTACTAACATTGCTGAAACGTCCATTACTATACCAAATATAAAATATGTGGTTGATTGTGGTAGAGAAAAGCAGCTCAAGTACAATGAGGAAAACGATGTAACAAGCTACGAAGTTGGATTCATAAGTAAAGCCAGTGCTGATCAAAGATCTGGTAGAGCTGGCAGAACTGGGCCAGGACATTGTTATCGATTGTATTCATCAGCTCTTTTTGAAAGCGAATTTGAACAGTTTTCCAAACCCGAAATTTTAAGGATGCCAGCTGTTAGCACTATTCTTCAAATGAAAAGTATGGGAATTGATAATATTTTAAATTTTCCTTTTCCCAGCCCAATCTCTCACAAATCATTATTTAAGGCTGAACAACTATTAAAATATCTAGGAGCCATAGATAATCAAGGGATGATAACCGAATTAGGGAAGAAAATGAGTTTATTCCCTATTAGTCCCAGATTTGCAAAAATGTTAATTCTTTCAAATCAATTGGACTGCATGCCGTTTATCGTGGCAATTGTTAGTGGATTAACCACAGGAAGCCCTTTTTTTAAAGAGCAGGAACTATCATTTTTAAACCGAAATAAGGATTACAACAATAGTGATGATGATAAAATTGATTTTGACGAGACTTTTGGTGAGAGACCTGATAATCAATTGAGAACCCAATATTACAAATCACAAAAATTGTTTTGCAAGTATGATCAAAATTCTGATGTTTTCAAGTTATTGACAGCAGTTTGTGCTTCTGACCATGTTTCAAAACTAGAAAAAAAAGAGTTTTTCAAAAGACATTTTCTAAGAGAAAAAACCATGGAAGAAATAAGTAAACTACGGAAACAGCTATTGTATATTGTTAAATCAATCACATCAAAAGAAGATATTGCTGTTACTATTCAATCAGAATATTCAAAGGAATTCAAGTTGAGTCCACCAAGCAAAAAACAGATCAATGCTTTGAAACAAATGATTACAGCCGGTTTTATCGATCAAATTGCCATTAGAGGTGATTTAGCATCTTCTGATGTTCAATTTACAAACAAAAGTCGAATAATGAGTATTCCTTATAAGACGCTATTTTCTACGAAATTTGATTCTGATGACAATGCTTACGTTTATATTCACCCAAGCAGTTTATTAATGAACTGCGGAGAACTACCACCTCCCTACTTAGTTTACCAAACAGTGAATTTATCATCGTCCAAATCCTCTTTGGAGGACAATAGAAATAGAAAAAAGAGAATCAGTGTGCTATGTGACATAGATGGAAAAGCTTTGACTAATATAGGTAAATTAAGCAGCTTAGTCACCTATTCAAAGCCTTTGGGTCCTCCATACGAACCAAAGTACTCTGAAAACAATATGAACGAAAGAACATGTTACGTTGTTCCACGGTTTGGAGCTGCGATTGGCAGTGGTGGAGTAGGATGGGACTTGCCTGTGGTGAAAGTCACTCAAGAGAGAATCAATGTTAATATTCCAAAAACTAGAAAGACCTACTGTAAGGCCAAAGAATGCCGTAAGCACACACAGCACAAAGTTACTCAATATAAAGCTGGTAAAGCTTCATTGTTTGCTCAAGGTAAACGTCGTTATGATCGTAAACAAGCTGGTTACGGTGGTCAAACAAAACCAGTTTTCCACAAAAAAGCTAAAACCACTAAAAAAGTTGTTTTACGTTTAGAATGTCTTGTCTGCAAAGCTAAATCTCAATTAGCTTTAAAACGTTGCAAGCATTTTGAATTGGGTGGTGATAAAAAACAAAAAGGTCAAGCTTTACAATTTTAA</v>
      </c>
      <c r="E1173">
        <f>SEARCH("GG?GG?CAAAC?AA?",Table1[[#This Row],[CLEAN]])</f>
        <v>3778</v>
      </c>
      <c r="F1173" t="str">
        <f t="shared" si="109"/>
        <v/>
      </c>
      <c r="G1173">
        <f t="shared" si="110"/>
        <v>3778</v>
      </c>
      <c r="H1173" t="str">
        <f t="shared" si="111"/>
        <v>GGTGGTCAAACAAAA</v>
      </c>
      <c r="I1173" t="str">
        <f t="shared" si="112"/>
        <v>VALID</v>
      </c>
      <c r="J1173" t="str">
        <f t="shared" si="113"/>
        <v>CCA</v>
      </c>
      <c r="K1173" t="str" cm="1">
        <f t="array" ref="K1173">IF(J1173="","",_xlfn.IFS(
   OR(J1173="CCA",J1173="CCG",J1173="CCT",J1173="CCC"),"Proline",
   OR(J1173="CAG",J1173="CAA"),"Glutamine",
   OR(J1173="GAA",J1173="GAG"),"Glutamic acid",
   TRUE,"Other"
))</f>
        <v>Proline</v>
      </c>
    </row>
    <row r="1174" spans="1:11" x14ac:dyDescent="0.2">
      <c r="A1174" t="s">
        <v>1175</v>
      </c>
      <c r="B1174">
        <v>4236</v>
      </c>
      <c r="C1174" t="s">
        <v>2373</v>
      </c>
      <c r="D1174" t="str">
        <f t="shared" si="108"/>
        <v>ATGAGAAAAGTGGAATTATTAGAAGGAATGAAGAAACACAAATTGAATATGAAATTTATCAACATGGTAAATGCAGTTAACGTTCCAAAAACCAGAAAAACCTATTGCAAAGGTAAAACATGTAGAAAACATACTCAACACAAAGTTACCCAATACAAAGCTGGTAAAGCTTCTTTGTTTGCTCAAGGTAAAAGAAGATATGACAGAAAACAACAAGGTTTCGGTGGTCAAACTAAACCAGTTTTCCACAAGAAAGCTAAGACTACCAAAAAAGTTGTTTTAAGATTGGAATGTGTCGTCTGTAAAGCTAAATCTCAATTAGTCTTGAAAAGATGTAAACATTTTGAATTGGGTGGTGAAAGAAAACAAAAAGGTCAAGCTTTACAATTTTGA</v>
      </c>
      <c r="E1174">
        <f>SEARCH("GG?GG?CAAAC?AA?",Table1[[#This Row],[CLEAN]])</f>
        <v>223</v>
      </c>
      <c r="F1174" t="str">
        <f t="shared" si="109"/>
        <v/>
      </c>
      <c r="G1174">
        <f t="shared" si="110"/>
        <v>223</v>
      </c>
      <c r="H1174" t="str">
        <f t="shared" si="111"/>
        <v>GGTGGTCAAACTAAA</v>
      </c>
      <c r="I1174" t="str">
        <f t="shared" si="112"/>
        <v>VALID</v>
      </c>
      <c r="J1174" t="str">
        <f t="shared" si="113"/>
        <v>CCA</v>
      </c>
      <c r="K1174" t="str" cm="1">
        <f t="array" ref="K1174">IF(J1174="","",_xlfn.IFS(
   OR(J1174="CCA",J1174="CCG",J1174="CCT",J1174="CCC"),"Proline",
   OR(J1174="CAG",J1174="CAA"),"Glutamine",
   OR(J1174="GAA",J1174="GAG"),"Glutamic acid",
   TRUE,"Other"
))</f>
        <v>Proline</v>
      </c>
    </row>
    <row r="1175" spans="1:11" x14ac:dyDescent="0.2">
      <c r="A1175" t="s">
        <v>1176</v>
      </c>
      <c r="B1175">
        <v>4236</v>
      </c>
      <c r="C1175" t="s">
        <v>2374</v>
      </c>
      <c r="D1175" t="str">
        <f t="shared" si="108"/>
        <v>ATGAAAGCGAATGGAGAATATGACTTGCCCATAATTTGCAAAGATCTGAGAGATCTGTTACGTCAAAAACACATGAAGTTGAGAATTACAGAATTTGTTGAACTTAACGTTCCAAAAACCAGAAAAACTTTTTGCAAAGGTAAAACCTGTAAGAAACACACTCAACACAAAGTTACCCAATACAAAGCTGGTAAAGCTTCTTTATTTGCTCAAGGTAAAAGAAGATATGACAGAAAACAACAAGGTTTCGGTGGTCAAACTAAACCAGTCTTTCACAAGAAAGCTAAGACCACTAAAAAAGTTGTTTTAAGATTGGAATGTGTCGTCTGTAAAGCTAAATCTCAATTAGTTTTGAAAAGATGTAAACATTTTGAATTGGGTGGTGAAAGAAAACAAAAAGGTCAAGCTTTACAATTTTGA</v>
      </c>
      <c r="E1175">
        <f>SEARCH("GG?GG?CAAAC?AA?",Table1[[#This Row],[CLEAN]])</f>
        <v>250</v>
      </c>
      <c r="F1175" t="str">
        <f t="shared" si="109"/>
        <v/>
      </c>
      <c r="G1175">
        <f t="shared" si="110"/>
        <v>250</v>
      </c>
      <c r="H1175" t="str">
        <f t="shared" si="111"/>
        <v>GGTGGTCAAACTAAA</v>
      </c>
      <c r="I1175" t="str">
        <f t="shared" si="112"/>
        <v>VALID</v>
      </c>
      <c r="J1175" t="str">
        <f t="shared" si="113"/>
        <v>CCA</v>
      </c>
      <c r="K1175" t="str" cm="1">
        <f t="array" ref="K1175">IF(J1175="","",_xlfn.IFS(
   OR(J1175="CCA",J1175="CCG",J1175="CCT",J1175="CCC"),"Proline",
   OR(J1175="CAG",J1175="CAA"),"Glutamine",
   OR(J1175="GAA",J1175="GAG"),"Glutamic acid",
   TRUE,"Other"
))</f>
        <v>Proline</v>
      </c>
    </row>
    <row r="1176" spans="1:11" x14ac:dyDescent="0.2">
      <c r="A1176" t="s">
        <v>1177</v>
      </c>
      <c r="B1176">
        <v>4236</v>
      </c>
      <c r="C1176" t="s">
        <v>2375</v>
      </c>
      <c r="D1176" t="str">
        <f t="shared" si="108"/>
        <v>ATGGTTAACATCCCCAAGACCCGTCGTACCTTTTGCAAGGGCAAGGAGTGCCGCAAGCACACCCAGCACAAGGTCACCCAGTACAAGGCCGGTAAGGCGTCCCTTTACGCCCAGGGTAAGCGTCGTTACGACCGTAAGATGCGTGGTTACGGTGGTCAGGCCAAGCCCGTTTTCCACAAGAAAGCCAAGACCACCAAGAAGGTCGTTCTCCGTCTCGAGTGCACTTCCTGCAAGACCAAGGCTCAGCTCTCCCTGAAGCGCTGCAAGCACTTCGAGCTTGGTGGTGAGAAGAAGCAGAAGGGCCAGGCTCTCCAGTTCTAA</v>
      </c>
      <c r="E1176" t="e">
        <f>SEARCH("GG?GG?CAAAC?AA?",Table1[[#This Row],[CLEAN]])</f>
        <v>#VALUE!</v>
      </c>
      <c r="F1176" t="str">
        <f t="shared" si="109"/>
        <v/>
      </c>
      <c r="G1176" t="e">
        <f t="shared" si="110"/>
        <v>#VALUE!</v>
      </c>
      <c r="H1176" t="e">
        <f t="shared" si="111"/>
        <v>#VALUE!</v>
      </c>
      <c r="I1176" t="e">
        <f t="shared" si="112"/>
        <v>#VALUE!</v>
      </c>
      <c r="J1176" t="e">
        <f t="shared" si="113"/>
        <v>#VALUE!</v>
      </c>
      <c r="K1176" t="e" cm="1">
        <f t="array" ref="K1176">IF(J1176="","",_xlfn.IFS(
   OR(J1176="CCA",J1176="CCG",J1176="CCT",J1176="CCC"),"Proline",
   OR(J1176="CAG",J1176="CAA"),"Glutamine",
   OR(J1176="GAA",J1176="GAG"),"Glutamic acid",
   TRUE,"Other"
))</f>
        <v>#VALUE!</v>
      </c>
    </row>
    <row r="1177" spans="1:11" x14ac:dyDescent="0.2">
      <c r="A1177" t="s">
        <v>1178</v>
      </c>
      <c r="B1177">
        <v>4236</v>
      </c>
      <c r="C1177" t="s">
        <v>2376</v>
      </c>
      <c r="D1177" t="str">
        <f t="shared" si="108"/>
        <v>ATGGTTAACGTTCCAAAGACCAGAAAGACTTACTGTAAGAACAAGGAGTGCCGTAAGCACACCCAGCACAAGGTTACCCAATACAAAGCTGGTAAGGCTTCCTTGTACACTCAAGGTAAGAGAAGATATGACCGTAAGCAATCTGGTTTCGGTGGTCAAACTAAGCCAATTTTCCACAAGAAGGCTAAGACTACCAAGAAGGTTGTCTTGAGATTGGAATGTGTTGCTTGTAAGTCCAAGAGTCAACTATCCTTGAAGAGATGTAAGCACTTCGAATTGGGTGGTGAAAAGAAGCAAAAGGGTCAAGCTTTGCAATTCTGA</v>
      </c>
      <c r="E1177">
        <f>SEARCH("GG?GG?CAAAC?AA?",Table1[[#This Row],[CLEAN]])</f>
        <v>151</v>
      </c>
      <c r="F1177" t="str">
        <f t="shared" si="109"/>
        <v/>
      </c>
      <c r="G1177">
        <f t="shared" si="110"/>
        <v>151</v>
      </c>
      <c r="H1177" t="str">
        <f t="shared" si="111"/>
        <v>GGTGGTCAAACTAAG</v>
      </c>
      <c r="I1177" t="str">
        <f t="shared" si="112"/>
        <v>VALID</v>
      </c>
      <c r="J1177" t="str">
        <f t="shared" si="113"/>
        <v>CCA</v>
      </c>
      <c r="K1177" t="str" cm="1">
        <f t="array" ref="K1177">IF(J1177="","",_xlfn.IFS(
   OR(J1177="CCA",J1177="CCG",J1177="CCT",J1177="CCC"),"Proline",
   OR(J1177="CAG",J1177="CAA"),"Glutamine",
   OR(J1177="GAA",J1177="GAG"),"Glutamic acid",
   TRUE,"Other"
))</f>
        <v>Proline</v>
      </c>
    </row>
    <row r="1178" spans="1:11" x14ac:dyDescent="0.2">
      <c r="A1178" t="s">
        <v>1179</v>
      </c>
      <c r="B1178">
        <v>4236</v>
      </c>
      <c r="C1178" t="s">
        <v>2377</v>
      </c>
      <c r="D1178" t="str">
        <f t="shared" si="108"/>
        <v>ATGTTTATCTTCATGCTTAGACATGTTAACGTTCCAAAGACCAGAAAGACTTACTGTAAGAATAAGGAGTGCCGTAAGCACACCCAGCACAAGGTTACCCAATACAAAGCTGGTAAGGCCTCTTTGTACACTCAAGGTAAGAGAAGATATGACCGTAAGCAATCTGGTTTCGGTGGTCAAACCAAGCCAATTTTCCACAAGAAGGCTAAGACTACCAAGAAGGTTGTCTTGAGATTGGAATGTATCACTTGTAAGGCCAAGAGTCAATTGTCCTTGAAGAGATGTAAGCACTTCGAATTGGGTGGTGAAAAGAAGCAAAAGGGTCAAGCTTTGCAATTCTGA</v>
      </c>
      <c r="E1178">
        <f>SEARCH("GG?GG?CAAAC?AA?",Table1[[#This Row],[CLEAN]])</f>
        <v>172</v>
      </c>
      <c r="F1178" t="str">
        <f t="shared" si="109"/>
        <v/>
      </c>
      <c r="G1178">
        <f t="shared" si="110"/>
        <v>172</v>
      </c>
      <c r="H1178" t="str">
        <f t="shared" si="111"/>
        <v>GGTGGTCAAACCAAG</v>
      </c>
      <c r="I1178" t="str">
        <f t="shared" si="112"/>
        <v>VALID</v>
      </c>
      <c r="J1178" t="str">
        <f t="shared" si="113"/>
        <v>CCA</v>
      </c>
      <c r="K1178" t="str" cm="1">
        <f t="array" ref="K1178">IF(J1178="","",_xlfn.IFS(
   OR(J1178="CCA",J1178="CCG",J1178="CCT",J1178="CCC"),"Proline",
   OR(J1178="CAG",J1178="CAA"),"Glutamine",
   OR(J1178="GAA",J1178="GAG"),"Glutamic acid",
   TRUE,"Other"
))</f>
        <v>Proline</v>
      </c>
    </row>
    <row r="1179" spans="1:11" x14ac:dyDescent="0.2">
      <c r="A1179" t="s">
        <v>1180</v>
      </c>
      <c r="B1179">
        <v>4236</v>
      </c>
      <c r="C1179" t="s">
        <v>2378</v>
      </c>
      <c r="D1179" t="str">
        <f t="shared" si="108"/>
        <v>ATGTTCAGAGGGGAAAGACTTAACGTTCCAAAGACCAGAAAGACTTACTGTAAGAATAAGGAGTGCCGTAAGCACACCCAGCACAAGGTTACCCAATACAAAGCTGGTAAGGCCTCTTTGTACACTCAAGGTAAGAGAAGATATGACCGTAAGCAATCTGGTTTCGGTGGTCAAACCAAGCCAATTTTCCACAAGAAGGCTAAGACTACCAAGAAGGTTGTCTTGAGATTGGAATGTATCACTTGTAAGGCCAAGAGTCAATTGTCCTTGAAGAGATGTAAGCACTTCGAATTGGGTGGTGAAAAGAAGCAAAAGGGTCAAGCTTTGCAATTCTGA</v>
      </c>
      <c r="E1179">
        <f>SEARCH("GG?GG?CAAAC?AA?",Table1[[#This Row],[CLEAN]])</f>
        <v>166</v>
      </c>
      <c r="F1179" t="str">
        <f t="shared" si="109"/>
        <v/>
      </c>
      <c r="G1179">
        <f t="shared" si="110"/>
        <v>166</v>
      </c>
      <c r="H1179" t="str">
        <f t="shared" si="111"/>
        <v>GGTGGTCAAACCAAG</v>
      </c>
      <c r="I1179" t="str">
        <f t="shared" si="112"/>
        <v>VALID</v>
      </c>
      <c r="J1179" t="str">
        <f t="shared" si="113"/>
        <v>CCA</v>
      </c>
      <c r="K1179" t="str" cm="1">
        <f t="array" ref="K1179">IF(J1179="","",_xlfn.IFS(
   OR(J1179="CCA",J1179="CCG",J1179="CCT",J1179="CCC"),"Proline",
   OR(J1179="CAG",J1179="CAA"),"Glutamine",
   OR(J1179="GAA",J1179="GAG"),"Glutamic acid",
   TRUE,"Other"
))</f>
        <v>Proline</v>
      </c>
    </row>
    <row r="1180" spans="1:11" x14ac:dyDescent="0.2">
      <c r="A1180" t="s">
        <v>1181</v>
      </c>
      <c r="B1180">
        <v>4236</v>
      </c>
      <c r="C1180" t="s">
        <v>2379</v>
      </c>
      <c r="D1180" t="str">
        <f t="shared" si="108"/>
        <v>ATGGAAAAGACGTATTTCAACTATGGACTGGATTTTACTGTGGAATTTAACGTTCCAAAGACCAGAAAGACTTACTGTAAGAATAAGGAGTGCCGTAAGCACACCCAGCACAAGGTTACCCAATACAAAGCTGGTAAGGCCTCTTTGTACACTCAAGGTAAGAGAAGATATGACCGTAAGCAATCTGGTTTCGGTGGTCAAACCAAGCCAATTTTCCACAAGAAGGCTAAGACTACCAAGAAGGTTGTCTTGAGATTGGAATGTATCACTTGTAAGGCTAAGAGTCAATTGTCCTTGAAGAGATGTAAGCACTTTGAATTGGGTGGTGAAAAGAAGCAAAAGGGTCAAGCTTTGCAATTCTGA</v>
      </c>
      <c r="E1180">
        <f>SEARCH("GG?GG?CAAAC?AA?",Table1[[#This Row],[CLEAN]])</f>
        <v>193</v>
      </c>
      <c r="F1180" t="str">
        <f t="shared" si="109"/>
        <v/>
      </c>
      <c r="G1180">
        <f t="shared" si="110"/>
        <v>193</v>
      </c>
      <c r="H1180" t="str">
        <f t="shared" si="111"/>
        <v>GGTGGTCAAACCAAG</v>
      </c>
      <c r="I1180" t="str">
        <f t="shared" si="112"/>
        <v>VALID</v>
      </c>
      <c r="J1180" t="str">
        <f t="shared" si="113"/>
        <v>CCA</v>
      </c>
      <c r="K1180" t="str" cm="1">
        <f t="array" ref="K1180">IF(J1180="","",_xlfn.IFS(
   OR(J1180="CCA",J1180="CCG",J1180="CCT",J1180="CCC"),"Proline",
   OR(J1180="CAG",J1180="CAA"),"Glutamine",
   OR(J1180="GAA",J1180="GAG"),"Glutamic acid",
   TRUE,"Other"
))</f>
        <v>Proline</v>
      </c>
    </row>
    <row r="1181" spans="1:11" x14ac:dyDescent="0.2">
      <c r="A1181" t="s">
        <v>1182</v>
      </c>
      <c r="B1181">
        <v>4236</v>
      </c>
      <c r="C1181" t="s">
        <v>2380</v>
      </c>
      <c r="D1181" t="str">
        <f t="shared" si="108"/>
        <v>ATGGTCAACGTCCCAAAGACTAGAAGAACTTTCTGCAAGGGCAAGGATTGCCGTAAGCACACTCAACACAAGGTCACTCAATACAAGGCCGGCAAGGCTTCTCTCTGGACCCAAGGTAAGAGAAGATACGACCGTAAGCAATCTGGTTATGGTGGTCAAACTAAGCCTGTTTTCCACAAGAAGGCTAAGACCACTAAGAAGGTGGTTCTCCGTCTTGAATGTGTCTCCTGCAAGACCAAGGCTCAGTTGCCTCTTAAGAGATGTAAGCACTTCGAGCTCGGTGGTGAGAAGAAGCAAAAGGGCCAAGCTCTTCAATTCTAA</v>
      </c>
      <c r="E1181">
        <f>SEARCH("GG?GG?CAAAC?AA?",Table1[[#This Row],[CLEAN]])</f>
        <v>151</v>
      </c>
      <c r="F1181" t="str">
        <f t="shared" si="109"/>
        <v/>
      </c>
      <c r="G1181">
        <f t="shared" si="110"/>
        <v>151</v>
      </c>
      <c r="H1181" t="str">
        <f t="shared" si="111"/>
        <v>GGTGGTCAAACTAAG</v>
      </c>
      <c r="I1181" t="str">
        <f t="shared" si="112"/>
        <v>VALID</v>
      </c>
      <c r="J1181" t="str">
        <f t="shared" si="113"/>
        <v>CCT</v>
      </c>
      <c r="K1181" t="str" cm="1">
        <f t="array" ref="K1181">IF(J1181="","",_xlfn.IFS(
   OR(J1181="CCA",J1181="CCG",J1181="CCT",J1181="CCC"),"Proline",
   OR(J1181="CAG",J1181="CAA"),"Glutamine",
   OR(J1181="GAA",J1181="GAG"),"Glutamic acid",
   TRUE,"Other"
))</f>
        <v>Proline</v>
      </c>
    </row>
    <row r="1182" spans="1:11" x14ac:dyDescent="0.2">
      <c r="A1182" t="s">
        <v>1183</v>
      </c>
      <c r="B1182">
        <v>4236</v>
      </c>
      <c r="C1182" t="s">
        <v>2381</v>
      </c>
      <c r="D1182" t="str">
        <f t="shared" si="108"/>
        <v>ATGCTTTCCCAGGTGATTTACTTTCTTTTCGCAGCCGTGGCGCTCGCCGATGTTGTGGTTGTGAAATTGACCCAAACCGTGGACAACACCGTTACCCACACCAACGTCGTGGAGGGCTCCATGCAAACGTTCACGAGCTACAGCACGAGCGCAACCACCACCACGACCACTGTGTACACCTCGACGTACACGCTGACCATTTTCGGACACCCATACACTTATGTGAGTGTCATGACCCTTCAGCCCGGGCAGCAACCCCAGGGTGCCCAAAACAACGGAGGGTCTACTCCAAAACCCGCTTTGTCCACTGAGACTCCTGCGGTCTCGCCCGATGCACCCAATGCGGCTCTGTCAATTGCTGCAAATTCGGCCCCAGGCGCCAATACTGCATCCACACCGGTGCAGAACACCCCGGCGCAAACCACCCTGGCAGAGCCGCAGGCGTCTCAGCAGACAGCACAGCCCGTGAATTCGAGTCCCAGCACCCCAGTCACCAACACCCCGAGCACGAGCCCAACAACCAGCTCCCCCACCTCGGCCCAGCCTCTCACAACGACAGCCCTGGCGCTGTATGTGGACATTGGCCCGAGTGCAAGCGAGCTGGGCTGGATCCTCGACTCGGTTCTGACCAATGTTGTGTCGGGGGTTTGCATAGTGGACTACCAGTACTACCAGAGCGGAGTCACAGAGACTGTCACATCCACGTCGACGTTGTACAAGACTGTGACCGGCGCCTTCTGGGCAGCACTAACCATAGTTAACGTTCCGAAGCTCAGAAAGACCTTTTGCAAGGGCAAGGACTGCCAGAAGCACACACAGCACAAGGTGACGCAGTACAAGGCCGGCAAGGCTTCTCTTTTCGCGCAGGGTAAGAGAAGATATGACCGTAAGCAGAGAGGTTACGGTGGTCAGACCAAGCAGGTTTTCCACAAGAAGGCCAAGACGACCAAGAAGGTTGTGTTGCGTTTGGAGTGCGTGGTTTGCAAGACCAAGATGCAGTTGCCCTTGAAGAGATGCAAGCACTTTGAGTTAGGTGGTGACAAGAAGCAGAAGGGCCAGGCTTTGCAGTTCTAA</v>
      </c>
      <c r="E1182" t="e">
        <f>SEARCH("GG?GG?CAAAC?AA?",Table1[[#This Row],[CLEAN]])</f>
        <v>#VALUE!</v>
      </c>
      <c r="F1182">
        <f t="shared" si="109"/>
        <v>904</v>
      </c>
      <c r="G1182" t="e">
        <f t="shared" si="110"/>
        <v>#VALUE!</v>
      </c>
      <c r="H1182" t="e">
        <f t="shared" si="111"/>
        <v>#VALUE!</v>
      </c>
      <c r="I1182" t="e">
        <f t="shared" si="112"/>
        <v>#VALUE!</v>
      </c>
      <c r="J1182" t="e">
        <f t="shared" si="113"/>
        <v>#VALUE!</v>
      </c>
      <c r="K1182" t="e" cm="1">
        <f t="array" ref="K1182">IF(J1182="","",_xlfn.IFS(
   OR(J1182="CCA",J1182="CCG",J1182="CCT",J1182="CCC"),"Proline",
   OR(J1182="CAG",J1182="CAA"),"Glutamine",
   OR(J1182="GAA",J1182="GAG"),"Glutamic acid",
   TRUE,"Other"
))</f>
        <v>#VALUE!</v>
      </c>
    </row>
    <row r="1183" spans="1:11" x14ac:dyDescent="0.2">
      <c r="A1183" t="s">
        <v>1184</v>
      </c>
      <c r="B1183">
        <v>4236</v>
      </c>
      <c r="C1183" t="s">
        <v>2382</v>
      </c>
      <c r="D1183" t="str">
        <f t="shared" si="108"/>
        <v>ATGGTTAACGTCCCCAAGACCAGACGAACTTATTGCAAGGGCAAGGAATGCCGAAAGCACACCCAGCACAAGGTCTCTCAGTACAAGACCGGTAAGGCCTCCCTTTATGCTGCTGGTAAGCGACGATACGACCGAAAGCAGCGAGGTTACGGTGGTCAGACCAAGCCCATCTTGCACAAGAAGGCCAAGACTACCAAGAAGATCGTTCTGCGATTGGAGTGCACTGTCTGCAAGACCAAGTGCCAGCTTTCTTTGAAGCGATGCAAGCACTTTGAACTTGGTGGTGACAAGAAGCAGAAGGGCCAGGCCATTCAGTTCTAA</v>
      </c>
      <c r="E1183" t="e">
        <f>SEARCH("GG?GG?CAAAC?AA?",Table1[[#This Row],[CLEAN]])</f>
        <v>#VALUE!</v>
      </c>
      <c r="F1183">
        <f t="shared" si="109"/>
        <v>151</v>
      </c>
      <c r="G1183" t="e">
        <f t="shared" si="110"/>
        <v>#VALUE!</v>
      </c>
      <c r="H1183" t="e">
        <f t="shared" si="111"/>
        <v>#VALUE!</v>
      </c>
      <c r="I1183" t="e">
        <f t="shared" si="112"/>
        <v>#VALUE!</v>
      </c>
      <c r="J1183" t="e">
        <f t="shared" si="113"/>
        <v>#VALUE!</v>
      </c>
      <c r="K1183" t="e" cm="1">
        <f t="array" ref="K1183">IF(J1183="","",_xlfn.IFS(
   OR(J1183="CCA",J1183="CCG",J1183="CCT",J1183="CCC"),"Proline",
   OR(J1183="CAG",J1183="CAA"),"Glutamine",
   OR(J1183="GAA",J1183="GAG"),"Glutamic acid",
   TRUE,"Other"
))</f>
        <v>#VALUE!</v>
      </c>
    </row>
    <row r="1184" spans="1:11" x14ac:dyDescent="0.2">
      <c r="A1184" t="s">
        <v>1185</v>
      </c>
      <c r="B1184">
        <v>4236</v>
      </c>
      <c r="C1184" t="s">
        <v>2383</v>
      </c>
      <c r="D1184" t="str">
        <f t="shared" si="108"/>
        <v>ATGGTTAACGTCCCCAAGACCAGACGAACTTACTGCAAGGGCAAGGAATGCCGAAAGCACACCCAGCACAAGGTCTCACAGTACAAGACCGGTAAGGCCTCTCTTTACGCTGCCGGTAAGAGACGATACGACCGAAAGCAGCGAGGTTACGGTGGTCAGACCAAGCCCATCTTGCACAAGAAGGCTAAGACTACCAAGAAGATCGTTTTGCGATTGGAATGCACTGTCTGCAAGACCAAGTGTCAGCTTTCTTTGAAGCGATGCAAGCACTTTGAGCTTGGTGGTGACAAGAAGCAGAAGGGCCAGGCCATCCAGTTCTAA</v>
      </c>
      <c r="E1184" t="e">
        <f>SEARCH("GG?GG?CAAAC?AA?",Table1[[#This Row],[CLEAN]])</f>
        <v>#VALUE!</v>
      </c>
      <c r="F1184">
        <f t="shared" si="109"/>
        <v>151</v>
      </c>
      <c r="G1184" t="e">
        <f t="shared" si="110"/>
        <v>#VALUE!</v>
      </c>
      <c r="H1184" t="e">
        <f t="shared" si="111"/>
        <v>#VALUE!</v>
      </c>
      <c r="I1184" t="e">
        <f t="shared" si="112"/>
        <v>#VALUE!</v>
      </c>
      <c r="J1184" t="e">
        <f t="shared" si="113"/>
        <v>#VALUE!</v>
      </c>
      <c r="K1184" t="e" cm="1">
        <f t="array" ref="K1184">IF(J1184="","",_xlfn.IFS(
   OR(J1184="CCA",J1184="CCG",J1184="CCT",J1184="CCC"),"Proline",
   OR(J1184="CAG",J1184="CAA"),"Glutamine",
   OR(J1184="GAA",J1184="GAG"),"Glutamic acid",
   TRUE,"Other"
))</f>
        <v>#VALUE!</v>
      </c>
    </row>
    <row r="1185" spans="1:11" x14ac:dyDescent="0.2">
      <c r="A1185" t="s">
        <v>1186</v>
      </c>
      <c r="B1185">
        <v>4236</v>
      </c>
      <c r="C1185" t="s">
        <v>2384</v>
      </c>
      <c r="D1185" t="str">
        <f t="shared" si="108"/>
        <v>ATGGTTAACGTCCCCAAGACCAGACGAACTTACTGCAAGGGCAAGGAATGCCGAAAGCACACCCAGCACAAGGTCTCACAGTACAAGACCGGTAAGGCTTCTCTTTACGCTGCCGGTAAGAGACGATACGACCGAAAGCAGCGAGGTTACGGTGGTCAGACCAAGCCCATCTTGCACAAGAAGGCCAAGACCACCAAGAAGATCGTTTTGCGATTGGAATGCACTGTCTGCAAGACCAAGTGCCAGCTTTCCTTGAAGCGATGCAAGCACTTTGAGCTTGGTGGTGACAAGAAGCAGAAGGGCCAGGCCATCCAGTTCTAA</v>
      </c>
      <c r="E1185" t="e">
        <f>SEARCH("GG?GG?CAAAC?AA?",Table1[[#This Row],[CLEAN]])</f>
        <v>#VALUE!</v>
      </c>
      <c r="F1185">
        <f t="shared" si="109"/>
        <v>151</v>
      </c>
      <c r="G1185" t="e">
        <f t="shared" si="110"/>
        <v>#VALUE!</v>
      </c>
      <c r="H1185" t="e">
        <f t="shared" si="111"/>
        <v>#VALUE!</v>
      </c>
      <c r="I1185" t="e">
        <f t="shared" si="112"/>
        <v>#VALUE!</v>
      </c>
      <c r="J1185" t="e">
        <f t="shared" si="113"/>
        <v>#VALUE!</v>
      </c>
      <c r="K1185" t="e" cm="1">
        <f t="array" ref="K1185">IF(J1185="","",_xlfn.IFS(
   OR(J1185="CCA",J1185="CCG",J1185="CCT",J1185="CCC"),"Proline",
   OR(J1185="CAG",J1185="CAA"),"Glutamine",
   OR(J1185="GAA",J1185="GAG"),"Glutamic acid",
   TRUE,"Other"
))</f>
        <v>#VALUE!</v>
      </c>
    </row>
    <row r="1186" spans="1:11" x14ac:dyDescent="0.2">
      <c r="A1186" t="s">
        <v>1187</v>
      </c>
      <c r="B1186">
        <v>4236</v>
      </c>
      <c r="C1186" t="s">
        <v>2385</v>
      </c>
      <c r="D1186" t="str">
        <f t="shared" si="108"/>
        <v>ATGGTTAACGTCCCCAAGACCAGACGAACTTACTGCAAGGGCAAGGAATGCCGAAAGCACACCCAGCACAAGGTCTCCCAGTACAAGACCGGTAAGGCCTCTCTTTATGCTGCCGGTAAGCGACGATACGACCGAAAGCAGCGAGGTTATGGTGGTCAGACCAAGCCCATTCTGCACAAGAAGGCTAAGACCACCAAGAAGATCGTTCTGCGATTGGAGTGCACTGTCTGCAAGACCAAGTGCCAGCTCTCCTTGAAGCGATGCAAGCACTTTGAGCTTGGTGGTGACAAGAAGCAGAAGGGCCAGGCCATTCAGTTCTAA</v>
      </c>
      <c r="E1186" t="e">
        <f>SEARCH("GG?GG?CAAAC?AA?",Table1[[#This Row],[CLEAN]])</f>
        <v>#VALUE!</v>
      </c>
      <c r="F1186">
        <f t="shared" si="109"/>
        <v>151</v>
      </c>
      <c r="G1186" t="e">
        <f t="shared" si="110"/>
        <v>#VALUE!</v>
      </c>
      <c r="H1186" t="e">
        <f t="shared" si="111"/>
        <v>#VALUE!</v>
      </c>
      <c r="I1186" t="e">
        <f t="shared" si="112"/>
        <v>#VALUE!</v>
      </c>
      <c r="J1186" t="e">
        <f t="shared" si="113"/>
        <v>#VALUE!</v>
      </c>
      <c r="K1186" t="e" cm="1">
        <f t="array" ref="K1186">IF(J1186="","",_xlfn.IFS(
   OR(J1186="CCA",J1186="CCG",J1186="CCT",J1186="CCC"),"Proline",
   OR(J1186="CAG",J1186="CAA"),"Glutamine",
   OR(J1186="GAA",J1186="GAG"),"Glutamic acid",
   TRUE,"Other"
))</f>
        <v>#VALUE!</v>
      </c>
    </row>
    <row r="1187" spans="1:11" x14ac:dyDescent="0.2">
      <c r="A1187" t="s">
        <v>1188</v>
      </c>
      <c r="B1187">
        <v>4236</v>
      </c>
      <c r="C1187" t="s">
        <v>2386</v>
      </c>
      <c r="D1187" t="str">
        <f t="shared" si="108"/>
        <v>ATGGTTAACGTGCCTAAGACCAGACGAACCTACTGCAAGGGCAAAGAATGCCGAAAGCACACTCAGCACAAGGTCACCCAGTACAAGACCGGTAAGGCCTCTCTTTATGCTGCTGGTAAGCGACGATACGACCGAAAGCAGCGAGGTTACGGTGGTCAGACCAAGCCTATCTTGCACAAGAAGGCTAAGACCACCAAGAAGATTGTTTTGCGACTTGAGTGCACTTCTTGCAAGACCAAGTGTCAGCTTTCTTTGAAGCGATGCAAGCACTTTGAGCTTGGTGGTGACAAGAAGCAGAAGGGTCAGGCCATTCAGTTTTAA</v>
      </c>
      <c r="E1187" t="e">
        <f>SEARCH("GG?GG?CAAAC?AA?",Table1[[#This Row],[CLEAN]])</f>
        <v>#VALUE!</v>
      </c>
      <c r="F1187">
        <f t="shared" si="109"/>
        <v>151</v>
      </c>
      <c r="G1187" t="e">
        <f t="shared" si="110"/>
        <v>#VALUE!</v>
      </c>
      <c r="H1187" t="e">
        <f t="shared" si="111"/>
        <v>#VALUE!</v>
      </c>
      <c r="I1187" t="e">
        <f t="shared" si="112"/>
        <v>#VALUE!</v>
      </c>
      <c r="J1187" t="e">
        <f t="shared" si="113"/>
        <v>#VALUE!</v>
      </c>
      <c r="K1187" t="e" cm="1">
        <f t="array" ref="K1187">IF(J1187="","",_xlfn.IFS(
   OR(J1187="CCA",J1187="CCG",J1187="CCT",J1187="CCC"),"Proline",
   OR(J1187="CAG",J1187="CAA"),"Glutamine",
   OR(J1187="GAA",J1187="GAG"),"Glutamic acid",
   TRUE,"Other"
))</f>
        <v>#VALUE!</v>
      </c>
    </row>
    <row r="1188" spans="1:11" x14ac:dyDescent="0.2">
      <c r="A1188" t="s">
        <v>1189</v>
      </c>
      <c r="B1188">
        <v>4236</v>
      </c>
      <c r="C1188" t="s">
        <v>2387</v>
      </c>
      <c r="D1188" t="str">
        <f t="shared" si="108"/>
        <v>ATGGTTAACGTGCCTAAGACCAGACGAACCTACTGCAAGGGCAAAGAATGCCGAAAGCACACTCAGCACAAGGTCACCCAGTACAAGACCGGTAAGGCCTCTCTTTATGCTGCTGGTAAGCGACGATACGACCGAAAGCAGCGAGGTTACGGTGGTCAGACCAAGCCCATCTTGCACAAGAAGGCTAAGACTACCAAGAAGATTGTTTTGCGACTTGAGTGCACTTCTTGCAAGACCAAGTGCCAGCTTTCTTTGAAGCGATGCAAGCACTTTGAGCTTGGTGGTGACAAGAAGCAGAAGGGCCAGGCTATCCAGTTCTAA</v>
      </c>
      <c r="E1188" t="e">
        <f>SEARCH("GG?GG?CAAAC?AA?",Table1[[#This Row],[CLEAN]])</f>
        <v>#VALUE!</v>
      </c>
      <c r="F1188">
        <f t="shared" si="109"/>
        <v>151</v>
      </c>
      <c r="G1188" t="e">
        <f t="shared" si="110"/>
        <v>#VALUE!</v>
      </c>
      <c r="H1188" t="e">
        <f t="shared" si="111"/>
        <v>#VALUE!</v>
      </c>
      <c r="I1188" t="e">
        <f t="shared" si="112"/>
        <v>#VALUE!</v>
      </c>
      <c r="J1188" t="e">
        <f t="shared" si="113"/>
        <v>#VALUE!</v>
      </c>
      <c r="K1188" t="e" cm="1">
        <f t="array" ref="K1188">IF(J1188="","",_xlfn.IFS(
   OR(J1188="CCA",J1188="CCG",J1188="CCT",J1188="CCC"),"Proline",
   OR(J1188="CAG",J1188="CAA"),"Glutamine",
   OR(J1188="GAA",J1188="GAG"),"Glutamic acid",
   TRUE,"Other"
))</f>
        <v>#VALUE!</v>
      </c>
    </row>
    <row r="1189" spans="1:11" x14ac:dyDescent="0.2">
      <c r="A1189" t="s">
        <v>1190</v>
      </c>
      <c r="B1189">
        <v>4236</v>
      </c>
      <c r="C1189" t="s">
        <v>2388</v>
      </c>
      <c r="D1189" t="str">
        <f t="shared" si="108"/>
        <v>ATGGTTAACGTGCCTAAGACTAGAAGAACTTACTGCAAGGGCAAAGAATGCCGAAAGCACACTCAGCATAAGGTTTCCCAGTACAAGGCTGGTAAGGCATCTCTTTACGCTGCTGGTAAGAGACGATACGACCGAAAGCAACGAGGTTATGGTGGTCAGACCAAGCCCATTCTCGCAAAGAAGGCTAAGACCACCAAGAAGATTGTTCTTCGACTCGAGTGCACTGCTTGCAAGACCAAGTGCCAGCTCCGAATCAAGCGATGCAAGCACTTCGAGCTCGGTGGTGACAAGAAGCAGAAGGGTCAAGCCATCCAGTTCTAA</v>
      </c>
      <c r="E1189" t="e">
        <f>SEARCH("GG?GG?CAAAC?AA?",Table1[[#This Row],[CLEAN]])</f>
        <v>#VALUE!</v>
      </c>
      <c r="F1189">
        <f t="shared" si="109"/>
        <v>151</v>
      </c>
      <c r="G1189" t="e">
        <f t="shared" si="110"/>
        <v>#VALUE!</v>
      </c>
      <c r="H1189" t="e">
        <f t="shared" si="111"/>
        <v>#VALUE!</v>
      </c>
      <c r="I1189" t="e">
        <f t="shared" si="112"/>
        <v>#VALUE!</v>
      </c>
      <c r="J1189" t="e">
        <f t="shared" si="113"/>
        <v>#VALUE!</v>
      </c>
      <c r="K1189" t="e" cm="1">
        <f t="array" ref="K1189">IF(J1189="","",_xlfn.IFS(
   OR(J1189="CCA",J1189="CCG",J1189="CCT",J1189="CCC"),"Proline",
   OR(J1189="CAG",J1189="CAA"),"Glutamine",
   OR(J1189="GAA",J1189="GAG"),"Glutamic acid",
   TRUE,"Other"
))</f>
        <v>#VALUE!</v>
      </c>
    </row>
    <row r="1190" spans="1:11" x14ac:dyDescent="0.2">
      <c r="A1190" t="s">
        <v>1191</v>
      </c>
      <c r="B1190">
        <v>4236</v>
      </c>
      <c r="C1190" t="s">
        <v>2389</v>
      </c>
      <c r="D1190" t="str">
        <f t="shared" si="108"/>
        <v>ATGGTTAACGTGCCAAAGACCAGAAGAACTTACTGCAAGGGCAAGGAATGCCGAAAGCACACTCAGCATAAGGTCACCCAGTACAAGGCTGGTAAGGCTTCTCTTTACGCTGCCGGTAAGAGAAGATACGACCGAAAGCAAAAGGGTTATGGTGGTCAGACTAAGCCTATTCTCGCAAAGAAGGCCAAGACTACCAAGAAGGTTGTTCTCAGACTTGAGTGCACCACTTGCAAGACCAAGTGCCAGCTCCAAATCAAGCGATGCAAGCACTTCGAACTTGGTGGTGACAAGAAGCAGAAGGGTCAAGCCATCCAGTTCTAA</v>
      </c>
      <c r="E1190" t="e">
        <f>SEARCH("GG?GG?CAAAC?AA?",Table1[[#This Row],[CLEAN]])</f>
        <v>#VALUE!</v>
      </c>
      <c r="F1190">
        <f t="shared" si="109"/>
        <v>151</v>
      </c>
      <c r="G1190" t="e">
        <f t="shared" si="110"/>
        <v>#VALUE!</v>
      </c>
      <c r="H1190" t="e">
        <f t="shared" si="111"/>
        <v>#VALUE!</v>
      </c>
      <c r="I1190" t="e">
        <f t="shared" si="112"/>
        <v>#VALUE!</v>
      </c>
      <c r="J1190" t="e">
        <f t="shared" si="113"/>
        <v>#VALUE!</v>
      </c>
      <c r="K1190" t="e" cm="1">
        <f t="array" ref="K1190">IF(J1190="","",_xlfn.IFS(
   OR(J1190="CCA",J1190="CCG",J1190="CCT",J1190="CCC"),"Proline",
   OR(J1190="CAG",J1190="CAA"),"Glutamine",
   OR(J1190="GAA",J1190="GAG"),"Glutamic acid",
   TRUE,"Other"
))</f>
        <v>#VALUE!</v>
      </c>
    </row>
    <row r="1191" spans="1:11" x14ac:dyDescent="0.2">
      <c r="A1191" t="s">
        <v>1192</v>
      </c>
      <c r="B1191">
        <v>4236</v>
      </c>
      <c r="C1191" t="s">
        <v>2390</v>
      </c>
      <c r="D1191" t="str">
        <f t="shared" si="108"/>
        <v>ATGGTTAACGTACCAAAGACACGACGAACTTATTGCAAGGGTAAAAAGTGCAAGAAGCACACCCAGCACAAGGTTACTCAGTACAAGTCCGGTAAGGCATCGCTGTACGCCGCCGGTAAGCGACGATACGACCGAAAGCAGCGAGGTTATGGTGGTCAAACCAAGCAGATTTTCCACAAGAAAGCCAAGACTACCAAGAAGGTTGCACTTCGATTGGAATGCACTGAGTGCAAGACGAAATGTCAGCTTCCTTTGAAGCGATGCAAGCACTTTGAGCTTGGAGGAGACAAGAAGCAGAAGGGCCAGGCCATTCAGTTCTAA</v>
      </c>
      <c r="E1191">
        <f>SEARCH("GG?GG?CAAAC?AA?",Table1[[#This Row],[CLEAN]])</f>
        <v>151</v>
      </c>
      <c r="F1191" t="str">
        <f t="shared" si="109"/>
        <v/>
      </c>
      <c r="G1191">
        <f t="shared" si="110"/>
        <v>151</v>
      </c>
      <c r="H1191" t="str">
        <f t="shared" si="111"/>
        <v>GGTGGTCAAACCAAG</v>
      </c>
      <c r="I1191" t="str">
        <f t="shared" si="112"/>
        <v>VALID</v>
      </c>
      <c r="J1191" t="str">
        <f t="shared" si="113"/>
        <v>CAG</v>
      </c>
      <c r="K1191" t="str" cm="1">
        <f t="array" ref="K1191">IF(J1191="","",_xlfn.IFS(
   OR(J1191="CCA",J1191="CCG",J1191="CCT",J1191="CCC"),"Proline",
   OR(J1191="CAG",J1191="CAA"),"Glutamine",
   OR(J1191="GAA",J1191="GAG"),"Glutamic acid",
   TRUE,"Other"
))</f>
        <v>Glutamine</v>
      </c>
    </row>
    <row r="1192" spans="1:11" x14ac:dyDescent="0.2">
      <c r="A1192" t="s">
        <v>1193</v>
      </c>
      <c r="B1192">
        <v>4236</v>
      </c>
      <c r="C1192" t="s">
        <v>2391</v>
      </c>
      <c r="D1192" t="str">
        <f t="shared" si="108"/>
        <v>ATGGTTAACATACCAAAGACACGACGAACTTATTGCAAGGGTAAAAAGTGCAAGAAGCACACCCAGCACAAGGTCACTCAGTACAAGGCCGGCAAGGCTTCGCTGTACGCCGCCGGTAAGAGACGATACGACCGAAAGCAGCGAGGTTATGGTGGTCAGACGAAGCAGATTTTCCACAAGAAAGCCAAGACTACCAAGAAGGTTGCGCTTCGATTGGAATGCACCGAGTGCAAGACGAAATGCCAGCTTCCTTTGAAGCGATGCAAGCACTTTGAGCTTGGAGGAGACAAGAAGCAGAAGGGCCAGGCCATTCAGTTCTAA</v>
      </c>
      <c r="E1192" t="e">
        <f>SEARCH("GG?GG?CAAAC?AA?",Table1[[#This Row],[CLEAN]])</f>
        <v>#VALUE!</v>
      </c>
      <c r="F1192">
        <f t="shared" si="109"/>
        <v>151</v>
      </c>
      <c r="G1192" t="e">
        <f t="shared" si="110"/>
        <v>#VALUE!</v>
      </c>
      <c r="H1192" t="e">
        <f t="shared" si="111"/>
        <v>#VALUE!</v>
      </c>
      <c r="I1192" t="e">
        <f t="shared" si="112"/>
        <v>#VALUE!</v>
      </c>
      <c r="J1192" t="e">
        <f t="shared" si="113"/>
        <v>#VALUE!</v>
      </c>
      <c r="K1192" t="e" cm="1">
        <f t="array" ref="K1192">IF(J1192="","",_xlfn.IFS(
   OR(J1192="CCA",J1192="CCG",J1192="CCT",J1192="CCC"),"Proline",
   OR(J1192="CAG",J1192="CAA"),"Glutamine",
   OR(J1192="GAA",J1192="GAG"),"Glutamic acid",
   TRUE,"Other"
))</f>
        <v>#VALUE!</v>
      </c>
    </row>
    <row r="1193" spans="1:11" x14ac:dyDescent="0.2">
      <c r="A1193" t="s">
        <v>1194</v>
      </c>
      <c r="B1193">
        <v>4236</v>
      </c>
      <c r="C1193" t="s">
        <v>2392</v>
      </c>
      <c r="D1193" t="str">
        <f t="shared" si="108"/>
        <v>ATGGTCAACGTACCTAAGACACGACGAACTTATTGCAAGGGCAAGCAGTGCAAGAAGCACACCCAGCACAAGGTCACTCAGTACAAGGCCGGCAAGGCTTCGCTGTACGCACAAGGTAAACGACGATACGACCGAAAGCAGCGAGGTTACGGTGGTCAGACCAAGCAGGTTTTCCACAAGAAAGCTAAGACGACCAAAAAGGTTTCCCTCCGATTGGAATGCACCGTGTGCAAGACGAAATGCCAGCTCGCTCTCAAGCGATGCAAGCACTTTGAGCTTGGTGGAGACAAGAAGCAGAAGGGCCAGGCCATTCAGTTCTAA</v>
      </c>
      <c r="E1193" t="e">
        <f>SEARCH("GG?GG?CAAAC?AA?",Table1[[#This Row],[CLEAN]])</f>
        <v>#VALUE!</v>
      </c>
      <c r="F1193">
        <f t="shared" si="109"/>
        <v>151</v>
      </c>
      <c r="G1193" t="e">
        <f t="shared" si="110"/>
        <v>#VALUE!</v>
      </c>
      <c r="H1193" t="e">
        <f t="shared" si="111"/>
        <v>#VALUE!</v>
      </c>
      <c r="I1193" t="e">
        <f t="shared" si="112"/>
        <v>#VALUE!</v>
      </c>
      <c r="J1193" t="e">
        <f t="shared" si="113"/>
        <v>#VALUE!</v>
      </c>
      <c r="K1193" t="e" cm="1">
        <f t="array" ref="K1193">IF(J1193="","",_xlfn.IFS(
   OR(J1193="CCA",J1193="CCG",J1193="CCT",J1193="CCC"),"Proline",
   OR(J1193="CAG",J1193="CAA"),"Glutamine",
   OR(J1193="GAA",J1193="GAG"),"Glutamic acid",
   TRUE,"Other"
))</f>
        <v>#VALUE!</v>
      </c>
    </row>
    <row r="1194" spans="1:11" x14ac:dyDescent="0.2">
      <c r="A1194" t="s">
        <v>1195</v>
      </c>
      <c r="B1194">
        <v>4236</v>
      </c>
      <c r="C1194" t="s">
        <v>2393</v>
      </c>
      <c r="D1194" t="str">
        <f t="shared" si="108"/>
        <v>ATGGTTAACATTCCAAAGACTAGAAAGACCTACTGTAAGGGTAAGGAATGCCGTAAGCACACTGTGCACAGAGTCACCCAATACAAGGCTGGTAAAGCTTCCTTGGTTGCTCAAGGTAAGAGAAGATATGACCGTAAGCAAGAAGGTTATGGTGGTCAAACCAAGCAAATTTTCCACAAGAAAGCTAAGACCACCAAGAAGGTTGTCTTGAAGTTGGAATGTGTCACTTGTAAGACCAAGCACCAATTGGCATTGAAGAGATGTAAGCACTTCGAATTGGGTGGTGACAAGAAGAAGAAGGGTCAAGCCTTGCAATTTTAA</v>
      </c>
      <c r="E1194">
        <f>SEARCH("GG?GG?CAAAC?AA?",Table1[[#This Row],[CLEAN]])</f>
        <v>151</v>
      </c>
      <c r="F1194" t="str">
        <f t="shared" si="109"/>
        <v/>
      </c>
      <c r="G1194">
        <f t="shared" si="110"/>
        <v>151</v>
      </c>
      <c r="H1194" t="str">
        <f t="shared" si="111"/>
        <v>GGTGGTCAAACCAAG</v>
      </c>
      <c r="I1194" t="str">
        <f t="shared" si="112"/>
        <v>VALID</v>
      </c>
      <c r="J1194" t="str">
        <f t="shared" si="113"/>
        <v>CAA</v>
      </c>
      <c r="K1194" t="str" cm="1">
        <f t="array" ref="K1194">IF(J1194="","",_xlfn.IFS(
   OR(J1194="CCA",J1194="CCG",J1194="CCT",J1194="CCC"),"Proline",
   OR(J1194="CAG",J1194="CAA"),"Glutamine",
   OR(J1194="GAA",J1194="GAG"),"Glutamic acid",
   TRUE,"Other"
))</f>
        <v>Glutamine</v>
      </c>
    </row>
    <row r="1195" spans="1:11" x14ac:dyDescent="0.2">
      <c r="A1195" t="s">
        <v>1196</v>
      </c>
      <c r="B1195">
        <v>4236</v>
      </c>
      <c r="C1195" t="s">
        <v>2394</v>
      </c>
      <c r="D1195" t="str">
        <f t="shared" si="108"/>
        <v>ATGGTTAACATTCCAAAGACTAGAAAGACCTACTGTAAGGGTAAGGAATGCCGTAAGCACACTGTGCACAAGGTCACCCAATACAAGGCTGGTAAGGCTTCCTTGGTTGCTCAAGGTAAGAGAAGATATGACCGTAAACAACAAGGTTTCGGTGGTCAAACCAGACCAGTTTTCCACAAGAAAGCTAAGACTACCAAGAAGGTTGTCTTGAAGTTGGAGTGTGTCGCTTGTAAGACCAAGTCTCAATTGGCATTGAAGAGATGTAAGCACTTCGAATTGGGTGGTGATAAGAAGAAGAAGGGTCAAGCCTTACAATTTTAA</v>
      </c>
      <c r="E1195" t="e">
        <f>SEARCH("GG?GG?CAAAC?AA?",Table1[[#This Row],[CLEAN]])</f>
        <v>#VALUE!</v>
      </c>
      <c r="F1195" t="str">
        <f t="shared" si="109"/>
        <v/>
      </c>
      <c r="G1195" t="e">
        <f t="shared" si="110"/>
        <v>#VALUE!</v>
      </c>
      <c r="H1195" t="e">
        <f t="shared" si="111"/>
        <v>#VALUE!</v>
      </c>
      <c r="I1195" t="e">
        <f t="shared" si="112"/>
        <v>#VALUE!</v>
      </c>
      <c r="J1195" t="e">
        <f t="shared" si="113"/>
        <v>#VALUE!</v>
      </c>
      <c r="K1195" t="e" cm="1">
        <f t="array" ref="K1195">IF(J1195="","",_xlfn.IFS(
   OR(J1195="CCA",J1195="CCG",J1195="CCT",J1195="CCC"),"Proline",
   OR(J1195="CAG",J1195="CAA"),"Glutamine",
   OR(J1195="GAA",J1195="GAG"),"Glutamic acid",
   TRUE,"Other"
))</f>
        <v>#VALUE!</v>
      </c>
    </row>
    <row r="1196" spans="1:11" x14ac:dyDescent="0.2">
      <c r="A1196" t="s">
        <v>1197</v>
      </c>
      <c r="B1196">
        <v>4236</v>
      </c>
      <c r="C1196" t="s">
        <v>2395</v>
      </c>
      <c r="D1196" t="str">
        <f t="shared" si="108"/>
        <v>ATGCAATTGAATTTCCTTGCCTATTTGATGCTTATCAGTTTGACCTCGGCTGCTGCCATTGGCAAAAAGAGAGATGTCACTGTTCATCTCAAAACTACCGTGCACAATGTTCACACAAACACTAAAGTGGTACAGGGAGAAGAGACTACATACACCAACTGGAACGTTCACACGTCCACCACCACAACCACCAGGTACACTGCTACCGTGACATCCACTATTTTCGGGAAACCTACCACCTACACCACCGTGGCAAACTCTCCAGTGGAACAATCCAGTGCCAATACTGAAGATGATGCTAAAGCAGCAACCTCCACCACGACGTCTCCAGGAAAGCCTAGCCCAGACACGACTACTGCTGCTGCTGCTGATGCTGATACTACGGCTACTACTGCTACCACGGCTACCACTTCTACTACCACTGGAGCTGCTGCTGCTGCTGCATCTCCTGCCTCTTCTTCCAAAAAGACCACCACCAGTCCAGCACCTGCAAAAACCACATCTTCGACATCCACCGCTACCCCCACCACCACTTCAAAGAAAGAAGGTCCAACTATCACCGATGCGGACAAAATCCCCACCTCTACTTCTTCTTGGATTATCACCAATGTCCAGACAAGCACTAATCTGAACGGTGTTTGTCGTGTCGACTACGACTACTATGAAGCTGTTAACATTCCAAAGACTAGAAAGACTTACTGTAAGGGTAAGGAATGCCGTAAGCACACTGTGCACAAGGTTACCCAATACAAGGCTGGTAAGGCTTCATTAGTTGCCCAGGGTAAGAGAAGATATGACCGTAAGCAACAAGGTTTTGGTGGTCAAACCAGACCAGTTTTCCACAAGAAAGCCAAGACTACCAAAAAGGTTGTCTTGAAGTTGGAGTGTGTTTCCTGTAAGACCAAGGCTCAATTGTCATTGAAGAGATGTAAGCACTTCGAGTTGGGTGGTGATAAGAAGAAGAAGGGTCAAGCCTTGCAATTTTAA</v>
      </c>
      <c r="E1196" t="e">
        <f>SEARCH("GG?GG?CAAAC?AA?",Table1[[#This Row],[CLEAN]])</f>
        <v>#VALUE!</v>
      </c>
      <c r="F1196" t="str">
        <f t="shared" si="109"/>
        <v/>
      </c>
      <c r="G1196" t="e">
        <f t="shared" si="110"/>
        <v>#VALUE!</v>
      </c>
      <c r="H1196" t="e">
        <f t="shared" si="111"/>
        <v>#VALUE!</v>
      </c>
      <c r="I1196" t="e">
        <f t="shared" si="112"/>
        <v>#VALUE!</v>
      </c>
      <c r="J1196" t="e">
        <f t="shared" si="113"/>
        <v>#VALUE!</v>
      </c>
      <c r="K1196" t="e" cm="1">
        <f t="array" ref="K1196">IF(J1196="","",_xlfn.IFS(
   OR(J1196="CCA",J1196="CCG",J1196="CCT",J1196="CCC"),"Proline",
   OR(J1196="CAG",J1196="CAA"),"Glutamine",
   OR(J1196="GAA",J1196="GAG"),"Glutamic acid",
   TRUE,"Other"
))</f>
        <v>#VALUE!</v>
      </c>
    </row>
    <row r="1197" spans="1:11" x14ac:dyDescent="0.2">
      <c r="A1197" t="s">
        <v>1198</v>
      </c>
      <c r="B1197">
        <v>4236</v>
      </c>
      <c r="C1197" t="s">
        <v>2396</v>
      </c>
      <c r="D1197" t="str">
        <f t="shared" si="108"/>
        <v>ATGGTAAACGTTCCTAAAACTAGAAAAACTTTCTGCAAAGGAAAGGAGTGTAGGAAACATACAATTCATAAAGTTACCCAATATAAAGCAGGTAAAGCTAAACTTACTGCTCAAGGTAAAAGAAGGTATGATAGAAAACAGAAAGGTTATGGTGGTCAAACGAAACAAGTTTTCCATAAGAAAGCAAAGACAACGAAGAAAGTTGTTTTAAAATTGGAATGTGTTGTATGTAAAACAAAAGCTCAATTAGCTTTGAAGAGATGCAAGCATTTCGAATTGGGTGGAGATAGAAAACAAAAGGGGCAGGCATTACAATTTTAA</v>
      </c>
      <c r="E1197">
        <f>SEARCH("GG?GG?CAAAC?AA?",Table1[[#This Row],[CLEAN]])</f>
        <v>151</v>
      </c>
      <c r="F1197" t="str">
        <f t="shared" si="109"/>
        <v/>
      </c>
      <c r="G1197">
        <f t="shared" si="110"/>
        <v>151</v>
      </c>
      <c r="H1197" t="str">
        <f t="shared" si="111"/>
        <v>GGTGGTCAAACGAAA</v>
      </c>
      <c r="I1197" t="str">
        <f t="shared" si="112"/>
        <v>VALID</v>
      </c>
      <c r="J1197" t="str">
        <f t="shared" si="113"/>
        <v>CAA</v>
      </c>
      <c r="K1197" t="str" cm="1">
        <f t="array" ref="K1197">IF(J1197="","",_xlfn.IFS(
   OR(J1197="CCA",J1197="CCG",J1197="CCT",J1197="CCC"),"Proline",
   OR(J1197="CAG",J1197="CAA"),"Glutamine",
   OR(J1197="GAA",J1197="GAG"),"Glutamic acid",
   TRUE,"Other"
))</f>
        <v>Glutamine</v>
      </c>
    </row>
    <row r="1198" spans="1:11" x14ac:dyDescent="0.2">
      <c r="A1198" t="s">
        <v>1199</v>
      </c>
      <c r="B1198">
        <v>4236</v>
      </c>
      <c r="C1198" t="s">
        <v>2397</v>
      </c>
      <c r="D1198" t="str">
        <f t="shared" si="108"/>
        <v>ATGGTCAACGTCCCAAAAACAAGGAAAACGTTTTGTAAAGGTAAGGATTGTAGAAAACATACAATTCATAAGGTGACTCAGTATAAGGCTGGGAAAGCTAAACTTACTGCTCAAGGTAAGAGAAGGTATGATAGGAAACAAAAAGGATATGGTGGGCAAACGAAACAAGTGTTTCATAAGAAGGCCAAAACAACCAAAAAAGTTGTTTTGAAATTGGAATGTGTAGTTTGCAAGTCCAAGTCTCAATTGGCTTTGAAGAGGTGTAAGCACTTTGAGTTGGGTGGAGATAAGAAACAAAAGGGGCAAGCATTACAGTTCTGA</v>
      </c>
      <c r="E1198">
        <f>SEARCH("GG?GG?CAAAC?AA?",Table1[[#This Row],[CLEAN]])</f>
        <v>151</v>
      </c>
      <c r="F1198" t="str">
        <f t="shared" si="109"/>
        <v/>
      </c>
      <c r="G1198">
        <f t="shared" si="110"/>
        <v>151</v>
      </c>
      <c r="H1198" t="str">
        <f t="shared" si="111"/>
        <v>GGTGGGCAAACGAAA</v>
      </c>
      <c r="I1198" t="str">
        <f t="shared" si="112"/>
        <v>VALID</v>
      </c>
      <c r="J1198" t="str">
        <f t="shared" si="113"/>
        <v>CAA</v>
      </c>
      <c r="K1198" t="str" cm="1">
        <f t="array" ref="K1198">IF(J1198="","",_xlfn.IFS(
   OR(J1198="CCA",J1198="CCG",J1198="CCT",J1198="CCC"),"Proline",
   OR(J1198="CAG",J1198="CAA"),"Glutamine",
   OR(J1198="GAA",J1198="GAG"),"Glutamic acid",
   TRUE,"Other"
))</f>
        <v>Glutamine</v>
      </c>
    </row>
    <row r="1199" spans="1:11" x14ac:dyDescent="0.2">
      <c r="A1199" t="s">
        <v>1200</v>
      </c>
      <c r="B1199">
        <v>4236</v>
      </c>
      <c r="C1199" t="s">
        <v>2398</v>
      </c>
      <c r="D1199" t="str">
        <f t="shared" si="108"/>
        <v>ATGCTTCACCCGCTGGCAATACGATTGCCACATACCAGAAAGACCTACTGCAAGGGTAAGGAATGTCGTAAACACACCCAACACAAGGTTACCCAATACAAGGCCGGTAAGTCGTCCCTCTTTGCCCAAGGTAAGAGAAGATATGACCGTAAGCAAGCCGGTTTCGGTGGTCAAACCAAGCCAGTTTTCCACAAGAAGGCCAAGACCACCAAGAAGGTTGTCTTGAGATTGGAATGTGTTGTTTGCAAGACCAAGGCTCAATTGTCCTTGAAGAGATGTAAGCACTTTGAATTGGGTGGTGATAAGAAACAAAAGGGTCAAGCTTTGCAATTCTAG</v>
      </c>
      <c r="E1199">
        <f>SEARCH("GG?GG?CAAAC?AA?",Table1[[#This Row],[CLEAN]])</f>
        <v>166</v>
      </c>
      <c r="F1199" t="str">
        <f t="shared" si="109"/>
        <v/>
      </c>
      <c r="G1199">
        <f t="shared" si="110"/>
        <v>166</v>
      </c>
      <c r="H1199" t="str">
        <f t="shared" si="111"/>
        <v>GGTGGTCAAACCAAG</v>
      </c>
      <c r="I1199" t="str">
        <f t="shared" si="112"/>
        <v>VALID</v>
      </c>
      <c r="J1199" t="str">
        <f t="shared" si="113"/>
        <v>CCA</v>
      </c>
      <c r="K1199" t="str" cm="1">
        <f t="array" ref="K1199">IF(J1199="","",_xlfn.IFS(
   OR(J1199="CCA",J1199="CCG",J1199="CCT",J1199="CCC"),"Proline",
   OR(J1199="CAG",J1199="CAA"),"Glutamine",
   OR(J1199="GAA",J1199="GAG"),"Glutamic acid",
   TRUE,"Other"
))</f>
        <v>Proline</v>
      </c>
    </row>
    <row r="1200" spans="1:11" x14ac:dyDescent="0.2">
      <c r="A1200" t="s">
        <v>1201</v>
      </c>
      <c r="B1200">
        <v>4236</v>
      </c>
      <c r="C1200" t="s">
        <v>2399</v>
      </c>
      <c r="D1200" t="str">
        <f t="shared" si="108"/>
        <v>ATGGTTAACGTTCCAAAGACTAGAAAGACCTACTGTAAGAGATGCAAGCACCACAGTCAGCACAAGGTCACCCAATACAAGGCTGGTAAGGCTTCCTTGTTCGCCCAGGGTAAGAGACGTTATGACCGTAAGCAAGCCGGTTACGGTGGTCAAACCAAGCCAGTTTTCCATAAGAAGGCTAAGACTACCAAGAAGGTTGTCTTGCGTTTGGAGTGTGTTGTCTGCAAGGCCAGATCTCAATTGGCTTTGAAGCGTTGTAAGCACTTTGAGCTAGGTGGTGACAAGAAGCAAAAGGGTCAAGCTCTGCAATTCTAA</v>
      </c>
      <c r="E1200">
        <f>SEARCH("GG?GG?CAAAC?AA?",Table1[[#This Row],[CLEAN]])</f>
        <v>145</v>
      </c>
      <c r="F1200" t="str">
        <f t="shared" si="109"/>
        <v/>
      </c>
      <c r="G1200">
        <f t="shared" si="110"/>
        <v>145</v>
      </c>
      <c r="H1200" t="str">
        <f t="shared" si="111"/>
        <v>GGTGGTCAAACCAAG</v>
      </c>
      <c r="I1200" t="str">
        <f t="shared" si="112"/>
        <v>VALID</v>
      </c>
      <c r="J1200" t="str">
        <f t="shared" si="113"/>
        <v>CCA</v>
      </c>
      <c r="K1200" t="str" cm="1">
        <f t="array" ref="K1200">IF(J1200="","",_xlfn.IFS(
   OR(J1200="CCA",J1200="CCG",J1200="CCT",J1200="CCC"),"Proline",
   OR(J1200="CAG",J1200="CAA"),"Glutamine",
   OR(J1200="GAA",J1200="GAG"),"Glutamic acid",
   TRUE,"Other"
))</f>
        <v>Proline</v>
      </c>
    </row>
    <row r="1201" spans="1:11" x14ac:dyDescent="0.2">
      <c r="A1201" t="s">
        <v>1202</v>
      </c>
      <c r="B1201">
        <v>4236</v>
      </c>
      <c r="C1201" t="s">
        <v>2400</v>
      </c>
      <c r="D1201" t="str">
        <f t="shared" si="108"/>
        <v>ATGGTAAGTGCTCTTACACTTCCTTTCCAAGAGAATATAAAACGTGATGATGATGTGGTCCACCTTACAAAGACCCAAACGGATATGCACACAAACACTCATGTTGTCCCGGGAACGCCTACCACAACGACAAAACCAAATGTGAACACCAGAACGTCGACAGTCATGCATTATACTTCAACAAAGATGGAAACAATCACAGGAAAGCCTCAACAGGGTGCGGCAACAAACTCGCCGCTGTCTCAAACCCAAGCGCCTTCACCTTCGAAAAACAGCGAGTCAAGCCTGCCTTCTATAACGTCCACATCTTCTCAAAGCAGTCTGGATGTGAACGTTCCAAAGACAAGAAGAACTTTCTGTAAGGGAAAGGACTGCCGTAAGCACACTCAACACAAGGTAACTCAATACAAGGCAGGTAAGGCATCCTTGTATGCTCAAGGTAAGAGAAGATATGACCGTAAGCAAAGAGGTTATGGTGGTCAAACTAAGCCTATTTTCCACAGAAATGCAAAGACAACCAAGAAAGTTGTTTTAAGATTGGAATGTGTTGCGTGTAAGACCAAGCAACAGTTAGCCTTGAAGAGATGCAAGCACTTTGAATTGGGTGGTGACAAGAAGCAAAAGGGACAAGCTTTGCAATTTTAA</v>
      </c>
      <c r="E1201">
        <f>SEARCH("GG?GG?CAAAC?AA?",Table1[[#This Row],[CLEAN]])</f>
        <v>475</v>
      </c>
      <c r="F1201" t="str">
        <f t="shared" si="109"/>
        <v/>
      </c>
      <c r="G1201">
        <f t="shared" si="110"/>
        <v>475</v>
      </c>
      <c r="H1201" t="str">
        <f t="shared" si="111"/>
        <v>GGTGGTCAAACTAAG</v>
      </c>
      <c r="I1201" t="str">
        <f t="shared" si="112"/>
        <v>VALID</v>
      </c>
      <c r="J1201" t="str">
        <f t="shared" si="113"/>
        <v>CCT</v>
      </c>
      <c r="K1201" t="str" cm="1">
        <f t="array" ref="K1201">IF(J1201="","",_xlfn.IFS(
   OR(J1201="CCA",J1201="CCG",J1201="CCT",J1201="CCC"),"Proline",
   OR(J1201="CAG",J1201="CAA"),"Glutamine",
   OR(J1201="GAA",J1201="GAG"),"Glutamic acid",
   TRUE,"Other"
))</f>
        <v>Proline</v>
      </c>
    </row>
    <row r="1202" spans="1:11" x14ac:dyDescent="0.2">
      <c r="A1202" t="s">
        <v>1203</v>
      </c>
      <c r="B1202">
        <v>4236</v>
      </c>
      <c r="C1202" t="s">
        <v>2401</v>
      </c>
      <c r="D1202" t="str">
        <f t="shared" si="108"/>
        <v>ATGGTAAGTGCCCTTACGGTCCCTTTCCAAGATAATATAAAACGTGATGATGTGGTCCACCTTACCAAGACCAAGACAGATATGCACACCAACACACATGTCGTCACGGGAACTCCCACCACAACGACAGAGGCAAACGAGAACACTAGAACCTCGACCGTTATGCATTATACATCAACAAAAATGCAGACAATCACGGGAAAACCTGACCAAGGTGCGGAATCGGACTCGTCACCAATAATTTCGAAGGAGCGAAAATTGAAGCTTGTTTTTTGGTGTCATATTCCTGTGTTCCTCTGTGTTACTTTTGTAACAACAGAAAATACTAACATTAAAGTGAACGTTCCAAAGACCAGAAGAACTTTCTGTAAAGGAAAGGACTGCCGTAAGCACACTCAACACAAGGTCACTCAATACAAGGCAGGTAAGGCTTCCTTATACGCTCAAGGTAAGAGAAGATATGACCGTAAGCAAAGAGGTTATGGTGGTCAAACTAAGCCTATTTTCCACAGAAACGCAAAGACAACCAAGAAAGTTGTTTTGAGATTGGAATGTGTTGCGTGTAAGACCAAGCAACAGTTAGCCTTGAAGAGATGCAAACACTTTGAATTGGGTGGTGACAAGAAGCAAAAGGGACAAGCTTTGCAATTTTAA</v>
      </c>
      <c r="E1202">
        <f>SEARCH("GG?GG?CAAAC?AA?",Table1[[#This Row],[CLEAN]])</f>
        <v>484</v>
      </c>
      <c r="F1202" t="str">
        <f t="shared" si="109"/>
        <v/>
      </c>
      <c r="G1202">
        <f t="shared" si="110"/>
        <v>484</v>
      </c>
      <c r="H1202" t="str">
        <f t="shared" si="111"/>
        <v>GGTGGTCAAACTAAG</v>
      </c>
      <c r="I1202" t="str">
        <f t="shared" si="112"/>
        <v>VALID</v>
      </c>
      <c r="J1202" t="str">
        <f t="shared" si="113"/>
        <v>CCT</v>
      </c>
      <c r="K1202" t="str" cm="1">
        <f t="array" ref="K1202">IF(J1202="","",_xlfn.IFS(
   OR(J1202="CCA",J1202="CCG",J1202="CCT",J1202="CCC"),"Proline",
   OR(J1202="CAG",J1202="CAA"),"Glutamine",
   OR(J1202="GAA",J1202="GAG"),"Glutamic acid",
   TRUE,"Other"
))</f>
        <v>Proline</v>
      </c>
    </row>
    <row r="1203" spans="1:11" x14ac:dyDescent="0.2">
      <c r="A1203" t="s">
        <v>1204</v>
      </c>
      <c r="B1203">
        <v>4236</v>
      </c>
      <c r="C1203" t="s">
        <v>2402</v>
      </c>
      <c r="D1203" t="str">
        <f t="shared" si="108"/>
        <v>ATGGTCAACATTCCAAAGACTCGACGTACCTACTGTCCAGGTGAATGCAAGAAACACACCCAACACAAGGTCACACAATACAAGGCCGGTAAGGCCTCTCTGTACGCTCAAGGTAAGCGACGATACGACCGAAAGCAACGAGGTTATGGTGGTCAAACCAAGCAAGTTTTCCACAAGAAGGCTAAGACCACCAAGAAGGTTGTTTTGCGATTGGAATGCGTCAAGTGCAAGACCAAGCTTCAATTGCCATTGAAGCGATGCAAGCACTTCGAATTGGGTGGTGACAAGAAGCAAAAGGGCCAAGCTATTCAGTTCTAA</v>
      </c>
      <c r="E1203">
        <f>SEARCH("GG?GG?CAAAC?AA?",Table1[[#This Row],[CLEAN]])</f>
        <v>148</v>
      </c>
      <c r="F1203" t="str">
        <f t="shared" si="109"/>
        <v/>
      </c>
      <c r="G1203">
        <f t="shared" si="110"/>
        <v>148</v>
      </c>
      <c r="H1203" t="str">
        <f t="shared" si="111"/>
        <v>GGTGGTCAAACCAAG</v>
      </c>
      <c r="I1203" t="str">
        <f t="shared" si="112"/>
        <v>VALID</v>
      </c>
      <c r="J1203" t="str">
        <f t="shared" si="113"/>
        <v>CAA</v>
      </c>
      <c r="K1203" t="str" cm="1">
        <f t="array" ref="K1203">IF(J1203="","",_xlfn.IFS(
   OR(J1203="CCA",J1203="CCG",J1203="CCT",J1203="CCC"),"Proline",
   OR(J1203="CAG",J1203="CAA"),"Glutamine",
   OR(J1203="GAA",J1203="GAG"),"Glutamic acid",
   TRUE,"Other"
))</f>
        <v>Glutamine</v>
      </c>
    </row>
    <row r="1204" spans="1:11" x14ac:dyDescent="0.2">
      <c r="A1204" t="s">
        <v>1205</v>
      </c>
      <c r="B1204">
        <v>4236</v>
      </c>
      <c r="C1204" t="s">
        <v>2403</v>
      </c>
      <c r="D1204" t="str">
        <f t="shared" si="108"/>
        <v>ATGGTCAATATTCCAAAGACTCGAAAGACTTACTGTGCTTCCAAGCAATGTAAGAAGCACACTCAACACAAGGTATCACAATACAAGCAAGGTAAAGCCAGTTTGTACGCTCAAGGTAAAAGACGATACGACCGAAAGCAACGAGGTTATGGTGGTCAAACCAAGCAAGTTTTCCACAAAAAGGCAAAGACTACCAAGAAGGTTGTTCTTCGATTAGAATGTGTTAAATGCAAGGCTAAACTTCAATTGCCACTTAAGCGATGTAAGCACTTTGAATTGGGTGGTGACAAGAAACAAAAGGGTCAAGCTCTTCAATTTTAA</v>
      </c>
      <c r="E1204">
        <f>SEARCH("GG?GG?CAAAC?AA?",Table1[[#This Row],[CLEAN]])</f>
        <v>151</v>
      </c>
      <c r="F1204" t="str">
        <f t="shared" si="109"/>
        <v/>
      </c>
      <c r="G1204">
        <f t="shared" si="110"/>
        <v>151</v>
      </c>
      <c r="H1204" t="str">
        <f t="shared" si="111"/>
        <v>GGTGGTCAAACCAAG</v>
      </c>
      <c r="I1204" t="str">
        <f t="shared" si="112"/>
        <v>VALID</v>
      </c>
      <c r="J1204" t="str">
        <f t="shared" si="113"/>
        <v>CAA</v>
      </c>
      <c r="K1204" t="str" cm="1">
        <f t="array" ref="K1204">IF(J1204="","",_xlfn.IFS(
   OR(J1204="CCA",J1204="CCG",J1204="CCT",J1204="CCC"),"Proline",
   OR(J1204="CAG",J1204="CAA"),"Glutamine",
   OR(J1204="GAA",J1204="GAG"),"Glutamic acid",
   TRUE,"Other"
))</f>
        <v>Glutamine</v>
      </c>
    </row>
    <row r="1205" spans="1:11" x14ac:dyDescent="0.2">
      <c r="A1205" t="s">
        <v>1206</v>
      </c>
      <c r="B1205">
        <v>4236</v>
      </c>
      <c r="C1205" t="s">
        <v>2404</v>
      </c>
      <c r="D1205" t="str">
        <f t="shared" si="108"/>
        <v>ATGGTTAACGTTCCAAAGACAAGAAAGACCTACTGTGCAGCTAAGCTCTGCAGAAAGCACTCTCTGCACAGAGTGACCCAGTACAAGGCTGGTAAGGCTTCTCTGTACGCCCAGGGAAAGAGAAGATATGACAGAAAGCAGTCCGGTTACGGTGGTCAGACCAAGCAGGTTTTCCACAAGAAGGCCAAGACAACCAAGAAGGTTGTGCTGAGACTTGAGTGCATGGAGTGCAAGACCAAGATGCAGCTGCCACTGAAGAGATGTAAGCACTTTGAGCTTGGTGGTGACAAGAAGCAGAAGGGACAGGCCCTCCAGTTCTAA</v>
      </c>
      <c r="E1205" t="e">
        <f>SEARCH("GG?GG?CAAAC?AA?",Table1[[#This Row],[CLEAN]])</f>
        <v>#VALUE!</v>
      </c>
      <c r="F1205">
        <f t="shared" si="109"/>
        <v>151</v>
      </c>
      <c r="G1205" t="e">
        <f t="shared" si="110"/>
        <v>#VALUE!</v>
      </c>
      <c r="H1205" t="e">
        <f t="shared" si="111"/>
        <v>#VALUE!</v>
      </c>
      <c r="I1205" t="e">
        <f t="shared" si="112"/>
        <v>#VALUE!</v>
      </c>
      <c r="J1205" t="e">
        <f t="shared" si="113"/>
        <v>#VALUE!</v>
      </c>
      <c r="K1205" t="e" cm="1">
        <f t="array" ref="K1205">IF(J1205="","",_xlfn.IFS(
   OR(J1205="CCA",J1205="CCG",J1205="CCT",J1205="CCC"),"Proline",
   OR(J1205="CAG",J1205="CAA"),"Glutamine",
   OR(J1205="GAA",J1205="GAG"),"Glutamic acid",
   TRUE,"Other"
))</f>
        <v>#VALUE!</v>
      </c>
    </row>
    <row r="1206" spans="1:11" x14ac:dyDescent="0.2">
      <c r="A1206" t="s">
        <v>1207</v>
      </c>
      <c r="B1206">
        <v>4236</v>
      </c>
      <c r="C1206" t="s">
        <v>2405</v>
      </c>
      <c r="D1206" t="str">
        <f t="shared" si="108"/>
        <v>ATGGTTAATATTCCAAAGACAAGAAAAACTTATTGCAAGAAGTGCAATTCTCATACCGTTCACAAGGTCACTCAATACAAAGCCGGTAAAGCTTCACTTTTTGCCCAGGGAAAAAGAAGATATGACCGTAAACAAGCCGGTTATGGTGGTCAAACAAAGCCAGTCTTCCACAAGAAAGCCAAAACTACAAAGAAGATTGTTTTACGTCTTGAATGTACCAAGTGCAAATCTAAGGCACAACTTGCTTTAAAGAGATGTAAGCATTTCGAACTTGGTGGTGACAAGAAACAAAAAGGTCAAGCCTTACAATTTTAA</v>
      </c>
      <c r="E1206">
        <f>SEARCH("GG?GG?CAAAC?AA?",Table1[[#This Row],[CLEAN]])</f>
        <v>145</v>
      </c>
      <c r="F1206" t="str">
        <f t="shared" si="109"/>
        <v/>
      </c>
      <c r="G1206">
        <f t="shared" si="110"/>
        <v>145</v>
      </c>
      <c r="H1206" t="str">
        <f t="shared" si="111"/>
        <v>GGTGGTCAAACAAAG</v>
      </c>
      <c r="I1206" t="str">
        <f t="shared" si="112"/>
        <v>VALID</v>
      </c>
      <c r="J1206" t="str">
        <f t="shared" si="113"/>
        <v>CCA</v>
      </c>
      <c r="K1206" t="str" cm="1">
        <f t="array" ref="K1206">IF(J1206="","",_xlfn.IFS(
   OR(J1206="CCA",J1206="CCG",J1206="CCT",J1206="CCC"),"Proline",
   OR(J1206="CAG",J1206="CAA"),"Glutamine",
   OR(J1206="GAA",J1206="GAG"),"Glutamic acid",
   TRUE,"Other"
))</f>
        <v>Proline</v>
      </c>
    </row>
    <row r="1207" spans="1:11" x14ac:dyDescent="0.2">
      <c r="A1207" t="s">
        <v>1208</v>
      </c>
      <c r="B1207">
        <v>4236</v>
      </c>
      <c r="C1207" t="s">
        <v>2406</v>
      </c>
      <c r="D1207" t="str">
        <f t="shared" si="108"/>
        <v>ATGTTGTGTTGTATAGTCTATAGGGCCAAGCCCTACATTTACATTCCACTTTGGGAAACACGGGACAAATATCATCAAACCCCCTTCGTTTGCATCACAAAAGCCCTTGCCTACAAGACAGTATTAGGGACAACAAAAATGGTTAATATTCCAAAGACAAGAAAAACTTATTGCAAGAAGTGCAATTCTCATACCGTTCACAAGGTCACTCAATACAAAGCCGGTAAAGCTTCACTTTTTGCCCAGGGAAAAAGAAGATATGACCGTAAACAAGCCGGTTATGGTGGTCAAACAAAGCCAGTCTTCCACAAGAAAGCCAAAACTACAAAGAAGATTGTTTTACGTCTTGAATGTACCAAGTGCAAATCTAAGGCACAACTTGCTTTAAAGAGATGTAAGCATTTCGAACTTGGTGGTGACAAGAAACAAAAAGGTCAAGCCTTACAATTTTAA</v>
      </c>
      <c r="E1207">
        <f>SEARCH("GG?GG?CAAAC?AA?",Table1[[#This Row],[CLEAN]])</f>
        <v>283</v>
      </c>
      <c r="F1207" t="str">
        <f t="shared" si="109"/>
        <v/>
      </c>
      <c r="G1207">
        <f t="shared" si="110"/>
        <v>283</v>
      </c>
      <c r="H1207" t="str">
        <f t="shared" si="111"/>
        <v>GGTGGTCAAACAAAG</v>
      </c>
      <c r="I1207" t="str">
        <f t="shared" si="112"/>
        <v>VALID</v>
      </c>
      <c r="J1207" t="str">
        <f t="shared" si="113"/>
        <v>CCA</v>
      </c>
      <c r="K1207" t="str" cm="1">
        <f t="array" ref="K1207">IF(J1207="","",_xlfn.IFS(
   OR(J1207="CCA",J1207="CCG",J1207="CCT",J1207="CCC"),"Proline",
   OR(J1207="CAG",J1207="CAA"),"Glutamine",
   OR(J1207="GAA",J1207="GAG"),"Glutamic acid",
   TRUE,"Other"
))</f>
        <v>Proline</v>
      </c>
    </row>
    <row r="1208" spans="1:11" x14ac:dyDescent="0.2">
      <c r="A1208" t="s">
        <v>1209</v>
      </c>
      <c r="B1208">
        <v>4236</v>
      </c>
      <c r="C1208" t="s">
        <v>2407</v>
      </c>
      <c r="D1208" t="str">
        <f t="shared" si="108"/>
        <v>ATGGTCAATATTCCAAAGACACGAAGAACCTACTGCAAAAAGTGCAACCAGCACACTGTCCACAAAGTCACCCAGTACAAGGCTGGCAAGGCATCACTTTTCGCACAGGGAAAGAGAAGATACGACCGTAAACAATCAGGATATGGTGGTCAAACCAAGCCCGTTTTCCACAAGAAGGCCAAGACGACAAAGAAGATTGTTCTGCGTCTGGAATGTACCAAATGTAAGAGCAAGGCTCAATTGGCTCTTAAGAGATGTAAGCACTTTGAACTCGGTGGTGATAAGAAACAAAAGGGACAGGCTCTACAGTTTTAA</v>
      </c>
      <c r="E1208">
        <f>SEARCH("GG?GG?CAAAC?AA?",Table1[[#This Row],[CLEAN]])</f>
        <v>145</v>
      </c>
      <c r="F1208" t="str">
        <f t="shared" si="109"/>
        <v/>
      </c>
      <c r="G1208">
        <f t="shared" si="110"/>
        <v>145</v>
      </c>
      <c r="H1208" t="str">
        <f t="shared" si="111"/>
        <v>GGTGGTCAAACCAAG</v>
      </c>
      <c r="I1208" t="str">
        <f t="shared" si="112"/>
        <v>VALID</v>
      </c>
      <c r="J1208" t="str">
        <f t="shared" si="113"/>
        <v>CCC</v>
      </c>
      <c r="K1208" t="str" cm="1">
        <f t="array" ref="K1208">IF(J1208="","",_xlfn.IFS(
   OR(J1208="CCA",J1208="CCG",J1208="CCT",J1208="CCC"),"Proline",
   OR(J1208="CAG",J1208="CAA"),"Glutamine",
   OR(J1208="GAA",J1208="GAG"),"Glutamic acid",
   TRUE,"Other"
))</f>
        <v>Proline</v>
      </c>
    </row>
    <row r="1209" spans="1:11" x14ac:dyDescent="0.2">
      <c r="A1209" t="s">
        <v>1210</v>
      </c>
      <c r="B1209">
        <v>4236</v>
      </c>
      <c r="C1209" t="s">
        <v>2408</v>
      </c>
      <c r="D1209" t="str">
        <f t="shared" si="108"/>
        <v>ATGGTTAATATCCCTAAGACAAGAAGAACGTACTGCAAGAAGTGCAACCAGCACACCGTCCACAAGGTCACTCAATACAAGGCCGGTAAAGCTTCTCTTTTTGCTCAGGGTAAAAGAAGATACGACCGCAAACAGTCTGGTTATGGTGGTCAAACTAAACCCGTTTTCCACAAGAAGGCCAAGACCACAAAGAAGATTGTCCTTCGTCTAGAGTGCACCAAATGTAAGAGCAAGGCTCAGTTAGCCCTCAAGAGATGCAAACACTTTGAACTTGGTGGTGATAAGAAACAAAAGGGTCAAGCTCTGCAGTTTTAA</v>
      </c>
      <c r="E1209">
        <f>SEARCH("GG?GG?CAAAC?AA?",Table1[[#This Row],[CLEAN]])</f>
        <v>145</v>
      </c>
      <c r="F1209" t="str">
        <f t="shared" si="109"/>
        <v/>
      </c>
      <c r="G1209">
        <f t="shared" si="110"/>
        <v>145</v>
      </c>
      <c r="H1209" t="str">
        <f t="shared" si="111"/>
        <v>GGTGGTCAAACTAAA</v>
      </c>
      <c r="I1209" t="str">
        <f t="shared" si="112"/>
        <v>VALID</v>
      </c>
      <c r="J1209" t="str">
        <f t="shared" si="113"/>
        <v>CCC</v>
      </c>
      <c r="K1209" t="str" cm="1">
        <f t="array" ref="K1209">IF(J1209="","",_xlfn.IFS(
   OR(J1209="CCA",J1209="CCG",J1209="CCT",J1209="CCC"),"Proline",
   OR(J1209="CAG",J1209="CAA"),"Glutamine",
   OR(J1209="GAA",J1209="GAG"),"Glutamic acid",
   TRUE,"Other"
))</f>
        <v>Proline</v>
      </c>
    </row>
    <row r="1210" spans="1:11" x14ac:dyDescent="0.2">
      <c r="A1210" t="s">
        <v>1211</v>
      </c>
      <c r="B1210">
        <v>4236</v>
      </c>
      <c r="C1210" t="s">
        <v>1261</v>
      </c>
      <c r="D1210" t="str">
        <f t="shared" si="108"/>
        <v>ATGGTTAACGTTCCCAAGACTAGAAGAACCTACTGTAAGAAGTGTAAGGTCCACACCCAACACAAGGTCACTCAGTACAAGGCTGGTAAGGCTTCTCTTTTCGCTCAAGGTAAGAGACGTTATGACCGTAAGCAATCCGGTTTCGGTGGTCAAACCAAGCCCGTTTTCCACAAGAAGGCTAAGACTACCAAGAAGGTTGTTTTAAGACTTGAATGTGTCGTCTGTAAGACTAAGGCTCAACTCTCCCTTAAGAGATGCAAGTCTTTCGAACTTGGTGGTGATAAGAAGCAAAAGGGTCAAGCCTTGCAATTCTAA</v>
      </c>
      <c r="E1210">
        <f>SEARCH("GG?GG?CAAAC?AA?",Table1[[#This Row],[CLEAN]])</f>
        <v>145</v>
      </c>
      <c r="F1210" t="str">
        <f t="shared" si="109"/>
        <v/>
      </c>
      <c r="G1210">
        <f t="shared" si="110"/>
        <v>145</v>
      </c>
      <c r="H1210" t="str">
        <f t="shared" si="111"/>
        <v>GGTGGTCAAACCAAG</v>
      </c>
      <c r="I1210" t="str">
        <f t="shared" si="112"/>
        <v>VALID</v>
      </c>
      <c r="J1210" t="str">
        <f t="shared" si="113"/>
        <v>CCC</v>
      </c>
      <c r="K1210" t="str" cm="1">
        <f t="array" ref="K1210">IF(J1210="","",_xlfn.IFS(
   OR(J1210="CCA",J1210="CCG",J1210="CCT",J1210="CCC"),"Proline",
   OR(J1210="CAG",J1210="CAA"),"Glutamine",
   OR(J1210="GAA",J1210="GAG"),"Glutamic acid",
   TRUE,"Other"
))</f>
        <v>Proline</v>
      </c>
    </row>
    <row r="1211" spans="1:11" x14ac:dyDescent="0.2">
      <c r="A1211" t="s">
        <v>1212</v>
      </c>
      <c r="B1211">
        <v>4236</v>
      </c>
      <c r="C1211" t="s">
        <v>2409</v>
      </c>
      <c r="D1211" t="str">
        <f t="shared" si="108"/>
        <v>ATGGTTAACGTTCCCAAGACTAGAAGAACCTACTGTAAGAAGTGTAAGGTTCACACCCAACACAAGGTCACTCAATACAAGGCTGGTAAGGCTTCTCTTTTCGCCCAAGGTAAGAGACGTTATGACCGTAAGCAATCCGGTTTCGGTGGTCAAACCAAGCCCGTTTTCCACAAGAAGGCTAAGACTACCAAGAAGGTTGTCTTAAGACTTGAATGTGTCGTCTGTAAGACCAAGGCCCAATTATCCCTCAAGAGATGTAAGTCTTTCGAACTTGGTGGTGATAAGAAGCAAAAGGGTCAAGCCTTACAATTCTAA</v>
      </c>
      <c r="E1211">
        <f>SEARCH("GG?GG?CAAAC?AA?",Table1[[#This Row],[CLEAN]])</f>
        <v>145</v>
      </c>
      <c r="F1211" t="str">
        <f t="shared" si="109"/>
        <v/>
      </c>
      <c r="G1211">
        <f t="shared" si="110"/>
        <v>145</v>
      </c>
      <c r="H1211" t="str">
        <f t="shared" si="111"/>
        <v>GGTGGTCAAACCAAG</v>
      </c>
      <c r="I1211" t="str">
        <f t="shared" si="112"/>
        <v>VALID</v>
      </c>
      <c r="J1211" t="str">
        <f t="shared" si="113"/>
        <v>CCC</v>
      </c>
      <c r="K1211" t="str" cm="1">
        <f t="array" ref="K1211">IF(J1211="","",_xlfn.IFS(
   OR(J1211="CCA",J1211="CCG",J1211="CCT",J1211="CCC"),"Proline",
   OR(J1211="CAG",J1211="CAA"),"Glutamine",
   OR(J1211="GAA",J1211="GAG"),"Glutamic acid",
   TRUE,"Other"
))</f>
        <v>Proline</v>
      </c>
    </row>
    <row r="1212" spans="1:11" x14ac:dyDescent="0.2">
      <c r="A1212" t="s">
        <v>1213</v>
      </c>
      <c r="B1212">
        <v>4236</v>
      </c>
      <c r="C1212" t="s">
        <v>2410</v>
      </c>
      <c r="D1212" t="str">
        <f t="shared" si="108"/>
        <v>ATGGTTAACGTTCCCAAGACTAGAAGAACCTACTGTAAGAAGTGTAAGGTCCACACCCAACACAAGGTCACTCAGTACAAGGCTGGTAAGGCTTCTCTTTTCGCTCAAGGTAAGAGACGTTATGACCGTAAGCAATCCGGTTTCGGTGGTCAAACCAAGCCCGTTTTCCACAAGAAGGCTAAGACTACCAAGAAGGTTGTTTTAAGACTTGAATGTGTCGTCTGTAAGACCAAGGCTCAACTCTCCCTTAAGAGATGTAAGTCTTTCGAACTTGGTGGTGACAAGAAGCAAAAGGGTCAAGCCTTGCAATTCTAA</v>
      </c>
      <c r="E1212">
        <f>SEARCH("GG?GG?CAAAC?AA?",Table1[[#This Row],[CLEAN]])</f>
        <v>145</v>
      </c>
      <c r="F1212" t="str">
        <f t="shared" si="109"/>
        <v/>
      </c>
      <c r="G1212">
        <f t="shared" si="110"/>
        <v>145</v>
      </c>
      <c r="H1212" t="str">
        <f t="shared" si="111"/>
        <v>GGTGGTCAAACCAAG</v>
      </c>
      <c r="I1212" t="str">
        <f t="shared" si="112"/>
        <v>VALID</v>
      </c>
      <c r="J1212" t="str">
        <f t="shared" si="113"/>
        <v>CCC</v>
      </c>
      <c r="K1212" t="str" cm="1">
        <f t="array" ref="K1212">IF(J1212="","",_xlfn.IFS(
   OR(J1212="CCA",J1212="CCG",J1212="CCT",J1212="CCC"),"Proline",
   OR(J1212="CAG",J1212="CAA"),"Glutamine",
   OR(J1212="GAA",J1212="GAG"),"Glutamic acid",
   TRUE,"Other"
))</f>
        <v>Proline</v>
      </c>
    </row>
    <row r="1213" spans="1:11" x14ac:dyDescent="0.2">
      <c r="A1213" t="s">
        <v>1214</v>
      </c>
      <c r="B1213">
        <v>4236</v>
      </c>
      <c r="C1213" t="s">
        <v>2411</v>
      </c>
      <c r="D1213" t="str">
        <f t="shared" si="108"/>
        <v>ATGGTTAACGTTCCCAAGACTAGAAGAACCTACTGTAAGAAGTGTAAGGTTCACACCCAACACAAGGTCACTCAATACAAGGCTGGTAAGGCTTCTCTTTTTGCCCAAGGTAAGAGACGTTATGACCGTAAGCAATCCGGTTTCGGTGGTCAAACCAAGCCCGTTTTCCACAAGAAGGCTAAGACTACCAAGAAGGTTGTCTTAAGACTTGAATGTGTCGTCTGTAAGACCAAGGCCCAATTATCCCTTAAGAGATGTAAGTCTTTCGAACTTGGTGGTGATAAGAAGCAAAAGGGTCAAGCCTTACAATTCTAA</v>
      </c>
      <c r="E1213">
        <f>SEARCH("GG?GG?CAAAC?AA?",Table1[[#This Row],[CLEAN]])</f>
        <v>145</v>
      </c>
      <c r="F1213" t="str">
        <f t="shared" si="109"/>
        <v/>
      </c>
      <c r="G1213">
        <f t="shared" si="110"/>
        <v>145</v>
      </c>
      <c r="H1213" t="str">
        <f t="shared" si="111"/>
        <v>GGTGGTCAAACCAAG</v>
      </c>
      <c r="I1213" t="str">
        <f t="shared" si="112"/>
        <v>VALID</v>
      </c>
      <c r="J1213" t="str">
        <f t="shared" si="113"/>
        <v>CCC</v>
      </c>
      <c r="K1213" t="str" cm="1">
        <f t="array" ref="K1213">IF(J1213="","",_xlfn.IFS(
   OR(J1213="CCA",J1213="CCG",J1213="CCT",J1213="CCC"),"Proline",
   OR(J1213="CAG",J1213="CAA"),"Glutamine",
   OR(J1213="GAA",J1213="GAG"),"Glutamic acid",
   TRUE,"Other"
))</f>
        <v>Proline</v>
      </c>
    </row>
    <row r="1214" spans="1:11" x14ac:dyDescent="0.2">
      <c r="A1214" t="s">
        <v>1215</v>
      </c>
      <c r="B1214">
        <v>4236</v>
      </c>
      <c r="C1214" t="s">
        <v>2412</v>
      </c>
      <c r="D1214" t="str">
        <f t="shared" si="108"/>
        <v>ATGGTCAACATCCCCAAGACCCGTCGCACATACTGCAAGAACTGCAAGAAGCACACCGTGCACAAGGTGACCCAGTACAAGGCCGGTAAGGCTTCGCTGTACGCACAGGGTAAGCGTCGTTACGACCGTAAGATGAAGGGTTACGGTGGTCAGGCCAAGCCTGTCTTCCACAAGAAGGCTAAGACCACCAAGAAGGTTGTCCTTCGTCTTGAGTGCACTATCTGCAAGACCAAGGCTCAGCTCGCTCTTAAGCGCACCAAGCACTTCGAGCTCGGTGGTGAGAAGAAGCAGAAGGGCCAGGCTCTCCAGTTTTAA</v>
      </c>
      <c r="E1214" t="e">
        <f>SEARCH("GG?GG?CAAAC?AA?",Table1[[#This Row],[CLEAN]])</f>
        <v>#VALUE!</v>
      </c>
      <c r="F1214" t="str">
        <f t="shared" si="109"/>
        <v/>
      </c>
      <c r="G1214" t="e">
        <f t="shared" si="110"/>
        <v>#VALUE!</v>
      </c>
      <c r="H1214" t="e">
        <f t="shared" si="111"/>
        <v>#VALUE!</v>
      </c>
      <c r="I1214" t="e">
        <f t="shared" si="112"/>
        <v>#VALUE!</v>
      </c>
      <c r="J1214" t="e">
        <f t="shared" si="113"/>
        <v>#VALUE!</v>
      </c>
      <c r="K1214" t="e" cm="1">
        <f t="array" ref="K1214">IF(J1214="","",_xlfn.IFS(
   OR(J1214="CCA",J1214="CCG",J1214="CCT",J1214="CCC"),"Proline",
   OR(J1214="CAG",J1214="CAA"),"Glutamine",
   OR(J1214="GAA",J1214="GAG"),"Glutamic acid",
   TRUE,"Other"
))</f>
        <v>#VALUE!</v>
      </c>
    </row>
    <row r="1215" spans="1:11" x14ac:dyDescent="0.2">
      <c r="A1215" t="s">
        <v>1216</v>
      </c>
      <c r="B1215">
        <v>4236</v>
      </c>
      <c r="C1215" t="s">
        <v>2413</v>
      </c>
      <c r="D1215" t="str">
        <f t="shared" si="108"/>
        <v>ATGGTCAACATTCCCAAGACCCGTCGCACATACTGCAAGAACTGCAAGAAGCACACCGTGCACAAGGTGACCCAGTACAAGGCCGGTAAGGCTTCGCTGTACGCACAGGGTAAGCGTCGTTACGACCGTAAGATGCGTGGTTACGGTGGTCAGGCCAAGCCTGTCTTCCACAAGAAGGCCAAGACCACCAAGAAGGTTGTCCTTCGTCTGGAGTGCACCATCTGCAAGACCAAGGCTCAGCTTGCTCTTAAGCGCACCAAGCACTTCGAGCTCGGCGGTGAGAAGAAGCAGAAGGGCCAGGCTCTCCAGTTTTAA</v>
      </c>
      <c r="E1215" t="e">
        <f>SEARCH("GG?GG?CAAAC?AA?",Table1[[#This Row],[CLEAN]])</f>
        <v>#VALUE!</v>
      </c>
      <c r="F1215" t="str">
        <f t="shared" si="109"/>
        <v/>
      </c>
      <c r="G1215" t="e">
        <f t="shared" si="110"/>
        <v>#VALUE!</v>
      </c>
      <c r="H1215" t="e">
        <f t="shared" si="111"/>
        <v>#VALUE!</v>
      </c>
      <c r="I1215" t="e">
        <f t="shared" si="112"/>
        <v>#VALUE!</v>
      </c>
      <c r="J1215" t="e">
        <f t="shared" si="113"/>
        <v>#VALUE!</v>
      </c>
      <c r="K1215" t="e" cm="1">
        <f t="array" ref="K1215">IF(J1215="","",_xlfn.IFS(
   OR(J1215="CCA",J1215="CCG",J1215="CCT",J1215="CCC"),"Proline",
   OR(J1215="CAG",J1215="CAA"),"Glutamine",
   OR(J1215="GAA",J1215="GAG"),"Glutamic acid",
   TRUE,"Other"
))</f>
        <v>#VALUE!</v>
      </c>
    </row>
    <row r="1216" spans="1:11" x14ac:dyDescent="0.2">
      <c r="A1216" t="s">
        <v>1217</v>
      </c>
      <c r="B1216">
        <v>4236</v>
      </c>
      <c r="C1216" t="s">
        <v>2414</v>
      </c>
      <c r="D1216" t="str">
        <f t="shared" si="108"/>
        <v>ATGGTCAACATCCCCAAGACCCGTCGCACGTACTGCAAGAACTGCAAGAAGCACACCGTGCACAAGGTGACCCAGTACAAGGCCGGCAAGGCCTCGCTGTACGCACAGGGTAAGCGTCGTTACGACCGTAAGATGCGTGGTTACGGTGGTCAGGCCAAGCCTGTCTTCCACAAGAAGGCCAAGACCACCAAGAAGGTTGTGCTGCGTCTGGAGTGCACTATTTGCAAGACCAAGGCTCAGCTGGCCCTTAAACGTACCAAGCACTTCGAGCTGGGCGGTGAGAAGAAGCAGAAGGGCCAGGCTCTCCAGTTCTAA</v>
      </c>
      <c r="E1216" t="e">
        <f>SEARCH("GG?GG?CAAAC?AA?",Table1[[#This Row],[CLEAN]])</f>
        <v>#VALUE!</v>
      </c>
      <c r="F1216" t="str">
        <f t="shared" si="109"/>
        <v/>
      </c>
      <c r="G1216" t="e">
        <f t="shared" si="110"/>
        <v>#VALUE!</v>
      </c>
      <c r="H1216" t="e">
        <f t="shared" si="111"/>
        <v>#VALUE!</v>
      </c>
      <c r="I1216" t="e">
        <f t="shared" si="112"/>
        <v>#VALUE!</v>
      </c>
      <c r="J1216" t="e">
        <f t="shared" si="113"/>
        <v>#VALUE!</v>
      </c>
      <c r="K1216" t="e" cm="1">
        <f t="array" ref="K1216">IF(J1216="","",_xlfn.IFS(
   OR(J1216="CCA",J1216="CCG",J1216="CCT",J1216="CCC"),"Proline",
   OR(J1216="CAG",J1216="CAA"),"Glutamine",
   OR(J1216="GAA",J1216="GAG"),"Glutamic acid",
   TRUE,"Other"
))</f>
        <v>#VALUE!</v>
      </c>
    </row>
    <row r="1217" spans="1:11" x14ac:dyDescent="0.2">
      <c r="A1217" t="s">
        <v>1218</v>
      </c>
      <c r="B1217">
        <v>4236</v>
      </c>
      <c r="C1217" t="s">
        <v>2415</v>
      </c>
      <c r="D1217" t="str">
        <f t="shared" si="108"/>
        <v>ATGGTCAACATTCCCAAGACCCGTCGCACATACTGCAAGAACTGCAAGAAGCACACCGTGCACAAGGTGACCCAGTACAAGGCTGGTAAGGCTTCGCTGTACGCACAGGGTAAGCGTCGTTACGACCGTAAGATGCGTGGTTACGGTGGTCAGGCCAAGCCTGTCTTCCACAAGAAGGCTAAGACCACCAAGAAGGTTGTCCTTCGTCTGGAGTGCACCATCTGCAAGACCAAGGCTCAGCTTGCTCTTAAGCGCACCAAGCACTTCGAGCTCGGTGGTGAGAAGAAGCAGAAGGGCCAGGCTCTCCAGTTTTAA</v>
      </c>
      <c r="E1217" t="e">
        <f>SEARCH("GG?GG?CAAAC?AA?",Table1[[#This Row],[CLEAN]])</f>
        <v>#VALUE!</v>
      </c>
      <c r="F1217" t="str">
        <f t="shared" si="109"/>
        <v/>
      </c>
      <c r="G1217" t="e">
        <f t="shared" si="110"/>
        <v>#VALUE!</v>
      </c>
      <c r="H1217" t="e">
        <f t="shared" si="111"/>
        <v>#VALUE!</v>
      </c>
      <c r="I1217" t="e">
        <f t="shared" si="112"/>
        <v>#VALUE!</v>
      </c>
      <c r="J1217" t="e">
        <f t="shared" si="113"/>
        <v>#VALUE!</v>
      </c>
      <c r="K1217" t="e" cm="1">
        <f t="array" ref="K1217">IF(J1217="","",_xlfn.IFS(
   OR(J1217="CCA",J1217="CCG",J1217="CCT",J1217="CCC"),"Proline",
   OR(J1217="CAG",J1217="CAA"),"Glutamine",
   OR(J1217="GAA",J1217="GAG"),"Glutamic acid",
   TRUE,"Other"
))</f>
        <v>#VALUE!</v>
      </c>
    </row>
    <row r="1218" spans="1:11" x14ac:dyDescent="0.2">
      <c r="A1218" t="s">
        <v>1219</v>
      </c>
      <c r="B1218">
        <v>4236</v>
      </c>
      <c r="C1218" t="s">
        <v>2416</v>
      </c>
      <c r="D1218" t="str">
        <f t="shared" si="108"/>
        <v>ATGACAATTACCAGAAAGACCTACTGTAAGGGTAAGCAATGTCGTAAGCACACTCAACACAAAGTTACCCAATACAAAGCTGGTAAGGCCTCTTTGTTTGCTCAAGGTAAGAGACGTTATGACCGTAAACAATCTGGTTTCGGTGGTCAAACTAAGCCAGTTTTCCACAAGAAAGCTAAGACTACAAAGAAGGTTGTTTTAAGATTGGAATGTGTTGCTTGTAAGACCAAGGCTCAATTGACTTTGAAGAGATGTAAGCACTTCGAATTAGGTGGTGAAAAGAAGCAAAAGGGTCAAGCTCTACAATTTTAA</v>
      </c>
      <c r="E1218">
        <f>SEARCH("GG?GG?CAAAC?AA?",Table1[[#This Row],[CLEAN]])</f>
        <v>142</v>
      </c>
      <c r="F1218" t="str">
        <f t="shared" si="109"/>
        <v/>
      </c>
      <c r="G1218">
        <f t="shared" si="110"/>
        <v>142</v>
      </c>
      <c r="H1218" t="str">
        <f t="shared" si="111"/>
        <v>GGTGGTCAAACTAAG</v>
      </c>
      <c r="I1218" t="str">
        <f t="shared" si="112"/>
        <v>VALID</v>
      </c>
      <c r="J1218" t="str">
        <f t="shared" si="113"/>
        <v>CCA</v>
      </c>
      <c r="K1218" t="str" cm="1">
        <f t="array" ref="K1218">IF(J1218="","",_xlfn.IFS(
   OR(J1218="CCA",J1218="CCG",J1218="CCT",J1218="CCC"),"Proline",
   OR(J1218="CAG",J1218="CAA"),"Glutamine",
   OR(J1218="GAA",J1218="GAG"),"Glutamic acid",
   TRUE,"Other"
))</f>
        <v>Proline</v>
      </c>
    </row>
    <row r="1219" spans="1:11" x14ac:dyDescent="0.2">
      <c r="A1219" t="s">
        <v>1220</v>
      </c>
      <c r="B1219">
        <v>4236</v>
      </c>
      <c r="C1219" t="s">
        <v>2417</v>
      </c>
      <c r="D1219" t="str">
        <f t="shared" ref="D1219:D1259" si="114">UPPER(SUBSTITUTE(SUBSTITUTE(TRIM(C1219)," ",""),CHAR(10),""))</f>
        <v>ATGCTCACTACCAGAAAGACATACTGTAAGGGTAAGAACTGTAGAAAGCACACTCAACACAAGGTTACCCAATACAAAGCTGGTAAGGCCTCTTTGTTCGCTCAAGGTAAGAGACGTTATGACCGTAAACAATCTGGTTTCGGTGGTCAAACTAAGCCAGTTTTCCACAAGAAAGCTAAGACTACCAAGAAAGTTGTTTTAAGATTAGAATGTGTCGCTTGTAAGACCAAGGCTCAATTAACCTTAAAGAGATGTAAGCACTTCGAATTAGGTGGTGAAAAGAAGCAAAAGGGTCAAGCTTTACAATTTTAA</v>
      </c>
      <c r="E1219">
        <f>SEARCH("GG?GG?CAAAC?AA?",Table1[[#This Row],[CLEAN]])</f>
        <v>142</v>
      </c>
      <c r="F1219" t="str">
        <f t="shared" ref="F1219:F1259" si="115">IFERROR(SEARCH("GG?GG?CAGAC?AA?", IF(D1219="", C1219, D1219)), "")</f>
        <v/>
      </c>
      <c r="G1219">
        <f t="shared" ref="G1219:G1259" si="116">IF(AND(E1219="",F1219=""),"", IF(E1219="",F1219, IF(F1219="",E1219, MIN(E1219,F1219))))</f>
        <v>142</v>
      </c>
      <c r="H1219" t="str">
        <f t="shared" ref="H1219:H1259" si="117">IF(G1219="","", MID(IF(D1219="", C1219, D1219), G1219, 15))</f>
        <v>GGTGGTCAAACTAAG</v>
      </c>
      <c r="I1219" t="str">
        <f t="shared" ref="I1219:I1259" si="118">IF(H1219="","",
   IF(
     AND(
       ISNUMBER(FIND(MID(H1219,3,1),"ACGT")),
       ISNUMBER(FIND(MID(H1219,6,1),"ACGT")),
       ISNUMBER(FIND(MID(H1219,12,1),"ACGT")),
       ISNUMBER(FIND(MID(H1219,15,1),"ACGT"))
     ),
     "VALID",
     "INVALID"
   )
)</f>
        <v>VALID</v>
      </c>
      <c r="J1219" t="str">
        <f t="shared" ref="J1219:J1259" si="119">IF(I1219&lt;&gt;"VALID","", MID(IF(D1219="", C1219, D1219), G1219+15, 3))</f>
        <v>CCA</v>
      </c>
      <c r="K1219" t="str" cm="1">
        <f t="array" ref="K1219">IF(J1219="","",_xlfn.IFS(
   OR(J1219="CCA",J1219="CCG",J1219="CCT",J1219="CCC"),"Proline",
   OR(J1219="CAG",J1219="CAA"),"Glutamine",
   OR(J1219="GAA",J1219="GAG"),"Glutamic acid",
   TRUE,"Other"
))</f>
        <v>Proline</v>
      </c>
    </row>
    <row r="1220" spans="1:11" x14ac:dyDescent="0.2">
      <c r="A1220" t="s">
        <v>1221</v>
      </c>
      <c r="B1220">
        <v>4236</v>
      </c>
      <c r="C1220" t="s">
        <v>2418</v>
      </c>
      <c r="D1220" t="str">
        <f t="shared" si="114"/>
        <v>ATGAACTATCTTAAATATCTTTTGCATCATTTTTCAAGCGCGCCGACGCGAGACGGTACTTTCGTGCTAGGCAGAGTACTGGGCAGGTGGCTGGGCAGGTTCCAGGAAAGAGCTAGGCAGAGAGCTAGGCAGACAGATGGATTGTCTTCCTCTAGCAGGCTGGAGCTCGCTAGTGCCAGCCCACTGGCTCCTCTGTCTAGCATCTCGACCAGAAAGACCTACTGTAAGGGTAAGGCCTGCCGTAAGCACACTCAACACAAGGTTACCCAATACAAGGCCGGTAAGGCTTCCTTGTTCGCTCAAGGTAAGAGACGTTATGACCGTAAACAATCCGGTTTCGGTGGTCAAACCAAGCCTGTCTTCCACAAGAAAGCTAAGACTACCAAGAAGGTCGTCTTGAGATTGGAATGTGTTGCTTGTAAGACTAGAGCTCAATTGACTTTGAAGAGATGTAAGCACTTCGAATTGGGTGGTGAAAAGAAGCAAAAGGGTCAAGCTTTGCAATTCTAA</v>
      </c>
      <c r="E1220">
        <f>SEARCH("GG?GG?CAAAC?AA?",Table1[[#This Row],[CLEAN]])</f>
        <v>340</v>
      </c>
      <c r="F1220" t="str">
        <f t="shared" si="115"/>
        <v/>
      </c>
      <c r="G1220">
        <f t="shared" si="116"/>
        <v>340</v>
      </c>
      <c r="H1220" t="str">
        <f t="shared" si="117"/>
        <v>GGTGGTCAAACCAAG</v>
      </c>
      <c r="I1220" t="str">
        <f t="shared" si="118"/>
        <v>VALID</v>
      </c>
      <c r="J1220" t="str">
        <f t="shared" si="119"/>
        <v>CCT</v>
      </c>
      <c r="K1220" t="str" cm="1">
        <f t="array" ref="K1220">IF(J1220="","",_xlfn.IFS(
   OR(J1220="CCA",J1220="CCG",J1220="CCT",J1220="CCC"),"Proline",
   OR(J1220="CAG",J1220="CAA"),"Glutamine",
   OR(J1220="GAA",J1220="GAG"),"Glutamic acid",
   TRUE,"Other"
))</f>
        <v>Proline</v>
      </c>
    </row>
    <row r="1221" spans="1:11" x14ac:dyDescent="0.2">
      <c r="A1221" t="s">
        <v>1222</v>
      </c>
      <c r="B1221">
        <v>4236</v>
      </c>
      <c r="C1221" t="s">
        <v>2419</v>
      </c>
      <c r="D1221" t="str">
        <f t="shared" si="114"/>
        <v>ATGGATGTAACTAGAACTAGAAAGACCTACTGTAAGGGTAAGACCTGTCGTAAGCACACTCAACATAAGGTTACTCAATACAAAGCTGGTAAGGCTTCCTTATTTGCTCAAGGTAAGAGACGTTATGACCGTAAACAATCTGGTTTCGGTGGTCAAACAAAGCCAGTTTTCCACAAGAAAGCTAAGACTACCAAGAAGGTTGTTTTAAGATTGGAATGTGTTGCTTGTAAGACCAAGGCCCAATTAGTCTTAAAGAGATGTAAGCACTTCGAATTAGGTGGTGAAAAGAAACAAAAAGGTGCTGCTTTACAATTTTAA</v>
      </c>
      <c r="E1221">
        <f>SEARCH("GG?GG?CAAAC?AA?",Table1[[#This Row],[CLEAN]])</f>
        <v>148</v>
      </c>
      <c r="F1221" t="str">
        <f t="shared" si="115"/>
        <v/>
      </c>
      <c r="G1221">
        <f t="shared" si="116"/>
        <v>148</v>
      </c>
      <c r="H1221" t="str">
        <f t="shared" si="117"/>
        <v>GGTGGTCAAACAAAG</v>
      </c>
      <c r="I1221" t="str">
        <f t="shared" si="118"/>
        <v>VALID</v>
      </c>
      <c r="J1221" t="str">
        <f t="shared" si="119"/>
        <v>CCA</v>
      </c>
      <c r="K1221" t="str" cm="1">
        <f t="array" ref="K1221">IF(J1221="","",_xlfn.IFS(
   OR(J1221="CCA",J1221="CCG",J1221="CCT",J1221="CCC"),"Proline",
   OR(J1221="CAG",J1221="CAA"),"Glutamine",
   OR(J1221="GAA",J1221="GAG"),"Glutamic acid",
   TRUE,"Other"
))</f>
        <v>Proline</v>
      </c>
    </row>
    <row r="1222" spans="1:11" x14ac:dyDescent="0.2">
      <c r="A1222" t="s">
        <v>1223</v>
      </c>
      <c r="B1222">
        <v>4236</v>
      </c>
      <c r="C1222" t="s">
        <v>2420</v>
      </c>
      <c r="D1222" t="str">
        <f t="shared" si="114"/>
        <v>ATGAATCAAAAAACCAGAAAAACCTACTGTAAGGGTAAGGCCTGTCGTAAGCACACTCAACACAAGGTTACTCAATACAAAGCTGGTAAGGCCTCCTTGTTTGCCCAAGGTAAGAGACGTTATGACCGTAAACAAGCCGGTTTCGGTGGTCAAACTAAGCCTGTTTTCCACAAGAAAGCTAAGACTACCAAGAAGGTTGTTTTGAGATTGGAATGTGTTAAATGTAAGACCAGAGCTCAATTGACTTTGAAGAGATGTAAGCATTTCGAATTGGGTGGTGAAAAGAAGCAAAAGGGCCAAGCCTTGCAATTCTGA</v>
      </c>
      <c r="E1222">
        <f>SEARCH("GG?GG?CAAAC?AA?",Table1[[#This Row],[CLEAN]])</f>
        <v>145</v>
      </c>
      <c r="F1222" t="str">
        <f t="shared" si="115"/>
        <v/>
      </c>
      <c r="G1222">
        <f t="shared" si="116"/>
        <v>145</v>
      </c>
      <c r="H1222" t="str">
        <f t="shared" si="117"/>
        <v>GGTGGTCAAACTAAG</v>
      </c>
      <c r="I1222" t="str">
        <f t="shared" si="118"/>
        <v>VALID</v>
      </c>
      <c r="J1222" t="str">
        <f t="shared" si="119"/>
        <v>CCT</v>
      </c>
      <c r="K1222" t="str" cm="1">
        <f t="array" ref="K1222">IF(J1222="","",_xlfn.IFS(
   OR(J1222="CCA",J1222="CCG",J1222="CCT",J1222="CCC"),"Proline",
   OR(J1222="CAG",J1222="CAA"),"Glutamine",
   OR(J1222="GAA",J1222="GAG"),"Glutamic acid",
   TRUE,"Other"
))</f>
        <v>Proline</v>
      </c>
    </row>
    <row r="1223" spans="1:11" x14ac:dyDescent="0.2">
      <c r="A1223" t="s">
        <v>1224</v>
      </c>
      <c r="B1223">
        <v>4236</v>
      </c>
      <c r="C1223" t="s">
        <v>2421</v>
      </c>
      <c r="D1223" t="str">
        <f t="shared" si="114"/>
        <v>ATGATAATTGATTTTACCAGAAAGACCTATTGTAAGGGTAAGCAATGTAGAAAGCACACTCAACACAAAGTTACCCAATACAAAGCTGGTAAGGCTTCTTTATACGCTCAAGGTAAGAGAAGATATGACAGAAAGCAATCCGGTTTCGGTGGTCAAACCAAGCAAATTTTCCACAAGAAAGCTAAAACTACCAAGAAGGTTGTTTTGAAGTTAGAATGTGTTGAATGTAAGACAAAGGCTCAATTAGCTTTGAAGAGATGTAAGCACTTCGAATTAGGTGGTGAAAGAAAGCAAAAGGGTCAAGCTTTACAATTCTAA</v>
      </c>
      <c r="E1223">
        <f>SEARCH("GG?GG?CAAAC?AA?",Table1[[#This Row],[CLEAN]])</f>
        <v>148</v>
      </c>
      <c r="F1223" t="str">
        <f t="shared" si="115"/>
        <v/>
      </c>
      <c r="G1223">
        <f t="shared" si="116"/>
        <v>148</v>
      </c>
      <c r="H1223" t="str">
        <f t="shared" si="117"/>
        <v>GGTGGTCAAACCAAG</v>
      </c>
      <c r="I1223" t="str">
        <f t="shared" si="118"/>
        <v>VALID</v>
      </c>
      <c r="J1223" t="str">
        <f t="shared" si="119"/>
        <v>CAA</v>
      </c>
      <c r="K1223" t="str" cm="1">
        <f t="array" ref="K1223">IF(J1223="","",_xlfn.IFS(
   OR(J1223="CCA",J1223="CCG",J1223="CCT",J1223="CCC"),"Proline",
   OR(J1223="CAG",J1223="CAA"),"Glutamine",
   OR(J1223="GAA",J1223="GAG"),"Glutamic acid",
   TRUE,"Other"
))</f>
        <v>Glutamine</v>
      </c>
    </row>
    <row r="1224" spans="1:11" x14ac:dyDescent="0.2">
      <c r="A1224" t="s">
        <v>1225</v>
      </c>
      <c r="B1224">
        <v>4236</v>
      </c>
      <c r="C1224" t="s">
        <v>2422</v>
      </c>
      <c r="D1224" t="str">
        <f t="shared" si="114"/>
        <v>ATGGTGAATATTCCTAAGACCAAGAGGACTTTTTGTAAAGGCAAAAATTGCCGCAAGCATACACAGCATAAGGTGACTCAATACAAAGCCGGAAAGCCGTCTCCTACCGCCTTAGGCAAGAGAAGATACGATCGCAAACAGACCGGATACGGCGGACAGACAAAGCAAATTTTCCGTAAGAAGGCAAAGACGACGAAAAAAATTGTGATTAAGTTGGAGTGTGTTGAATGCAAGACCAAAGCGCAATTGGCACTCAAGCGGTGCAAGCATTTCGAGCTAGGGGGCGACAAAAAGCAGAAGGGCCAAGCTTTACAATTTTGA</v>
      </c>
      <c r="E1224" t="e">
        <f>SEARCH("GG?GG?CAAAC?AA?",Table1[[#This Row],[CLEAN]])</f>
        <v>#VALUE!</v>
      </c>
      <c r="F1224">
        <f t="shared" si="115"/>
        <v>151</v>
      </c>
      <c r="G1224" t="e">
        <f t="shared" si="116"/>
        <v>#VALUE!</v>
      </c>
      <c r="H1224" t="e">
        <f t="shared" si="117"/>
        <v>#VALUE!</v>
      </c>
      <c r="I1224" t="e">
        <f t="shared" si="118"/>
        <v>#VALUE!</v>
      </c>
      <c r="J1224" t="e">
        <f t="shared" si="119"/>
        <v>#VALUE!</v>
      </c>
      <c r="K1224" t="e" cm="1">
        <f t="array" ref="K1224">IF(J1224="","",_xlfn.IFS(
   OR(J1224="CCA",J1224="CCG",J1224="CCT",J1224="CCC"),"Proline",
   OR(J1224="CAG",J1224="CAA"),"Glutamine",
   OR(J1224="GAA",J1224="GAG"),"Glutamic acid",
   TRUE,"Other"
))</f>
        <v>#VALUE!</v>
      </c>
    </row>
    <row r="1225" spans="1:11" x14ac:dyDescent="0.2">
      <c r="A1225" t="s">
        <v>1226</v>
      </c>
      <c r="B1225">
        <v>4236</v>
      </c>
      <c r="C1225" t="s">
        <v>2422</v>
      </c>
      <c r="D1225" t="str">
        <f t="shared" si="114"/>
        <v>ATGGTGAATATTCCTAAGACCAAGAGGACTTTTTGTAAAGGCAAAAATTGCCGCAAGCATACACAGCATAAGGTGACTCAATACAAAGCCGGAAAGCCGTCTCCTACCGCCTTAGGCAAGAGAAGATACGATCGCAAACAGACCGGATACGGCGGACAGACAAAGCAAATTTTCCGTAAGAAGGCAAAGACGACGAAAAAAATTGTGATTAAGTTGGAGTGTGTTGAATGCAAGACCAAAGCGCAATTGGCACTCAAGCGGTGCAAGCATTTCGAGCTAGGGGGCGACAAAAAGCAGAAGGGCCAAGCTTTACAATTTTGA</v>
      </c>
      <c r="E1225" t="e">
        <f>SEARCH("GG?GG?CAAAC?AA?",Table1[[#This Row],[CLEAN]])</f>
        <v>#VALUE!</v>
      </c>
      <c r="F1225">
        <f t="shared" si="115"/>
        <v>151</v>
      </c>
      <c r="G1225" t="e">
        <f t="shared" si="116"/>
        <v>#VALUE!</v>
      </c>
      <c r="H1225" t="e">
        <f t="shared" si="117"/>
        <v>#VALUE!</v>
      </c>
      <c r="I1225" t="e">
        <f t="shared" si="118"/>
        <v>#VALUE!</v>
      </c>
      <c r="J1225" t="e">
        <f t="shared" si="119"/>
        <v>#VALUE!</v>
      </c>
      <c r="K1225" t="e" cm="1">
        <f t="array" ref="K1225">IF(J1225="","",_xlfn.IFS(
   OR(J1225="CCA",J1225="CCG",J1225="CCT",J1225="CCC"),"Proline",
   OR(J1225="CAG",J1225="CAA"),"Glutamine",
   OR(J1225="GAA",J1225="GAG"),"Glutamic acid",
   TRUE,"Other"
))</f>
        <v>#VALUE!</v>
      </c>
    </row>
    <row r="1226" spans="1:11" x14ac:dyDescent="0.2">
      <c r="A1226" t="s">
        <v>1227</v>
      </c>
      <c r="B1226">
        <v>4236</v>
      </c>
      <c r="C1226" t="s">
        <v>2423</v>
      </c>
      <c r="D1226" t="str">
        <f t="shared" si="114"/>
        <v>ATGGTGAATATTCCTAAAACCAAGAGGACTTTTTGTAAAGGGAAGAACTGCCGCAAGCATACACAGCATAAGGTAACCCAATACAAAGCAGGCAAGCCGTCTCCTACCGCCCTAGGCAAGAGAAGATACGATCGCAAACAGAAAGGTTACGGCGGCCAGACTAAACAGATTTTCCGCAAAAAGGCAAAGACGACGAAAAAAATCGTGATCAAGTTGGAGTGTGTTGAATGCAAGACCAAAGCTCAATTGGCGCTCAAGAGGTGTAAGCATTTCGAGCTAGGTGGCGACAAAAAGCAGAAGGGCCAAGCATTGCAATTTTGA</v>
      </c>
      <c r="E1226" t="e">
        <f>SEARCH("GG?GG?CAAAC?AA?",Table1[[#This Row],[CLEAN]])</f>
        <v>#VALUE!</v>
      </c>
      <c r="F1226">
        <f t="shared" si="115"/>
        <v>151</v>
      </c>
      <c r="G1226" t="e">
        <f t="shared" si="116"/>
        <v>#VALUE!</v>
      </c>
      <c r="H1226" t="e">
        <f t="shared" si="117"/>
        <v>#VALUE!</v>
      </c>
      <c r="I1226" t="e">
        <f t="shared" si="118"/>
        <v>#VALUE!</v>
      </c>
      <c r="J1226" t="e">
        <f t="shared" si="119"/>
        <v>#VALUE!</v>
      </c>
      <c r="K1226" t="e" cm="1">
        <f t="array" ref="K1226">IF(J1226="","",_xlfn.IFS(
   OR(J1226="CCA",J1226="CCG",J1226="CCT",J1226="CCC"),"Proline",
   OR(J1226="CAG",J1226="CAA"),"Glutamine",
   OR(J1226="GAA",J1226="GAG"),"Glutamic acid",
   TRUE,"Other"
))</f>
        <v>#VALUE!</v>
      </c>
    </row>
    <row r="1227" spans="1:11" x14ac:dyDescent="0.2">
      <c r="A1227" t="s">
        <v>1228</v>
      </c>
      <c r="B1227">
        <v>4236</v>
      </c>
      <c r="C1227" t="s">
        <v>2424</v>
      </c>
      <c r="D1227" t="str">
        <f t="shared" si="114"/>
        <v>ATGGTGAATATTCCTAAAACCAAGAGGACTTTTTGTAAAGGGAAGAACTGCCGCAAGCATACACAGCATAAGGTAACCCAATACAAAGCAGGCAAGCCGTCTCCTACCGCCCTAGGCAAGAGAAGATACGATCGCAAACAGAAGGGTTACGGCGGCCAGACTAAACAGATTTTCCGCAAAAAGGCAAAGACGACGAAAAAAATCGTGATCAAGTTGGAGTGTGTTGAATGCAAGACCAAAGCTCAATTGGCGCTCAAGAGGTGTAAGCATTTCGAGCTAGGTGGCGACAAAAAGCAGAAGGGCCAAGCATTGCAATTTTGA</v>
      </c>
      <c r="E1227" t="e">
        <f>SEARCH("GG?GG?CAAAC?AA?",Table1[[#This Row],[CLEAN]])</f>
        <v>#VALUE!</v>
      </c>
      <c r="F1227">
        <f t="shared" si="115"/>
        <v>151</v>
      </c>
      <c r="G1227" t="e">
        <f t="shared" si="116"/>
        <v>#VALUE!</v>
      </c>
      <c r="H1227" t="e">
        <f t="shared" si="117"/>
        <v>#VALUE!</v>
      </c>
      <c r="I1227" t="e">
        <f t="shared" si="118"/>
        <v>#VALUE!</v>
      </c>
      <c r="J1227" t="e">
        <f t="shared" si="119"/>
        <v>#VALUE!</v>
      </c>
      <c r="K1227" t="e" cm="1">
        <f t="array" ref="K1227">IF(J1227="","",_xlfn.IFS(
   OR(J1227="CCA",J1227="CCG",J1227="CCT",J1227="CCC"),"Proline",
   OR(J1227="CAG",J1227="CAA"),"Glutamine",
   OR(J1227="GAA",J1227="GAG"),"Glutamic acid",
   TRUE,"Other"
))</f>
        <v>#VALUE!</v>
      </c>
    </row>
    <row r="1228" spans="1:11" x14ac:dyDescent="0.2">
      <c r="A1228" t="s">
        <v>1229</v>
      </c>
      <c r="B1228">
        <v>4236</v>
      </c>
      <c r="C1228" t="s">
        <v>2425</v>
      </c>
      <c r="D1228" t="str">
        <f t="shared" si="114"/>
        <v>ATGGTGAATATTCCTAAAACCAAAAGGACTTTTTGTAAAGGGAAGAATTGCCGCAAGCATACACAGCACAAGGTAACCCAATACAAAGCAGGCAAGCCGTCTCCTACCGCGTTAGGCAAGAGAAGATACGATCGCAAACAGAAGGGTTACGGCGGCCAGACTAAACAGATTTTCCGCAAAAAGGCAAAGACGACGAAAAAAATCGTGATCAAGTTGGAGTGTGTTGAATGCAAGACCAAAGCTCAATTGGCGCTCAAGAGGTGTAAGCATTTCGAGCTAGGGGGCGATAAAAAGCAGAAGGGGCAAGCATTGCAATTTTGA</v>
      </c>
      <c r="E1228" t="e">
        <f>SEARCH("GG?GG?CAAAC?AA?",Table1[[#This Row],[CLEAN]])</f>
        <v>#VALUE!</v>
      </c>
      <c r="F1228">
        <f t="shared" si="115"/>
        <v>151</v>
      </c>
      <c r="G1228" t="e">
        <f t="shared" si="116"/>
        <v>#VALUE!</v>
      </c>
      <c r="H1228" t="e">
        <f t="shared" si="117"/>
        <v>#VALUE!</v>
      </c>
      <c r="I1228" t="e">
        <f t="shared" si="118"/>
        <v>#VALUE!</v>
      </c>
      <c r="J1228" t="e">
        <f t="shared" si="119"/>
        <v>#VALUE!</v>
      </c>
      <c r="K1228" t="e" cm="1">
        <f t="array" ref="K1228">IF(J1228="","",_xlfn.IFS(
   OR(J1228="CCA",J1228="CCG",J1228="CCT",J1228="CCC"),"Proline",
   OR(J1228="CAG",J1228="CAA"),"Glutamine",
   OR(J1228="GAA",J1228="GAG"),"Glutamic acid",
   TRUE,"Other"
))</f>
        <v>#VALUE!</v>
      </c>
    </row>
    <row r="1229" spans="1:11" x14ac:dyDescent="0.2">
      <c r="A1229" t="s">
        <v>1230</v>
      </c>
      <c r="B1229">
        <v>4236</v>
      </c>
      <c r="C1229" t="s">
        <v>2426</v>
      </c>
      <c r="D1229" t="str">
        <f t="shared" si="114"/>
        <v>ATGGTGAATATTCCTAAAACCAAAAGGACTTTCTGTAAAGGGAAGAATTGCCGCAAGCATACACAGCACAAGGTAACCCAATACAAAGCAGGCAAGCCGTCTCCTACCGCGTTAGGCAAGAGAAGATACGATCGCAAACAGAAGGGTTACGGCGGCCAGACTAAACAGATTTTCCGCAAAAAGGCAAAGACAACGAAAAAAATCGTGATCAAGTTGGAGTGTGTTGAATGCAAGACCAAAGCTCAATTGGCGCTCAAGAGGTGTAAGCATTTCGAGCTAGGTGGTGATAAAAAGCAGAAGGGCCAAGCTTTGCAGTTTTGA</v>
      </c>
      <c r="E1229" t="e">
        <f>SEARCH("GG?GG?CAAAC?AA?",Table1[[#This Row],[CLEAN]])</f>
        <v>#VALUE!</v>
      </c>
      <c r="F1229">
        <f t="shared" si="115"/>
        <v>151</v>
      </c>
      <c r="G1229" t="e">
        <f t="shared" si="116"/>
        <v>#VALUE!</v>
      </c>
      <c r="H1229" t="e">
        <f t="shared" si="117"/>
        <v>#VALUE!</v>
      </c>
      <c r="I1229" t="e">
        <f t="shared" si="118"/>
        <v>#VALUE!</v>
      </c>
      <c r="J1229" t="e">
        <f t="shared" si="119"/>
        <v>#VALUE!</v>
      </c>
      <c r="K1229" t="e" cm="1">
        <f t="array" ref="K1229">IF(J1229="","",_xlfn.IFS(
   OR(J1229="CCA",J1229="CCG",J1229="CCT",J1229="CCC"),"Proline",
   OR(J1229="CAG",J1229="CAA"),"Glutamine",
   OR(J1229="GAA",J1229="GAG"),"Glutamic acid",
   TRUE,"Other"
))</f>
        <v>#VALUE!</v>
      </c>
    </row>
    <row r="1230" spans="1:11" x14ac:dyDescent="0.2">
      <c r="A1230" t="s">
        <v>1231</v>
      </c>
      <c r="B1230">
        <v>4236</v>
      </c>
      <c r="C1230" t="s">
        <v>2427</v>
      </c>
      <c r="D1230" t="str">
        <f t="shared" si="114"/>
        <v>ATGGTGAATATTCCTAAGACCAAGAGAACTTTTTGTAAAGGGAAGAATTGCCGCAAGCATACACAGCACAAGGTAACCCAATACAAAGCAGGCAAGCCGTCTCCTACCGCGTTAGGCAAGAGAAGATACGATCGCAAACAGAAGGGTTACGGCGGCCAGACAAAGCAGATTTTTCGCAAGAAGGCAAAGACGACGAAAAAAATCGTGATAAAGTTGGAGTGTGTTGAATGCAAGACCAAAGCTCAATTGGCGCTCAAGAGGTGTAAGCATTTCGAGCTAGGGGGCGACAAAAAGCAGAAGGGGCAAGCATTGCAATTTTGA</v>
      </c>
      <c r="E1230" t="e">
        <f>SEARCH("GG?GG?CAAAC?AA?",Table1[[#This Row],[CLEAN]])</f>
        <v>#VALUE!</v>
      </c>
      <c r="F1230">
        <f t="shared" si="115"/>
        <v>151</v>
      </c>
      <c r="G1230" t="e">
        <f t="shared" si="116"/>
        <v>#VALUE!</v>
      </c>
      <c r="H1230" t="e">
        <f t="shared" si="117"/>
        <v>#VALUE!</v>
      </c>
      <c r="I1230" t="e">
        <f t="shared" si="118"/>
        <v>#VALUE!</v>
      </c>
      <c r="J1230" t="e">
        <f t="shared" si="119"/>
        <v>#VALUE!</v>
      </c>
      <c r="K1230" t="e" cm="1">
        <f t="array" ref="K1230">IF(J1230="","",_xlfn.IFS(
   OR(J1230="CCA",J1230="CCG",J1230="CCT",J1230="CCC"),"Proline",
   OR(J1230="CAG",J1230="CAA"),"Glutamine",
   OR(J1230="GAA",J1230="GAG"),"Glutamic acid",
   TRUE,"Other"
))</f>
        <v>#VALUE!</v>
      </c>
    </row>
    <row r="1231" spans="1:11" x14ac:dyDescent="0.2">
      <c r="A1231" t="s">
        <v>1232</v>
      </c>
      <c r="B1231">
        <v>4236</v>
      </c>
      <c r="C1231" t="s">
        <v>2428</v>
      </c>
      <c r="D1231" t="str">
        <f t="shared" si="114"/>
        <v>ATGGTGAATATTCCTAAAACCAAAAGGACTTTCTGTAAAGGGAAGAATTGCCGCAAGCATACACAGCACAAGGTAACCCAATACAAAGCAGGCAAGCCGTCTCCTACCGCGTTAGGCAAGAGAAGATACGATCGCAAACAGAAGGGTTACGGCGGCCAGACAAAGCAGATTTTTCGCAAGAAGGCAAAGACGACGAAAAAAATCGTGATAAAGTTGGAGTGTGTTGAATGCAAGACCAAAGCTCAATTGGCGCTCAAGAGGTGTAAGCATTTCGAGCTAGGGGGCGACAAAAAGCAGAAGGGGCAAGCATTGCAATTTTGA</v>
      </c>
      <c r="E1231" t="e">
        <f>SEARCH("GG?GG?CAAAC?AA?",Table1[[#This Row],[CLEAN]])</f>
        <v>#VALUE!</v>
      </c>
      <c r="F1231">
        <f t="shared" si="115"/>
        <v>151</v>
      </c>
      <c r="G1231" t="e">
        <f t="shared" si="116"/>
        <v>#VALUE!</v>
      </c>
      <c r="H1231" t="e">
        <f t="shared" si="117"/>
        <v>#VALUE!</v>
      </c>
      <c r="I1231" t="e">
        <f t="shared" si="118"/>
        <v>#VALUE!</v>
      </c>
      <c r="J1231" t="e">
        <f t="shared" si="119"/>
        <v>#VALUE!</v>
      </c>
      <c r="K1231" t="e" cm="1">
        <f t="array" ref="K1231">IF(J1231="","",_xlfn.IFS(
   OR(J1231="CCA",J1231="CCG",J1231="CCT",J1231="CCC"),"Proline",
   OR(J1231="CAG",J1231="CAA"),"Glutamine",
   OR(J1231="GAA",J1231="GAG"),"Glutamic acid",
   TRUE,"Other"
))</f>
        <v>#VALUE!</v>
      </c>
    </row>
    <row r="1232" spans="1:11" x14ac:dyDescent="0.2">
      <c r="A1232" t="s">
        <v>1233</v>
      </c>
      <c r="B1232">
        <v>4236</v>
      </c>
      <c r="C1232" t="s">
        <v>2429</v>
      </c>
      <c r="D1232" t="str">
        <f t="shared" si="114"/>
        <v>ATGGTGAATATTCCTAAAACCAAGAGGACTTTTTGTAAAGGGAAGAATTGCCGCAAGCATACACAGCATAAGGTAACCCAATACAAAGCAGGCAAGCCGTCTCCTACCGCCCTAGGCAAGAGAAGATACGATCGCAAACAGAAGGGTTACGGCGGCCAGACTAAACAGATTTTCCGCAAAAAGGCAAAGACGACGAAAAAAATCGTGATCAAGTTGGAGTGTGTTGAATGCAAGACCAAAGCTCAATTGGCGCTCAAGAGGTGTAAGCATTTCGAGCTAGGTGGCGACAAAAAGCAGAAGGGCCAAGCTTTGCAATTTTGA</v>
      </c>
      <c r="E1232" t="e">
        <f>SEARCH("GG?GG?CAAAC?AA?",Table1[[#This Row],[CLEAN]])</f>
        <v>#VALUE!</v>
      </c>
      <c r="F1232">
        <f t="shared" si="115"/>
        <v>151</v>
      </c>
      <c r="G1232" t="e">
        <f t="shared" si="116"/>
        <v>#VALUE!</v>
      </c>
      <c r="H1232" t="e">
        <f t="shared" si="117"/>
        <v>#VALUE!</v>
      </c>
      <c r="I1232" t="e">
        <f t="shared" si="118"/>
        <v>#VALUE!</v>
      </c>
      <c r="J1232" t="e">
        <f t="shared" si="119"/>
        <v>#VALUE!</v>
      </c>
      <c r="K1232" t="e" cm="1">
        <f t="array" ref="K1232">IF(J1232="","",_xlfn.IFS(
   OR(J1232="CCA",J1232="CCG",J1232="CCT",J1232="CCC"),"Proline",
   OR(J1232="CAG",J1232="CAA"),"Glutamine",
   OR(J1232="GAA",J1232="GAG"),"Glutamic acid",
   TRUE,"Other"
))</f>
        <v>#VALUE!</v>
      </c>
    </row>
    <row r="1233" spans="1:11" x14ac:dyDescent="0.2">
      <c r="A1233" t="s">
        <v>1234</v>
      </c>
      <c r="B1233">
        <v>4236</v>
      </c>
      <c r="C1233" t="s">
        <v>2429</v>
      </c>
      <c r="D1233" t="str">
        <f t="shared" si="114"/>
        <v>ATGGTGAATATTCCTAAAACCAAGAGGACTTTTTGTAAAGGGAAGAATTGCCGCAAGCATACACAGCATAAGGTAACCCAATACAAAGCAGGCAAGCCGTCTCCTACCGCCCTAGGCAAGAGAAGATACGATCGCAAACAGAAGGGTTACGGCGGCCAGACTAAACAGATTTTCCGCAAAAAGGCAAAGACGACGAAAAAAATCGTGATCAAGTTGGAGTGTGTTGAATGCAAGACCAAAGCTCAATTGGCGCTCAAGAGGTGTAAGCATTTCGAGCTAGGTGGCGACAAAAAGCAGAAGGGCCAAGCTTTGCAATTTTGA</v>
      </c>
      <c r="E1233" t="e">
        <f>SEARCH("GG?GG?CAAAC?AA?",Table1[[#This Row],[CLEAN]])</f>
        <v>#VALUE!</v>
      </c>
      <c r="F1233">
        <f t="shared" si="115"/>
        <v>151</v>
      </c>
      <c r="G1233" t="e">
        <f t="shared" si="116"/>
        <v>#VALUE!</v>
      </c>
      <c r="H1233" t="e">
        <f t="shared" si="117"/>
        <v>#VALUE!</v>
      </c>
      <c r="I1233" t="e">
        <f t="shared" si="118"/>
        <v>#VALUE!</v>
      </c>
      <c r="J1233" t="e">
        <f t="shared" si="119"/>
        <v>#VALUE!</v>
      </c>
      <c r="K1233" t="e" cm="1">
        <f t="array" ref="K1233">IF(J1233="","",_xlfn.IFS(
   OR(J1233="CCA",J1233="CCG",J1233="CCT",J1233="CCC"),"Proline",
   OR(J1233="CAG",J1233="CAA"),"Glutamine",
   OR(J1233="GAA",J1233="GAG"),"Glutamic acid",
   TRUE,"Other"
))</f>
        <v>#VALUE!</v>
      </c>
    </row>
    <row r="1234" spans="1:11" x14ac:dyDescent="0.2">
      <c r="A1234" t="s">
        <v>1235</v>
      </c>
      <c r="B1234">
        <v>4236</v>
      </c>
      <c r="C1234" t="s">
        <v>2430</v>
      </c>
      <c r="D1234" t="str">
        <f t="shared" si="114"/>
        <v>ATGGTGAATATTCCTAAAACCAAGAGGACTTTTTGTAAAGGGAAGAATTGCCGCAAGCATACACAGCACAAGGTAACCCAATACAAAGCAGGCAAGCCGTCTCCTTCCGCCTTAGGCAAGAGAAGATACGATCGCAAACAGAAGGGTTACGGTGGCCAGACTAAACAGATTTTCCGCAAAAAGGCAAAGACGACGAAAAAAATCGTGATCAAGTTGGAGTGTGTTGAATGCAAGACCAAAGCTCAATTGGCACTCAAGAGGTGTAAGCATTTCGAGCTAGGGGGCGACAAAAAGCAAAAGGGCCAAGCTTTGCAATTTTGA</v>
      </c>
      <c r="E1234" t="e">
        <f>SEARCH("GG?GG?CAAAC?AA?",Table1[[#This Row],[CLEAN]])</f>
        <v>#VALUE!</v>
      </c>
      <c r="F1234">
        <f t="shared" si="115"/>
        <v>151</v>
      </c>
      <c r="G1234" t="e">
        <f t="shared" si="116"/>
        <v>#VALUE!</v>
      </c>
      <c r="H1234" t="e">
        <f t="shared" si="117"/>
        <v>#VALUE!</v>
      </c>
      <c r="I1234" t="e">
        <f t="shared" si="118"/>
        <v>#VALUE!</v>
      </c>
      <c r="J1234" t="e">
        <f t="shared" si="119"/>
        <v>#VALUE!</v>
      </c>
      <c r="K1234" t="e" cm="1">
        <f t="array" ref="K1234">IF(J1234="","",_xlfn.IFS(
   OR(J1234="CCA",J1234="CCG",J1234="CCT",J1234="CCC"),"Proline",
   OR(J1234="CAG",J1234="CAA"),"Glutamine",
   OR(J1234="GAA",J1234="GAG"),"Glutamic acid",
   TRUE,"Other"
))</f>
        <v>#VALUE!</v>
      </c>
    </row>
    <row r="1235" spans="1:11" x14ac:dyDescent="0.2">
      <c r="A1235" t="s">
        <v>1236</v>
      </c>
      <c r="B1235">
        <v>4236</v>
      </c>
      <c r="C1235" t="s">
        <v>2431</v>
      </c>
      <c r="D1235" t="str">
        <f t="shared" si="114"/>
        <v>ATGGTGAATATTCCGAAGACCAAAAGGACGTTTTGTAAAGGAAAAAGCTGCCGGAAACACACCCAGCATAAGATCACGCAATACAAAGCTGGTAAACCTCTCCCAACTGCATTGGGAAAGAGGAGGTACGATCGCAAACAAAAGGGCTACGGTGGGCAAACGAAGCAAATTTTTCGCAAAAAAGCCAAGACTACCAAAAAGGTCGTCTTGAAGTTGGAGTGTGTGGAGTGTAAGACCAAGGCCCAACAAGTATTGAAGAGGTGCAAGCATTTTGAGTTGGGAGGTGACAAAAAACAAAAGGGCCAGGCCTTACAGTTCTAA</v>
      </c>
      <c r="E1235">
        <f>SEARCH("GG?GG?CAAAC?AA?",Table1[[#This Row],[CLEAN]])</f>
        <v>151</v>
      </c>
      <c r="F1235" t="str">
        <f t="shared" si="115"/>
        <v/>
      </c>
      <c r="G1235">
        <f t="shared" si="116"/>
        <v>151</v>
      </c>
      <c r="H1235" t="str">
        <f t="shared" si="117"/>
        <v>GGTGGGCAAACGAAG</v>
      </c>
      <c r="I1235" t="str">
        <f t="shared" si="118"/>
        <v>VALID</v>
      </c>
      <c r="J1235" t="str">
        <f t="shared" si="119"/>
        <v>CAA</v>
      </c>
      <c r="K1235" t="str" cm="1">
        <f t="array" ref="K1235">IF(J1235="","",_xlfn.IFS(
   OR(J1235="CCA",J1235="CCG",J1235="CCT",J1235="CCC"),"Proline",
   OR(J1235="CAG",J1235="CAA"),"Glutamine",
   OR(J1235="GAA",J1235="GAG"),"Glutamic acid",
   TRUE,"Other"
))</f>
        <v>Glutamine</v>
      </c>
    </row>
    <row r="1236" spans="1:11" x14ac:dyDescent="0.2">
      <c r="A1236" t="s">
        <v>1237</v>
      </c>
      <c r="B1236">
        <v>4236</v>
      </c>
      <c r="C1236" t="s">
        <v>2432</v>
      </c>
      <c r="D1236" t="str">
        <f t="shared" si="114"/>
        <v>ATGGTCAACATCCCGAAAACAAGAAAAACCTTCTGTAAAGGAAAACAATGTCGCAAGCACACACAACATAAAGTGACGCAATACAAAGCAGGAAAACCTTCTTTAGTGGCTCAGGGTAAACGCAGATACGATCGAAAACAGTCGGGATACGGTGGGCAAACCAAGCAGATTTTCCGCAAAAAGGCCAAGACTACAAAAAAGGTTGTTTTGAAGTTAGAGTGTGTGGATTGTAAGTGCAAGTCACAAGTAGTGTTGAAAAGGTGTAAGCACTTTGAGTTGGGAGGTGATAAAAAACAGAAGGGCCAGGCATTGCAATTCTAG</v>
      </c>
      <c r="E1236">
        <f>SEARCH("GG?GG?CAAAC?AA?",Table1[[#This Row],[CLEAN]])</f>
        <v>151</v>
      </c>
      <c r="F1236" t="str">
        <f t="shared" si="115"/>
        <v/>
      </c>
      <c r="G1236">
        <f t="shared" si="116"/>
        <v>151</v>
      </c>
      <c r="H1236" t="str">
        <f t="shared" si="117"/>
        <v>GGTGGGCAAACCAAG</v>
      </c>
      <c r="I1236" t="str">
        <f t="shared" si="118"/>
        <v>VALID</v>
      </c>
      <c r="J1236" t="str">
        <f t="shared" si="119"/>
        <v>CAG</v>
      </c>
      <c r="K1236" t="str" cm="1">
        <f t="array" ref="K1236">IF(J1236="","",_xlfn.IFS(
   OR(J1236="CCA",J1236="CCG",J1236="CCT",J1236="CCC"),"Proline",
   OR(J1236="CAG",J1236="CAA"),"Glutamine",
   OR(J1236="GAA",J1236="GAG"),"Glutamic acid",
   TRUE,"Other"
))</f>
        <v>Glutamine</v>
      </c>
    </row>
    <row r="1237" spans="1:11" x14ac:dyDescent="0.2">
      <c r="A1237" t="s">
        <v>1238</v>
      </c>
      <c r="B1237">
        <v>4236</v>
      </c>
      <c r="C1237" t="s">
        <v>2433</v>
      </c>
      <c r="D1237" t="str">
        <f t="shared" si="114"/>
        <v>ATGGTGAACATCCCGAAAACAAGAAAAACATTCTGTAAAGGCAAACAATGTCGCAAGCACACACAACATAAAGTGACGCAATACAAAGCAGGAAAGCCTTCTTTGGTGGCTCAGGGTAAACGAAGATACGATCGAAAGCAATCTGGATATGGGGGGCAAACCAAGCAGATTTTCCGCAAAAAGGCCAAGACGACAAAAAAGGTTGTTTTGAAGCTAGAGTGTGTGGATTGTAAGTGCAAGTCACAAGTAGTGTTGAAGAGGTGTAAGCACTTTGAGTTGGGAGGAGATAAGAAGCAGAAGGGCCAGGCGTTGCAGTTCTAG</v>
      </c>
      <c r="E1237">
        <f>SEARCH("GG?GG?CAAAC?AA?",Table1[[#This Row],[CLEAN]])</f>
        <v>151</v>
      </c>
      <c r="F1237" t="str">
        <f t="shared" si="115"/>
        <v/>
      </c>
      <c r="G1237">
        <f t="shared" si="116"/>
        <v>151</v>
      </c>
      <c r="H1237" t="str">
        <f t="shared" si="117"/>
        <v>GGGGGGCAAACCAAG</v>
      </c>
      <c r="I1237" t="str">
        <f t="shared" si="118"/>
        <v>VALID</v>
      </c>
      <c r="J1237" t="str">
        <f t="shared" si="119"/>
        <v>CAG</v>
      </c>
      <c r="K1237" t="str" cm="1">
        <f t="array" ref="K1237">IF(J1237="","",_xlfn.IFS(
   OR(J1237="CCA",J1237="CCG",J1237="CCT",J1237="CCC"),"Proline",
   OR(J1237="CAG",J1237="CAA"),"Glutamine",
   OR(J1237="GAA",J1237="GAG"),"Glutamic acid",
   TRUE,"Other"
))</f>
        <v>Glutamine</v>
      </c>
    </row>
    <row r="1238" spans="1:11" x14ac:dyDescent="0.2">
      <c r="A1238" t="s">
        <v>1239</v>
      </c>
      <c r="B1238">
        <v>4236</v>
      </c>
      <c r="C1238" t="s">
        <v>2434</v>
      </c>
      <c r="D1238" t="str">
        <f t="shared" si="114"/>
        <v>ATGGTGAACATCCCAAAAACCAAAAGAACCTTTTGTAAGGGCAAGCAATGCCGCAAACACACCCAGCATAAAGTGACACAATACAAATCAGGCAAGCCATCATTGGTGGCGCAAGGAAAAAGACGTTACGATAGAAAGCAGTCTGGGTACGGTGGACAAACCAAGCAAATTTTCCGTAAGAAGGCAAAAACCACGAAGAAGGTGGTGTTGAAATTGGAGTGTGTGGAATGCAAGACGAAGGCTCAAATAACGTTGAAACGGTGCAAGCATTTTGAGTTGGGAGGCGATAAGAAACAAAAAGGACAAGCACTTCAATTTTAA</v>
      </c>
      <c r="E1238">
        <f>SEARCH("GG?GG?CAAAC?AA?",Table1[[#This Row],[CLEAN]])</f>
        <v>151</v>
      </c>
      <c r="F1238" t="str">
        <f t="shared" si="115"/>
        <v/>
      </c>
      <c r="G1238">
        <f t="shared" si="116"/>
        <v>151</v>
      </c>
      <c r="H1238" t="str">
        <f t="shared" si="117"/>
        <v>GGTGGACAAACCAAG</v>
      </c>
      <c r="I1238" t="str">
        <f t="shared" si="118"/>
        <v>VALID</v>
      </c>
      <c r="J1238" t="str">
        <f t="shared" si="119"/>
        <v>CAA</v>
      </c>
      <c r="K1238" t="str" cm="1">
        <f t="array" ref="K1238">IF(J1238="","",_xlfn.IFS(
   OR(J1238="CCA",J1238="CCG",J1238="CCT",J1238="CCC"),"Proline",
   OR(J1238="CAG",J1238="CAA"),"Glutamine",
   OR(J1238="GAA",J1238="GAG"),"Glutamic acid",
   TRUE,"Other"
))</f>
        <v>Glutamine</v>
      </c>
    </row>
    <row r="1239" spans="1:11" x14ac:dyDescent="0.2">
      <c r="A1239" t="s">
        <v>1240</v>
      </c>
      <c r="B1239">
        <v>4236</v>
      </c>
      <c r="C1239" t="s">
        <v>2435</v>
      </c>
      <c r="D1239" t="str">
        <f t="shared" si="114"/>
        <v>ATGGTTAATATTCCAAAGACCAGGCGAACCTTTTGTAAGGGTAAAGACTGCCGGAAGCACACCCAACATAAAATCACACAATATAAGTCAGGTAAGCCTTCTTTATTTGCACTCGGGAAGAGACGGTACGATCGGAAACAGTCGGGTTACGGTGGCCAGACCAAACAGATTTTCAGAAAGAAAGCCAAGACTACGAAAAAGGTGGTTTTGAAAATGGAGTGTGTGGATTGCAAGACCAAAGCTCAAGTGGTGTTGAAGAGATGTAAACACTTTGAGTTAGGTGGTGACAGAAAACAAAAGGGTCAAGCGTTGCAGTTCTAA</v>
      </c>
      <c r="E1239" t="e">
        <f>SEARCH("GG?GG?CAAAC?AA?",Table1[[#This Row],[CLEAN]])</f>
        <v>#VALUE!</v>
      </c>
      <c r="F1239">
        <f t="shared" si="115"/>
        <v>151</v>
      </c>
      <c r="G1239" t="e">
        <f t="shared" si="116"/>
        <v>#VALUE!</v>
      </c>
      <c r="H1239" t="e">
        <f t="shared" si="117"/>
        <v>#VALUE!</v>
      </c>
      <c r="I1239" t="e">
        <f t="shared" si="118"/>
        <v>#VALUE!</v>
      </c>
      <c r="J1239" t="e">
        <f t="shared" si="119"/>
        <v>#VALUE!</v>
      </c>
      <c r="K1239" t="e" cm="1">
        <f t="array" ref="K1239">IF(J1239="","",_xlfn.IFS(
   OR(J1239="CCA",J1239="CCG",J1239="CCT",J1239="CCC"),"Proline",
   OR(J1239="CAG",J1239="CAA"),"Glutamine",
   OR(J1239="GAA",J1239="GAG"),"Glutamic acid",
   TRUE,"Other"
))</f>
        <v>#VALUE!</v>
      </c>
    </row>
    <row r="1240" spans="1:11" x14ac:dyDescent="0.2">
      <c r="A1240" t="s">
        <v>1241</v>
      </c>
      <c r="B1240">
        <v>4236</v>
      </c>
      <c r="C1240" t="s">
        <v>2436</v>
      </c>
      <c r="D1240" t="str">
        <f t="shared" si="114"/>
        <v>ATGGTGAACGTTCCAAAAACCAGAAGGACGTTTTGCAAGGGCAAAAATTGCCGCAAACATACCCAGCATAAAGTGACGCAATACAAGTCGGGGAAACCTTCCTTGACTGCCTTGGGGAAGAGAAGATATGACAGAAAGCAAAGTGGTTATGGAGGGCAAACAAAGCAGGTTTTTCACAAAAAGGCCAAGACGACCAAGAAAGTCGTTTTGAAATTAGAGTGTGTCGACTGCAAGTCCAAATCGCAGGTGGTATTGAAGAGATGTAAACATTTTGAGTTGGGTGGAGAGAAGAAACAGAAAGGACAGGCTTTACAATTTTAA</v>
      </c>
      <c r="E1240">
        <f>SEARCH("GG?GG?CAAAC?AA?",Table1[[#This Row],[CLEAN]])</f>
        <v>151</v>
      </c>
      <c r="F1240" t="str">
        <f t="shared" si="115"/>
        <v/>
      </c>
      <c r="G1240">
        <f t="shared" si="116"/>
        <v>151</v>
      </c>
      <c r="H1240" t="str">
        <f t="shared" si="117"/>
        <v>GGAGGGCAAACAAAG</v>
      </c>
      <c r="I1240" t="str">
        <f t="shared" si="118"/>
        <v>VALID</v>
      </c>
      <c r="J1240" t="str">
        <f t="shared" si="119"/>
        <v>CAG</v>
      </c>
      <c r="K1240" t="str" cm="1">
        <f t="array" ref="K1240">IF(J1240="","",_xlfn.IFS(
   OR(J1240="CCA",J1240="CCG",J1240="CCT",J1240="CCC"),"Proline",
   OR(J1240="CAG",J1240="CAA"),"Glutamine",
   OR(J1240="GAA",J1240="GAG"),"Glutamic acid",
   TRUE,"Other"
))</f>
        <v>Glutamine</v>
      </c>
    </row>
    <row r="1241" spans="1:11" x14ac:dyDescent="0.2">
      <c r="A1241" t="s">
        <v>1242</v>
      </c>
      <c r="B1241">
        <v>4236</v>
      </c>
      <c r="C1241" t="s">
        <v>2437</v>
      </c>
      <c r="D1241" t="str">
        <f t="shared" si="114"/>
        <v>ATGGTGAACGTTCCAAAAACCAGAAGGACGTTTTGTAAGGGCAAAAATTGCCGCAAACATACCCAACATAAAGTGACACAATACAAGTCGGGGAAACCTTCCTTGACTGCTTTGGGGAAGAGAAGATACGACAGAAAGCAAAGTGGTTATGGTGGTCAAACAAAGCAAGTTTTTCACAAAAAGGCCAAGACGACCAAGAAAGTTGTTTTGAAATTAGAGTGTGTGGACTGCAAGTCCAAATCGCAGGTGGTATTGAAGAGATGTAAACATTTTGAGTTGGGTGGAGAAAAGAAACAGAAAGGCCAGGCGTTACAATTTTAA</v>
      </c>
      <c r="E1241">
        <f>SEARCH("GG?GG?CAAAC?AA?",Table1[[#This Row],[CLEAN]])</f>
        <v>151</v>
      </c>
      <c r="F1241" t="str">
        <f t="shared" si="115"/>
        <v/>
      </c>
      <c r="G1241">
        <f t="shared" si="116"/>
        <v>151</v>
      </c>
      <c r="H1241" t="str">
        <f t="shared" si="117"/>
        <v>GGTGGTCAAACAAAG</v>
      </c>
      <c r="I1241" t="str">
        <f t="shared" si="118"/>
        <v>VALID</v>
      </c>
      <c r="J1241" t="str">
        <f t="shared" si="119"/>
        <v>CAA</v>
      </c>
      <c r="K1241" t="str" cm="1">
        <f t="array" ref="K1241">IF(J1241="","",_xlfn.IFS(
   OR(J1241="CCA",J1241="CCG",J1241="CCT",J1241="CCC"),"Proline",
   OR(J1241="CAG",J1241="CAA"),"Glutamine",
   OR(J1241="GAA",J1241="GAG"),"Glutamic acid",
   TRUE,"Other"
))</f>
        <v>Glutamine</v>
      </c>
    </row>
    <row r="1242" spans="1:11" x14ac:dyDescent="0.2">
      <c r="A1242" t="s">
        <v>1243</v>
      </c>
      <c r="B1242">
        <v>4236</v>
      </c>
      <c r="C1242" t="s">
        <v>2438</v>
      </c>
      <c r="D1242" t="str">
        <f t="shared" si="114"/>
        <v>ATGGTCAACATTCCGAAGATGCGCCGGACGTTCTGCCCGGGCGAGTGCAAGTCGCACACCCAGCACAAGGTAACTCAATACAAGAAAGGCAAGGACTCTCTTGTCGCTCAGGGAAAGCGTCGGTACGATCGCAAGCAGCGCGGTTACGGTGGTCAGACGCGCCCTATTTTCCACAAAAAGGCCAAGACCACTAAGAAGATTGTTCTCCGCCTTGAGTGCGTAAAGTGCAAGGCCAAGCTCCAGCTCCCGCTCAAGCGCACTAAGCACTTCGAGCTCGGCGGTGAGAAGAAGCAAAAGGGCGCGGCTCTGCAGTTCTAA</v>
      </c>
      <c r="E1242" t="e">
        <f>SEARCH("GG?GG?CAAAC?AA?",Table1[[#This Row],[CLEAN]])</f>
        <v>#VALUE!</v>
      </c>
      <c r="F1242" t="str">
        <f t="shared" si="115"/>
        <v/>
      </c>
      <c r="G1242" t="e">
        <f t="shared" si="116"/>
        <v>#VALUE!</v>
      </c>
      <c r="H1242" t="e">
        <f t="shared" si="117"/>
        <v>#VALUE!</v>
      </c>
      <c r="I1242" t="e">
        <f t="shared" si="118"/>
        <v>#VALUE!</v>
      </c>
      <c r="J1242" t="e">
        <f t="shared" si="119"/>
        <v>#VALUE!</v>
      </c>
      <c r="K1242" t="e" cm="1">
        <f t="array" ref="K1242">IF(J1242="","",_xlfn.IFS(
   OR(J1242="CCA",J1242="CCG",J1242="CCT",J1242="CCC"),"Proline",
   OR(J1242="CAG",J1242="CAA"),"Glutamine",
   OR(J1242="GAA",J1242="GAG"),"Glutamic acid",
   TRUE,"Other"
))</f>
        <v>#VALUE!</v>
      </c>
    </row>
    <row r="1243" spans="1:11" x14ac:dyDescent="0.2">
      <c r="A1243" t="s">
        <v>1244</v>
      </c>
      <c r="B1243">
        <v>4236</v>
      </c>
      <c r="C1243" t="s">
        <v>2439</v>
      </c>
      <c r="D1243" t="str">
        <f t="shared" si="114"/>
        <v>ATGGTGAACATTCCGAAGACTCGCCGTACTTTCTGCCCCGGCAAGGAGTGCCGCCGGCACACGCAGCACAAGGTTACCCAATACAAGAAGGGCAAGGACTCCATTGTCGCCCAGGGTAAGCGTCGTTACGACCGGAAGCAGCGTGGTTACGGTGGTCAGACCCGTCCCATTTTCCACAAGAAAGCTAAGACTACCAAGAAGATTGTGCTGCGGCTCGAGTGCACCAAGTGCAAGACGAAGATTCAGCTGCCCATCAAGCGCACCAAGCACTTCGAGCTGGGTGGTGAGAAGAAGCAGAAGGGCCAGGCTCTGCAGTTCTAA</v>
      </c>
      <c r="E1243" t="e">
        <f>SEARCH("GG?GG?CAAAC?AA?",Table1[[#This Row],[CLEAN]])</f>
        <v>#VALUE!</v>
      </c>
      <c r="F1243" t="str">
        <f t="shared" si="115"/>
        <v/>
      </c>
      <c r="G1243" t="e">
        <f t="shared" si="116"/>
        <v>#VALUE!</v>
      </c>
      <c r="H1243" t="e">
        <f t="shared" si="117"/>
        <v>#VALUE!</v>
      </c>
      <c r="I1243" t="e">
        <f t="shared" si="118"/>
        <v>#VALUE!</v>
      </c>
      <c r="J1243" t="e">
        <f t="shared" si="119"/>
        <v>#VALUE!</v>
      </c>
      <c r="K1243" t="e" cm="1">
        <f t="array" ref="K1243">IF(J1243="","",_xlfn.IFS(
   OR(J1243="CCA",J1243="CCG",J1243="CCT",J1243="CCC"),"Proline",
   OR(J1243="CAG",J1243="CAA"),"Glutamine",
   OR(J1243="GAA",J1243="GAG"),"Glutamic acid",
   TRUE,"Other"
))</f>
        <v>#VALUE!</v>
      </c>
    </row>
    <row r="1244" spans="1:11" x14ac:dyDescent="0.2">
      <c r="A1244" t="s">
        <v>1245</v>
      </c>
      <c r="B1244">
        <v>4236</v>
      </c>
      <c r="C1244" t="s">
        <v>2440</v>
      </c>
      <c r="D1244" t="str">
        <f t="shared" si="114"/>
        <v>ATGGTGAACATTCCCAAGACTCGCCGTACCTACTGCAAGGGCAAAGAGTGCCGTTGTCACACTCAGCACAAGGTCACTCAGTACAAGAAGGGCAAGGACTCTTTGAAGGCCCAGGGTAAGCGCCGTTACGACCGCAAGCAGCGTGGTTACGGTGGTCAGACTCGTCCCGTGTTCCACAAGAAGGCCAAGACTACCAAGAAGGTTGTGCTTCGGTTGGAGTGCGTCAAGTGCAAGACCAAGCTCCAGCTTTCTCTTAAGCGCACCAAGCACTTCGAGCTCGGTGGTGACAAGAAGCAGAAGGGCCAGGCTCTCCAGTTCTAA</v>
      </c>
      <c r="E1244" t="e">
        <f>SEARCH("GG?GG?CAAAC?AA?",Table1[[#This Row],[CLEAN]])</f>
        <v>#VALUE!</v>
      </c>
      <c r="F1244" t="str">
        <f t="shared" si="115"/>
        <v/>
      </c>
      <c r="G1244" t="e">
        <f t="shared" si="116"/>
        <v>#VALUE!</v>
      </c>
      <c r="H1244" t="e">
        <f t="shared" si="117"/>
        <v>#VALUE!</v>
      </c>
      <c r="I1244" t="e">
        <f t="shared" si="118"/>
        <v>#VALUE!</v>
      </c>
      <c r="J1244" t="e">
        <f t="shared" si="119"/>
        <v>#VALUE!</v>
      </c>
      <c r="K1244" t="e" cm="1">
        <f t="array" ref="K1244">IF(J1244="","",_xlfn.IFS(
   OR(J1244="CCA",J1244="CCG",J1244="CCT",J1244="CCC"),"Proline",
   OR(J1244="CAG",J1244="CAA"),"Glutamine",
   OR(J1244="GAA",J1244="GAG"),"Glutamic acid",
   TRUE,"Other"
))</f>
        <v>#VALUE!</v>
      </c>
    </row>
    <row r="1245" spans="1:11" x14ac:dyDescent="0.2">
      <c r="A1245" t="s">
        <v>1246</v>
      </c>
      <c r="B1245">
        <v>4236</v>
      </c>
      <c r="C1245" t="s">
        <v>2441</v>
      </c>
      <c r="D1245" t="str">
        <f t="shared" si="114"/>
        <v>ATGGTTAACGTCCCGAAGTCGCGTAACACCTTTTGCAAAGGCAAGGACTGTCGCCGCCACACTCCTCACAAGGTGACCCAGTACAAGGCTGGTAAGGCATCTTTGTATGCTCAGGGTAAGAGGCGGTACGACCGCAAGCAGCGTGGTTATGGTGGTCAGACCCGTCCTATCTTCCACAGAAAGGCGAAGACCACCAAGAAGGTAGTCTTGCGTCTCGAGTGCACCAAGTGCAAGACGAAGGCTCAGCTCTCTCTCAAGCGTACCAAGCACTTCGAGCTCGGTGGTGAAAAGAAGGTCAAGGGCGCTGCTCTACAGTTCTAA</v>
      </c>
      <c r="E1245" t="e">
        <f>SEARCH("GG?GG?CAAAC?AA?",Table1[[#This Row],[CLEAN]])</f>
        <v>#VALUE!</v>
      </c>
      <c r="F1245" t="str">
        <f t="shared" si="115"/>
        <v/>
      </c>
      <c r="G1245" t="e">
        <f t="shared" si="116"/>
        <v>#VALUE!</v>
      </c>
      <c r="H1245" t="e">
        <f t="shared" si="117"/>
        <v>#VALUE!</v>
      </c>
      <c r="I1245" t="e">
        <f t="shared" si="118"/>
        <v>#VALUE!</v>
      </c>
      <c r="J1245" t="e">
        <f t="shared" si="119"/>
        <v>#VALUE!</v>
      </c>
      <c r="K1245" t="e" cm="1">
        <f t="array" ref="K1245">IF(J1245="","",_xlfn.IFS(
   OR(J1245="CCA",J1245="CCG",J1245="CCT",J1245="CCC"),"Proline",
   OR(J1245="CAG",J1245="CAA"),"Glutamine",
   OR(J1245="GAA",J1245="GAG"),"Glutamic acid",
   TRUE,"Other"
))</f>
        <v>#VALUE!</v>
      </c>
    </row>
    <row r="1246" spans="1:11" x14ac:dyDescent="0.2">
      <c r="A1246" t="s">
        <v>1247</v>
      </c>
      <c r="B1246">
        <v>4236</v>
      </c>
      <c r="C1246" t="s">
        <v>2441</v>
      </c>
      <c r="D1246" t="str">
        <f t="shared" si="114"/>
        <v>ATGGTTAACGTCCCGAAGTCGCGTAACACCTTTTGCAAAGGCAAGGACTGTCGCCGCCACACTCCTCACAAGGTGACCCAGTACAAGGCTGGTAAGGCATCTTTGTATGCTCAGGGTAAGAGGCGGTACGACCGCAAGCAGCGTGGTTATGGTGGTCAGACCCGTCCTATCTTCCACAGAAAGGCGAAGACCACCAAGAAGGTAGTCTTGCGTCTCGAGTGCACCAAGTGCAAGACGAAGGCTCAGCTCTCTCTCAAGCGTACCAAGCACTTCGAGCTCGGTGGTGAAAAGAAGGTCAAGGGCGCTGCTCTACAGTTCTAA</v>
      </c>
      <c r="E1246" t="e">
        <f>SEARCH("GG?GG?CAAAC?AA?",Table1[[#This Row],[CLEAN]])</f>
        <v>#VALUE!</v>
      </c>
      <c r="F1246" t="str">
        <f t="shared" si="115"/>
        <v/>
      </c>
      <c r="G1246" t="e">
        <f t="shared" si="116"/>
        <v>#VALUE!</v>
      </c>
      <c r="H1246" t="e">
        <f t="shared" si="117"/>
        <v>#VALUE!</v>
      </c>
      <c r="I1246" t="e">
        <f t="shared" si="118"/>
        <v>#VALUE!</v>
      </c>
      <c r="J1246" t="e">
        <f t="shared" si="119"/>
        <v>#VALUE!</v>
      </c>
      <c r="K1246" t="e" cm="1">
        <f t="array" ref="K1246">IF(J1246="","",_xlfn.IFS(
   OR(J1246="CCA",J1246="CCG",J1246="CCT",J1246="CCC"),"Proline",
   OR(J1246="CAG",J1246="CAA"),"Glutamine",
   OR(J1246="GAA",J1246="GAG"),"Glutamic acid",
   TRUE,"Other"
))</f>
        <v>#VALUE!</v>
      </c>
    </row>
    <row r="1247" spans="1:11" x14ac:dyDescent="0.2">
      <c r="A1247" t="s">
        <v>1248</v>
      </c>
      <c r="B1247">
        <v>4236</v>
      </c>
      <c r="C1247" t="s">
        <v>2442</v>
      </c>
      <c r="D1247" t="str">
        <f t="shared" si="114"/>
        <v>ATGGTCAACATCCCTAAGACGCGCCGGACGTTCTGCAAGGGCAAAGAGTGCCGCAGACACGAGGTCCACAAGGTCACACAGTACAAGGCCGGCAAGGCCTCGCTTTACAGCCAGGGTAAGCGCCGTTATGACCGGAAGCAGCGCGGTTACGGTGGTCAGACCAAGCCCGTCTTCCACAAGAAGGCCAAGACCACCAAGAAGATTGTGCTGCGTCTGGAGTGCGTCAAGTGCCACAACAAGGGCATGATGCCGCTGAAGCGCTGCAAGCACTTTGAGCTCGGCGGCGAGAAGAAGAAGAAGGGCCAGGCTCTCCAGTTCTAA</v>
      </c>
      <c r="E1247" t="e">
        <f>SEARCH("GG?GG?CAAAC?AA?",Table1[[#This Row],[CLEAN]])</f>
        <v>#VALUE!</v>
      </c>
      <c r="F1247">
        <f t="shared" si="115"/>
        <v>151</v>
      </c>
      <c r="G1247" t="e">
        <f t="shared" si="116"/>
        <v>#VALUE!</v>
      </c>
      <c r="H1247" t="e">
        <f t="shared" si="117"/>
        <v>#VALUE!</v>
      </c>
      <c r="I1247" t="e">
        <f t="shared" si="118"/>
        <v>#VALUE!</v>
      </c>
      <c r="J1247" t="e">
        <f t="shared" si="119"/>
        <v>#VALUE!</v>
      </c>
      <c r="K1247" t="e" cm="1">
        <f t="array" ref="K1247">IF(J1247="","",_xlfn.IFS(
   OR(J1247="CCA",J1247="CCG",J1247="CCT",J1247="CCC"),"Proline",
   OR(J1247="CAG",J1247="CAA"),"Glutamine",
   OR(J1247="GAA",J1247="GAG"),"Glutamic acid",
   TRUE,"Other"
))</f>
        <v>#VALUE!</v>
      </c>
    </row>
    <row r="1248" spans="1:11" x14ac:dyDescent="0.2">
      <c r="A1248" t="s">
        <v>1249</v>
      </c>
      <c r="B1248">
        <v>4236</v>
      </c>
      <c r="C1248" t="s">
        <v>2443</v>
      </c>
      <c r="D1248" t="str">
        <f t="shared" si="114"/>
        <v>ATGGTCAACATCCCGAAGACGCGCCGGACGTTTTGCAAGGGCAAGGAGTGCCGCCGCCACGAGGTGCACAAGGTCACACAGTACAAGGCCGGTAAGGCTTCGCTGTACGCCCAGGGTAAGCGCCGTTACGACCGCAAGCAGCGTGGTTACGGTGGTCAGACCAAGCAGGTCTTCCACAAGAAGGCCAAGACCACCAAGAAGATCGTCCTGCGTCTCGAGTGCGTCAAGTGCCACACCAAGGGCATGATGCCCCTGAAGCGTTGCAAGCACTTCGAGCTTGGTGGCGAGAAGAAGAAGAAGGGCCAGGCTCTCCAGTTCTAA</v>
      </c>
      <c r="E1248" t="e">
        <f>SEARCH("GG?GG?CAAAC?AA?",Table1[[#This Row],[CLEAN]])</f>
        <v>#VALUE!</v>
      </c>
      <c r="F1248">
        <f t="shared" si="115"/>
        <v>151</v>
      </c>
      <c r="G1248" t="e">
        <f t="shared" si="116"/>
        <v>#VALUE!</v>
      </c>
      <c r="H1248" t="e">
        <f t="shared" si="117"/>
        <v>#VALUE!</v>
      </c>
      <c r="I1248" t="e">
        <f t="shared" si="118"/>
        <v>#VALUE!</v>
      </c>
      <c r="J1248" t="e">
        <f t="shared" si="119"/>
        <v>#VALUE!</v>
      </c>
      <c r="K1248" t="e" cm="1">
        <f t="array" ref="K1248">IF(J1248="","",_xlfn.IFS(
   OR(J1248="CCA",J1248="CCG",J1248="CCT",J1248="CCC"),"Proline",
   OR(J1248="CAG",J1248="CAA"),"Glutamine",
   OR(J1248="GAA",J1248="GAG"),"Glutamic acid",
   TRUE,"Other"
))</f>
        <v>#VALUE!</v>
      </c>
    </row>
    <row r="1249" spans="1:11" x14ac:dyDescent="0.2">
      <c r="A1249" t="s">
        <v>1250</v>
      </c>
      <c r="B1249">
        <v>4236</v>
      </c>
      <c r="C1249" t="s">
        <v>2444</v>
      </c>
      <c r="D1249" t="str">
        <f t="shared" si="114"/>
        <v>ATGGTTAATATTCCAAAAACAAGAAATACTTATTGTAAAGGAAAAGGGTGTCGTAAACATACGATTCACAAGGTGACTCAATACAAATCAGGTAGAGCTTCCTTATTTGCTCAAGGTAAAAGAAGATACGATAGGAAACAATCTGGGTATGGTGGTCAAACAAAGCAAGTTTTCCATAAGAAGGCTAAAACGACTAAGAAGATTGTGTTGAAGTTGGAATGTACTGTTTGTAAAACCAAGAAACAATTGCCATTGAAAAGATGTAAACATATTGAATTGGGTGGTGAAAAAAAACAAAAAGGTCAAGCATTACAGTTCTAG</v>
      </c>
      <c r="E1249">
        <f>SEARCH("GG?GG?CAAAC?AA?",Table1[[#This Row],[CLEAN]])</f>
        <v>151</v>
      </c>
      <c r="F1249" t="str">
        <f t="shared" si="115"/>
        <v/>
      </c>
      <c r="G1249">
        <f t="shared" si="116"/>
        <v>151</v>
      </c>
      <c r="H1249" t="str">
        <f t="shared" si="117"/>
        <v>GGTGGTCAAACAAAG</v>
      </c>
      <c r="I1249" t="str">
        <f t="shared" si="118"/>
        <v>VALID</v>
      </c>
      <c r="J1249" t="str">
        <f t="shared" si="119"/>
        <v>CAA</v>
      </c>
      <c r="K1249" t="str" cm="1">
        <f t="array" ref="K1249">IF(J1249="","",_xlfn.IFS(
   OR(J1249="CCA",J1249="CCG",J1249="CCT",J1249="CCC"),"Proline",
   OR(J1249="CAG",J1249="CAA"),"Glutamine",
   OR(J1249="GAA",J1249="GAG"),"Glutamic acid",
   TRUE,"Other"
))</f>
        <v>Glutamine</v>
      </c>
    </row>
    <row r="1250" spans="1:11" x14ac:dyDescent="0.2">
      <c r="A1250" t="s">
        <v>1251</v>
      </c>
      <c r="B1250">
        <v>4236</v>
      </c>
      <c r="C1250" t="s">
        <v>2445</v>
      </c>
      <c r="D1250" t="str">
        <f t="shared" si="114"/>
        <v>ATGGTTAACGTTCCAAAGACTAGAAACACCTACTGCAAGAGTAAGAAGTGTAAGAGACACACTAAGCACAGAGTGACACAATACAAGGCAGGTAAGGCTTCTTTGTACGCTCAGGGTAAGAGAAGATATGACCGGAAGCAGGCCGGTTTCGGTGGTCAGACCAAGCAAGTTTTCAGAAAGAAAGCTAAGACTACCAAGAAGGTCGTCTTGCGTTTGGAATGTGTTAAATGTAAGGCCAAGATGCAGTTGCCATTGAAAAGATGTAAGCACTTTGAGTTGGGTGGTGACAGAAAGCAAAAGGGTGCTGCATTGCAGTTCTAA</v>
      </c>
      <c r="E1250" t="e">
        <f>SEARCH("GG?GG?CAAAC?AA?",Table1[[#This Row],[CLEAN]])</f>
        <v>#VALUE!</v>
      </c>
      <c r="F1250">
        <f t="shared" si="115"/>
        <v>151</v>
      </c>
      <c r="G1250" t="e">
        <f t="shared" si="116"/>
        <v>#VALUE!</v>
      </c>
      <c r="H1250" t="e">
        <f t="shared" si="117"/>
        <v>#VALUE!</v>
      </c>
      <c r="I1250" t="e">
        <f t="shared" si="118"/>
        <v>#VALUE!</v>
      </c>
      <c r="J1250" t="e">
        <f t="shared" si="119"/>
        <v>#VALUE!</v>
      </c>
      <c r="K1250" t="e" cm="1">
        <f t="array" ref="K1250">IF(J1250="","",_xlfn.IFS(
   OR(J1250="CCA",J1250="CCG",J1250="CCT",J1250="CCC"),"Proline",
   OR(J1250="CAG",J1250="CAA"),"Glutamine",
   OR(J1250="GAA",J1250="GAG"),"Glutamic acid",
   TRUE,"Other"
))</f>
        <v>#VALUE!</v>
      </c>
    </row>
    <row r="1251" spans="1:11" x14ac:dyDescent="0.2">
      <c r="A1251" t="s">
        <v>1252</v>
      </c>
      <c r="B1251">
        <v>4236</v>
      </c>
      <c r="C1251" t="s">
        <v>2446</v>
      </c>
      <c r="D1251" t="str">
        <f t="shared" si="114"/>
        <v>ATGAGTGCAGAGCATAAGTCGATTAACGATATTAGTAGAAATAACAACAGTCAGAGGGAAGATGAATCTAAGAAGGATACAAATCATAATAACAATGGTAATAGCGATGGTGATATGACCAAGTGTCCAGATTGTGGGACTCCATTACAGAAATGCCTGATACAACAGAATTATGCCATGGTTTTATGTCCTAATGAGACATGTGGATATCCATTCAACCAACACGATAATATAGAAAATATGACTAGAAAGACTTTCTGTAAGGGTAAGAAGTGTAGAAAGCACACTCAACACAAGGTTACCCAATACAAGGCTGGTAAGGCTTCTTTATACGCTCAAGGTAAGAGACGTTATGACCGTAAACAATCTGGTTTCGGTGGTCAAACCAAGCAAATTTTCCACAAGAAAGCTAAGACTACCAAGAAGGTCGTTTTAAGATTAGAATGTGTCGTTTGTAAGACTAAGGCTCAATTACCATTAAAGAGATGTAAGCATTTCGAATTAGGTGGTGAAAAGAAGCAAAAGGGTGCTGCTTTACAATTCTAA</v>
      </c>
      <c r="E1251">
        <f>SEARCH("GG?GG?CAAAC?AA?",Table1[[#This Row],[CLEAN]])</f>
        <v>376</v>
      </c>
      <c r="F1251" t="str">
        <f t="shared" si="115"/>
        <v/>
      </c>
      <c r="G1251">
        <f t="shared" si="116"/>
        <v>376</v>
      </c>
      <c r="H1251" t="str">
        <f t="shared" si="117"/>
        <v>GGTGGTCAAACCAAG</v>
      </c>
      <c r="I1251" t="str">
        <f t="shared" si="118"/>
        <v>VALID</v>
      </c>
      <c r="J1251" t="str">
        <f t="shared" si="119"/>
        <v>CAA</v>
      </c>
      <c r="K1251" t="str" cm="1">
        <f t="array" ref="K1251">IF(J1251="","",_xlfn.IFS(
   OR(J1251="CCA",J1251="CCG",J1251="CCT",J1251="CCC"),"Proline",
   OR(J1251="CAG",J1251="CAA"),"Glutamine",
   OR(J1251="GAA",J1251="GAG"),"Glutamic acid",
   TRUE,"Other"
))</f>
        <v>Glutamine</v>
      </c>
    </row>
    <row r="1252" spans="1:11" x14ac:dyDescent="0.2">
      <c r="A1252" t="s">
        <v>1253</v>
      </c>
      <c r="B1252">
        <v>4236</v>
      </c>
      <c r="C1252" t="s">
        <v>2447</v>
      </c>
      <c r="D1252" t="str">
        <f t="shared" si="114"/>
        <v>ATGGTGAATGTTCCAAAGACAAGGAAAACTTTTTGCAAAGGTAAAAGCTGTCGCAAGCATACCATGCACAAAGTGACTCAATATAAAGCTGGAAAGAGATCGCTGAGGGCTCAGGGCCAGAGAAGATATGAGCGTAAGCAATCTGGGTATGGTGGTCAAACAAAACAGGTTTTCCACAAGAAAGCCAAGACTACCAAGAAAGTCGTGCTTAGATTGGAGTGCAATGCTTGCAAAACTAAGAAGTTGTTAAAGTTGAAGAGATGCAAGCACTTTGAGTTGGGTGGTGATAAGAAGCAGAAGGGTCAAGCTTTGCAATTCTAG</v>
      </c>
      <c r="E1252">
        <f>SEARCH("GG?GG?CAAAC?AA?",Table1[[#This Row],[CLEAN]])</f>
        <v>151</v>
      </c>
      <c r="F1252" t="str">
        <f t="shared" si="115"/>
        <v/>
      </c>
      <c r="G1252">
        <f t="shared" si="116"/>
        <v>151</v>
      </c>
      <c r="H1252" t="str">
        <f t="shared" si="117"/>
        <v>GGTGGTCAAACAAAA</v>
      </c>
      <c r="I1252" t="str">
        <f t="shared" si="118"/>
        <v>VALID</v>
      </c>
      <c r="J1252" t="str">
        <f t="shared" si="119"/>
        <v>CAG</v>
      </c>
      <c r="K1252" t="str" cm="1">
        <f t="array" ref="K1252">IF(J1252="","",_xlfn.IFS(
   OR(J1252="CCA",J1252="CCG",J1252="CCT",J1252="CCC"),"Proline",
   OR(J1252="CAG",J1252="CAA"),"Glutamine",
   OR(J1252="GAA",J1252="GAG"),"Glutamic acid",
   TRUE,"Other"
))</f>
        <v>Glutamine</v>
      </c>
    </row>
    <row r="1253" spans="1:11" x14ac:dyDescent="0.2">
      <c r="A1253" t="s">
        <v>1254</v>
      </c>
      <c r="B1253">
        <v>4236</v>
      </c>
      <c r="C1253" t="s">
        <v>2448</v>
      </c>
      <c r="D1253" t="str">
        <f t="shared" si="114"/>
        <v>ATGGTCAATATCCCCAAAACCCGACGAACCTTCTGCCCCGGTAAACAGTGCCGCAAGCACACGCAGCACCGAGTGACCCAGTACAAGGCTGGCAAGGCTTCACCCAGACCTCAGGGAGCCCGTCGATACAAGCGCAAGCAGAGCGGTTATGGTGGTCAGACGAAGCCTGTGTTCCACAAGAAGGCCAAGACTACCAAGAAGATTGTGCTGCGTCTGGAGTGCACTTCTTGCAAATACAAACTACAGCTCTGCTTGAAGCGATGCAAGCATTTCGAACTTGGAGGTGACAAGAAGCAGAAGGGTCAAGCTCTGCAGTTCTAG</v>
      </c>
      <c r="E1253" t="e">
        <f>SEARCH("GG?GG?CAAAC?AA?",Table1[[#This Row],[CLEAN]])</f>
        <v>#VALUE!</v>
      </c>
      <c r="F1253">
        <f t="shared" si="115"/>
        <v>151</v>
      </c>
      <c r="G1253" t="e">
        <f t="shared" si="116"/>
        <v>#VALUE!</v>
      </c>
      <c r="H1253" t="e">
        <f t="shared" si="117"/>
        <v>#VALUE!</v>
      </c>
      <c r="I1253" t="e">
        <f t="shared" si="118"/>
        <v>#VALUE!</v>
      </c>
      <c r="J1253" t="e">
        <f t="shared" si="119"/>
        <v>#VALUE!</v>
      </c>
      <c r="K1253" t="e" cm="1">
        <f t="array" ref="K1253">IF(J1253="","",_xlfn.IFS(
   OR(J1253="CCA",J1253="CCG",J1253="CCT",J1253="CCC"),"Proline",
   OR(J1253="CAG",J1253="CAA"),"Glutamine",
   OR(J1253="GAA",J1253="GAG"),"Glutamic acid",
   TRUE,"Other"
))</f>
        <v>#VALUE!</v>
      </c>
    </row>
    <row r="1254" spans="1:11" x14ac:dyDescent="0.2">
      <c r="A1254" t="s">
        <v>1255</v>
      </c>
      <c r="B1254">
        <v>4236</v>
      </c>
      <c r="C1254" t="s">
        <v>2449</v>
      </c>
      <c r="D1254" t="str">
        <f t="shared" si="114"/>
        <v>ATGGTTAATATTCCTAAGACCAGACGTACATTTTGCCCTGGAAAGCAGTGCCGTAAACACACTCAGCACCGTGTTACTCAATACAAGGCAGGCAAGGCCTCACCTCGACCTCAAGGTGCTCGTCGATACAAGCGCAAACAGAGCGGTTATGGTGGTCAAACCAAGCCTGTTTTCCACAAGAAGGCTAAGACAACCAAGAAGATTGTCCTTCGTTTAGAATGCACCAGCTGCAAGTACAAACTCCAACTATGCTTGAAGCGTTGCAAGCATTTCGAGCTTGGTGGTGACAAGAAGCAGAAGGGTCAAGCTCTGCAATTCTAA</v>
      </c>
      <c r="E1254">
        <f>SEARCH("GG?GG?CAAAC?AA?",Table1[[#This Row],[CLEAN]])</f>
        <v>151</v>
      </c>
      <c r="F1254" t="str">
        <f t="shared" si="115"/>
        <v/>
      </c>
      <c r="G1254">
        <f t="shared" si="116"/>
        <v>151</v>
      </c>
      <c r="H1254" t="str">
        <f t="shared" si="117"/>
        <v>GGTGGTCAAACCAAG</v>
      </c>
      <c r="I1254" t="str">
        <f t="shared" si="118"/>
        <v>VALID</v>
      </c>
      <c r="J1254" t="str">
        <f t="shared" si="119"/>
        <v>CCT</v>
      </c>
      <c r="K1254" t="str" cm="1">
        <f t="array" ref="K1254">IF(J1254="","",_xlfn.IFS(
   OR(J1254="CCA",J1254="CCG",J1254="CCT",J1254="CCC"),"Proline",
   OR(J1254="CAG",J1254="CAA"),"Glutamine",
   OR(J1254="GAA",J1254="GAG"),"Glutamic acid",
   TRUE,"Other"
))</f>
        <v>Proline</v>
      </c>
    </row>
    <row r="1255" spans="1:11" x14ac:dyDescent="0.2">
      <c r="A1255" t="s">
        <v>1256</v>
      </c>
      <c r="B1255">
        <v>4236</v>
      </c>
      <c r="C1255" t="s">
        <v>2450</v>
      </c>
      <c r="D1255" t="str">
        <f t="shared" si="114"/>
        <v>ATGGTTAATATTCCTAAAACCAGACGTACATTCTGCCCTGGAAAGCAGTGCCGTAAACACACTCAGCACCGTGTTACTCAATACAAGGCAGGCAAGGCCTCGCCCCGACCTCAAGGTGCTCGTCGATACAAGCGCAAACAGAGTGGTTATGGTGGTCAAACCAAGCCTGTTTTCCACAAGAAGGCTAAGACAACTAAGAAGATTGTCCTTCGTTTAGAATGCACCAGCTGCAAGTACAAACTCCAACTATGCTTGAAGCGTTGCAAACATTTCGAGCTTGGTGGTGACAAGAAGCAGAAGGGTCAAGCTCTGCAATTCTAA</v>
      </c>
      <c r="E1255">
        <f>SEARCH("GG?GG?CAAAC?AA?",Table1[[#This Row],[CLEAN]])</f>
        <v>151</v>
      </c>
      <c r="F1255" t="str">
        <f t="shared" si="115"/>
        <v/>
      </c>
      <c r="G1255">
        <f t="shared" si="116"/>
        <v>151</v>
      </c>
      <c r="H1255" t="str">
        <f t="shared" si="117"/>
        <v>GGTGGTCAAACCAAG</v>
      </c>
      <c r="I1255" t="str">
        <f t="shared" si="118"/>
        <v>VALID</v>
      </c>
      <c r="J1255" t="str">
        <f t="shared" si="119"/>
        <v>CCT</v>
      </c>
      <c r="K1255" t="str" cm="1">
        <f t="array" ref="K1255">IF(J1255="","",_xlfn.IFS(
   OR(J1255="CCA",J1255="CCG",J1255="CCT",J1255="CCC"),"Proline",
   OR(J1255="CAG",J1255="CAA"),"Glutamine",
   OR(J1255="GAA",J1255="GAG"),"Glutamic acid",
   TRUE,"Other"
))</f>
        <v>Proline</v>
      </c>
    </row>
    <row r="1256" spans="1:11" x14ac:dyDescent="0.2">
      <c r="A1256" t="s">
        <v>1257</v>
      </c>
      <c r="B1256">
        <v>4236</v>
      </c>
      <c r="C1256" t="s">
        <v>2451</v>
      </c>
      <c r="D1256" t="str">
        <f t="shared" si="114"/>
        <v>ATGGTTAATATTCCTAAGACGAGACGTACATTTTGCCCTGGAAAGCAGTGCCGTAAACACACTCAGCACCGTGTTACTCAATACAAGGCAGGCAAGGCATCACCCCGACCTCAAGGTGCTCGTCGATACAAGCGCAAACAGAGTGGTTATGGTGGTCAAACCAAGCCTGTTTTCCACAAGAAGGCTAAGACAACCAAGAAGATCGTCCTTCGTTTAGAATGCACCAGTTGCAAGTACAAACTCCAGTTATGCTTGAAGCGTTGCAAACATTTCGAGCTTGGTGGTGACAAGAAGCAGAAGGGTCAAGCTCTGCAATTCTAA</v>
      </c>
      <c r="E1256">
        <f>SEARCH("GG?GG?CAAAC?AA?",Table1[[#This Row],[CLEAN]])</f>
        <v>151</v>
      </c>
      <c r="F1256" t="str">
        <f t="shared" si="115"/>
        <v/>
      </c>
      <c r="G1256">
        <f t="shared" si="116"/>
        <v>151</v>
      </c>
      <c r="H1256" t="str">
        <f t="shared" si="117"/>
        <v>GGTGGTCAAACCAAG</v>
      </c>
      <c r="I1256" t="str">
        <f t="shared" si="118"/>
        <v>VALID</v>
      </c>
      <c r="J1256" t="str">
        <f t="shared" si="119"/>
        <v>CCT</v>
      </c>
      <c r="K1256" t="str" cm="1">
        <f t="array" ref="K1256">IF(J1256="","",_xlfn.IFS(
   OR(J1256="CCA",J1256="CCG",J1256="CCT",J1256="CCC"),"Proline",
   OR(J1256="CAG",J1256="CAA"),"Glutamine",
   OR(J1256="GAA",J1256="GAG"),"Glutamic acid",
   TRUE,"Other"
))</f>
        <v>Proline</v>
      </c>
    </row>
    <row r="1257" spans="1:11" x14ac:dyDescent="0.2">
      <c r="A1257" t="s">
        <v>1258</v>
      </c>
      <c r="B1257">
        <v>4236</v>
      </c>
      <c r="C1257" t="s">
        <v>2452</v>
      </c>
      <c r="D1257" t="str">
        <f t="shared" si="114"/>
        <v>ATGGTGAATATTCCTAAGACTCGTCGTACCTATTGCGCTGGTAAACAATGCAGAAAGCACACTCAACACCGTGTTACTCAATACAAGGCCGGTAAAGCATCACCTAGACCTCAAGGTGCTCGTCGTTATAAGCGCAAACAAAGTGGTTTCGGTGGTCAAACCAAGCCTGTTTTCCACAAGAAAGCTAAGACTACTAAGAAGGTTGTTTTACGTTTAGAATGCACTGAGTGCAAGTACAAGATGCAGTTGCCTTTGAAGAGATGTAAGCACTTCGAGCTTGGTGGTGACAAGAAACAAAAGGGACAAGCTCTCCAATTCTAA</v>
      </c>
      <c r="E1257">
        <f>SEARCH("GG?GG?CAAAC?AA?",Table1[[#This Row],[CLEAN]])</f>
        <v>151</v>
      </c>
      <c r="F1257" t="str">
        <f t="shared" si="115"/>
        <v/>
      </c>
      <c r="G1257">
        <f t="shared" si="116"/>
        <v>151</v>
      </c>
      <c r="H1257" t="str">
        <f t="shared" si="117"/>
        <v>GGTGGTCAAACCAAG</v>
      </c>
      <c r="I1257" t="str">
        <f t="shared" si="118"/>
        <v>VALID</v>
      </c>
      <c r="J1257" t="str">
        <f t="shared" si="119"/>
        <v>CCT</v>
      </c>
      <c r="K1257" t="str" cm="1">
        <f t="array" ref="K1257">IF(J1257="","",_xlfn.IFS(
   OR(J1257="CCA",J1257="CCG",J1257="CCT",J1257="CCC"),"Proline",
   OR(J1257="CAG",J1257="CAA"),"Glutamine",
   OR(J1257="GAA",J1257="GAG"),"Glutamic acid",
   TRUE,"Other"
))</f>
        <v>Proline</v>
      </c>
    </row>
    <row r="1258" spans="1:11" x14ac:dyDescent="0.2">
      <c r="A1258" t="s">
        <v>1259</v>
      </c>
      <c r="B1258">
        <v>4236</v>
      </c>
      <c r="C1258" t="s">
        <v>2453</v>
      </c>
      <c r="D1258" t="str">
        <f t="shared" si="114"/>
        <v>ATGGTCAATATCCCCAAAACTCGTCGTACCTACTGTGCCGGCAAGCAGTGCCGCAAGCACACACAACACCGTGTGACCCAGTACAAGGCCGGCAAGGCGTCGCCGCGTGCGCAGGGTGCCCGCCGTTACAAGCGCAAACAGTCCGGTTACGGAGGTCAGACCAAGCCTATTCTGCACAAGAAGGCCAAGACCACCAAGAAGATTGTGCTGCGTTTAGAGTGCACTTCGTGCAAGTACCAGATGCAGCTGCCGCTGAAGCGCTGCAAGCAGCTTGAGTTGGGTGGAGCCAAGAAACAGAAGGGCCAGGCCCTGCAGTTCTAA</v>
      </c>
      <c r="E1258" t="e">
        <f>SEARCH("GG?GG?CAAAC?AA?",Table1[[#This Row],[CLEAN]])</f>
        <v>#VALUE!</v>
      </c>
      <c r="F1258">
        <f t="shared" si="115"/>
        <v>151</v>
      </c>
      <c r="G1258" t="e">
        <f t="shared" si="116"/>
        <v>#VALUE!</v>
      </c>
      <c r="H1258" t="e">
        <f t="shared" si="117"/>
        <v>#VALUE!</v>
      </c>
      <c r="I1258" t="e">
        <f t="shared" si="118"/>
        <v>#VALUE!</v>
      </c>
      <c r="J1258" t="e">
        <f t="shared" si="119"/>
        <v>#VALUE!</v>
      </c>
      <c r="K1258" t="e" cm="1">
        <f t="array" ref="K1258">IF(J1258="","",_xlfn.IFS(
   OR(J1258="CCA",J1258="CCG",J1258="CCT",J1258="CCC"),"Proline",
   OR(J1258="CAG",J1258="CAA"),"Glutamine",
   OR(J1258="GAA",J1258="GAG"),"Glutamic acid",
   TRUE,"Other"
))</f>
        <v>#VALUE!</v>
      </c>
    </row>
    <row r="1259" spans="1:11" x14ac:dyDescent="0.2">
      <c r="A1259" t="s">
        <v>1260</v>
      </c>
      <c r="B1259">
        <v>4236</v>
      </c>
      <c r="C1259" t="s">
        <v>2454</v>
      </c>
      <c r="D1259" t="str">
        <f t="shared" si="114"/>
        <v>ATGGTCAATATCCCCAAAACTCGCCGTACCTACTGCGCAGGCAAACAGTGCCGCAAGCACACACAACACCGTGTGACTCAATACAAAGCCGGCAAGGCTTCTCCCCGTGCCCAGGGTGCTCGTCGTTATAAGCGCAAGCAGTCCGGTTATGGTGGTCAGACCAAGCCTATTCTGCACAAGAAGGCCAAGACCACCAAGAAGATTGTGTTGCGTTTGGAATGCACTTCCTGCAAGTACCAGATGCAGCTTCCTTTGAAGCGCTGCAAGCAGCTTGAGTTGGGTGGAGCCAAGAAACAGAAGGGCCAAGCCCTGCAGTTCTAA</v>
      </c>
      <c r="E1259" t="e">
        <f>SEARCH("GG?GG?CAAAC?AA?",Table1[[#This Row],[CLEAN]])</f>
        <v>#VALUE!</v>
      </c>
      <c r="F1259">
        <f t="shared" si="115"/>
        <v>151</v>
      </c>
      <c r="G1259" t="e">
        <f t="shared" si="116"/>
        <v>#VALUE!</v>
      </c>
      <c r="H1259" t="e">
        <f t="shared" si="117"/>
        <v>#VALUE!</v>
      </c>
      <c r="I1259" t="e">
        <f t="shared" si="118"/>
        <v>#VALUE!</v>
      </c>
      <c r="J1259" t="e">
        <f t="shared" si="119"/>
        <v>#VALUE!</v>
      </c>
      <c r="K1259" t="e" cm="1">
        <f t="array" ref="K1259">IF(J1259="","",_xlfn.IFS(
   OR(J1259="CCA",J1259="CCG",J1259="CCT",J1259="CCC"),"Proline",
   OR(J1259="CAG",J1259="CAA"),"Glutamine",
   OR(J1259="GAA",J1259="GAG"),"Glutamic acid",
   TRUE,"Other"
))</f>
        <v>#VALUE!</v>
      </c>
    </row>
  </sheetData>
  <pageMargins left="0.75" right="0.75" top="1" bottom="1" header="0.5" footer="0.5"/>
  <legacy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B6DC0-B92D-0648-88B6-6BFCC8D35E53}">
  <dimension ref="A1:X1259"/>
  <sheetViews>
    <sheetView tabSelected="1" topLeftCell="L33" zoomScaleNormal="100" workbookViewId="0">
      <selection activeCell="A2" sqref="A2:C2"/>
    </sheetView>
  </sheetViews>
  <sheetFormatPr baseColWidth="10" defaultColWidth="8.83203125" defaultRowHeight="15" x14ac:dyDescent="0.2"/>
  <cols>
    <col min="2" max="2" width="11.33203125" customWidth="1"/>
    <col min="3" max="3" width="31.6640625" customWidth="1"/>
    <col min="4" max="4" width="63.83203125" customWidth="1"/>
    <col min="5" max="6" width="13.33203125" customWidth="1"/>
    <col min="7" max="7" width="48.1640625" customWidth="1"/>
    <col min="8" max="8" width="39.6640625" bestFit="1" customWidth="1"/>
    <col min="9" max="9" width="41" customWidth="1"/>
    <col min="10" max="10" width="10.5" customWidth="1"/>
    <col min="11" max="11" width="23" customWidth="1"/>
    <col min="14" max="14" width="11.6640625" bestFit="1" customWidth="1"/>
  </cols>
  <sheetData>
    <row r="1" spans="1:15" x14ac:dyDescent="0.2">
      <c r="A1" s="1" t="s">
        <v>0</v>
      </c>
      <c r="B1" s="1" t="s">
        <v>1</v>
      </c>
      <c r="C1" s="1" t="s">
        <v>2</v>
      </c>
      <c r="D1" s="2" t="s">
        <v>2455</v>
      </c>
      <c r="E1" s="2" t="s">
        <v>2467</v>
      </c>
      <c r="F1" s="2" t="s">
        <v>2468</v>
      </c>
      <c r="G1" s="2" t="s">
        <v>2469</v>
      </c>
      <c r="H1" s="2" t="s">
        <v>2470</v>
      </c>
      <c r="I1" s="2" t="s">
        <v>2473</v>
      </c>
      <c r="J1" s="3" t="s">
        <v>2472</v>
      </c>
      <c r="K1" t="s">
        <v>2461</v>
      </c>
      <c r="L1" s="2" t="s">
        <v>2471</v>
      </c>
      <c r="N1" t="s">
        <v>2462</v>
      </c>
      <c r="O1">
        <f>COUNTIF(K3:K1465,"Proline")</f>
        <v>777</v>
      </c>
    </row>
    <row r="2" spans="1:15" x14ac:dyDescent="0.2">
      <c r="A2" t="s">
        <v>3</v>
      </c>
      <c r="B2">
        <v>4236</v>
      </c>
      <c r="C2" t="s">
        <v>4</v>
      </c>
      <c r="D2" t="str">
        <f>UPPER(SUBSTITUTE(SUBSTITUTE(TRIM(C2)," ",""),CHAR(10),""))</f>
        <v>ATGAGAAGATACAGTATACAGAGTGGGAACTCACTAGATAGTATCCAGGCATCTGGAACTACAAACAACACGCATCCAAAGAGACACTCTATATTGAGCAACTTGGCCATATACAGTGGGATGGACGATGTTGACACGGGAAATATAGATTTGATTAACGATAATGATAATGACAACGACGAGATAGAAGGTGAGGATGGTGTTGTGAATTGTAATCCCAGTGGCAGTAGTGGCGGCAATGAGAGTAGTGGCACTAATGATAGTAGTGGGAGTATAGATAGTATGCACAGCTCCAACACGACAGATCATGTACACGGTGTAGAACAAAGTGTTAAGATAGGGGATGTAGAAAGAGATGATGTGTCTTTTGTGTTGCCCTGTGTTCCTACAAGTGAGTCCAAGGATAGTATGGTCGAGGGAGTGTCCAGTATAACAATTAGTTCAGGTGAAACACAGTTAACAGACACGGATAGGGATATAAACTTAGAGAAAGAGGATAAAGAGAATATAGGTCTCCGCGGCAATGGTTTGGATCAGTTGGAAAAACCAGTGTTTAAAAAAATAAATTTTAGTACAAGGCTCCAAAGCAATTCTAAACTTATCACGTTGGAAAATGACAACAAAGAGCTGAGAGTTTCTCCAAAGAGAAAGAGATCATTGGGACAAGCGCAGATAGATAACAGTGGAGAGAATGAGAATGATAATCACAACAAAAAACAGGCACTGGACAAAACAGACAAGACAGACAATAGAAGGAACTCGGACCAGCTGGCGTCTGTGCCTCCTCAGTTTTTGGAGAAACTGATGAATTTTTCTCTTTTCCAGAATGCTCCAAAGACTTTTTATGTTGCGATTGCTAGACAGTTGAAACTGGTCATTTATCATGCACAGGAATACATATTGAAGTACGGTGCAGATGCCAGATCTATGTATTGGATTTTGAGGGGGTCTGTGAAAGTTACTTCCCCAGATGGAGAGATCATACATGCGACATTACATGAGGGTGCGTATTTTGGTGAGATTGGGATTTTGTTCAACAGACCGAGAACAGCTACTGTTATTGCGGAAACAAAAGTGCTTGTTGGGGTGTTGACTGCGGAAAACTTGAACCAGGTGCTTCCCGAGTTCCCCATCATTGAAAGACATATCAGAGACGAGGCACAGGAGAGATTGGCCATGCAGGAACAGAAAAGGAAAGTTGGGTTCTCCAACACTTTTAAGAAATACAAGGGGTCTTCTCTGAAAGACAAAGTCAACCTGGTAGCCAATGACAATGATTCCATAAACTCTTTGATTACAAATAGTAATACTACTAATAATGATAATAAAAATAATAGTGAGAGTAGTCAGAATAGTGAAAAAAGTGGTAATAATGAGAAATACGATCAAGTGTCTGACCTACAGGTGACACCAAATGTGTTTCCTCAACAAAATTCAAACACAGTACATAATTCTTCAGAAAATTATCATGACACCACTTCAGGAACAGGTATTGGTACTTTTGCAATGACGAGTTTTTCCACAGCGGACGGTATATACGAGGACTCGATCTCCACAAGACAGTTTTTGAAAAGTGTTCCCTTGTTTACCACGTTGCCTGTGGATATTATCCATGGGCTTGCTCTTAGTGTGGAACTGAGAAAATATGATCCATGCGAGTACATCTTACGGAAAGATGAAGTGGGGACAGATATTTTTTTCTTAGTTTCTGGTGAAGTGGAAGTTTTAGGGAACGCTTCTATCATCCCGTCTGTGACTACTTCAGGTTTGCCCGATAAGCAACTGTTTGCTGATCCAAACATAGAGATTCTTTTAGGTAGGATCGGACCGGGACAGTATTTTGGTGAGATGAGTTTCTTGCAGAGTATCATGGAGGACAACAAGCAGCCAACGCGGTCTGCGGACATCAGGACCATCTCCACGTGTCACATCTTGGTTTTGACTGGCGAGACGCTGAAAAGGTTTTGCGACGAGTACCCGCTCATCAAAAGAGAAATCATCAAGACAGCAGAGGAGAGAATCATGAAAAATAAAAGGAAATCAACCTCTTTGACCTCCGCGCATGACCAGATAGACACTGACCCTACTAACACTAGTACAGAAACACTGGAAATAGTGCCAACTTTTAATCAGCAAGTTGCTCACCAAGAAGAGCCCGTCATGGCGCACCCAAAACCAAAACACGGAAACCAGTACATCAGCCACCTGCTGGCGGACTCGAACTTCCCTGCCCCAAACTTCTCGTCGCGACTGGAGGAATCAAGGTCGCCATCGCCGCTGAACGTCGACTTGCCATACAAGTCCTTGTCTCCTACGTTTTCCTCCGTCTCGAACACCAAGCCCCACGTCAAGCCCGCTGTTGAAACGCGTGTGCCCTACCAGCAAAGCATGGAAACACTTCAAGCTGTAACACACCAGACGGGTCAGCAGGCTCAGCTGTCGCAACAGTGGCCTACAGTGGCTCAGCAGCTGCAGCCTCAGCCCTTGCCGGCGCAAAACAACATGCTCAACGCAAAGTTTTCCTTCAACAGCTCTGCCAAGGCTAGCAACCAGTTGGGAGGTCACCAAACGAAACAAGACGTTCGTCATGACCCACACGCCATTCCGGCTCAGCAGGCAAACATGGGCGTTAAGGGTTTCAATTCGAATTTTGGCTTTTCTGGAACAATGGGCCCTCCTGCGATCAACTCACACCAGGTCCGCCGTCAAAGTGTTTCGCCTTCTTCTCCTCAGCCCCAGTCTGCGGGCCAGTCGAATACCTGGAGTAACTACAATGGCTCAAGCAAGTTTAACAACGCGTTGTCCGCTTCCTCTAGCACAAGGAAACCAGTGCAGCCACTCGACCTGGACCCGCCCTCTACAAAAGCATCGTTCACCGTGAGACGTGGCTTTAGTCTGAGCCAGCCGGCCCAGGTCGCCTATATGCCCAGACACGCCAGAGTCAGGCTGTCCAGCATTGCTTCCAGAAGAAGGTCGTCGGTCCTGAGTGTTGGTCCACTGCCTGATCGTATTCTCCTGCACTGCTTTGAGTTTTTGAGTCTTCCTGAGCTGATGAAGCTGAGACTGGTCTGTAGAAGATGGAGACAGCTGCTATACGTAGCACCGCACTTGTTCAACAAACTGGATTTGACCCCCTGGAAAAACTCCATCGACGATAAATCATTGACACACATTACCAACTTCGTGGGCTCCAGACCAAAGAAAATTGACATTTCCAACTGTTACCACATCACCGATGAGGGGTTTTCCTACATGATCAATGAAATTGGCATTGGGGGCCAGTTGTTGGATATCAAAATGGTTGGGTGCTGGGAGATAAGTGCGATGGCCATCATGGACATTGCTGTTCCGTCTATCGGGAAAAATATTCTGGAGATGGATCTTTCCAATTGTAAAAAAGTGCAAGACGATGTTGTGCAAAGATTGCTAGGTTGGAAAGCAGAAAGAGGCTCTCAAGCATTGCCCAACTACCCAAACCCCGAGATGTTTTTGGATCCTTCTGGCCAGAACTCTCAAGGTAAGATTTTCGGAGAGGCTTCCTTGCTGGGCGAAGAGTATGAGAATCCATTGCAAACGAAAAACAACATTGGGTGTCCTAGTTTGCACAAGCTGGTTTTAAGGCATTGCAAAGGCGTTTCCGATTTGACTTTGAAACATATTTCGCAGTATGCCTTTGACAGGCTAACGCACTTGGACTTTACCAGATGTACTGGCATTACTGACAAGGGGTTCCAGTTCTGGAAAAACAACAGAGTGGTGCTGCCAAATTTGCATGTCTTGGTCTTGAGTGAGTGTGTTTTCTTAACGGACGAAGCTGTCTTCAACATCACATCAAGCTGTCCGAACTTGAGGGTGTTGAACATTTCTTTTTGTTTTTCCATCACGGATGCTGGGTTGGACGTTATCTGTTTTGGTTTGCCGTATTTAGAATGTCTAGACGTATCCTTTTGTGGGCGGGCTGTAAGCAACGCGTCGCTTTTGTCAGTCAGTGTCCATCTGCGTCACTTGCAGAGAATTCTGCTGAAGGGATGTCTGAGGGTCACAAGATCGGGTGTTGACTCTTTACTAAGTGGGTTTGCCCCATTGACTTTTCTAGACATCTCCCAATGCAAAAACGCACACCTGTACCAAAACGGAGTTATGGCTGAGCGGTTTCAAACTTTGGAAGACGGAGGCAAAGTCGCCCTTATCAAAGTAGAAAGCAATGGCGGAAGAGTCGTTGAAGTAGTTGTTTAA</v>
      </c>
      <c r="E2">
        <f>IFERROR(SEARCH("GG?GG?CAA??????", D2), "")</f>
        <v>1872</v>
      </c>
      <c r="F2">
        <f>IFERROR(SEARCH("GG?GG?CAG??????", D2), "")</f>
        <v>3274</v>
      </c>
      <c r="G2">
        <f>IF(E2="","",IF(
  AND(
    ISNUMBER(FIND(MID(D2,E2+2,1),"ACGT")),
    ISNUMBER(FIND(MID(D2,E2+5,1),"ACGT")),
    ISNUMBER(FIND(MID(D2,E2+9,1),"ACGT")),
    ISNUMBER(FIND(MID(D2,E2+10,1),"ACGT")),
    ISNUMBER(FIND(MID(D2,E2+11,1),"ACGT")),
    ISNUMBER(FIND(MID(D2,E2+12,1),"ACGT")),
    ISNUMBER(FIND(MID(D2,E2+13,1),"ACGT")),
    ISNUMBER(FIND(MID(D2,E2+14,1),"ACGT"))
  ),
  E2,
  ""
))</f>
        <v>1872</v>
      </c>
      <c r="H2">
        <f>IF(F2="","",IF(
  AND(
    ISNUMBER(FIND(MID(D2,F2+2,1),"ACGT")),
    ISNUMBER(FIND(MID(D2,F2+5,1),"ACGT")),
    ISNUMBER(FIND(MID(D2,F2+9,1),"ACGT")),
    ISNUMBER(FIND(MID(D2,F2+10,1),"ACGT")),
    ISNUMBER(FIND(MID(D2,F2+11,1),"ACGT")),
    ISNUMBER(FIND(MID(D2,F2+12,1),"ACGT")),
    ISNUMBER(FIND(MID(D2,F2+13,1),"ACGT")),
    ISNUMBER(FIND(MID(D2,F2+14,1),"ACGT"))
  ),
  F2,
  ""
))</f>
        <v>3274</v>
      </c>
      <c r="I2">
        <f>IF(AND(G2="",H2=""),"", IF(G2="",H2, IF(H2="",G2, MIN(G2,H2))))</f>
        <v>1872</v>
      </c>
      <c r="J2" t="str">
        <f>IF(I2="","", MID(D2, I2+15, 3))</f>
        <v>GCC</v>
      </c>
      <c r="K2" t="str" cm="1">
        <f t="array" ref="K2">IF(J2="","",_xlfn.IFS(
   OR(J2="CCA",J2="CCG",J2="CCT",J2="CCC"),"Proline",
   OR(J2="CAG",J2="CAA"),"Glutamine",
   OR(J2="GAA",J2="GAG"),"Glutamic acid",
   TRUE,"Other"
))</f>
        <v>Other</v>
      </c>
      <c r="L2">
        <f>LEN(Table13[[#This Row],[NA_sequence]])</f>
        <v>4236</v>
      </c>
      <c r="N2" t="s">
        <v>2463</v>
      </c>
      <c r="O2">
        <f>COUNTIF(K2:K1465,"Glutamine")</f>
        <v>477</v>
      </c>
    </row>
    <row r="3" spans="1:15" x14ac:dyDescent="0.2">
      <c r="A3" t="s">
        <v>5</v>
      </c>
      <c r="B3">
        <v>4236</v>
      </c>
      <c r="C3" t="s">
        <v>1262</v>
      </c>
      <c r="D3" t="str">
        <f t="shared" ref="D3:D66" si="0">UPPER(SUBSTITUTE(SUBSTITUTE(TRIM(C3)," ",""),CHAR(10),""))</f>
        <v>ATGGTTAACGTTCCAAAGCTTAGAAGAACCTTCTGTAAGGGTAAGGAATGCCGCAAGCACACCCAACACAAGGTCACCCAATACAAGGCTGGTAAGGCTTCTTTGTTTGCCCAAGGTAAGAGAAGATACGACCGTAAGCAGTCCGGTTTCGGTGGTCAGACCAAGCCAGTTTTCCACAAAAAGGCCAAGACCACCAAGAAGGTTGTCTTGAGATTGGAGTGTGTCAACTGTAAGACCAAGGCCCAGCTCTCCTTGAAGAGATGTAAGCACTTCGAGTTGGGTGGTGACAAGAAGCAAAAGGGTCAAGCTTTGCAATTCTAA</v>
      </c>
      <c r="E3" t="str">
        <f t="shared" ref="E3:E66" si="1">IFERROR(SEARCH("GG?GG?CAAAC?AA?", IF(D3="", C3, D3)), "")</f>
        <v/>
      </c>
      <c r="F3">
        <f t="shared" ref="F3:F66" si="2">IFERROR(SEARCH("GG?GG?CAGAC?AA?", IF(D3="", C3, D3)), "")</f>
        <v>151</v>
      </c>
      <c r="G3" t="str">
        <f t="shared" ref="G3:G66" si="3">IF(E3="","",IF(
  AND(
    ISNUMBER(FIND(MID(D3,E3+2,1),"ACGT")),
    ISNUMBER(FIND(MID(D3,E3+5,1),"ACGT")),
    ISNUMBER(FIND(MID(D3,E3+9,1),"ACGT")),
    ISNUMBER(FIND(MID(D3,E3+10,1),"ACGT")),
    ISNUMBER(FIND(MID(D3,E3+11,1),"ACGT")),
    ISNUMBER(FIND(MID(D3,E3+12,1),"ACGT")),
    ISNUMBER(FIND(MID(D3,E3+13,1),"ACGT")),
    ISNUMBER(FIND(MID(D3,E3+14,1),"ACGT"))
  ),
  E3,
  ""
))</f>
        <v/>
      </c>
      <c r="H3">
        <f t="shared" ref="H3:H66" si="4">IF(F3="","",IF(
  AND(
    ISNUMBER(FIND(MID(D3,F3+2,1),"ACGT")),
    ISNUMBER(FIND(MID(D3,F3+5,1),"ACGT")),
    ISNUMBER(FIND(MID(D3,F3+9,1),"ACGT")),
    ISNUMBER(FIND(MID(D3,F3+10,1),"ACGT")),
    ISNUMBER(FIND(MID(D3,F3+11,1),"ACGT")),
    ISNUMBER(FIND(MID(D3,F3+12,1),"ACGT")),
    ISNUMBER(FIND(MID(D3,F3+13,1),"ACGT")),
    ISNUMBER(FIND(MID(D3,F3+14,1),"ACGT"))
  ),
  F3,
  ""
))</f>
        <v>151</v>
      </c>
      <c r="I3">
        <f t="shared" ref="I3:I66" si="5">IF(AND(G3="",H3=""),"", IF(G3="",H3, IF(H3="",G3, MIN(G3,H3))))</f>
        <v>151</v>
      </c>
      <c r="J3" t="str">
        <f t="shared" ref="J3:J66" si="6">IF(I3="","", MID(D3, I3+15, 3))</f>
        <v>CCA</v>
      </c>
      <c r="K3" t="str" cm="1">
        <f t="array" ref="K3">IF(J3="","",_xlfn.IFS(
   OR(J3="CCA",J3="CCG",J3="CCT",J3="CCC"),"Proline",
   OR(J3="CAG",J3="CAA"),"Glutamine",
   OR(J3="GAA",J3="GAG"),"Glutamic acid",
   TRUE,"Other"
))</f>
        <v>Proline</v>
      </c>
      <c r="L3">
        <f>LEN(Table13[[#This Row],[NA_sequence]])</f>
        <v>321</v>
      </c>
      <c r="N3" t="s">
        <v>2464</v>
      </c>
      <c r="O3">
        <f>COUNTIF(K2:K1465,"Glutamic acid")</f>
        <v>3</v>
      </c>
    </row>
    <row r="4" spans="1:15" x14ac:dyDescent="0.2">
      <c r="A4" t="s">
        <v>6</v>
      </c>
      <c r="B4">
        <v>4236</v>
      </c>
      <c r="C4" t="s">
        <v>1262</v>
      </c>
      <c r="D4" t="str">
        <f t="shared" si="0"/>
        <v>ATGGTTAACGTTCCAAAGCTTAGAAGAACCTTCTGTAAGGGTAAGGAATGCCGCAAGCACACCCAACACAAGGTCACCCAATACAAGGCTGGTAAGGCTTCTTTGTTTGCCCAAGGTAAGAGAAGATACGACCGTAAGCAGTCCGGTTTCGGTGGTCAGACCAAGCCAGTTTTCCACAAAAAGGCCAAGACCACCAAGAAGGTTGTCTTGAGATTGGAGTGTGTCAACTGTAAGACCAAGGCCCAGCTCTCCTTGAAGAGATGTAAGCACTTCGAGTTGGGTGGTGACAAGAAGCAAAAGGGTCAAGCTTTGCAATTCTAA</v>
      </c>
      <c r="E4" t="str">
        <f t="shared" si="1"/>
        <v/>
      </c>
      <c r="F4">
        <f t="shared" si="2"/>
        <v>151</v>
      </c>
      <c r="G4" t="str">
        <f t="shared" si="3"/>
        <v/>
      </c>
      <c r="H4">
        <f t="shared" si="4"/>
        <v>151</v>
      </c>
      <c r="I4">
        <f t="shared" si="5"/>
        <v>151</v>
      </c>
      <c r="J4" t="str">
        <f t="shared" si="6"/>
        <v>CCA</v>
      </c>
      <c r="K4" t="str" cm="1">
        <f t="array" ref="K4">IF(J4="","",_xlfn.IFS(
   OR(J4="CCA",J4="CCG",J4="CCT",J4="CCC"),"Proline",
   OR(J4="CAG",J4="CAA"),"Glutamine",
   OR(J4="GAA",J4="GAG"),"Glutamic acid",
   TRUE,"Other"
))</f>
        <v>Proline</v>
      </c>
      <c r="L4">
        <f>LEN(Table13[[#This Row],[NA_sequence]])</f>
        <v>321</v>
      </c>
      <c r="N4" t="s">
        <v>2466</v>
      </c>
      <c r="O4">
        <f>COUNTIF(K2:K1465,"Other")</f>
        <v>1</v>
      </c>
    </row>
    <row r="5" spans="1:15" x14ac:dyDescent="0.2">
      <c r="A5" t="s">
        <v>7</v>
      </c>
      <c r="B5">
        <v>4236</v>
      </c>
      <c r="C5" t="s">
        <v>1263</v>
      </c>
      <c r="D5" t="str">
        <f t="shared" si="0"/>
        <v>ATGGTTAACGTTCCAAAGACCAGAAAGACCTACTGTAAGGGTAAACAATGTCGTAAACACACCCAACACAAGGTTACTCAATACAAGGCTGGTAAGGCTTCCTTATTTGCTCAAGGTAAGAGAAGATATGACCGTAAACAATCCGGTTTCGGTGGTCAAACTAAACCAGTTTTCCACAAGAAAGCTAAGACTACCAAGAAAGTTGTCTTAAGATTAGAATGTGTTGTTTGCAAGACCAAGGCTCAATTATCCTTAAAGAGATGTAAGCATTTCGAATTAGGTGGTGACAAGAAGCAAAAGGGTCAAGCTTTACAATTTTAA</v>
      </c>
      <c r="E5">
        <f t="shared" si="1"/>
        <v>151</v>
      </c>
      <c r="F5" t="str">
        <f t="shared" si="2"/>
        <v/>
      </c>
      <c r="G5">
        <f t="shared" si="3"/>
        <v>151</v>
      </c>
      <c r="H5" t="str">
        <f t="shared" si="4"/>
        <v/>
      </c>
      <c r="I5">
        <f t="shared" si="5"/>
        <v>151</v>
      </c>
      <c r="J5" t="str">
        <f t="shared" si="6"/>
        <v>CCA</v>
      </c>
      <c r="K5" t="str" cm="1">
        <f t="array" ref="K5">IF(J5="","",_xlfn.IFS(
   OR(J5="CCA",J5="CCG",J5="CCT",J5="CCC"),"Proline",
   OR(J5="CAG",J5="CAA"),"Glutamine",
   OR(J5="GAA",J5="GAG"),"Glutamic acid",
   TRUE,"Other"
))</f>
        <v>Proline</v>
      </c>
      <c r="L5">
        <f>LEN(Table13[[#This Row],[NA_sequence]])</f>
        <v>321</v>
      </c>
    </row>
    <row r="6" spans="1:15" x14ac:dyDescent="0.2">
      <c r="A6" t="s">
        <v>8</v>
      </c>
      <c r="B6">
        <v>4236</v>
      </c>
      <c r="C6" t="s">
        <v>1264</v>
      </c>
      <c r="D6" t="str">
        <f t="shared" si="0"/>
        <v>ATGGTTAACGTTCCAAAAACTAGAAAGACCTACTGTAAGGGTAAAGAATGTAAAAAACACACCCAACATAAAGTTACCCAATACAAGGCTGGTAAAGCTTCCTTATTTGCCCAAGGTAAAAGAAGATATGACCGTAAACAAAAAGGTTTCGGTGGTCAAACCAAACCAGTTTTCCATAAAAAAGCTAAAACCACCAAGAAGGTTGTTTTAAGATTGGAATGTGTTGTTTGCAAAACCAAAGCTCAATTATCATTAAAGAGATGTAAGCATTTCGAATTGGGTGGTGACAAAAAACAAAAAGGTCAAGCTTTACAATTTTAA</v>
      </c>
      <c r="E6">
        <f t="shared" si="1"/>
        <v>151</v>
      </c>
      <c r="F6" t="str">
        <f t="shared" si="2"/>
        <v/>
      </c>
      <c r="G6">
        <f t="shared" si="3"/>
        <v>151</v>
      </c>
      <c r="H6" t="str">
        <f t="shared" si="4"/>
        <v/>
      </c>
      <c r="I6">
        <f t="shared" si="5"/>
        <v>151</v>
      </c>
      <c r="J6" t="str">
        <f t="shared" si="6"/>
        <v>CCA</v>
      </c>
      <c r="K6" t="str" cm="1">
        <f t="array" ref="K6">IF(J6="","",_xlfn.IFS(
   OR(J6="CCA",J6="CCG",J6="CCT",J6="CCC"),"Proline",
   OR(J6="CAG",J6="CAA"),"Glutamine",
   OR(J6="GAA",J6="GAG"),"Glutamic acid",
   TRUE,"Other"
))</f>
        <v>Proline</v>
      </c>
      <c r="L6">
        <f>LEN(Table13[[#This Row],[NA_sequence]])</f>
        <v>321</v>
      </c>
    </row>
    <row r="7" spans="1:15" x14ac:dyDescent="0.2">
      <c r="A7" t="s">
        <v>9</v>
      </c>
      <c r="B7">
        <v>4236</v>
      </c>
      <c r="C7" t="s">
        <v>1265</v>
      </c>
      <c r="D7" t="str">
        <f t="shared" si="0"/>
        <v>ATGGTAAACGTTCCAAAGACCAGAAAGACCTATTGTAAGGGTAAACAATGTAGAAAGCACACCCAACACAAAGTTACCCAATACAAGGCTGGTAAAGCTTCCTTATACGCTCAAGGTAAGAGAAGATATGACAGAAAGCAAGCCGGTTTCGGTGGTCAAACCAAGCAAATTTTCCACAAGAAAGCTAAAACTACCAAGAAGGTTGTTTTGAAATTGGAATGTGTTGAATGTAAGACAAAAGCCCAATTAGCCTTAAAGAGATGTAAGCACTTCGAATTAGGTGGTGAAAGAAAGCAAAAGGGTCAAGCTTTACAATTCTGA</v>
      </c>
      <c r="E7">
        <f t="shared" si="1"/>
        <v>151</v>
      </c>
      <c r="F7" t="str">
        <f t="shared" si="2"/>
        <v/>
      </c>
      <c r="G7">
        <f t="shared" si="3"/>
        <v>151</v>
      </c>
      <c r="H7" t="str">
        <f t="shared" si="4"/>
        <v/>
      </c>
      <c r="I7">
        <f t="shared" si="5"/>
        <v>151</v>
      </c>
      <c r="J7" t="str">
        <f t="shared" si="6"/>
        <v>CAA</v>
      </c>
      <c r="K7" t="str" cm="1">
        <f t="array" ref="K7">IF(J7="","",_xlfn.IFS(
   OR(J7="CCA",J7="CCG",J7="CCT",J7="CCC"),"Proline",
   OR(J7="CAG",J7="CAA"),"Glutamine",
   OR(J7="GAA",J7="GAG"),"Glutamic acid",
   TRUE,"Other"
))</f>
        <v>Glutamine</v>
      </c>
      <c r="L7">
        <f>LEN(Table13[[#This Row],[NA_sequence]])</f>
        <v>321</v>
      </c>
    </row>
    <row r="8" spans="1:15" x14ac:dyDescent="0.2">
      <c r="A8" t="s">
        <v>10</v>
      </c>
      <c r="B8">
        <v>4236</v>
      </c>
      <c r="C8" t="s">
        <v>1266</v>
      </c>
      <c r="D8" t="str">
        <f t="shared" si="0"/>
        <v>ATGGTTAACATTCCCAAGACCCGACGAACATACTGCAAGTCTAAGGAGTGCCGCAAGCACACCCAGCACAAGGTCACTCAGTACAAGGCTGGCAAGGCTTCGCTATATGCCCAGGGAAAGCGTCGATACGACCGTAAACAGCGAGGTTATGGTGGTCAAACTAAGCAGGTTTTCCACAAGAAGGCTAAAACCACGAAGAAGGTTGTTCTTCGTCTCGAGTGCACCGTTTGTAAGACCAAGGCCCAGCTCCCATTGAAGCGATGCAAGCACTTTGAACTTGGTGGTGACAAGAAACAGAAGGGTCAGGCTCTACAGTTCTAA</v>
      </c>
      <c r="E8">
        <f t="shared" si="1"/>
        <v>151</v>
      </c>
      <c r="F8" t="str">
        <f t="shared" si="2"/>
        <v/>
      </c>
      <c r="G8">
        <f t="shared" si="3"/>
        <v>151</v>
      </c>
      <c r="H8" t="str">
        <f t="shared" si="4"/>
        <v/>
      </c>
      <c r="I8">
        <f t="shared" si="5"/>
        <v>151</v>
      </c>
      <c r="J8" t="str">
        <f t="shared" si="6"/>
        <v>CAG</v>
      </c>
      <c r="K8" t="str" cm="1">
        <f t="array" ref="K8">IF(J8="","",_xlfn.IFS(
   OR(J8="CCA",J8="CCG",J8="CCT",J8="CCC"),"Proline",
   OR(J8="CAG",J8="CAA"),"Glutamine",
   OR(J8="GAA",J8="GAG"),"Glutamic acid",
   TRUE,"Other"
))</f>
        <v>Glutamine</v>
      </c>
      <c r="L8">
        <f>LEN(Table13[[#This Row],[NA_sequence]])</f>
        <v>321</v>
      </c>
    </row>
    <row r="9" spans="1:15" x14ac:dyDescent="0.2">
      <c r="A9" t="s">
        <v>11</v>
      </c>
      <c r="B9">
        <v>4236</v>
      </c>
      <c r="C9" t="s">
        <v>1267</v>
      </c>
      <c r="D9" t="str">
        <f t="shared" si="0"/>
        <v>ATGCTGCGGCTTCACAGCCTTTCACGGGCACTTGCCTGGTTTTTAATGCTGTTGAAGGTCCTGCAGGGTAGCAAGATGAAGCCGGATCTGCTGATGTCTCATCGCTTCAAGTTATCTGAAATTGAAAGTGCGAATGATATCTTTGTTAATATTCCCAAGACCCGACGAACGTACTGCAAGTCGAAGGAGTGCCGCAAGCACACCCAGCACAAGGTCACTCAGTACAAGGCCGGCAAAGCTTCGCTATATGCTCAGGGCAAGCGTCGATACGACCGTAAGCAGAGAGGTTATGGTGGTCAGACTAAGCAGGTTTTCCACAAGAAGGCTAAAACCACCAAGAAGGTTGTTCTTCGTCTCGAGTGCACCGTTTGCAAGACCAAGGCCCAGCTTCCATTGAAGCGATGCAAGCACTTCGAACTTGGTGGTGATAAGAAACAGAAGGGACAGGCTCTACAGTTCTAA</v>
      </c>
      <c r="E9" t="str">
        <f t="shared" si="1"/>
        <v/>
      </c>
      <c r="F9">
        <f t="shared" si="2"/>
        <v>292</v>
      </c>
      <c r="G9" t="str">
        <f t="shared" si="3"/>
        <v/>
      </c>
      <c r="H9">
        <f t="shared" si="4"/>
        <v>292</v>
      </c>
      <c r="I9">
        <f t="shared" si="5"/>
        <v>292</v>
      </c>
      <c r="J9" t="str">
        <f t="shared" si="6"/>
        <v>CAG</v>
      </c>
      <c r="K9" t="str" cm="1">
        <f t="array" ref="K9">IF(J9="","",_xlfn.IFS(
   OR(J9="CCA",J9="CCG",J9="CCT",J9="CCC"),"Proline",
   OR(J9="CAG",J9="CAA"),"Glutamine",
   OR(J9="GAA",J9="GAG"),"Glutamic acid",
   TRUE,"Other"
))</f>
        <v>Glutamine</v>
      </c>
      <c r="L9">
        <f>LEN(Table13[[#This Row],[NA_sequence]])</f>
        <v>462</v>
      </c>
    </row>
    <row r="10" spans="1:15" x14ac:dyDescent="0.2">
      <c r="A10" t="s">
        <v>12</v>
      </c>
      <c r="B10">
        <v>4236</v>
      </c>
      <c r="C10" t="s">
        <v>1268</v>
      </c>
      <c r="D10" t="str">
        <f t="shared" si="0"/>
        <v>ATGGTTAACATTCCCAAGACCAGAAAGACTTACTGCAAGGGCAAGGAGTGCCGCAAGCACACCCAGCACAAGGTTACCCAGTACAAGGCCGGTAAGGCCTCCCTTTACGCCCAGGGTAAGCGTCGTTACGACAGAAAGCAGAGCGGTTACGGTGGTCAGACCAAGCAGATCTTCCACAAGAAGGCTAAGACCACCAAGAAGGTTGTCCTTAGACTGGAGTGCACTGTCTGCAAGGTCAAGGCTCAGCTCCCTCTCAAGAGATGCAAGCACTTTGAGCTTGGTGGTGACAAGAAGCAGAAGGGTCAGGCCCTGCAGTTCTAA</v>
      </c>
      <c r="E10" t="str">
        <f t="shared" si="1"/>
        <v/>
      </c>
      <c r="F10">
        <f t="shared" si="2"/>
        <v>151</v>
      </c>
      <c r="G10" t="str">
        <f t="shared" si="3"/>
        <v/>
      </c>
      <c r="H10">
        <f t="shared" si="4"/>
        <v>151</v>
      </c>
      <c r="I10">
        <f t="shared" si="5"/>
        <v>151</v>
      </c>
      <c r="J10" t="str">
        <f t="shared" si="6"/>
        <v>CAG</v>
      </c>
      <c r="K10" t="str" cm="1">
        <f t="array" ref="K10">IF(J10="","",_xlfn.IFS(
   OR(J10="CCA",J10="CCG",J10="CCT",J10="CCC"),"Proline",
   OR(J10="CAG",J10="CAA"),"Glutamine",
   OR(J10="GAA",J10="GAG"),"Glutamic acid",
   TRUE,"Other"
))</f>
        <v>Glutamine</v>
      </c>
      <c r="L10">
        <f>LEN(Table13[[#This Row],[NA_sequence]])</f>
        <v>321</v>
      </c>
    </row>
    <row r="11" spans="1:15" x14ac:dyDescent="0.2">
      <c r="A11" t="s">
        <v>12</v>
      </c>
      <c r="B11">
        <v>4236</v>
      </c>
      <c r="C11" t="s">
        <v>1268</v>
      </c>
      <c r="D11" t="str">
        <f t="shared" si="0"/>
        <v>ATGGTTAACATTCCCAAGACCAGAAAGACTTACTGCAAGGGCAAGGAGTGCCGCAAGCACACCCAGCACAAGGTTACCCAGTACAAGGCCGGTAAGGCCTCCCTTTACGCCCAGGGTAAGCGTCGTTACGACAGAAAGCAGAGCGGTTACGGTGGTCAGACCAAGCAGATCTTCCACAAGAAGGCTAAGACCACCAAGAAGGTTGTCCTTAGACTGGAGTGCACTGTCTGCAAGGTCAAGGCTCAGCTCCCTCTCAAGAGATGCAAGCACTTTGAGCTTGGTGGTGACAAGAAGCAGAAGGGTCAGGCCCTGCAGTTCTAA</v>
      </c>
      <c r="E11" t="str">
        <f t="shared" si="1"/>
        <v/>
      </c>
      <c r="F11">
        <f t="shared" si="2"/>
        <v>151</v>
      </c>
      <c r="G11" t="str">
        <f t="shared" si="3"/>
        <v/>
      </c>
      <c r="H11">
        <f t="shared" si="4"/>
        <v>151</v>
      </c>
      <c r="I11">
        <f t="shared" si="5"/>
        <v>151</v>
      </c>
      <c r="J11" t="str">
        <f t="shared" si="6"/>
        <v>CAG</v>
      </c>
      <c r="K11" t="str" cm="1">
        <f t="array" ref="K11">IF(J11="","",_xlfn.IFS(
   OR(J11="CCA",J11="CCG",J11="CCT",J11="CCC"),"Proline",
   OR(J11="CAG",J11="CAA"),"Glutamine",
   OR(J11="GAA",J11="GAG"),"Glutamic acid",
   TRUE,"Other"
))</f>
        <v>Glutamine</v>
      </c>
      <c r="L11">
        <f>LEN(Table13[[#This Row],[NA_sequence]])</f>
        <v>321</v>
      </c>
    </row>
    <row r="12" spans="1:15" x14ac:dyDescent="0.2">
      <c r="A12" t="s">
        <v>13</v>
      </c>
      <c r="B12">
        <v>4236</v>
      </c>
      <c r="C12" t="s">
        <v>1269</v>
      </c>
      <c r="D12" t="str">
        <f t="shared" si="0"/>
        <v>ATGGGTACGTTTGAAATTGCAACGGCTGCTATCTGGTTATTTGAGTGCATGAAGCTTGTCAAAATGGTTAAACAGAATGAAAGACGATTTGTTGTTATGTTTGCGACACCGAGAGAGCAAGAAATTAACATTCCCAAGACCAGAAAGACCTACTGCAAGGGTAAGGAGTGCCGCAAGCACACCCAACACAAGGTTACCCAGTACAAGGCCGGTAAGGCCTCCCTTTACGCCCAGGGTAAGCGTCGTTACGACCGTAAGCAGAGCGGTTACGGTGGTCAGACCAAGCAGATTTTCCACAAGAAGGCTAAGACCACCAAGAAGGTCGTTCTCCGTCTGGAATGCACTGTTTGCAAGGTCAAGGCTCAGCTCCCTCTCAAGAGATGCAAGCACTTCGAGCTTGGTGGTGACAAGAAGCAAAAGGGCCAGGCTCTCCAGTTCTAA</v>
      </c>
      <c r="E12" t="str">
        <f t="shared" si="1"/>
        <v/>
      </c>
      <c r="F12">
        <f t="shared" si="2"/>
        <v>271</v>
      </c>
      <c r="G12" t="str">
        <f t="shared" si="3"/>
        <v/>
      </c>
      <c r="H12">
        <f t="shared" si="4"/>
        <v>271</v>
      </c>
      <c r="I12">
        <f t="shared" si="5"/>
        <v>271</v>
      </c>
      <c r="J12" t="str">
        <f t="shared" si="6"/>
        <v>CAG</v>
      </c>
      <c r="K12" t="str" cm="1">
        <f t="array" ref="K12">IF(J12="","",_xlfn.IFS(
   OR(J12="CCA",J12="CCG",J12="CCT",J12="CCC"),"Proline",
   OR(J12="CAG",J12="CAA"),"Glutamine",
   OR(J12="GAA",J12="GAG"),"Glutamic acid",
   TRUE,"Other"
))</f>
        <v>Glutamine</v>
      </c>
      <c r="L12">
        <f>LEN(Table13[[#This Row],[NA_sequence]])</f>
        <v>441</v>
      </c>
    </row>
    <row r="13" spans="1:15" x14ac:dyDescent="0.2">
      <c r="A13" t="s">
        <v>14</v>
      </c>
      <c r="B13">
        <v>4236</v>
      </c>
      <c r="C13" t="s">
        <v>1270</v>
      </c>
      <c r="D13" t="str">
        <f t="shared" si="0"/>
        <v>ATGGTTAACGTTCCAAAGACCAGAAAGACCTACTGCAAAGGTAAGGACTGCCGCAAGCACACCCAGCACAAGGTCACCCAGTACAAGGCTGGTAAGGCTTCCCTCTACGCTCAGGGTAAGCGTCGTTATGACCGTAAGCAATCCGGTTATGGTGGTCAGACCAAGCAGATTTTCCACAAGAAGGCTAAGACCACCAAGAAGGTCGTCCTCCGTCTTGAGTGCATTGTCTGTAAGACCAAGGCTCAGTTGGCTTTGAAGCGTTGTAAGCACTTCGAGTTGGGTGGTGACAAGAAGCAGAAGGGTCAGGCTCTCCAGTTCTAA</v>
      </c>
      <c r="E13" t="str">
        <f t="shared" si="1"/>
        <v/>
      </c>
      <c r="F13">
        <f t="shared" si="2"/>
        <v>151</v>
      </c>
      <c r="G13" t="str">
        <f t="shared" si="3"/>
        <v/>
      </c>
      <c r="H13">
        <f t="shared" si="4"/>
        <v>151</v>
      </c>
      <c r="I13">
        <f t="shared" si="5"/>
        <v>151</v>
      </c>
      <c r="J13" t="str">
        <f t="shared" si="6"/>
        <v>CAG</v>
      </c>
      <c r="K13" t="str" cm="1">
        <f t="array" ref="K13">IF(J13="","",_xlfn.IFS(
   OR(J13="CCA",J13="CCG",J13="CCT",J13="CCC"),"Proline",
   OR(J13="CAG",J13="CAA"),"Glutamine",
   OR(J13="GAA",J13="GAG"),"Glutamic acid",
   TRUE,"Other"
))</f>
        <v>Glutamine</v>
      </c>
      <c r="L13">
        <f>LEN(Table13[[#This Row],[NA_sequence]])</f>
        <v>321</v>
      </c>
    </row>
    <row r="14" spans="1:15" x14ac:dyDescent="0.2">
      <c r="A14" t="s">
        <v>15</v>
      </c>
      <c r="B14">
        <v>4236</v>
      </c>
      <c r="C14" t="s">
        <v>1271</v>
      </c>
      <c r="D14" t="str">
        <f t="shared" si="0"/>
        <v>ATGGTTAACGTTCCAAAGACTAGAAAGACCTACTGTAAAGGTAAGGAGTGTAGAAAGCACACTCAACACAGAGTTACCCAATACAAGTCCGGTAAGGCTTCCTTATACGCTCAAGGTAAGAGAAGATATGACCGTAAGCAATCCGGTTACGGTGGTCAAACTAAGCAAGTTTTCCACAAGAAGGCTAAGACTACCAAGAAGGTTGTCTTAAGATTAGAATGTATCGTCTGTAAGACTAAGATGCAATTACCATTAAAGAGATGTAAGCATTTCGAATTAGGTGGTGATAAGAAACAAAAGGGTCAAGCCTTACAATTCTGA</v>
      </c>
      <c r="E14">
        <f t="shared" si="1"/>
        <v>151</v>
      </c>
      <c r="F14" t="str">
        <f t="shared" si="2"/>
        <v/>
      </c>
      <c r="G14">
        <f t="shared" si="3"/>
        <v>151</v>
      </c>
      <c r="H14" t="str">
        <f t="shared" si="4"/>
        <v/>
      </c>
      <c r="I14">
        <f t="shared" si="5"/>
        <v>151</v>
      </c>
      <c r="J14" t="str">
        <f t="shared" si="6"/>
        <v>CAA</v>
      </c>
      <c r="K14" t="str" cm="1">
        <f t="array" ref="K14">IF(J14="","",_xlfn.IFS(
   OR(J14="CCA",J14="CCG",J14="CCT",J14="CCC"),"Proline",
   OR(J14="CAG",J14="CAA"),"Glutamine",
   OR(J14="GAA",J14="GAG"),"Glutamic acid",
   TRUE,"Other"
))</f>
        <v>Glutamine</v>
      </c>
      <c r="L14">
        <f>LEN(Table13[[#This Row],[NA_sequence]])</f>
        <v>321</v>
      </c>
    </row>
    <row r="15" spans="1:15" x14ac:dyDescent="0.2">
      <c r="A15" t="s">
        <v>16</v>
      </c>
      <c r="B15">
        <v>4236</v>
      </c>
      <c r="C15" t="s">
        <v>1272</v>
      </c>
      <c r="D15" t="str">
        <f t="shared" si="0"/>
        <v>ATGGTCAACATCCCCAAGACCCGCCGTACTTACTGCAAAGGCTCTCAGTGCCGTAAACACACTCAGCACAAGGTCACTCAGTACAAAGCTGGTAAGGCTTCCAACTACGCCCAAGGTAAGAGAAGATATGACCGTAAACAGAAGGGTTACGGTGGTCAGACCAAGCCCGTCTTCCATAAGAAGGCCAAGACTACAAAGAAGGTTGTCCTTCGTTTGGAGTGTGTCAGCTGTAAGACCAAGGCTCAGCTTTCTTTGAAACGTACTAAGCACTTCGAGCTCGGTGGTGAGAAGAAACAGAAGGGACAGGCTCTCCAGTTCTAA</v>
      </c>
      <c r="E15" t="str">
        <f t="shared" si="1"/>
        <v/>
      </c>
      <c r="F15">
        <f t="shared" si="2"/>
        <v>151</v>
      </c>
      <c r="G15" t="str">
        <f t="shared" si="3"/>
        <v/>
      </c>
      <c r="H15">
        <f t="shared" si="4"/>
        <v>151</v>
      </c>
      <c r="I15">
        <f t="shared" si="5"/>
        <v>151</v>
      </c>
      <c r="J15" t="str">
        <f t="shared" si="6"/>
        <v>CCC</v>
      </c>
      <c r="K15" t="str" cm="1">
        <f t="array" ref="K15">IF(J15="","",_xlfn.IFS(
   OR(J15="CCA",J15="CCG",J15="CCT",J15="CCC"),"Proline",
   OR(J15="CAG",J15="CAA"),"Glutamine",
   OR(J15="GAA",J15="GAG"),"Glutamic acid",
   TRUE,"Other"
))</f>
        <v>Proline</v>
      </c>
      <c r="L15">
        <f>LEN(Table13[[#This Row],[NA_sequence]])</f>
        <v>321</v>
      </c>
    </row>
    <row r="16" spans="1:15" x14ac:dyDescent="0.2">
      <c r="A16" t="s">
        <v>17</v>
      </c>
      <c r="B16">
        <v>4236</v>
      </c>
      <c r="C16" t="s">
        <v>1273</v>
      </c>
      <c r="D16" t="str">
        <f t="shared" si="0"/>
        <v>ATGGTTAATATTCCAAAAACTAGAAAGACCTACTGTAAAGGTAAGGAATGTAGAAAACACACTCAACACAAAGTTACTCAATATAAAGCTGGTAAAGCTTCTTTATTTGCTCAAGGTAAAAGAAGATATGACCGTAAACAAAGTGGTTACGGTGGTCAAACTAAACCTGTTTTCAAAAAGAAAGCTAAAACTACCAAGAAAGTTGTTTTAAGATTGGAATGTGTTAACTGTAAAACCAAATTACAATTATCATTAAAGAGATGTAAACATTTCGAATTAGGTGGAAACAAGAAACAAAAAGGTCAAGCTTTACAATTTTAG</v>
      </c>
      <c r="E16">
        <f t="shared" si="1"/>
        <v>151</v>
      </c>
      <c r="F16" t="str">
        <f t="shared" si="2"/>
        <v/>
      </c>
      <c r="G16">
        <f t="shared" si="3"/>
        <v>151</v>
      </c>
      <c r="H16" t="str">
        <f t="shared" si="4"/>
        <v/>
      </c>
      <c r="I16">
        <f t="shared" si="5"/>
        <v>151</v>
      </c>
      <c r="J16" t="str">
        <f t="shared" si="6"/>
        <v>CCT</v>
      </c>
      <c r="K16" t="str" cm="1">
        <f t="array" ref="K16">IF(J16="","",_xlfn.IFS(
   OR(J16="CCA",J16="CCG",J16="CCT",J16="CCC"),"Proline",
   OR(J16="CAG",J16="CAA"),"Glutamine",
   OR(J16="GAA",J16="GAG"),"Glutamic acid",
   TRUE,"Other"
))</f>
        <v>Proline</v>
      </c>
      <c r="L16">
        <f>LEN(Table13[[#This Row],[NA_sequence]])</f>
        <v>321</v>
      </c>
    </row>
    <row r="17" spans="1:24" x14ac:dyDescent="0.2">
      <c r="A17" t="s">
        <v>18</v>
      </c>
      <c r="B17">
        <v>4236</v>
      </c>
      <c r="C17" t="s">
        <v>1274</v>
      </c>
      <c r="D17" t="str">
        <f t="shared" si="0"/>
        <v>ATGGTTAACGTTCCCAAGACTAGAAGAACCTACTGTAAGAAGTGTAAGGTCCACACCCAACACAAGGTCACTCAGTACAAGGCTGGTAAGGCTTCTCTTTTCGCCCAAGGTAAGAGACGTTATGACCGTAAGCAATCCGGTTTCGGTGGTCAAACCAAGCCCGTTTTCCACAAGAAGGCTAAGACTACCAAGAAGGTTGTTTTAAGACTTGAATGTGTCGTCTGTAAGACCAAGGCTCAACTCTCCCTTAAGAGATGTAAGTCTTTCGAACTTGGTGGTGATAAGAAGCAAAAGGGTCAAGCCTTACAATTCTAA</v>
      </c>
      <c r="E17">
        <f t="shared" si="1"/>
        <v>145</v>
      </c>
      <c r="F17" t="str">
        <f t="shared" si="2"/>
        <v/>
      </c>
      <c r="G17">
        <f t="shared" si="3"/>
        <v>145</v>
      </c>
      <c r="H17" t="str">
        <f t="shared" si="4"/>
        <v/>
      </c>
      <c r="I17">
        <f t="shared" si="5"/>
        <v>145</v>
      </c>
      <c r="J17" t="str">
        <f t="shared" si="6"/>
        <v>CCC</v>
      </c>
      <c r="K17" t="str" cm="1">
        <f t="array" ref="K17">IF(J17="","",_xlfn.IFS(
   OR(J17="CCA",J17="CCG",J17="CCT",J17="CCC"),"Proline",
   OR(J17="CAG",J17="CAA"),"Glutamine",
   OR(J17="GAA",J17="GAG"),"Glutamic acid",
   TRUE,"Other"
))</f>
        <v>Proline</v>
      </c>
      <c r="L17">
        <f>LEN(Table13[[#This Row],[NA_sequence]])</f>
        <v>315</v>
      </c>
    </row>
    <row r="18" spans="1:24" x14ac:dyDescent="0.2">
      <c r="A18" t="s">
        <v>19</v>
      </c>
      <c r="B18">
        <v>4236</v>
      </c>
      <c r="C18" t="s">
        <v>1275</v>
      </c>
      <c r="D18" t="str">
        <f t="shared" si="0"/>
        <v>ATGGTTAACGTTCCCAAGACTAGAAGAACCTACTGTAAGAAGTGTAAGGTTCACACCCAACACAAGGTCACTCAATACAAGGCCGGTAAGGCTTCTCTTTTCGCCCAAGGTAAGAGACGTTATGACCGTAAGCAATCCGGTTTCGGTGGTCAAACCAAGCCCGTTTTCCACAAGAAGGCTAAGACTACCAAGAAGGTTGTCTTAAGACTTGAATGTGTCGTCTGTAAGACCAAGGCCCAATTATCCCTCAAGAGATGTAAGTCTTTCGAACTTGGTGGTGATAAGAAGCAAAAGGGTCAAGCCTTACAATTCTAA</v>
      </c>
      <c r="E18">
        <f t="shared" si="1"/>
        <v>145</v>
      </c>
      <c r="F18" t="str">
        <f t="shared" si="2"/>
        <v/>
      </c>
      <c r="G18">
        <f t="shared" si="3"/>
        <v>145</v>
      </c>
      <c r="H18" t="str">
        <f t="shared" si="4"/>
        <v/>
      </c>
      <c r="I18">
        <f t="shared" si="5"/>
        <v>145</v>
      </c>
      <c r="J18" t="str">
        <f t="shared" si="6"/>
        <v>CCC</v>
      </c>
      <c r="K18" t="str" cm="1">
        <f t="array" ref="K18">IF(J18="","",_xlfn.IFS(
   OR(J18="CCA",J18="CCG",J18="CCT",J18="CCC"),"Proline",
   OR(J18="CAG",J18="CAA"),"Glutamine",
   OR(J18="GAA",J18="GAG"),"Glutamic acid",
   TRUE,"Other"
))</f>
        <v>Proline</v>
      </c>
      <c r="L18">
        <f>LEN(Table13[[#This Row],[NA_sequence]])</f>
        <v>315</v>
      </c>
    </row>
    <row r="19" spans="1:24" x14ac:dyDescent="0.2">
      <c r="A19" t="s">
        <v>20</v>
      </c>
      <c r="B19">
        <v>4236</v>
      </c>
      <c r="C19" t="s">
        <v>1276</v>
      </c>
      <c r="D19" t="str">
        <f t="shared" si="0"/>
        <v>ATGATTATTGATTTTACCTATTGTAAGGGTAAGCAATGTAGAAAGCACACTCAACACAAAGTTACCCAATACAAAGCTGGTAAGGCTTCTTTATACGCTCAAGGTAAGAGAAGATATGACAGAAAGCAATCCGGTTTCGGTGGTCAAACCAAGCAAATTTTCCACAAGAAAGCTAAAACTACCAAGAAGGTTGTTTTGAAGTTAGAATGTGTTGAATGTAAGACAAAGGCTCAATTAGCTTTGAAGAGATGTAAGCACTTCGAATTAGGTGGTGAAAGAAAGCAAAAGGGTCAAGCTTTACAATTCTAA</v>
      </c>
      <c r="E19">
        <f t="shared" si="1"/>
        <v>139</v>
      </c>
      <c r="F19" t="str">
        <f t="shared" si="2"/>
        <v/>
      </c>
      <c r="G19">
        <f t="shared" si="3"/>
        <v>139</v>
      </c>
      <c r="H19" t="str">
        <f t="shared" si="4"/>
        <v/>
      </c>
      <c r="I19">
        <f t="shared" si="5"/>
        <v>139</v>
      </c>
      <c r="J19" t="str">
        <f t="shared" si="6"/>
        <v>CAA</v>
      </c>
      <c r="K19" t="str" cm="1">
        <f t="array" ref="K19">IF(J19="","",_xlfn.IFS(
   OR(J19="CCA",J19="CCG",J19="CCT",J19="CCC"),"Proline",
   OR(J19="CAG",J19="CAA"),"Glutamine",
   OR(J19="GAA",J19="GAG"),"Glutamic acid",
   TRUE,"Other"
))</f>
        <v>Glutamine</v>
      </c>
      <c r="L19">
        <f>LEN(Table13[[#This Row],[NA_sequence]])</f>
        <v>309</v>
      </c>
    </row>
    <row r="20" spans="1:24" x14ac:dyDescent="0.2">
      <c r="A20" t="s">
        <v>21</v>
      </c>
      <c r="B20">
        <v>4236</v>
      </c>
      <c r="C20" t="s">
        <v>1277</v>
      </c>
      <c r="D20" t="str">
        <f t="shared" si="0"/>
        <v>ATGGTGAATATTCCTAAGACCAAGAGAACTTTTTGTAAAGGGAAGAATTGCCGCAAGCATACACAGCACAAGGTAACCCAATACAAAGCAGGCAAGCCGTCTCCTACCGCGTTAGGCAAGAGAAGATACGATCGCAAACAGACGGGATACGGCGGCCAAACTAAGCAGATTTTCCGCAAAAAGGCAAAGACGACGAAAAAAATCGTGATCAAGTTGGAGTGTGTTGAATGCAAGACCAAAGCTCAATTGGCGCTCAAGAGGTGTAAGCATTTCGAGCTAGGAGGCGACAAAAAGCAGAAGGGCCAAGCTTTGCAATTTTGA</v>
      </c>
      <c r="E20">
        <f t="shared" si="1"/>
        <v>151</v>
      </c>
      <c r="F20" t="str">
        <f t="shared" si="2"/>
        <v/>
      </c>
      <c r="G20">
        <f t="shared" si="3"/>
        <v>151</v>
      </c>
      <c r="H20" t="str">
        <f t="shared" si="4"/>
        <v/>
      </c>
      <c r="I20">
        <f t="shared" si="5"/>
        <v>151</v>
      </c>
      <c r="J20" t="str">
        <f t="shared" si="6"/>
        <v>CAG</v>
      </c>
      <c r="K20" t="str" cm="1">
        <f t="array" ref="K20">IF(J20="","",_xlfn.IFS(
   OR(J20="CCA",J20="CCG",J20="CCT",J20="CCC"),"Proline",
   OR(J20="CAG",J20="CAA"),"Glutamine",
   OR(J20="GAA",J20="GAG"),"Glutamic acid",
   TRUE,"Other"
))</f>
        <v>Glutamine</v>
      </c>
      <c r="L20">
        <f>LEN(Table13[[#This Row],[NA_sequence]])</f>
        <v>321</v>
      </c>
    </row>
    <row r="21" spans="1:24" x14ac:dyDescent="0.2">
      <c r="A21" t="s">
        <v>22</v>
      </c>
      <c r="B21">
        <v>4236</v>
      </c>
      <c r="C21" t="s">
        <v>1278</v>
      </c>
      <c r="D21" t="str">
        <f t="shared" si="0"/>
        <v>ATGGTCAATATTCCTAAGACGAAGAGGACTTTTTGTAAGGGGAGGAATTGCCGCAAGCATACCCAGCACAAGGTGACCCAATACAAGGCAGGCAAGCCGTCTCCGACCGCCTTAGGCAAGAGAAGATACGATCGCAAACAGACGGGCTACGGCGGCCAGACAAAGCAGATTTTCCGCAAGAAGGCAAAGACGACGAAAAAAATCGTGATTAAGTTGGAGTGTGTTGAATGCAAGACCAAGGCGCAATTGGCGCTCAAGAGGTGTAAGCATTTCGAGCTAGGGGGCGACAAAAAGCAGAAGGGCCAAGCTTTGCAGTTTTGA</v>
      </c>
      <c r="E21" t="str">
        <f t="shared" si="1"/>
        <v/>
      </c>
      <c r="F21">
        <f t="shared" si="2"/>
        <v>151</v>
      </c>
      <c r="G21" t="str">
        <f t="shared" si="3"/>
        <v/>
      </c>
      <c r="H21">
        <f t="shared" si="4"/>
        <v>151</v>
      </c>
      <c r="I21">
        <f t="shared" si="5"/>
        <v>151</v>
      </c>
      <c r="J21" t="str">
        <f t="shared" si="6"/>
        <v>CAG</v>
      </c>
      <c r="K21" t="str" cm="1">
        <f t="array" ref="K21">IF(J21="","",_xlfn.IFS(
   OR(J21="CCA",J21="CCG",J21="CCT",J21="CCC"),"Proline",
   OR(J21="CAG",J21="CAA"),"Glutamine",
   OR(J21="GAA",J21="GAG"),"Glutamic acid",
   TRUE,"Other"
))</f>
        <v>Glutamine</v>
      </c>
      <c r="L21">
        <f>LEN(Table13[[#This Row],[NA_sequence]])</f>
        <v>321</v>
      </c>
    </row>
    <row r="22" spans="1:24" x14ac:dyDescent="0.2">
      <c r="A22" t="s">
        <v>23</v>
      </c>
      <c r="B22">
        <v>4236</v>
      </c>
      <c r="C22" t="s">
        <v>1279</v>
      </c>
      <c r="D22" t="str">
        <f t="shared" si="0"/>
        <v>ATGTATTCAATAAACTCAACTATCCTACTTGAATCTAAAATCTATGATATGAATAATATACTAACAAGAACTATAGTCAACGTTCCAAAAACCAGAAAAACCTACTGTAAAGGTAAAGAGTGTAGAAAACACACTCAACACAAAGTTACCCAATACAAAGCTGGTAAAGCTTCTTTATTTGCTCAAGGTAAACGTCGTTATGACCGTAAACAATCCGGTTACGGTGGTCAAACCAAACCAGTTTTCCATAAAAAAGCTAAAACTACCAAAAAAGTTGTTTTACGTTTAGAATGTGTTGTTTGTAAAACCAAAGCTCAATTATCATTAAAACGTTGTAAACATTTCGAATTGGGTGGTGACAGAAAACAAAAAGGTCAAGCTTTACAATTCTAA</v>
      </c>
      <c r="E22">
        <f t="shared" si="1"/>
        <v>223</v>
      </c>
      <c r="F22" t="str">
        <f t="shared" si="2"/>
        <v/>
      </c>
      <c r="G22">
        <f t="shared" si="3"/>
        <v>223</v>
      </c>
      <c r="H22" t="str">
        <f t="shared" si="4"/>
        <v/>
      </c>
      <c r="I22">
        <f t="shared" si="5"/>
        <v>223</v>
      </c>
      <c r="J22" t="str">
        <f t="shared" si="6"/>
        <v>CCA</v>
      </c>
      <c r="K22" t="str" cm="1">
        <f t="array" ref="K22">IF(J22="","",_xlfn.IFS(
   OR(J22="CCA",J22="CCG",J22="CCT",J22="CCC"),"Proline",
   OR(J22="CAG",J22="CAA"),"Glutamine",
   OR(J22="GAA",J22="GAG"),"Glutamic acid",
   TRUE,"Other"
))</f>
        <v>Proline</v>
      </c>
      <c r="L22">
        <f>LEN(Table13[[#This Row],[NA_sequence]])</f>
        <v>393</v>
      </c>
    </row>
    <row r="23" spans="1:24" x14ac:dyDescent="0.2">
      <c r="A23" t="s">
        <v>24</v>
      </c>
      <c r="B23">
        <v>4236</v>
      </c>
      <c r="C23" t="s">
        <v>1280</v>
      </c>
      <c r="D23" t="str">
        <f t="shared" si="0"/>
        <v>ATGTATTCAAACCACTCAACTATCCTACTTGAATCCAAAATCTATGATTTGAATAATATACTAACAAGAACTATAGTCAACGTTCCAAAAACCAGAAAAACCTACTGTAAAGGTAAAGAGTGTAGAAAACACACTCAACACAAAGTTACCCAATACAAAGCTGGTAAAGCTTCTTTATTTGCTCAAGGTAAACGTCGTTATGACCGTAAACAATCCGGTTACGGTGGTCAAACCAAACCAGTTTTCCATAAAAAAGCTAAAACTACCAAAAAAGTTGTTTTACGTTTAGAATGTGTTGTTTGTAAAACCAAAGCTCAATTATCATTAAAACGTTGTAAACATTTCGAATTAGGTGGTGACAGAAAACAAAAAGGTCAAGCTTTACAATTCTAA</v>
      </c>
      <c r="E23">
        <f t="shared" si="1"/>
        <v>223</v>
      </c>
      <c r="F23" t="str">
        <f t="shared" si="2"/>
        <v/>
      </c>
      <c r="G23">
        <f t="shared" si="3"/>
        <v>223</v>
      </c>
      <c r="H23" t="str">
        <f t="shared" si="4"/>
        <v/>
      </c>
      <c r="I23">
        <f t="shared" si="5"/>
        <v>223</v>
      </c>
      <c r="J23" t="str">
        <f t="shared" si="6"/>
        <v>CCA</v>
      </c>
      <c r="K23" t="str" cm="1">
        <f t="array" ref="K23">IF(J23="","",_xlfn.IFS(
   OR(J23="CCA",J23="CCG",J23="CCT",J23="CCC"),"Proline",
   OR(J23="CAG",J23="CAA"),"Glutamine",
   OR(J23="GAA",J23="GAG"),"Glutamic acid",
   TRUE,"Other"
))</f>
        <v>Proline</v>
      </c>
      <c r="L23">
        <f>LEN(Table13[[#This Row],[NA_sequence]])</f>
        <v>393</v>
      </c>
    </row>
    <row r="24" spans="1:24" x14ac:dyDescent="0.2">
      <c r="A24" t="s">
        <v>25</v>
      </c>
      <c r="B24">
        <v>4236</v>
      </c>
      <c r="C24" t="s">
        <v>1281</v>
      </c>
      <c r="D24" t="str">
        <f t="shared" si="0"/>
        <v>ATGGTCAACGTTCCAAAAACCAGAAAAACCTACTGTAAAGGTAAAGAGTGTCGTAAGCACACCCAACACAAAGTTACCCAATACAAAGCTGGTAAAGCTTCTTTGTTCGCCCAAGGTAAACGTCGTTATGACCGTAAACAATCCGGTTACGGTGGTCAAACCAAACCAGTTTTCCACAAAAAGGCTAAAACCACCAAAAAGGTTGTCTTGAGATTGGAATGTGTTGTCTGTAAGACCAAGGCTCAATTATCTTTGAAACGTTGTAAGCACTTTGAATTAGGTGGTGACAGAAAACAAAAAGGTCAAGCTTTACAATTTTAA</v>
      </c>
      <c r="E24">
        <f t="shared" si="1"/>
        <v>151</v>
      </c>
      <c r="F24" t="str">
        <f t="shared" si="2"/>
        <v/>
      </c>
      <c r="G24">
        <f t="shared" si="3"/>
        <v>151</v>
      </c>
      <c r="H24" t="str">
        <f t="shared" si="4"/>
        <v/>
      </c>
      <c r="I24">
        <f t="shared" si="5"/>
        <v>151</v>
      </c>
      <c r="J24" t="str">
        <f t="shared" si="6"/>
        <v>CCA</v>
      </c>
      <c r="K24" t="str" cm="1">
        <f t="array" ref="K24">IF(J24="","",_xlfn.IFS(
   OR(J24="CCA",J24="CCG",J24="CCT",J24="CCC"),"Proline",
   OR(J24="CAG",J24="CAA"),"Glutamine",
   OR(J24="GAA",J24="GAG"),"Glutamic acid",
   TRUE,"Other"
))</f>
        <v>Proline</v>
      </c>
      <c r="L24">
        <f>LEN(Table13[[#This Row],[NA_sequence]])</f>
        <v>321</v>
      </c>
    </row>
    <row r="25" spans="1:24" x14ac:dyDescent="0.2">
      <c r="A25" t="s">
        <v>26</v>
      </c>
      <c r="B25">
        <v>4236</v>
      </c>
      <c r="C25" t="s">
        <v>1282</v>
      </c>
      <c r="D25" t="str">
        <f t="shared" si="0"/>
        <v>ATGGTCAACGTTCCAAAAACCAGAAAAACCTACTGTAAAGGTAAAGAGTGTCGTAAACACACCCAACACAAAGTTACCCAATACAAAGCTGGTAAAGCTTCTTTGTTTGCTCAAGGTAAACGTCGTTATGACCGTAAACAATCCGGTTATGGTGGTCAAACCAAACCAGTCTTCCACAAAAAGGCTAAAACTACCAAGAAAGTTGTTTTACGTTTAGAATGTGTTGTCTGTAAGACCAAGGCTCAATTATCATTGAAACGTTGTAAACATTTCGAATTAGGTGGTGACAGAAAACAAAAAGGTCAAGCTTTACAATTCTAA</v>
      </c>
      <c r="E25">
        <f t="shared" si="1"/>
        <v>151</v>
      </c>
      <c r="F25" t="str">
        <f t="shared" si="2"/>
        <v/>
      </c>
      <c r="G25">
        <f t="shared" si="3"/>
        <v>151</v>
      </c>
      <c r="H25" t="str">
        <f t="shared" si="4"/>
        <v/>
      </c>
      <c r="I25">
        <f t="shared" si="5"/>
        <v>151</v>
      </c>
      <c r="J25" t="str">
        <f t="shared" si="6"/>
        <v>CCA</v>
      </c>
      <c r="K25" t="str" cm="1">
        <f t="array" ref="K25">IF(J25="","",_xlfn.IFS(
   OR(J25="CCA",J25="CCG",J25="CCT",J25="CCC"),"Proline",
   OR(J25="CAG",J25="CAA"),"Glutamine",
   OR(J25="GAA",J25="GAG"),"Glutamic acid",
   TRUE,"Other"
))</f>
        <v>Proline</v>
      </c>
      <c r="L25">
        <f>LEN(Table13[[#This Row],[NA_sequence]])</f>
        <v>321</v>
      </c>
    </row>
    <row r="26" spans="1:24" x14ac:dyDescent="0.2">
      <c r="A26" t="s">
        <v>27</v>
      </c>
      <c r="B26">
        <v>4236</v>
      </c>
      <c r="C26" t="s">
        <v>1283</v>
      </c>
      <c r="D26" t="str">
        <f t="shared" si="0"/>
        <v>ATGGTTAACGTTCCAAAAACCAGAAAAACCTACTGTAAAGGTAAAGAATGTCGTAAGCACACTCAACACAAAGTTACCCAATACAAAGCTGGTAAAGCCTCATTATTTGCCCAAGGTAAAAGACGTTATGACCGTAAACAATCCGGTTACGGTGGTCAAACCAAACCAGTCTTCCACAAAAAGGCTAAAACCACCAAGAAAGTTGTTTTACGTTTAGAATGTGTTGTCTGTAAGACCAAAGCTCAATTATCATTGAAACGTTGTAAACATTTTGAATTAGGTGGTGACAGAAAACAAAAAGGTCAAGCTTTACAATTTTAG</v>
      </c>
      <c r="E26">
        <f t="shared" si="1"/>
        <v>151</v>
      </c>
      <c r="F26" t="str">
        <f t="shared" si="2"/>
        <v/>
      </c>
      <c r="G26">
        <f t="shared" si="3"/>
        <v>151</v>
      </c>
      <c r="H26" t="str">
        <f t="shared" si="4"/>
        <v/>
      </c>
      <c r="I26">
        <f t="shared" si="5"/>
        <v>151</v>
      </c>
      <c r="J26" t="str">
        <f t="shared" si="6"/>
        <v>CCA</v>
      </c>
      <c r="K26" t="str" cm="1">
        <f t="array" ref="K26">IF(J26="","",_xlfn.IFS(
   OR(J26="CCA",J26="CCG",J26="CCT",J26="CCC"),"Proline",
   OR(J26="CAG",J26="CAA"),"Glutamine",
   OR(J26="GAA",J26="GAG"),"Glutamic acid",
   TRUE,"Other"
))</f>
        <v>Proline</v>
      </c>
      <c r="L26">
        <f>LEN(Table13[[#This Row],[NA_sequence]])</f>
        <v>321</v>
      </c>
    </row>
    <row r="27" spans="1:24" x14ac:dyDescent="0.2">
      <c r="A27" t="s">
        <v>28</v>
      </c>
      <c r="B27">
        <v>4236</v>
      </c>
      <c r="C27" t="s">
        <v>1284</v>
      </c>
      <c r="D27" t="str">
        <f t="shared" si="0"/>
        <v>ATGGTTAACGTTCCAAAAACTAGAAAGACCTACTGTAAGGGTAAAGAATGTCGTAAGCACACTCAACACAAAGTCACCCAATACAAAGCTGGTAAAGCTTCCTTATTTGCTCAAGGTAAACGTCGTTATGACCGTAAACAATCCGGTTACGGTGGTCAAACCAAACCAGTCTTCCACAAAAAGGCTAAAACTACCAAGAAGGTTGTCTTACGTTTAGAATGTGTTGTTTGCAAAACCAAAGCTCAATTATCATTGAAACGTTGTAAACACTTTGAATTAGGTGGTGACAGAAAACAAAAAGGTCAAGCTTTACAATTCTAA</v>
      </c>
      <c r="E27">
        <f t="shared" si="1"/>
        <v>151</v>
      </c>
      <c r="F27" t="str">
        <f t="shared" si="2"/>
        <v/>
      </c>
      <c r="G27">
        <f t="shared" si="3"/>
        <v>151</v>
      </c>
      <c r="H27" t="str">
        <f t="shared" si="4"/>
        <v/>
      </c>
      <c r="I27">
        <f t="shared" si="5"/>
        <v>151</v>
      </c>
      <c r="J27" t="str">
        <f t="shared" si="6"/>
        <v>CCA</v>
      </c>
      <c r="K27" t="str" cm="1">
        <f t="array" ref="K27">IF(J27="","",_xlfn.IFS(
   OR(J27="CCA",J27="CCG",J27="CCT",J27="CCC"),"Proline",
   OR(J27="CAG",J27="CAA"),"Glutamine",
   OR(J27="GAA",J27="GAG"),"Glutamic acid",
   TRUE,"Other"
))</f>
        <v>Proline</v>
      </c>
      <c r="L27">
        <f>LEN(Table13[[#This Row],[NA_sequence]])</f>
        <v>321</v>
      </c>
      <c r="N27" s="4" t="s">
        <v>2466</v>
      </c>
      <c r="O27" s="4">
        <f>COUNTIF(K2:K1259,"Other")</f>
        <v>1</v>
      </c>
    </row>
    <row r="28" spans="1:24" x14ac:dyDescent="0.2">
      <c r="A28" t="s">
        <v>29</v>
      </c>
      <c r="B28">
        <v>4236</v>
      </c>
      <c r="C28" t="s">
        <v>1285</v>
      </c>
      <c r="D28" t="str">
        <f t="shared" si="0"/>
        <v>ATGGTCAACGTTCCAAAAACCAGAAAAACCTACTGTAAAGGTAAGGAGTGTCGTAAACACACCCAACACAAAGTTACCCAATACAAAGCTGGTAAAGCTTCTTTGTTTGCTCAAGGTAAACGTCGTTATGACCGTAAACAATCCGGTTATGGTGGTCAAACCAAACCAGTCTTCCACAAAAAGGCTAAAACTACCAAAAAAGTTGTTTTACGTTTAGAATGTGTTGTCTGTAAGACCAAGGCTCAATTATCATTGAAACGTTGTAAACATTTCGAATTAGGTGGTGACAGAAAACAAAAAGGTCAAGCTTTACAATTCTAA</v>
      </c>
      <c r="E28">
        <f t="shared" si="1"/>
        <v>151</v>
      </c>
      <c r="F28" t="str">
        <f t="shared" si="2"/>
        <v/>
      </c>
      <c r="G28">
        <f t="shared" si="3"/>
        <v>151</v>
      </c>
      <c r="H28" t="str">
        <f t="shared" si="4"/>
        <v/>
      </c>
      <c r="I28">
        <f t="shared" si="5"/>
        <v>151</v>
      </c>
      <c r="J28" t="str">
        <f t="shared" si="6"/>
        <v>CCA</v>
      </c>
      <c r="K28" t="str" cm="1">
        <f t="array" ref="K28">IF(J28="","",_xlfn.IFS(
   OR(J28="CCA",J28="CCG",J28="CCT",J28="CCC"),"Proline",
   OR(J28="CAG",J28="CAA"),"Glutamine",
   OR(J28="GAA",J28="GAG"),"Glutamic acid",
   TRUE,"Other"
))</f>
        <v>Proline</v>
      </c>
      <c r="L28">
        <f>LEN(Table13[[#This Row],[NA_sequence]])</f>
        <v>321</v>
      </c>
    </row>
    <row r="29" spans="1:24" x14ac:dyDescent="0.2">
      <c r="A29" t="s">
        <v>30</v>
      </c>
      <c r="B29">
        <v>4236</v>
      </c>
      <c r="C29" t="s">
        <v>1286</v>
      </c>
      <c r="D29" t="str">
        <f t="shared" si="0"/>
        <v>ATGGTTAACGTTCCAAAAACTAGAAAGACCTACTGTAAGGGTAAAGAATGTCGTAAGCACACTCAACACAAAGTCACCCAATACAAAGCTGGGAAGGCTTCCTTATTTGCTCAAGGTAAACGTCGTTATGACCGTAAACAATCCGGTTACGGTGGTCAAACCAAACCAGTCTTCCACAAAAAGGCTAAAACTACCAAAAAGGTTGTCTTACGTTTAGAATGTGTTGTTTGCAAAACCAAAGCTCAATTATCATTGAAACGTTGTAAACACTTTGAATTAGGTGGTGACAGAAAACAAAAAGGTCAAGCTTTACAATTCTAA</v>
      </c>
      <c r="E29">
        <f t="shared" si="1"/>
        <v>151</v>
      </c>
      <c r="F29" t="str">
        <f t="shared" si="2"/>
        <v/>
      </c>
      <c r="G29">
        <f t="shared" si="3"/>
        <v>151</v>
      </c>
      <c r="H29" t="str">
        <f t="shared" si="4"/>
        <v/>
      </c>
      <c r="I29">
        <f t="shared" si="5"/>
        <v>151</v>
      </c>
      <c r="J29" t="str">
        <f t="shared" si="6"/>
        <v>CCA</v>
      </c>
      <c r="K29" t="str" cm="1">
        <f t="array" ref="K29">IF(J29="","",_xlfn.IFS(
   OR(J29="CCA",J29="CCG",J29="CCT",J29="CCC"),"Proline",
   OR(J29="CAG",J29="CAA"),"Glutamine",
   OR(J29="GAA",J29="GAG"),"Glutamic acid",
   TRUE,"Other"
))</f>
        <v>Proline</v>
      </c>
      <c r="L29">
        <f>LEN(Table13[[#This Row],[NA_sequence]])</f>
        <v>321</v>
      </c>
      <c r="N29" s="4" t="s">
        <v>2462</v>
      </c>
      <c r="O29" s="4">
        <f>SUM(O30:O33)</f>
        <v>777</v>
      </c>
      <c r="P29" s="4"/>
      <c r="Q29" s="4"/>
      <c r="R29" s="4"/>
      <c r="S29" s="4"/>
      <c r="T29" s="4"/>
      <c r="U29" s="4"/>
      <c r="V29" s="4"/>
      <c r="W29" s="4"/>
      <c r="X29" s="4"/>
    </row>
    <row r="30" spans="1:24" x14ac:dyDescent="0.2">
      <c r="A30" t="s">
        <v>31</v>
      </c>
      <c r="B30">
        <v>4236</v>
      </c>
      <c r="C30" t="s">
        <v>1287</v>
      </c>
      <c r="D30" t="str">
        <f t="shared" si="0"/>
        <v>ATGGTCAACGTTCCAAAAACCAGAAAAACCTACTGTAAAGGTAAAGAGTGTAGAAAGCACACTCAACACAAAGTTACCCAATACAAAGCTGGTAAAGCTTCTTTATTCGCTCAAGGTAAACGTCGTTATGACCGTAAACAATCCGGTTACGGTGGTCAAACCAAACCAGTCTTCCACAAAAAGGCTAAAACTACCAAGAAAGTTGTTTTACGTTTAGAATGTGTTGTCTGTAAGACCAAGGCTCAATTATCTTTGAAACGTTGTAAACATTTCGAATTGGGTGGTGACAGAAAACAAAAAGGTCAAGCTTTACAATTCTAA</v>
      </c>
      <c r="E30">
        <f t="shared" si="1"/>
        <v>151</v>
      </c>
      <c r="F30" t="str">
        <f t="shared" si="2"/>
        <v/>
      </c>
      <c r="G30">
        <f t="shared" si="3"/>
        <v>151</v>
      </c>
      <c r="H30" t="str">
        <f t="shared" si="4"/>
        <v/>
      </c>
      <c r="I30">
        <f t="shared" si="5"/>
        <v>151</v>
      </c>
      <c r="J30" t="str">
        <f t="shared" si="6"/>
        <v>CCA</v>
      </c>
      <c r="K30" t="str" cm="1">
        <f t="array" ref="K30">IF(J30="","",_xlfn.IFS(
   OR(J30="CCA",J30="CCG",J30="CCT",J30="CCC"),"Proline",
   OR(J30="CAG",J30="CAA"),"Glutamine",
   OR(J30="GAA",J30="GAG"),"Glutamic acid",
   TRUE,"Other"
))</f>
        <v>Proline</v>
      </c>
      <c r="L30">
        <f>LEN(Table13[[#This Row],[NA_sequence]])</f>
        <v>321</v>
      </c>
      <c r="N30" t="s">
        <v>2475</v>
      </c>
      <c r="O30">
        <f>COUNTIF(J2:J1259,N30)</f>
        <v>548</v>
      </c>
    </row>
    <row r="31" spans="1:24" x14ac:dyDescent="0.2">
      <c r="A31" t="s">
        <v>32</v>
      </c>
      <c r="B31">
        <v>4236</v>
      </c>
      <c r="C31" t="s">
        <v>1288</v>
      </c>
      <c r="D31" t="str">
        <f t="shared" si="0"/>
        <v>ATGGTCAACGTTCCAAAAACCAGAAAAACCTACTGTAAAGGTAAAGAGTGTAGAAAGCACACTCAACACAAAGTTACCCAATACAAAGCTGGTAAAGCTTCTTTATTCGCTCAAGGTAAACGTCGTTATGACCGTAAACAATCCGGTTACGGTGGTCAAACCAAACCAGTCTTCCATAAAAAGGCTAAAACTACCAAGAAAGTTGTTTTACGTTTAGAATGTGTTGTCTGTAAGACCAAAGCTCAATTATCTTTGAAACGTTGTAAACATTTCGAATTGGGTGGTGACAGAAAACAAAAAGGTCAAGCTTTACAATTCTAA</v>
      </c>
      <c r="E31">
        <f t="shared" si="1"/>
        <v>151</v>
      </c>
      <c r="F31" t="str">
        <f t="shared" si="2"/>
        <v/>
      </c>
      <c r="G31">
        <f t="shared" si="3"/>
        <v>151</v>
      </c>
      <c r="H31" t="str">
        <f t="shared" si="4"/>
        <v/>
      </c>
      <c r="I31">
        <f t="shared" si="5"/>
        <v>151</v>
      </c>
      <c r="J31" t="str">
        <f t="shared" si="6"/>
        <v>CCA</v>
      </c>
      <c r="K31" t="str" cm="1">
        <f t="array" ref="K31">IF(J31="","",_xlfn.IFS(
   OR(J31="CCA",J31="CCG",J31="CCT",J31="CCC"),"Proline",
   OR(J31="CAG",J31="CAA"),"Glutamine",
   OR(J31="GAA",J31="GAG"),"Glutamic acid",
   TRUE,"Other"
))</f>
        <v>Proline</v>
      </c>
      <c r="L31">
        <f>LEN(Table13[[#This Row],[NA_sequence]])</f>
        <v>321</v>
      </c>
      <c r="N31" t="s">
        <v>2476</v>
      </c>
      <c r="O31">
        <f>COUNTIF(J2:J1259,N31)</f>
        <v>4</v>
      </c>
    </row>
    <row r="32" spans="1:24" x14ac:dyDescent="0.2">
      <c r="A32" t="s">
        <v>33</v>
      </c>
      <c r="B32">
        <v>4236</v>
      </c>
      <c r="C32" t="s">
        <v>1289</v>
      </c>
      <c r="D32" t="str">
        <f t="shared" si="0"/>
        <v>ATGGTTAACGTTCCAAAAACTAGAAAGACCTACTGTAAGGGTAAAGAATGTCGTAAGCACACTCAACACAAAGTTACCCAATACAAAGCCGGTAAAGCTTCCTTATTTGCTCAAGGTAAACGTCGTTATGACCGTAAACAATCCGGTTACGGTGGTCAAACCAAACCAGTCTTCCACAAAAAGGCTAAAACCACCAAAAAGGTTGTTTTACGTTTAGAATGTGTTGTTTGCAAAACCAAAGCTCAATTATCATTGAAACGTTGTAAACATTTTGAATTAGGTGGTGACAGAAAACAAAAAGGTCAAGCTTTACAATTCTAA</v>
      </c>
      <c r="E32">
        <f t="shared" si="1"/>
        <v>151</v>
      </c>
      <c r="F32" t="str">
        <f t="shared" si="2"/>
        <v/>
      </c>
      <c r="G32">
        <f t="shared" si="3"/>
        <v>151</v>
      </c>
      <c r="H32" t="str">
        <f t="shared" si="4"/>
        <v/>
      </c>
      <c r="I32">
        <f t="shared" si="5"/>
        <v>151</v>
      </c>
      <c r="J32" t="str">
        <f t="shared" si="6"/>
        <v>CCA</v>
      </c>
      <c r="K32" t="str" cm="1">
        <f t="array" ref="K32">IF(J32="","",_xlfn.IFS(
   OR(J32="CCA",J32="CCG",J32="CCT",J32="CCC"),"Proline",
   OR(J32="CAG",J32="CAA"),"Glutamine",
   OR(J32="GAA",J32="GAG"),"Glutamic acid",
   TRUE,"Other"
))</f>
        <v>Proline</v>
      </c>
      <c r="L32">
        <f>LEN(Table13[[#This Row],[NA_sequence]])</f>
        <v>321</v>
      </c>
      <c r="N32" t="s">
        <v>2477</v>
      </c>
      <c r="O32">
        <f>COUNTIF(J2:J1259,N32)</f>
        <v>135</v>
      </c>
    </row>
    <row r="33" spans="1:22" x14ac:dyDescent="0.2">
      <c r="A33" t="s">
        <v>34</v>
      </c>
      <c r="B33">
        <v>4236</v>
      </c>
      <c r="C33" t="s">
        <v>1290</v>
      </c>
      <c r="D33" t="str">
        <f t="shared" si="0"/>
        <v>ATGGTTAACGTTCCAAAAACTAGAAAGACCTACTGTAAGGGTAAAGAATGTCGTAAGCACACTCAACACAAAGTCACCCAATACAAAGCTGGTAAAGCTTCCTTATTTGCCCAAGGTAAACGTCGTTATGACCGTAAACAATCCGGTTACGGTGGTCAAACCAAACCAGTCTTCCACAAAAAGGCTAAAACTACCAAAAAGGTTGTTTTACGTTTAGAATGTGTTGTTTGCAAAACCAAAGCTCAATTATCATTGAAACGTTGTAAGCACTTTGAATTAGGTGGTGACAGAAAACAAAAAGGTCAAGCTTTACAATTCTAA</v>
      </c>
      <c r="E33">
        <f t="shared" si="1"/>
        <v>151</v>
      </c>
      <c r="F33" t="str">
        <f t="shared" si="2"/>
        <v/>
      </c>
      <c r="G33">
        <f t="shared" si="3"/>
        <v>151</v>
      </c>
      <c r="H33" t="str">
        <f t="shared" si="4"/>
        <v/>
      </c>
      <c r="I33">
        <f t="shared" si="5"/>
        <v>151</v>
      </c>
      <c r="J33" t="str">
        <f t="shared" si="6"/>
        <v>CCA</v>
      </c>
      <c r="K33" t="str" cm="1">
        <f t="array" ref="K33">IF(J33="","",_xlfn.IFS(
   OR(J33="CCA",J33="CCG",J33="CCT",J33="CCC"),"Proline",
   OR(J33="CAG",J33="CAA"),"Glutamine",
   OR(J33="GAA",J33="GAG"),"Glutamic acid",
   TRUE,"Other"
))</f>
        <v>Proline</v>
      </c>
      <c r="L33">
        <f>LEN(Table13[[#This Row],[NA_sequence]])</f>
        <v>321</v>
      </c>
      <c r="N33" t="s">
        <v>2478</v>
      </c>
      <c r="O33">
        <f>COUNTIF(J2:J1259,N33)</f>
        <v>90</v>
      </c>
    </row>
    <row r="34" spans="1:22" x14ac:dyDescent="0.2">
      <c r="A34" t="s">
        <v>35</v>
      </c>
      <c r="B34">
        <v>4236</v>
      </c>
      <c r="C34" t="s">
        <v>1291</v>
      </c>
      <c r="D34" t="str">
        <f t="shared" si="0"/>
        <v>ATGGTTAACGTTCCAAAAACTAGAAAGACCTACTGTAAAGGTAAAGAATGTCGTAAGCACACTCAACACAAAGTTACCCAATACAAAGCTGGTAAAGCTTCTTTATTTGCTCAAGGTAAACGTCGTTATGACCGTAAACAATCCGGTTATGGTGGTCAAACCAAACCAGTCTTCCACAAAAAGGCTAAAACTACCAAAAAAGTTGTTTTACGTTTAGAATGTGTTGTTTGCAAAACCAAAGCTCAATTATCATTGAAACGTTGTAAACATTTTGAATTAGGTGGTGACAGAAAACAAAAAGGTCAAGCTTTACAATTCTAA</v>
      </c>
      <c r="E34">
        <f t="shared" si="1"/>
        <v>151</v>
      </c>
      <c r="F34" t="str">
        <f t="shared" si="2"/>
        <v/>
      </c>
      <c r="G34">
        <f t="shared" si="3"/>
        <v>151</v>
      </c>
      <c r="H34" t="str">
        <f t="shared" si="4"/>
        <v/>
      </c>
      <c r="I34">
        <f t="shared" si="5"/>
        <v>151</v>
      </c>
      <c r="J34" t="str">
        <f t="shared" si="6"/>
        <v>CCA</v>
      </c>
      <c r="K34" t="str" cm="1">
        <f t="array" ref="K34">IF(J34="","",_xlfn.IFS(
   OR(J34="CCA",J34="CCG",J34="CCT",J34="CCC"),"Proline",
   OR(J34="CAG",J34="CAA"),"Glutamine",
   OR(J34="GAA",J34="GAG"),"Glutamic acid",
   TRUE,"Other"
))</f>
        <v>Proline</v>
      </c>
      <c r="L34">
        <f>LEN(Table13[[#This Row],[NA_sequence]])</f>
        <v>321</v>
      </c>
    </row>
    <row r="35" spans="1:22" x14ac:dyDescent="0.2">
      <c r="A35" t="s">
        <v>36</v>
      </c>
      <c r="B35">
        <v>4236</v>
      </c>
      <c r="C35" t="s">
        <v>1292</v>
      </c>
      <c r="D35" t="str">
        <f t="shared" si="0"/>
        <v>ATGGTTAACGTTCCAAAAACTAGAAAGACCTACTGTAAGGGTAAAGAATGTCGTAAGCACACTCAACACAAAGTTACCCAATACAAAGCTGGTAAAGCTTCCTTATTTGCTCAAGGTAAACGTCGTTATGACCGTAAACAATCCGGTTACGGTGGTCAAACCAAACCAGTCTTCCACAAAAAGGCTAAAACCACCAAAAAGGTTGTCTTACGTTTAGAATGTGTTGTTTGCAAAACCAAAGCTCAATTATCATTGAAACGTTGTAAGCACTTTGAATTAGGTGGTGACAGAAAACAAAAAGGTCAAGCTTTACAATTCTAA</v>
      </c>
      <c r="E35">
        <f t="shared" si="1"/>
        <v>151</v>
      </c>
      <c r="F35" t="str">
        <f t="shared" si="2"/>
        <v/>
      </c>
      <c r="G35">
        <f t="shared" si="3"/>
        <v>151</v>
      </c>
      <c r="H35" t="str">
        <f t="shared" si="4"/>
        <v/>
      </c>
      <c r="I35">
        <f t="shared" si="5"/>
        <v>151</v>
      </c>
      <c r="J35" t="str">
        <f t="shared" si="6"/>
        <v>CCA</v>
      </c>
      <c r="K35" t="str" cm="1">
        <f t="array" ref="K35">IF(J35="","",_xlfn.IFS(
   OR(J35="CCA",J35="CCG",J35="CCT",J35="CCC"),"Proline",
   OR(J35="CAG",J35="CAA"),"Glutamine",
   OR(J35="GAA",J35="GAG"),"Glutamic acid",
   TRUE,"Other"
))</f>
        <v>Proline</v>
      </c>
      <c r="L35">
        <f>LEN(Table13[[#This Row],[NA_sequence]])</f>
        <v>321</v>
      </c>
      <c r="N35" s="4" t="s">
        <v>2463</v>
      </c>
      <c r="O35" s="4">
        <f>SUM(O36:O37)</f>
        <v>477</v>
      </c>
    </row>
    <row r="36" spans="1:22" x14ac:dyDescent="0.2">
      <c r="A36" t="s">
        <v>37</v>
      </c>
      <c r="B36">
        <v>4236</v>
      </c>
      <c r="C36" t="s">
        <v>1286</v>
      </c>
      <c r="D36" t="str">
        <f t="shared" si="0"/>
        <v>ATGGTTAACGTTCCAAAAACTAGAAAGACCTACTGTAAGGGTAAAGAATGTCGTAAGCACACTCAACACAAAGTCACCCAATACAAAGCTGGGAAGGCTTCCTTATTTGCTCAAGGTAAACGTCGTTATGACCGTAAACAATCCGGTTACGGTGGTCAAACCAAACCAGTCTTCCACAAAAAGGCTAAAACTACCAAAAAGGTTGTCTTACGTTTAGAATGTGTTGTTTGCAAAACCAAAGCTCAATTATCATTGAAACGTTGTAAACACTTTGAATTAGGTGGTGACAGAAAACAAAAAGGTCAAGCTTTACAATTCTAA</v>
      </c>
      <c r="E36">
        <f t="shared" si="1"/>
        <v>151</v>
      </c>
      <c r="F36" t="str">
        <f t="shared" si="2"/>
        <v/>
      </c>
      <c r="G36">
        <f t="shared" si="3"/>
        <v>151</v>
      </c>
      <c r="H36" t="str">
        <f t="shared" si="4"/>
        <v/>
      </c>
      <c r="I36">
        <f t="shared" si="5"/>
        <v>151</v>
      </c>
      <c r="J36" t="str">
        <f t="shared" si="6"/>
        <v>CCA</v>
      </c>
      <c r="K36" t="str" cm="1">
        <f t="array" ref="K36">IF(J36="","",_xlfn.IFS(
   OR(J36="CCA",J36="CCG",J36="CCT",J36="CCC"),"Proline",
   OR(J36="CAG",J36="CAA"),"Glutamine",
   OR(J36="GAA",J36="GAG"),"Glutamic acid",
   TRUE,"Other"
))</f>
        <v>Proline</v>
      </c>
      <c r="L36">
        <f>LEN(Table13[[#This Row],[NA_sequence]])</f>
        <v>321</v>
      </c>
      <c r="N36" t="s">
        <v>2479</v>
      </c>
      <c r="O36">
        <f>COUNTIF(J2:J1259,N36)</f>
        <v>263</v>
      </c>
    </row>
    <row r="37" spans="1:22" x14ac:dyDescent="0.2">
      <c r="A37" t="s">
        <v>38</v>
      </c>
      <c r="B37">
        <v>4236</v>
      </c>
      <c r="C37" t="s">
        <v>1293</v>
      </c>
      <c r="D37" t="str">
        <f t="shared" si="0"/>
        <v>ATGGTTAACGTTCCAAAAACTAGAAAGACCTACTGTAAGGGTAAAGAATGTCGTAAGCACACTCAACACAAAGTCACCCAATACAAAGCTGGTAAGGCTTCCTTATTTGCTCAAGGTAAACGTCGTTATGACCGTAAACAATCCGGTTACGGTGGTCAAACCAAACCAGTCTTCCACAAAAAGGCTAAAACTACCAAAAAGGTTGTCTTACGTTTAGAATGTGTTGTTTGCAAAACCAAAGCTCAATTATCATTGAAACGTTGTAAACACTTTGAATTAGGTGGTGACAGAAAACAAAAAGGTCAAGCTTTACAATTCTAA</v>
      </c>
      <c r="E37">
        <f t="shared" si="1"/>
        <v>151</v>
      </c>
      <c r="F37" t="str">
        <f t="shared" si="2"/>
        <v/>
      </c>
      <c r="G37">
        <f t="shared" si="3"/>
        <v>151</v>
      </c>
      <c r="H37" t="str">
        <f t="shared" si="4"/>
        <v/>
      </c>
      <c r="I37">
        <f t="shared" si="5"/>
        <v>151</v>
      </c>
      <c r="J37" t="str">
        <f t="shared" si="6"/>
        <v>CCA</v>
      </c>
      <c r="K37" t="str" cm="1">
        <f t="array" ref="K37">IF(J37="","",_xlfn.IFS(
   OR(J37="CCA",J37="CCG",J37="CCT",J37="CCC"),"Proline",
   OR(J37="CAG",J37="CAA"),"Glutamine",
   OR(J37="GAA",J37="GAG"),"Glutamic acid",
   TRUE,"Other"
))</f>
        <v>Proline</v>
      </c>
      <c r="L37">
        <f>LEN(Table13[[#This Row],[NA_sequence]])</f>
        <v>321</v>
      </c>
      <c r="N37" t="s">
        <v>2480</v>
      </c>
      <c r="O37">
        <f>COUNTIF(J2:J1259,N37)</f>
        <v>214</v>
      </c>
    </row>
    <row r="38" spans="1:22" x14ac:dyDescent="0.2">
      <c r="A38" t="s">
        <v>39</v>
      </c>
      <c r="B38">
        <v>4236</v>
      </c>
      <c r="C38" t="s">
        <v>1294</v>
      </c>
      <c r="D38" t="str">
        <f t="shared" si="0"/>
        <v>ATGGTTAACGTTCCAAAGACCAGAAAGACCTACTGCAAGGGTAAGGAGTGCCGTAAGCACACCCAACACAAGGTTACCCAATACAAGGCTGGTAAGGCCTCCTTGTTCGCCCAGGGTAAGAGACGTTACGACCGTAAGCAATCCGGTTACGGTGGTCAAACCAAGCCAGTTTTCCATAAGAAGGCTAAGACTACCAAGAAGGTTGTCTTGCGTTTGGAGTGTGTTGTCTGCAAGACCAGAGCCCAATTGTCCTTGAAGCGTTGTAAGCACTTTGAATTGGGTGGTGACAGAAAGCAAAAGGGTCAAGCTTTGCAATTCTAA</v>
      </c>
      <c r="E38">
        <f t="shared" si="1"/>
        <v>151</v>
      </c>
      <c r="F38" t="str">
        <f t="shared" si="2"/>
        <v/>
      </c>
      <c r="G38">
        <f t="shared" si="3"/>
        <v>151</v>
      </c>
      <c r="H38" t="str">
        <f t="shared" si="4"/>
        <v/>
      </c>
      <c r="I38">
        <f t="shared" si="5"/>
        <v>151</v>
      </c>
      <c r="J38" t="str">
        <f t="shared" si="6"/>
        <v>CCA</v>
      </c>
      <c r="K38" t="str" cm="1">
        <f t="array" ref="K38">IF(J38="","",_xlfn.IFS(
   OR(J38="CCA",J38="CCG",J38="CCT",J38="CCC"),"Proline",
   OR(J38="CAG",J38="CAA"),"Glutamine",
   OR(J38="GAA",J38="GAG"),"Glutamic acid",
   TRUE,"Other"
))</f>
        <v>Proline</v>
      </c>
      <c r="L38">
        <f>LEN(Table13[[#This Row],[NA_sequence]])</f>
        <v>321</v>
      </c>
    </row>
    <row r="39" spans="1:22" x14ac:dyDescent="0.2">
      <c r="A39" t="s">
        <v>40</v>
      </c>
      <c r="B39">
        <v>4236</v>
      </c>
      <c r="C39" t="s">
        <v>1295</v>
      </c>
      <c r="D39" t="str">
        <f t="shared" si="0"/>
        <v>ATGGTTAACGTTCCAAAGACCAGAAAGACCTACTGCAAGGGTAAGGAGTGCCGTAAGCACACCCAACACAAGGTTACCCAGTACAAGGCTGGTAAGGCCTCTTTGTTCGCCCAAGGTAAGAGACGTTATGACCGTAAGCAATCCGGTTACGGTGGTCAAACCAAGCCAGTCTTCCACAAGAAAGCTAAGACTACCAAGAAGGTTGTTTTGCGTTTGGAGTGTGTTGTCTGCAAGACCAGAGCTCAATTGTCTTTGAAGCGTTGTAAGCACTTCGAATTGGGTGGTGACAGAAAGCAAAAGGGTCAAGCTTTGCAATTCTAA</v>
      </c>
      <c r="E39">
        <f t="shared" si="1"/>
        <v>151</v>
      </c>
      <c r="F39" t="str">
        <f t="shared" si="2"/>
        <v/>
      </c>
      <c r="G39">
        <f t="shared" si="3"/>
        <v>151</v>
      </c>
      <c r="H39" t="str">
        <f t="shared" si="4"/>
        <v/>
      </c>
      <c r="I39">
        <f t="shared" si="5"/>
        <v>151</v>
      </c>
      <c r="J39" t="str">
        <f t="shared" si="6"/>
        <v>CCA</v>
      </c>
      <c r="K39" t="str" cm="1">
        <f t="array" ref="K39">IF(J39="","",_xlfn.IFS(
   OR(J39="CCA",J39="CCG",J39="CCT",J39="CCC"),"Proline",
   OR(J39="CAG",J39="CAA"),"Glutamine",
   OR(J39="GAA",J39="GAG"),"Glutamic acid",
   TRUE,"Other"
))</f>
        <v>Proline</v>
      </c>
      <c r="L39">
        <f>LEN(Table13[[#This Row],[NA_sequence]])</f>
        <v>321</v>
      </c>
      <c r="N39" s="4" t="s">
        <v>2464</v>
      </c>
      <c r="O39" s="4">
        <f>SUM(O40:O41)</f>
        <v>3</v>
      </c>
    </row>
    <row r="40" spans="1:22" x14ac:dyDescent="0.2">
      <c r="A40" t="s">
        <v>41</v>
      </c>
      <c r="B40">
        <v>4236</v>
      </c>
      <c r="C40" t="s">
        <v>1296</v>
      </c>
      <c r="D40" t="str">
        <f t="shared" si="0"/>
        <v>ATGGTTAACGTTCCAAAGACCAGAAAGACCTACTGCAAGGGTAAGGAGTGCCGTAAGCACACCCAACACAAGGTTACCCAATACAAGGCTGGTAAGGCCTCCTTGTTCGCCCAAGGTAAGAGACGTTATGACCGTAAGCAATCCGGTTACGGTGGTCAAACCAAGCCAGTCTTCCACAAGAAAGCTAAGACCACCAAGAAGGTTGTCTTGCGTTTGGAGTGTGTTGTCTGCAAGACCAGAGCTCAATTGTCCTTGAAGCGTTGTAAGCACTTTGAATTGGGTGGTGACAGAAAGCAAAAGGGTCAAGCTTTGCAATTCTAA</v>
      </c>
      <c r="E40">
        <f t="shared" si="1"/>
        <v>151</v>
      </c>
      <c r="F40" t="str">
        <f t="shared" si="2"/>
        <v/>
      </c>
      <c r="G40">
        <f t="shared" si="3"/>
        <v>151</v>
      </c>
      <c r="H40" t="str">
        <f t="shared" si="4"/>
        <v/>
      </c>
      <c r="I40">
        <f t="shared" si="5"/>
        <v>151</v>
      </c>
      <c r="J40" t="str">
        <f t="shared" si="6"/>
        <v>CCA</v>
      </c>
      <c r="K40" t="str" cm="1">
        <f t="array" ref="K40">IF(J40="","",_xlfn.IFS(
   OR(J40="CCA",J40="CCG",J40="CCT",J40="CCC"),"Proline",
   OR(J40="CAG",J40="CAA"),"Glutamine",
   OR(J40="GAA",J40="GAG"),"Glutamic acid",
   TRUE,"Other"
))</f>
        <v>Proline</v>
      </c>
      <c r="L40">
        <f>LEN(Table13[[#This Row],[NA_sequence]])</f>
        <v>321</v>
      </c>
      <c r="N40" t="s">
        <v>2481</v>
      </c>
      <c r="O40">
        <f>COUNTIF(J2:J1259,N40)</f>
        <v>2</v>
      </c>
    </row>
    <row r="41" spans="1:22" x14ac:dyDescent="0.2">
      <c r="A41" t="s">
        <v>42</v>
      </c>
      <c r="B41">
        <v>4236</v>
      </c>
      <c r="C41" t="s">
        <v>1297</v>
      </c>
      <c r="D41" t="str">
        <f t="shared" si="0"/>
        <v>ATGGTTAACGTTCCAAAGACCAGAAAGACCTACTGCAAGGGTAAGGAGTGCCGTAAGCACACCCAACACAAGGTTACCCAATACAAGGCTGGTAAGGCCTCCTTGTTCGCCCAAGGTAAGAGACGTTATGACCGTAAGCAATCCGGTTACGGTGGTCAAACCAAGCCAGTCTTCCACAAGAAAGCTAAGACTACCAAGAAGGTTGTCTTGCGTTTGGAGTGTGTTGTCTGCAAGACCAGAGCTCAATTGTCCTTGAAGCGTTGTAAGCACTTTGAATTGGGTGGTGACAGAAAGCAAAAGGGTCAAGCTTTGCAATTCTAA</v>
      </c>
      <c r="E41">
        <f t="shared" si="1"/>
        <v>151</v>
      </c>
      <c r="F41" t="str">
        <f t="shared" si="2"/>
        <v/>
      </c>
      <c r="G41">
        <f t="shared" si="3"/>
        <v>151</v>
      </c>
      <c r="H41" t="str">
        <f t="shared" si="4"/>
        <v/>
      </c>
      <c r="I41">
        <f t="shared" si="5"/>
        <v>151</v>
      </c>
      <c r="J41" t="str">
        <f t="shared" si="6"/>
        <v>CCA</v>
      </c>
      <c r="K41" t="str" cm="1">
        <f t="array" ref="K41">IF(J41="","",_xlfn.IFS(
   OR(J41="CCA",J41="CCG",J41="CCT",J41="CCC"),"Proline",
   OR(J41="CAG",J41="CAA"),"Glutamine",
   OR(J41="GAA",J41="GAG"),"Glutamic acid",
   TRUE,"Other"
))</f>
        <v>Proline</v>
      </c>
      <c r="L41">
        <f>LEN(Table13[[#This Row],[NA_sequence]])</f>
        <v>321</v>
      </c>
      <c r="N41" t="s">
        <v>2482</v>
      </c>
      <c r="O41">
        <f>COUNTIF(J2:J1259,N41)</f>
        <v>1</v>
      </c>
    </row>
    <row r="42" spans="1:22" x14ac:dyDescent="0.2">
      <c r="A42" t="s">
        <v>43</v>
      </c>
      <c r="B42">
        <v>4236</v>
      </c>
      <c r="C42" t="s">
        <v>1298</v>
      </c>
      <c r="D42" t="str">
        <f t="shared" si="0"/>
        <v>ATGGTTAACGTTCCAAAGACCAGAAAGACCTACTGCAAGGGTAAGGAGTGCCGCAAGCACACTCAACACAAGGTTACCCAATACAAGGCTGGTAAGGCCTCCTTGTTCGCCCAAGGTAAGAGACGTTATGACCGTAAGCAATCCGGTTACGGTGGTCAAACCAAGCCTGTCTTCCACAAGAAGGCTAAGACTACCAAGAAGGTTGTCTTGAGATTGGAGTGTGTCGTCTGCAAGACCAGAGCTCAGTTGTCTTTGAAGAGATGTAAGCACTTCGAGTTGGGTGGTGACAGAAAGCAAAAGGGTCAAGCTTTGCAATTCTAA</v>
      </c>
      <c r="E42">
        <f t="shared" si="1"/>
        <v>151</v>
      </c>
      <c r="F42" t="str">
        <f t="shared" si="2"/>
        <v/>
      </c>
      <c r="G42">
        <f t="shared" si="3"/>
        <v>151</v>
      </c>
      <c r="H42" t="str">
        <f t="shared" si="4"/>
        <v/>
      </c>
      <c r="I42">
        <f t="shared" si="5"/>
        <v>151</v>
      </c>
      <c r="J42" t="str">
        <f t="shared" si="6"/>
        <v>CCT</v>
      </c>
      <c r="K42" t="str" cm="1">
        <f t="array" ref="K42">IF(J42="","",_xlfn.IFS(
   OR(J42="CCA",J42="CCG",J42="CCT",J42="CCC"),"Proline",
   OR(J42="CAG",J42="CAA"),"Glutamine",
   OR(J42="GAA",J42="GAG"),"Glutamic acid",
   TRUE,"Other"
))</f>
        <v>Proline</v>
      </c>
      <c r="L42">
        <f>LEN(Table13[[#This Row],[NA_sequence]])</f>
        <v>321</v>
      </c>
    </row>
    <row r="43" spans="1:22" x14ac:dyDescent="0.2">
      <c r="A43" t="s">
        <v>44</v>
      </c>
      <c r="B43">
        <v>4236</v>
      </c>
      <c r="C43" t="s">
        <v>1299</v>
      </c>
      <c r="D43" t="str">
        <f t="shared" si="0"/>
        <v>ATGGTTAACGTTCCAAAAACCAGAAAGACCTACTGCAAGGGTAAGGAGTGCCGCAAGCACACTCAACACAAGGTTACGCAATACAAGGCCGGTAAGGCCTCCTTGTTTGCCCAAGGTAAGAGACGTTATGACCGTAAACAATCCGGTTACGGTGGTCAAACCAAGCCAGTTTTCCATAAGAAAGCTAAGACTACCAAGAAGGTTGTCTTGCGTTTGGAATGTGTTGTCTGTAAGACCAGAGCCCAATTGTCCTTGAAGCGTTGTAAGCACTTTGAGTTGGGTGGTGACAAGAAGCAAAAGGGTCAAGCTTTGCAATTCTAA</v>
      </c>
      <c r="E43">
        <f t="shared" si="1"/>
        <v>151</v>
      </c>
      <c r="F43" t="str">
        <f t="shared" si="2"/>
        <v/>
      </c>
      <c r="G43">
        <f t="shared" si="3"/>
        <v>151</v>
      </c>
      <c r="H43" t="str">
        <f t="shared" si="4"/>
        <v/>
      </c>
      <c r="I43">
        <f t="shared" si="5"/>
        <v>151</v>
      </c>
      <c r="J43" t="str">
        <f t="shared" si="6"/>
        <v>CCA</v>
      </c>
      <c r="K43" t="str" cm="1">
        <f t="array" ref="K43">IF(J43="","",_xlfn.IFS(
   OR(J43="CCA",J43="CCG",J43="CCT",J43="CCC"),"Proline",
   OR(J43="CAG",J43="CAA"),"Glutamine",
   OR(J43="GAA",J43="GAG"),"Glutamic acid",
   TRUE,"Other"
))</f>
        <v>Proline</v>
      </c>
      <c r="L43">
        <f>LEN(Table13[[#This Row],[NA_sequence]])</f>
        <v>321</v>
      </c>
    </row>
    <row r="44" spans="1:22" x14ac:dyDescent="0.2">
      <c r="A44" t="s">
        <v>45</v>
      </c>
      <c r="B44">
        <v>4236</v>
      </c>
      <c r="C44" t="s">
        <v>1300</v>
      </c>
      <c r="D44" t="str">
        <f t="shared" si="0"/>
        <v>ATGGTTAACGTTCCAAAAACCAGAAAAACCTACTGTAAAGGTAAAGAATGTCGTAAGCACACTCAACACAAAGTTACCCAATACAAAGCTGGTAAAGCCTCATTATTTGCTCAAGGTAAAAGACGTTATGACCGTAAACAATCCGGTTACGGTGGTCAAACCAAACCAGTCTTCCACAAAAAGGCTAAAACTACCAAGAAAGTTGTCTTACGTTTAGAATGTGTTGTCTGTAAAACCAGAGCTCAATTATCATTAAAACGTTGTAAACATTTTGAATTAGGTGGTGACAAAAAACAAAAAGGTCAAGCTTTACAATTTTAG</v>
      </c>
      <c r="E44">
        <f t="shared" si="1"/>
        <v>151</v>
      </c>
      <c r="F44" t="str">
        <f t="shared" si="2"/>
        <v/>
      </c>
      <c r="G44">
        <f t="shared" si="3"/>
        <v>151</v>
      </c>
      <c r="H44" t="str">
        <f t="shared" si="4"/>
        <v/>
      </c>
      <c r="I44">
        <f t="shared" si="5"/>
        <v>151</v>
      </c>
      <c r="J44" t="str">
        <f t="shared" si="6"/>
        <v>CCA</v>
      </c>
      <c r="K44" t="str" cm="1">
        <f t="array" ref="K44">IF(J44="","",_xlfn.IFS(
   OR(J44="CCA",J44="CCG",J44="CCT",J44="CCC"),"Proline",
   OR(J44="CAG",J44="CAA"),"Glutamine",
   OR(J44="GAA",J44="GAG"),"Glutamic acid",
   TRUE,"Other"
))</f>
        <v>Proline</v>
      </c>
      <c r="L44">
        <f>LEN(Table13[[#This Row],[NA_sequence]])</f>
        <v>321</v>
      </c>
      <c r="N44" s="4" t="s">
        <v>2474</v>
      </c>
      <c r="O44" s="4" t="s">
        <v>2475</v>
      </c>
      <c r="P44" s="4" t="s">
        <v>2476</v>
      </c>
      <c r="Q44" s="4" t="s">
        <v>2477</v>
      </c>
      <c r="R44" s="4" t="s">
        <v>2478</v>
      </c>
      <c r="S44" s="4" t="s">
        <v>2479</v>
      </c>
      <c r="T44" s="4" t="s">
        <v>2480</v>
      </c>
      <c r="U44" s="4" t="s">
        <v>2481</v>
      </c>
      <c r="V44" s="4" t="s">
        <v>2482</v>
      </c>
    </row>
    <row r="45" spans="1:22" x14ac:dyDescent="0.2">
      <c r="A45" t="s">
        <v>46</v>
      </c>
      <c r="B45">
        <v>4236</v>
      </c>
      <c r="C45" t="s">
        <v>1301</v>
      </c>
      <c r="D45" t="str">
        <f t="shared" si="0"/>
        <v>ATGGTTAACGTTCCAAAAACCAGAAAAACCTACTGTAAAGGTAAAGAATGTCGTAAGCACACTCAACACAAAGTTACCCAGTACAAAGCTGGTAAAGCCTCATTATTTGCTCAAGGTAAAAGACGTTATGACCGTAAACAATCCGGTTACGGTGGTCAAACCAAACCAGTCTTCCACAAAAAGGCTAAAACTACCAAGAAAGTTGTCTTGCGTTTAGAATGTGTTGTCTGTAAAACCAGAGCTCAATTATCATTAAAACGTTGTAAACATTTTGAATTAGGTGGTGACAAAAAACAAAAAGGTCAAGCTTTACAATTTTAG</v>
      </c>
      <c r="E45">
        <f t="shared" si="1"/>
        <v>151</v>
      </c>
      <c r="F45" t="str">
        <f t="shared" si="2"/>
        <v/>
      </c>
      <c r="G45">
        <f t="shared" si="3"/>
        <v>151</v>
      </c>
      <c r="H45" t="str">
        <f t="shared" si="4"/>
        <v/>
      </c>
      <c r="I45">
        <f t="shared" si="5"/>
        <v>151</v>
      </c>
      <c r="J45" t="str">
        <f t="shared" si="6"/>
        <v>CCA</v>
      </c>
      <c r="K45" t="str" cm="1">
        <f t="array" ref="K45">IF(J45="","",_xlfn.IFS(
   OR(J45="CCA",J45="CCG",J45="CCT",J45="CCC"),"Proline",
   OR(J45="CAG",J45="CAA"),"Glutamine",
   OR(J45="GAA",J45="GAG"),"Glutamic acid",
   TRUE,"Other"
))</f>
        <v>Proline</v>
      </c>
      <c r="L45">
        <f>LEN(Table13[[#This Row],[NA_sequence]])</f>
        <v>321</v>
      </c>
      <c r="N45" s="4" t="s">
        <v>2462</v>
      </c>
      <c r="O45">
        <v>548</v>
      </c>
      <c r="P45">
        <v>4</v>
      </c>
      <c r="Q45">
        <v>135</v>
      </c>
      <c r="R45">
        <v>90</v>
      </c>
    </row>
    <row r="46" spans="1:22" x14ac:dyDescent="0.2">
      <c r="A46" t="s">
        <v>47</v>
      </c>
      <c r="B46">
        <v>4236</v>
      </c>
      <c r="C46" t="s">
        <v>1302</v>
      </c>
      <c r="D46" t="str">
        <f t="shared" si="0"/>
        <v>ATGGTTAACGTCCCAAAAACCAGAAGAACTTACTGTAAAGGTAAAGAATGTCGTAAGCACACTCAACACAAAGTTACCCAATACAAAGCTGGTAAAGCCTCCTTATTTGCCCAAGGTAAAAGACGTTATGACCGTAAACAATCCGGTTACGGTGGTCAAACCAAACCAGTCTTCCATAAAAAGGCTAAGACTACCAAAAAGGTTGTTTTACGTTTAGAATGTGTTGTCTGCAAAACCAGAGCTCAATTATCATTGAAACGTTGTAAACATTTTGAATTAGGTGGTGACAAAAAACAAAAAGGTCAAGCTTTACAATTTTAG</v>
      </c>
      <c r="E46">
        <f t="shared" si="1"/>
        <v>151</v>
      </c>
      <c r="F46" t="str">
        <f t="shared" si="2"/>
        <v/>
      </c>
      <c r="G46">
        <f t="shared" si="3"/>
        <v>151</v>
      </c>
      <c r="H46" t="str">
        <f t="shared" si="4"/>
        <v/>
      </c>
      <c r="I46">
        <f t="shared" si="5"/>
        <v>151</v>
      </c>
      <c r="J46" t="str">
        <f t="shared" si="6"/>
        <v>CCA</v>
      </c>
      <c r="K46" t="str" cm="1">
        <f t="array" ref="K46">IF(J46="","",_xlfn.IFS(
   OR(J46="CCA",J46="CCG",J46="CCT",J46="CCC"),"Proline",
   OR(J46="CAG",J46="CAA"),"Glutamine",
   OR(J46="GAA",J46="GAG"),"Glutamic acid",
   TRUE,"Other"
))</f>
        <v>Proline</v>
      </c>
      <c r="L46">
        <f>LEN(Table13[[#This Row],[NA_sequence]])</f>
        <v>321</v>
      </c>
      <c r="N46" s="4" t="s">
        <v>2463</v>
      </c>
      <c r="S46">
        <v>263</v>
      </c>
      <c r="T46">
        <v>214</v>
      </c>
    </row>
    <row r="47" spans="1:22" x14ac:dyDescent="0.2">
      <c r="A47" t="s">
        <v>48</v>
      </c>
      <c r="B47">
        <v>4236</v>
      </c>
      <c r="C47" t="s">
        <v>1303</v>
      </c>
      <c r="D47" t="str">
        <f t="shared" si="0"/>
        <v>ATGGTCAACGTTCCCAAGACTAGAAAGACTTACTGCAAGGGTAAGGAGTGCCGCAAGCACACCCAGCACAAGGTTACTCAATACAAGGCGGGTAAGGCTTCGCTCTTCGCCCAAGGTAAGAGACGTTACGACCGTAAGCAATCCGGTTACGGTGGTCAAACCAAGCCCGTTTTCCACAAGAAGGCTAAGACTACCAAGAAGGTCGTCTTGAGATTGGAATGTGTCGTTTGCAAGACCAAGGCTCAACTTTCGTTGAAGAGATGCAAGCACTTCGAATTGGGTGGTGACAAGAAGCAAAAGGGGCAAGCTTTGCAATTCTAG</v>
      </c>
      <c r="E47">
        <f t="shared" si="1"/>
        <v>151</v>
      </c>
      <c r="F47" t="str">
        <f t="shared" si="2"/>
        <v/>
      </c>
      <c r="G47">
        <f t="shared" si="3"/>
        <v>151</v>
      </c>
      <c r="H47" t="str">
        <f t="shared" si="4"/>
        <v/>
      </c>
      <c r="I47">
        <f t="shared" si="5"/>
        <v>151</v>
      </c>
      <c r="J47" t="str">
        <f t="shared" si="6"/>
        <v>CCC</v>
      </c>
      <c r="K47" t="str" cm="1">
        <f t="array" ref="K47">IF(J47="","",_xlfn.IFS(
   OR(J47="CCA",J47="CCG",J47="CCT",J47="CCC"),"Proline",
   OR(J47="CAG",J47="CAA"),"Glutamine",
   OR(J47="GAA",J47="GAG"),"Glutamic acid",
   TRUE,"Other"
))</f>
        <v>Proline</v>
      </c>
      <c r="L47">
        <f>LEN(Table13[[#This Row],[NA_sequence]])</f>
        <v>321</v>
      </c>
      <c r="N47" s="4" t="s">
        <v>2464</v>
      </c>
      <c r="U47">
        <v>2</v>
      </c>
      <c r="V47">
        <v>1</v>
      </c>
    </row>
    <row r="48" spans="1:22" x14ac:dyDescent="0.2">
      <c r="A48" t="s">
        <v>49</v>
      </c>
      <c r="B48">
        <v>4236</v>
      </c>
      <c r="C48" t="s">
        <v>1304</v>
      </c>
      <c r="D48" t="str">
        <f t="shared" si="0"/>
        <v>ATGGTGAACGTTCCAAAAACTAGAAAAACCTACTGCAAAGGTAAAGAATGTCGTAAGCACACTCAACACAAAGTTACTCAATACAAAGCTGGTAAAGCATCTTTATTTGCTCAAGGTAAACGTCGTTATGACCGTAAACAAAGTGGTTACGGTGGTCAAACCAAACCAGTTTTCCACAAAAAGGCTAAAACCACCAAAAAGGTTGTTTTGCGTTTAGAATGTGTTGTCTGCAAAACCAAAGCTCAATTATCATTGAAACGTTGTAAACATTTTGAATTAGGTGGTGACAAAAAACAAAAAGGTCAAGCTTTACAATTCTAA</v>
      </c>
      <c r="E48">
        <f t="shared" si="1"/>
        <v>151</v>
      </c>
      <c r="F48" t="str">
        <f t="shared" si="2"/>
        <v/>
      </c>
      <c r="G48">
        <f t="shared" si="3"/>
        <v>151</v>
      </c>
      <c r="H48" t="str">
        <f t="shared" si="4"/>
        <v/>
      </c>
      <c r="I48">
        <f t="shared" si="5"/>
        <v>151</v>
      </c>
      <c r="J48" t="str">
        <f t="shared" si="6"/>
        <v>CCA</v>
      </c>
      <c r="K48" t="str" cm="1">
        <f t="array" ref="K48">IF(J48="","",_xlfn.IFS(
   OR(J48="CCA",J48="CCG",J48="CCT",J48="CCC"),"Proline",
   OR(J48="CAG",J48="CAA"),"Glutamine",
   OR(J48="GAA",J48="GAG"),"Glutamic acid",
   TRUE,"Other"
))</f>
        <v>Proline</v>
      </c>
      <c r="L48">
        <f>LEN(Table13[[#This Row],[NA_sequence]])</f>
        <v>321</v>
      </c>
      <c r="N48" s="4" t="s">
        <v>2466</v>
      </c>
    </row>
    <row r="49" spans="1:12" x14ac:dyDescent="0.2">
      <c r="A49" t="s">
        <v>50</v>
      </c>
      <c r="B49">
        <v>4236</v>
      </c>
      <c r="C49" t="s">
        <v>1305</v>
      </c>
      <c r="D49" t="str">
        <f t="shared" si="0"/>
        <v>ATGGTGAACGTTCCAAAAACTAGAAAAACCTACTGTAAAGGTAAAGAATGTCGTAAGCACACTCAACACAAAGTTACTCAATACAAAGCTGGTAAAGCATCTTTATTTGCTCAAGGTAAACGTCGTTATGACCGTAAACAAAGTGGTTACGGTGGTCAAACCAAACCAGTTTTCCACAAAAAGGCTAAAACCACCAAAAAGGTTGTTTTGCGTTTAGAATGTGTTGTCTGCAAAACCAAGGCTCAATTGTCATTGAAACGTTGTAAACATTTTGAATTAGGTGGTGACAAAAAACAAAAAGGTCAAGCTTTACAATTCTAA</v>
      </c>
      <c r="E49">
        <f t="shared" si="1"/>
        <v>151</v>
      </c>
      <c r="F49" t="str">
        <f t="shared" si="2"/>
        <v/>
      </c>
      <c r="G49">
        <f t="shared" si="3"/>
        <v>151</v>
      </c>
      <c r="H49" t="str">
        <f t="shared" si="4"/>
        <v/>
      </c>
      <c r="I49">
        <f t="shared" si="5"/>
        <v>151</v>
      </c>
      <c r="J49" t="str">
        <f t="shared" si="6"/>
        <v>CCA</v>
      </c>
      <c r="K49" t="str" cm="1">
        <f t="array" ref="K49">IF(J49="","",_xlfn.IFS(
   OR(J49="CCA",J49="CCG",J49="CCT",J49="CCC"),"Proline",
   OR(J49="CAG",J49="CAA"),"Glutamine",
   OR(J49="GAA",J49="GAG"),"Glutamic acid",
   TRUE,"Other"
))</f>
        <v>Proline</v>
      </c>
      <c r="L49">
        <f>LEN(Table13[[#This Row],[NA_sequence]])</f>
        <v>321</v>
      </c>
    </row>
    <row r="50" spans="1:12" x14ac:dyDescent="0.2">
      <c r="A50" t="s">
        <v>51</v>
      </c>
      <c r="B50">
        <v>4236</v>
      </c>
      <c r="C50" t="s">
        <v>1306</v>
      </c>
      <c r="D50" t="str">
        <f t="shared" si="0"/>
        <v>ATGGTTAACGTTCCAAAAACTAGAAAAACCTACTGCAAAGGTAAAGAGTGTCGTAAACACACCCAACACAAAGTCACCCAATACAAAGCCGGTAAAGCTTCTCTGTTTGCTCAAGGTAAAAGACGTTATGACCGTAAACAAAGTGGTTACGGTGGTCAAACCAAACCAGTTTTCCATAAAAAAGCTAAAACTACCAAAAAAGTTGTTTTACGTTTAGAATGTGTTGTCTGTAAAACTAAAGCTCAATTATCCTTGAAACGTTGTAAACATTTTGAATTAGGTGGTGACAAAAAACAAAAAGGTCAAGCTTTACAATTTTAA</v>
      </c>
      <c r="E50">
        <f t="shared" si="1"/>
        <v>151</v>
      </c>
      <c r="F50" t="str">
        <f t="shared" si="2"/>
        <v/>
      </c>
      <c r="G50">
        <f t="shared" si="3"/>
        <v>151</v>
      </c>
      <c r="H50" t="str">
        <f t="shared" si="4"/>
        <v/>
      </c>
      <c r="I50">
        <f t="shared" si="5"/>
        <v>151</v>
      </c>
      <c r="J50" t="str">
        <f t="shared" si="6"/>
        <v>CCA</v>
      </c>
      <c r="K50" t="str" cm="1">
        <f t="array" ref="K50">IF(J50="","",_xlfn.IFS(
   OR(J50="CCA",J50="CCG",J50="CCT",J50="CCC"),"Proline",
   OR(J50="CAG",J50="CAA"),"Glutamine",
   OR(J50="GAA",J50="GAG"),"Glutamic acid",
   TRUE,"Other"
))</f>
        <v>Proline</v>
      </c>
      <c r="L50">
        <f>LEN(Table13[[#This Row],[NA_sequence]])</f>
        <v>321</v>
      </c>
    </row>
    <row r="51" spans="1:12" x14ac:dyDescent="0.2">
      <c r="A51" t="s">
        <v>52</v>
      </c>
      <c r="B51">
        <v>4236</v>
      </c>
      <c r="C51" t="s">
        <v>1307</v>
      </c>
      <c r="D51" t="str">
        <f t="shared" si="0"/>
        <v>ATGGTTAACGTCCCAAAGACCAGAAAGACTTATTGCAAGGGTAAGGAGTGCCGCAAGCACACCCAGCACAAGGTTACTCAGTACAAGGCTGGTAAGGCTTCCTTGTTTGCCCAGGGTAAGCGTCGTTACGACCGTAAGCAGTCCGGTTACGGTGGTCAGACCAAGCCAGTTTTCCACAAGAAGGCTAAGACCACCAAGAAGGTTGTCTTGAGATTGGAGTGTGTTGTTTGCAAGACCAAGGCTCAGCTTTCCTTGAAGAGATGTAAGCACTTCGAGCTTGGTGGTGACAAGAAGCAGAAGGGTCAGGCTTTGCAGTTCTAA</v>
      </c>
      <c r="E51" t="str">
        <f t="shared" si="1"/>
        <v/>
      </c>
      <c r="F51">
        <f t="shared" si="2"/>
        <v>151</v>
      </c>
      <c r="G51" t="str">
        <f t="shared" si="3"/>
        <v/>
      </c>
      <c r="H51">
        <f t="shared" si="4"/>
        <v>151</v>
      </c>
      <c r="I51">
        <f t="shared" si="5"/>
        <v>151</v>
      </c>
      <c r="J51" t="str">
        <f t="shared" si="6"/>
        <v>CCA</v>
      </c>
      <c r="K51" t="str" cm="1">
        <f t="array" ref="K51">IF(J51="","",_xlfn.IFS(
   OR(J51="CCA",J51="CCG",J51="CCT",J51="CCC"),"Proline",
   OR(J51="CAG",J51="CAA"),"Glutamine",
   OR(J51="GAA",J51="GAG"),"Glutamic acid",
   TRUE,"Other"
))</f>
        <v>Proline</v>
      </c>
      <c r="L51">
        <f>LEN(Table13[[#This Row],[NA_sequence]])</f>
        <v>321</v>
      </c>
    </row>
    <row r="52" spans="1:12" x14ac:dyDescent="0.2">
      <c r="A52" t="s">
        <v>53</v>
      </c>
      <c r="B52">
        <v>4236</v>
      </c>
      <c r="C52" t="s">
        <v>1308</v>
      </c>
      <c r="D52" t="str">
        <f t="shared" si="0"/>
        <v>ATGGTGAACGTTCCAAAAACCAGAAAGACCTACTGTAAAGGTAAAGAATGTCGTAAACACACTCAACACAAAGTCACCCAATACAAAGCTGGTAAGGCTTCATTGTTTGCTCAAGGTAAGAGAAGATATGACAGGAAACAAAGTGGTTACGGTGGTCAAACTAAGCCAGTTTTCCACAAAAAGGCAAAGACTACCAAGAAGGTTGTTTTGAGATTGGAATGTGTTGTCTGTAAGACCAAGGCTCAATTGTCCTTGAAGAGATGTAAGCACTTCGAATTGGGTGGTGACAAGAAGCAAAAGGGTCAAGCTTTGCAATTCTAG</v>
      </c>
      <c r="E52">
        <f t="shared" si="1"/>
        <v>151</v>
      </c>
      <c r="F52" t="str">
        <f t="shared" si="2"/>
        <v/>
      </c>
      <c r="G52">
        <f t="shared" si="3"/>
        <v>151</v>
      </c>
      <c r="H52" t="str">
        <f t="shared" si="4"/>
        <v/>
      </c>
      <c r="I52">
        <f t="shared" si="5"/>
        <v>151</v>
      </c>
      <c r="J52" t="str">
        <f t="shared" si="6"/>
        <v>CCA</v>
      </c>
      <c r="K52" t="str" cm="1">
        <f t="array" ref="K52">IF(J52="","",_xlfn.IFS(
   OR(J52="CCA",J52="CCG",J52="CCT",J52="CCC"),"Proline",
   OR(J52="CAG",J52="CAA"),"Glutamine",
   OR(J52="GAA",J52="GAG"),"Glutamic acid",
   TRUE,"Other"
))</f>
        <v>Proline</v>
      </c>
      <c r="L52">
        <f>LEN(Table13[[#This Row],[NA_sequence]])</f>
        <v>321</v>
      </c>
    </row>
    <row r="53" spans="1:12" x14ac:dyDescent="0.2">
      <c r="A53" t="s">
        <v>54</v>
      </c>
      <c r="B53">
        <v>4236</v>
      </c>
      <c r="C53" t="s">
        <v>1309</v>
      </c>
      <c r="D53" t="str">
        <f t="shared" si="0"/>
        <v>ATGGTTAACGTTCCAAAGACTAGAAAGACATACTGTAAGGGTAAGGAATGTCGCAAACACACCCAACACAAGGTCACCCAATACAAGGCTGGTAAGGCTTCCCTCTTTGCCCAAGGTAAGAGAAGATACGACCGTAAACAAAGTGGTTACGGTGGTCAAACCAAGCCAGTTTTCCACAAGAAGGCCAAGACTACCAAGAAGGTTGTCTTGAGATTGGAATGTGTTGTCTGCAAGACCAAGGCCCAATTATCGTTGAAGAGATGTAAGCACTTCGAATTAGGTGGTGACAAGAAGCAAAAGGGTCAAGCTTTGCAATTTTAA</v>
      </c>
      <c r="E53">
        <f t="shared" si="1"/>
        <v>151</v>
      </c>
      <c r="F53" t="str">
        <f t="shared" si="2"/>
        <v/>
      </c>
      <c r="G53">
        <f t="shared" si="3"/>
        <v>151</v>
      </c>
      <c r="H53" t="str">
        <f t="shared" si="4"/>
        <v/>
      </c>
      <c r="I53">
        <f t="shared" si="5"/>
        <v>151</v>
      </c>
      <c r="J53" t="str">
        <f t="shared" si="6"/>
        <v>CCA</v>
      </c>
      <c r="K53" t="str" cm="1">
        <f t="array" ref="K53">IF(J53="","",_xlfn.IFS(
   OR(J53="CCA",J53="CCG",J53="CCT",J53="CCC"),"Proline",
   OR(J53="CAG",J53="CAA"),"Glutamine",
   OR(J53="GAA",J53="GAG"),"Glutamic acid",
   TRUE,"Other"
))</f>
        <v>Proline</v>
      </c>
      <c r="L53">
        <f>LEN(Table13[[#This Row],[NA_sequence]])</f>
        <v>321</v>
      </c>
    </row>
    <row r="54" spans="1:12" x14ac:dyDescent="0.2">
      <c r="A54" t="s">
        <v>55</v>
      </c>
      <c r="B54">
        <v>4236</v>
      </c>
      <c r="C54" t="s">
        <v>1310</v>
      </c>
      <c r="D54" t="str">
        <f t="shared" si="0"/>
        <v>ATGGTTAACGTTCCAAAAACCAGAAAAACCTACTGTAAAGGTAAAGAGTGTCGTAAACACACCCAACACAAAGTTACCCAATACAAAGCTGGTAAAGCTTCTTTATTCGCTCAAGGTAAACGTCGTTATGACCGTAAACAATCCGGTTATGGTGGTCAAACAAAACCAGTTTTCCATAAAAAGGCTAAAACTACTAAAAAAGTTGTTTTACGTTTAGAATGTGTTGTTTGTAAAACAAAAGCTCAATTATCATTAAAACGTTGTAAACATTTTGAATTAGGTGGTGATAAAAAACAAAAAGGTCAAGCTTTACAATTTTAA</v>
      </c>
      <c r="E54">
        <f t="shared" si="1"/>
        <v>151</v>
      </c>
      <c r="F54" t="str">
        <f t="shared" si="2"/>
        <v/>
      </c>
      <c r="G54">
        <f t="shared" si="3"/>
        <v>151</v>
      </c>
      <c r="H54" t="str">
        <f t="shared" si="4"/>
        <v/>
      </c>
      <c r="I54">
        <f t="shared" si="5"/>
        <v>151</v>
      </c>
      <c r="J54" t="str">
        <f t="shared" si="6"/>
        <v>CCA</v>
      </c>
      <c r="K54" t="str" cm="1">
        <f t="array" ref="K54">IF(J54="","",_xlfn.IFS(
   OR(J54="CCA",J54="CCG",J54="CCT",J54="CCC"),"Proline",
   OR(J54="CAG",J54="CAA"),"Glutamine",
   OR(J54="GAA",J54="GAG"),"Glutamic acid",
   TRUE,"Other"
))</f>
        <v>Proline</v>
      </c>
      <c r="L54">
        <f>LEN(Table13[[#This Row],[NA_sequence]])</f>
        <v>321</v>
      </c>
    </row>
    <row r="55" spans="1:12" x14ac:dyDescent="0.2">
      <c r="A55" t="s">
        <v>56</v>
      </c>
      <c r="B55">
        <v>4236</v>
      </c>
      <c r="C55" t="s">
        <v>1311</v>
      </c>
      <c r="D55" t="str">
        <f t="shared" si="0"/>
        <v>ATGGTCAACGTTCCAAAAACCAGAAAAACCTACTGTAAAGGTAAAGAGTGTAGAAAACACACTCAACACAAAGTTACCCAATACAAAGCTGGTAAAGCTTCATTATTCGCTCAAGGTAAACGTCGTTATGATCGTAAACAATCCGGTTACGGTGGTCAAACCAAACCAGTTTTCCACAAAAAGGCTAAAACTACCAAAAAAGTTGTTTTACGTTTAGAATGTGTTGTTTGTAAAACTAAAGCTCAATTATCTTTAAAACGTTGTAAACACTTTGAATTAGGTGGTGACAAGAAACAAAAAGGTCAAGCTTTACAATTCTAA</v>
      </c>
      <c r="E55">
        <f t="shared" si="1"/>
        <v>151</v>
      </c>
      <c r="F55" t="str">
        <f t="shared" si="2"/>
        <v/>
      </c>
      <c r="G55">
        <f t="shared" si="3"/>
        <v>151</v>
      </c>
      <c r="H55" t="str">
        <f t="shared" si="4"/>
        <v/>
      </c>
      <c r="I55">
        <f t="shared" si="5"/>
        <v>151</v>
      </c>
      <c r="J55" t="str">
        <f t="shared" si="6"/>
        <v>CCA</v>
      </c>
      <c r="K55" t="str" cm="1">
        <f t="array" ref="K55">IF(J55="","",_xlfn.IFS(
   OR(J55="CCA",J55="CCG",J55="CCT",J55="CCC"),"Proline",
   OR(J55="CAG",J55="CAA"),"Glutamine",
   OR(J55="GAA",J55="GAG"),"Glutamic acid",
   TRUE,"Other"
))</f>
        <v>Proline</v>
      </c>
      <c r="L55">
        <f>LEN(Table13[[#This Row],[NA_sequence]])</f>
        <v>321</v>
      </c>
    </row>
    <row r="56" spans="1:12" x14ac:dyDescent="0.2">
      <c r="A56" t="s">
        <v>57</v>
      </c>
      <c r="B56">
        <v>4236</v>
      </c>
      <c r="C56" t="s">
        <v>1312</v>
      </c>
      <c r="D56" t="str">
        <f t="shared" si="0"/>
        <v>ATGGTTAACGTTCCAAAGACCAGAAAGACCTACTGTAAGGGTAAGGAGTGCAGAAAGCACACTCAACACAAGGTCACCCAATACAAGGCCGGTAAGGCTTCCCTTTTCGCCCAAGGTAAGCGTCGTTATGACCGTAAGCAATCCGGTTACGGTGGTCAAACCAAGCCAGTTTTCCACAAGAAGGCTAAAACTACCAAGAAGGTTGTTTTGCGTTTGGAGTGTGTTGTCTGTAAGACCAAGGCTCAATTGTCCTTGAAGCGTTGTAAGCACTTCGAGTTGGGTGGTGACAAGAAGCAAAAGGGTCAAGCTTTGCAATTCTAA</v>
      </c>
      <c r="E56">
        <f t="shared" si="1"/>
        <v>151</v>
      </c>
      <c r="F56" t="str">
        <f t="shared" si="2"/>
        <v/>
      </c>
      <c r="G56">
        <f t="shared" si="3"/>
        <v>151</v>
      </c>
      <c r="H56" t="str">
        <f t="shared" si="4"/>
        <v/>
      </c>
      <c r="I56">
        <f t="shared" si="5"/>
        <v>151</v>
      </c>
      <c r="J56" t="str">
        <f t="shared" si="6"/>
        <v>CCA</v>
      </c>
      <c r="K56" t="str" cm="1">
        <f t="array" ref="K56">IF(J56="","",_xlfn.IFS(
   OR(J56="CCA",J56="CCG",J56="CCT",J56="CCC"),"Proline",
   OR(J56="CAG",J56="CAA"),"Glutamine",
   OR(J56="GAA",J56="GAG"),"Glutamic acid",
   TRUE,"Other"
))</f>
        <v>Proline</v>
      </c>
      <c r="L56">
        <f>LEN(Table13[[#This Row],[NA_sequence]])</f>
        <v>321</v>
      </c>
    </row>
    <row r="57" spans="1:12" x14ac:dyDescent="0.2">
      <c r="A57" t="s">
        <v>58</v>
      </c>
      <c r="B57">
        <v>4236</v>
      </c>
      <c r="C57" t="s">
        <v>1313</v>
      </c>
      <c r="D57" t="str">
        <f t="shared" si="0"/>
        <v>ATGGTCAACGTTCCCAAGACTAGAAAGACTTACTGCAAGGGTAAGGAGTGCAGAAAGCACACCCAGCACAAGGTTACCCAATACAAGGCCGGTAAGGCTTCGCTCTTCGCCCAGGGTAAGAGACGTTACGACCGTAAGCAATCCGGTTACGGTGGTCAAACCAAGCCCGTTTTCCACAAGAAGGCCAAGACCACCAAGAAGGTTGTCTTGAGATTGGAATGTGTCGTGTGCAAGACCAAGGCTCAACTTTCGTTGAAGAGATGCAAGCACTTCGAATTGGGTGGTGACAAGAAGCAAAAGGGGCAAGCTTTGCAATTCTAG</v>
      </c>
      <c r="E57">
        <f t="shared" si="1"/>
        <v>151</v>
      </c>
      <c r="F57" t="str">
        <f t="shared" si="2"/>
        <v/>
      </c>
      <c r="G57">
        <f t="shared" si="3"/>
        <v>151</v>
      </c>
      <c r="H57" t="str">
        <f t="shared" si="4"/>
        <v/>
      </c>
      <c r="I57">
        <f t="shared" si="5"/>
        <v>151</v>
      </c>
      <c r="J57" t="str">
        <f t="shared" si="6"/>
        <v>CCC</v>
      </c>
      <c r="K57" t="str" cm="1">
        <f t="array" ref="K57">IF(J57="","",_xlfn.IFS(
   OR(J57="CCA",J57="CCG",J57="CCT",J57="CCC"),"Proline",
   OR(J57="CAG",J57="CAA"),"Glutamine",
   OR(J57="GAA",J57="GAG"),"Glutamic acid",
   TRUE,"Other"
))</f>
        <v>Proline</v>
      </c>
      <c r="L57">
        <f>LEN(Table13[[#This Row],[NA_sequence]])</f>
        <v>321</v>
      </c>
    </row>
    <row r="58" spans="1:12" x14ac:dyDescent="0.2">
      <c r="A58" t="s">
        <v>59</v>
      </c>
      <c r="B58">
        <v>4236</v>
      </c>
      <c r="C58" t="s">
        <v>1314</v>
      </c>
      <c r="D58" t="str">
        <f t="shared" si="0"/>
        <v>ATGGTCAACGTTCCCAAGACTAGAAAGACTTACTGCAAGGGTAAGGAGTGCCGCAAGCACACCCAGCACAAGGTTACCCAATACAAGGCCGGTAAGGCCTCGCTCTTCGCCCAAGGTAAGAGACGTTACGACCGTAAGCAATCCGGTTACGGTGGTCAAACCAAGCCCGTGTTCCACAAGAAGGCTAAGACTACCAAGAAGGTTGTCTTGAGATTGGAATGTGTCGTTTGCAAGACCAAGGCTCAACTTTCGTTGAAGAGATGCAAGCACTTCGAATTGGGTGGTGACAAGAAGCAAAAGGGGCAAGCTTTGCAATTCTAG</v>
      </c>
      <c r="E58">
        <f t="shared" si="1"/>
        <v>151</v>
      </c>
      <c r="F58" t="str">
        <f t="shared" si="2"/>
        <v/>
      </c>
      <c r="G58">
        <f t="shared" si="3"/>
        <v>151</v>
      </c>
      <c r="H58" t="str">
        <f t="shared" si="4"/>
        <v/>
      </c>
      <c r="I58">
        <f t="shared" si="5"/>
        <v>151</v>
      </c>
      <c r="J58" t="str">
        <f t="shared" si="6"/>
        <v>CCC</v>
      </c>
      <c r="K58" t="str" cm="1">
        <f t="array" ref="K58">IF(J58="","",_xlfn.IFS(
   OR(J58="CCA",J58="CCG",J58="CCT",J58="CCC"),"Proline",
   OR(J58="CAG",J58="CAA"),"Glutamine",
   OR(J58="GAA",J58="GAG"),"Glutamic acid",
   TRUE,"Other"
))</f>
        <v>Proline</v>
      </c>
      <c r="L58">
        <f>LEN(Table13[[#This Row],[NA_sequence]])</f>
        <v>321</v>
      </c>
    </row>
    <row r="59" spans="1:12" x14ac:dyDescent="0.2">
      <c r="A59" t="s">
        <v>60</v>
      </c>
      <c r="B59">
        <v>4236</v>
      </c>
      <c r="C59" t="s">
        <v>1313</v>
      </c>
      <c r="D59" t="str">
        <f t="shared" si="0"/>
        <v>ATGGTCAACGTTCCCAAGACTAGAAAGACTTACTGCAAGGGTAAGGAGTGCAGAAAGCACACCCAGCACAAGGTTACCCAATACAAGGCCGGTAAGGCTTCGCTCTTCGCCCAGGGTAAGAGACGTTACGACCGTAAGCAATCCGGTTACGGTGGTCAAACCAAGCCCGTTTTCCACAAGAAGGCCAAGACCACCAAGAAGGTTGTCTTGAGATTGGAATGTGTCGTGTGCAAGACCAAGGCTCAACTTTCGTTGAAGAGATGCAAGCACTTCGAATTGGGTGGTGACAAGAAGCAAAAGGGGCAAGCTTTGCAATTCTAG</v>
      </c>
      <c r="E59">
        <f t="shared" si="1"/>
        <v>151</v>
      </c>
      <c r="F59" t="str">
        <f t="shared" si="2"/>
        <v/>
      </c>
      <c r="G59">
        <f t="shared" si="3"/>
        <v>151</v>
      </c>
      <c r="H59" t="str">
        <f t="shared" si="4"/>
        <v/>
      </c>
      <c r="I59">
        <f t="shared" si="5"/>
        <v>151</v>
      </c>
      <c r="J59" t="str">
        <f t="shared" si="6"/>
        <v>CCC</v>
      </c>
      <c r="K59" t="str" cm="1">
        <f t="array" ref="K59">IF(J59="","",_xlfn.IFS(
   OR(J59="CCA",J59="CCG",J59="CCT",J59="CCC"),"Proline",
   OR(J59="CAG",J59="CAA"),"Glutamine",
   OR(J59="GAA",J59="GAG"),"Glutamic acid",
   TRUE,"Other"
))</f>
        <v>Proline</v>
      </c>
      <c r="L59">
        <f>LEN(Table13[[#This Row],[NA_sequence]])</f>
        <v>321</v>
      </c>
    </row>
    <row r="60" spans="1:12" x14ac:dyDescent="0.2">
      <c r="A60" t="s">
        <v>61</v>
      </c>
      <c r="B60">
        <v>4236</v>
      </c>
      <c r="C60" t="s">
        <v>1315</v>
      </c>
      <c r="D60" t="str">
        <f t="shared" si="0"/>
        <v>ATGGTTAACGTTCCAAAAACCAGAAGAACCTACTGTAAGGGTAAAGAGTGCCGTAAACACACCCAACACAAAGTTACCCAATACAAAGCTGGTAAAGCTTCTTTATTTGCTCAAGGTAAACGTCGTTATGACCGTAAACAATCCGGTTATGGTGGTCAAACTAAACCAGTCTTCCACAAAAAGGCTAAAACTACCAAAAAAGTTGTCTTACGTCTTGAATGTGTTGTCTGCAAAACCAAAGCTCAATTATCTTTAAAACGTTGTAAACATTTTGAATTAGGTGGTGATAAAAAACAAAAAGGTCAAGCTTTACAATTTTAA</v>
      </c>
      <c r="E60">
        <f t="shared" si="1"/>
        <v>151</v>
      </c>
      <c r="F60" t="str">
        <f t="shared" si="2"/>
        <v/>
      </c>
      <c r="G60">
        <f t="shared" si="3"/>
        <v>151</v>
      </c>
      <c r="H60" t="str">
        <f t="shared" si="4"/>
        <v/>
      </c>
      <c r="I60">
        <f t="shared" si="5"/>
        <v>151</v>
      </c>
      <c r="J60" t="str">
        <f t="shared" si="6"/>
        <v>CCA</v>
      </c>
      <c r="K60" t="str" cm="1">
        <f t="array" ref="K60">IF(J60="","",_xlfn.IFS(
   OR(J60="CCA",J60="CCG",J60="CCT",J60="CCC"),"Proline",
   OR(J60="CAG",J60="CAA"),"Glutamine",
   OR(J60="GAA",J60="GAG"),"Glutamic acid",
   TRUE,"Other"
))</f>
        <v>Proline</v>
      </c>
      <c r="L60">
        <f>LEN(Table13[[#This Row],[NA_sequence]])</f>
        <v>321</v>
      </c>
    </row>
    <row r="61" spans="1:12" x14ac:dyDescent="0.2">
      <c r="A61" t="s">
        <v>62</v>
      </c>
      <c r="B61">
        <v>4236</v>
      </c>
      <c r="C61" t="s">
        <v>1316</v>
      </c>
      <c r="D61" t="str">
        <f t="shared" si="0"/>
        <v>ATGGTTAACGTTCCAAAGACCAGAAGAACCTACTGTAAGGGTAAGGAGTGCAGAAAGCACACCCAACACAAGGTCACCCAGTACAAGGCTGGCAAGGCTTCTCTCTTCGCCCAAGGTAAGCGTCGTTATGACCGTAAACAATCCGGTTACGGTGGTCAAACCAAGCCAGTTTTCCATAAGAAGGCTAAGACTACCAAGAAGGTTGTCTTGCGTTTGGAGTGTGTTGTTTGCAAGACCAAGGCTCAATTGTCCTTGAAGCGTTGTAAGCACTTTGAGTTGGGTGGTGACAAGAAGCAAAAGGGTCAAGCTTTGCAATTTTAA</v>
      </c>
      <c r="E61">
        <f t="shared" si="1"/>
        <v>151</v>
      </c>
      <c r="F61" t="str">
        <f t="shared" si="2"/>
        <v/>
      </c>
      <c r="G61">
        <f t="shared" si="3"/>
        <v>151</v>
      </c>
      <c r="H61" t="str">
        <f t="shared" si="4"/>
        <v/>
      </c>
      <c r="I61">
        <f t="shared" si="5"/>
        <v>151</v>
      </c>
      <c r="J61" t="str">
        <f t="shared" si="6"/>
        <v>CCA</v>
      </c>
      <c r="K61" t="str" cm="1">
        <f t="array" ref="K61">IF(J61="","",_xlfn.IFS(
   OR(J61="CCA",J61="CCG",J61="CCT",J61="CCC"),"Proline",
   OR(J61="CAG",J61="CAA"),"Glutamine",
   OR(J61="GAA",J61="GAG"),"Glutamic acid",
   TRUE,"Other"
))</f>
        <v>Proline</v>
      </c>
      <c r="L61">
        <f>LEN(Table13[[#This Row],[NA_sequence]])</f>
        <v>321</v>
      </c>
    </row>
    <row r="62" spans="1:12" x14ac:dyDescent="0.2">
      <c r="A62" t="s">
        <v>63</v>
      </c>
      <c r="B62">
        <v>4236</v>
      </c>
      <c r="C62" t="s">
        <v>1317</v>
      </c>
      <c r="D62" t="str">
        <f t="shared" si="0"/>
        <v>ATGGTCAACGTTCCAAAAACCAGAAGAACCTACTGTAAAGGTAAAGAATGTCGCAAACATACCCAACACAAGGTTACCCAATACAAAGCTGGTAAAGCTTCATTATTCGCTCAAGGGAAAAGAAGATATGATCGTAAACAATCAGGATATGGTGGTCAAACTAAACCAGTTTTCCATAAGAAAGCCAAGACTACAAAGAAAGTTGTGTTACGTCTTGAATGTGTTGTTTGTAAGACTAAGGCTCAATTATCTTTAAAAAGATGTAAACATTTTGAATTGGGTGGTGATAAGAAACAAAAAGGTCAAGCTTTACAATTTTAA</v>
      </c>
      <c r="E62">
        <f t="shared" si="1"/>
        <v>151</v>
      </c>
      <c r="F62" t="str">
        <f t="shared" si="2"/>
        <v/>
      </c>
      <c r="G62">
        <f t="shared" si="3"/>
        <v>151</v>
      </c>
      <c r="H62" t="str">
        <f t="shared" si="4"/>
        <v/>
      </c>
      <c r="I62">
        <f t="shared" si="5"/>
        <v>151</v>
      </c>
      <c r="J62" t="str">
        <f t="shared" si="6"/>
        <v>CCA</v>
      </c>
      <c r="K62" t="str" cm="1">
        <f t="array" ref="K62">IF(J62="","",_xlfn.IFS(
   OR(J62="CCA",J62="CCG",J62="CCT",J62="CCC"),"Proline",
   OR(J62="CAG",J62="CAA"),"Glutamine",
   OR(J62="GAA",J62="GAG"),"Glutamic acid",
   TRUE,"Other"
))</f>
        <v>Proline</v>
      </c>
      <c r="L62">
        <f>LEN(Table13[[#This Row],[NA_sequence]])</f>
        <v>321</v>
      </c>
    </row>
    <row r="63" spans="1:12" x14ac:dyDescent="0.2">
      <c r="A63" t="s">
        <v>64</v>
      </c>
      <c r="B63">
        <v>4236</v>
      </c>
      <c r="C63" t="s">
        <v>1318</v>
      </c>
      <c r="D63" t="str">
        <f t="shared" si="0"/>
        <v>ATGGTTAACGTTCCAAAAACTAGAAGAACCTACTGTAAGGGTAAGGAATGTCGTAAGCACACTCAACACAAAGTTACTCAATACAAGGCTGGTAAGGCTTCCTTATTCGCTCAAGGTAAGCGTCGTTATGACCGTAAACAATCCGGTTACGGTGGTCAAACCAAGCCAGTTTTCCACAAAAAGGCTAAGACTACCAAGAAGGTTGTCTTACGTTTAGAATGTGTTGTCTGTAAGACCAAGGCTCAATTATCATTAAAGCGTTGTAAGCATTTTGAATTAGGTGGTGATAAGAAACAAAAGGGTCAAGCTTTACAATTCTAA</v>
      </c>
      <c r="E63">
        <f t="shared" si="1"/>
        <v>151</v>
      </c>
      <c r="F63" t="str">
        <f t="shared" si="2"/>
        <v/>
      </c>
      <c r="G63">
        <f t="shared" si="3"/>
        <v>151</v>
      </c>
      <c r="H63" t="str">
        <f t="shared" si="4"/>
        <v/>
      </c>
      <c r="I63">
        <f t="shared" si="5"/>
        <v>151</v>
      </c>
      <c r="J63" t="str">
        <f t="shared" si="6"/>
        <v>CCA</v>
      </c>
      <c r="K63" t="str" cm="1">
        <f t="array" ref="K63">IF(J63="","",_xlfn.IFS(
   OR(J63="CCA",J63="CCG",J63="CCT",J63="CCC"),"Proline",
   OR(J63="CAG",J63="CAA"),"Glutamine",
   OR(J63="GAA",J63="GAG"),"Glutamic acid",
   TRUE,"Other"
))</f>
        <v>Proline</v>
      </c>
      <c r="L63">
        <f>LEN(Table13[[#This Row],[NA_sequence]])</f>
        <v>321</v>
      </c>
    </row>
    <row r="64" spans="1:12" x14ac:dyDescent="0.2">
      <c r="A64" t="s">
        <v>65</v>
      </c>
      <c r="B64">
        <v>4236</v>
      </c>
      <c r="C64" t="s">
        <v>1319</v>
      </c>
      <c r="D64" t="str">
        <f t="shared" si="0"/>
        <v>ATGGTTAACGTTCCAAAAACTAGAAGAACCTACTGTAAGGGTAAGGAATGTAGAAAGCATACCCAACACAAGGTTACCCAATACAAAGCTGGTAAGGCCTCTTTATTCGCTCAAGGTAAGCGTCGTTATGACCGTAAACAATCCGGTTACGGTGGTCAAACCAAACCAGTTTTCCACAAAAAGGCTAAAACTACTAAGAAAGTTGTCTTACGTTTGGAATGTGTTGTCTGTAAGACCAAGGCTCAATTATCATTAAAGAGATGTAAGCACTTTGAATTAGGTGGTGATAAGAAACAAAAAGGTCAAGCTTTACAATTTTAA</v>
      </c>
      <c r="E64">
        <f t="shared" si="1"/>
        <v>151</v>
      </c>
      <c r="F64" t="str">
        <f t="shared" si="2"/>
        <v/>
      </c>
      <c r="G64">
        <f t="shared" si="3"/>
        <v>151</v>
      </c>
      <c r="H64" t="str">
        <f t="shared" si="4"/>
        <v/>
      </c>
      <c r="I64">
        <f t="shared" si="5"/>
        <v>151</v>
      </c>
      <c r="J64" t="str">
        <f t="shared" si="6"/>
        <v>CCA</v>
      </c>
      <c r="K64" t="str" cm="1">
        <f t="array" ref="K64">IF(J64="","",_xlfn.IFS(
   OR(J64="CCA",J64="CCG",J64="CCT",J64="CCC"),"Proline",
   OR(J64="CAG",J64="CAA"),"Glutamine",
   OR(J64="GAA",J64="GAG"),"Glutamic acid",
   TRUE,"Other"
))</f>
        <v>Proline</v>
      </c>
      <c r="L64">
        <f>LEN(Table13[[#This Row],[NA_sequence]])</f>
        <v>321</v>
      </c>
    </row>
    <row r="65" spans="1:12" x14ac:dyDescent="0.2">
      <c r="A65" t="s">
        <v>66</v>
      </c>
      <c r="B65">
        <v>4236</v>
      </c>
      <c r="C65" t="s">
        <v>1320</v>
      </c>
      <c r="D65" t="str">
        <f t="shared" si="0"/>
        <v>ATGGTCAACGTCCCAAAAACCAGAAGAACCTACTGTAAAGGTAAAGAGTGTAGAAAACACACCCAACACAAAGTTACCCAATACAAAGCTGGTAAAGCTTCTTTATTTGCTCAAGGTAAACGTCGTTATGACCGTAAACAATCCGGTTATGGTGGTCAAACCAAACCAGTCTTCCACAAAAAGGCTAAAACTACCAAAAAAGTTGTTTTACGTTTAGAATGTGTTGTCTGTAAAACCAAAGCTCAATTATCATTAAAACGTTGTAAACATTTTGAATTAGGTGGTGATAAAAAACAAAAAGGTCAAGCTTTACAATTTTAA</v>
      </c>
      <c r="E65">
        <f t="shared" si="1"/>
        <v>151</v>
      </c>
      <c r="F65" t="str">
        <f t="shared" si="2"/>
        <v/>
      </c>
      <c r="G65">
        <f t="shared" si="3"/>
        <v>151</v>
      </c>
      <c r="H65" t="str">
        <f t="shared" si="4"/>
        <v/>
      </c>
      <c r="I65">
        <f t="shared" si="5"/>
        <v>151</v>
      </c>
      <c r="J65" t="str">
        <f t="shared" si="6"/>
        <v>CCA</v>
      </c>
      <c r="K65" t="str" cm="1">
        <f t="array" ref="K65">IF(J65="","",_xlfn.IFS(
   OR(J65="CCA",J65="CCG",J65="CCT",J65="CCC"),"Proline",
   OR(J65="CAG",J65="CAA"),"Glutamine",
   OR(J65="GAA",J65="GAG"),"Glutamic acid",
   TRUE,"Other"
))</f>
        <v>Proline</v>
      </c>
      <c r="L65">
        <f>LEN(Table13[[#This Row],[NA_sequence]])</f>
        <v>321</v>
      </c>
    </row>
    <row r="66" spans="1:12" x14ac:dyDescent="0.2">
      <c r="A66" t="s">
        <v>67</v>
      </c>
      <c r="B66">
        <v>4236</v>
      </c>
      <c r="C66" t="s">
        <v>1321</v>
      </c>
      <c r="D66" t="str">
        <f t="shared" si="0"/>
        <v>ATGGTTAACGTTCCAAAAACTAGAAGAACTTACTGTAAAGGTAAAGAATGTCGTAAACATACTCAACACAAAGTTACTCAATACAAAGCCGGTAAAGCTTCTTTATTTGCTCAAGGTAAACGTCGTTATGATCGTAAACAATCCGGTTACGGTGGTCAAACTAAACCAGTTTTTCACAAAAAAGCTAAAACTACTAAAAAAGTTGTCTTACGTTTAGAATGTGTTGTTTGTAAAACTAAAGCACAATTGTCTTTAAAACGTTGTAAACATTTTGAATTAGGTGGTGACAAAAAACAAAAAGGTCAAGCTTTACAATTTTAA</v>
      </c>
      <c r="E66">
        <f t="shared" si="1"/>
        <v>151</v>
      </c>
      <c r="F66" t="str">
        <f t="shared" si="2"/>
        <v/>
      </c>
      <c r="G66">
        <f t="shared" si="3"/>
        <v>151</v>
      </c>
      <c r="H66" t="str">
        <f t="shared" si="4"/>
        <v/>
      </c>
      <c r="I66">
        <f t="shared" si="5"/>
        <v>151</v>
      </c>
      <c r="J66" t="str">
        <f t="shared" si="6"/>
        <v>CCA</v>
      </c>
      <c r="K66" t="str" cm="1">
        <f t="array" ref="K66">IF(J66="","",_xlfn.IFS(
   OR(J66="CCA",J66="CCG",J66="CCT",J66="CCC"),"Proline",
   OR(J66="CAG",J66="CAA"),"Glutamine",
   OR(J66="GAA",J66="GAG"),"Glutamic acid",
   TRUE,"Other"
))</f>
        <v>Proline</v>
      </c>
      <c r="L66">
        <f>LEN(Table13[[#This Row],[NA_sequence]])</f>
        <v>321</v>
      </c>
    </row>
    <row r="67" spans="1:12" x14ac:dyDescent="0.2">
      <c r="A67" t="s">
        <v>68</v>
      </c>
      <c r="B67">
        <v>4236</v>
      </c>
      <c r="C67" t="s">
        <v>1322</v>
      </c>
      <c r="D67" t="str">
        <f t="shared" ref="D67:D130" si="7">UPPER(SUBSTITUTE(SUBSTITUTE(TRIM(C67)," ",""),CHAR(10),""))</f>
        <v>ATGGTTAACGTTCCAAAGACCAGAAGAACCTACTGTAAGGGTAAGGAGTGCAGAAAGCACACCCAACACAAGGTCACCCAGTACAAGGCTGGTAAGGCTTCTCTCTTCGCCCAAGGTAAGCGTCGTTATGACCGTAAACAATCCGGTTACGGTGGTCAAACCAAGCCAGTTTTCCATAAGAAGGCTAAGACTACCAAGAAGGTTGTCTTGCGTTTGGAGTGTGTTGTTTGCAAGACCAAGGCTCAATTGTCCTTGAAGCGTTGTAAGCACTTTGAGTTGGGTGGTGACAAGAAGCAAAAGGGTCAGGCTTTGCAATTTTAA</v>
      </c>
      <c r="E67">
        <f t="shared" ref="E67:E130" si="8">IFERROR(SEARCH("GG?GG?CAAAC?AA?", IF(D67="", C67, D67)), "")</f>
        <v>151</v>
      </c>
      <c r="F67" t="str">
        <f t="shared" ref="F67:F130" si="9">IFERROR(SEARCH("GG?GG?CAGAC?AA?", IF(D67="", C67, D67)), "")</f>
        <v/>
      </c>
      <c r="G67">
        <f t="shared" ref="G67:G130" si="10">IF(E67="","",IF(
  AND(
    ISNUMBER(FIND(MID(D67,E67+2,1),"ACGT")),
    ISNUMBER(FIND(MID(D67,E67+5,1),"ACGT")),
    ISNUMBER(FIND(MID(D67,E67+9,1),"ACGT")),
    ISNUMBER(FIND(MID(D67,E67+10,1),"ACGT")),
    ISNUMBER(FIND(MID(D67,E67+11,1),"ACGT")),
    ISNUMBER(FIND(MID(D67,E67+12,1),"ACGT")),
    ISNUMBER(FIND(MID(D67,E67+13,1),"ACGT")),
    ISNUMBER(FIND(MID(D67,E67+14,1),"ACGT"))
  ),
  E67,
  ""
))</f>
        <v>151</v>
      </c>
      <c r="H67" t="str">
        <f t="shared" ref="H67:H130" si="11">IF(F67="","",IF(
  AND(
    ISNUMBER(FIND(MID(D67,F67+2,1),"ACGT")),
    ISNUMBER(FIND(MID(D67,F67+5,1),"ACGT")),
    ISNUMBER(FIND(MID(D67,F67+9,1),"ACGT")),
    ISNUMBER(FIND(MID(D67,F67+10,1),"ACGT")),
    ISNUMBER(FIND(MID(D67,F67+11,1),"ACGT")),
    ISNUMBER(FIND(MID(D67,F67+12,1),"ACGT")),
    ISNUMBER(FIND(MID(D67,F67+13,1),"ACGT")),
    ISNUMBER(FIND(MID(D67,F67+14,1),"ACGT"))
  ),
  F67,
  ""
))</f>
        <v/>
      </c>
      <c r="I67">
        <f t="shared" ref="I67:I130" si="12">IF(AND(G67="",H67=""),"", IF(G67="",H67, IF(H67="",G67, MIN(G67,H67))))</f>
        <v>151</v>
      </c>
      <c r="J67" t="str">
        <f t="shared" ref="J67:J130" si="13">IF(I67="","", MID(D67, I67+15, 3))</f>
        <v>CCA</v>
      </c>
      <c r="K67" t="str" cm="1">
        <f t="array" ref="K67">IF(J67="","",_xlfn.IFS(
   OR(J67="CCA",J67="CCG",J67="CCT",J67="CCC"),"Proline",
   OR(J67="CAG",J67="CAA"),"Glutamine",
   OR(J67="GAA",J67="GAG"),"Glutamic acid",
   TRUE,"Other"
))</f>
        <v>Proline</v>
      </c>
      <c r="L67">
        <f>LEN(Table13[[#This Row],[NA_sequence]])</f>
        <v>321</v>
      </c>
    </row>
    <row r="68" spans="1:12" x14ac:dyDescent="0.2">
      <c r="A68" t="s">
        <v>69</v>
      </c>
      <c r="B68">
        <v>4236</v>
      </c>
      <c r="C68" t="s">
        <v>1323</v>
      </c>
      <c r="D68" t="str">
        <f t="shared" si="7"/>
        <v>ATGGTTAACGTTCCAAAGACCAGAAGAACCTACTGTAAGGGTAAGGAGTGCCGCAAGCACACCCAGCACAAGGTCACCCAGTACAAGGCTGGTAAGGCTTCCCTTTTCGCTCAGGGTAAGCGTCGTTATGACCGTAAGCAGTCCGGTTACGGTGGTCAGACCAAGCCAGTCTTCCATAAGAAGGCTAAGACTACCAAGAAGGTTGTTCTCAGATTGGAGTGTGTTGTCTGCAAGACCAAGGCTCAGCTCTCTTTGAAGAGATGTAAGCACTTCGAGCTCGGTGGTGACAAGAAGCAGAAGGGTCAGGCTTTGCAGTTCTAA</v>
      </c>
      <c r="E68" t="str">
        <f t="shared" si="8"/>
        <v/>
      </c>
      <c r="F68">
        <f t="shared" si="9"/>
        <v>151</v>
      </c>
      <c r="G68" t="str">
        <f t="shared" si="10"/>
        <v/>
      </c>
      <c r="H68">
        <f t="shared" si="11"/>
        <v>151</v>
      </c>
      <c r="I68">
        <f t="shared" si="12"/>
        <v>151</v>
      </c>
      <c r="J68" t="str">
        <f t="shared" si="13"/>
        <v>CCA</v>
      </c>
      <c r="K68" t="str" cm="1">
        <f t="array" ref="K68">IF(J68="","",_xlfn.IFS(
   OR(J68="CCA",J68="CCG",J68="CCT",J68="CCC"),"Proline",
   OR(J68="CAG",J68="CAA"),"Glutamine",
   OR(J68="GAA",J68="GAG"),"Glutamic acid",
   TRUE,"Other"
))</f>
        <v>Proline</v>
      </c>
      <c r="L68">
        <f>LEN(Table13[[#This Row],[NA_sequence]])</f>
        <v>321</v>
      </c>
    </row>
    <row r="69" spans="1:12" x14ac:dyDescent="0.2">
      <c r="A69" t="s">
        <v>70</v>
      </c>
      <c r="B69">
        <v>4236</v>
      </c>
      <c r="C69" t="s">
        <v>1324</v>
      </c>
      <c r="D69" t="str">
        <f t="shared" si="7"/>
        <v>ATGGTTAACGTTCCAAAAACTAGAAGAACTTACTGTAAGGGTAAGGAATGTCGTAAGCACACTCAACACAAAGTTACCCAATACAAAGCTGGTAAGGCCTCATTATTCGCTCAAGGTAAGCGTCGTTATGACCGTAAACAATCTGGTTACGGTGGTCAAACCAAACCTGTTTTCCACAAAAAGGCTAAAACTACCAAGAAAGTTGTTTTACGTTTAGAATGTGTTGTCTGTAAGACCAAAGCTCAATTATCATTAAAGCGTTGTAAGCATTTTGAATTAGGTGGTGATAAGAAACAAAAAGGTCAAGCTTTACAATTCTAA</v>
      </c>
      <c r="E69">
        <f t="shared" si="8"/>
        <v>151</v>
      </c>
      <c r="F69" t="str">
        <f t="shared" si="9"/>
        <v/>
      </c>
      <c r="G69">
        <f t="shared" si="10"/>
        <v>151</v>
      </c>
      <c r="H69" t="str">
        <f t="shared" si="11"/>
        <v/>
      </c>
      <c r="I69">
        <f t="shared" si="12"/>
        <v>151</v>
      </c>
      <c r="J69" t="str">
        <f t="shared" si="13"/>
        <v>CCT</v>
      </c>
      <c r="K69" t="str" cm="1">
        <f t="array" ref="K69">IF(J69="","",_xlfn.IFS(
   OR(J69="CCA",J69="CCG",J69="CCT",J69="CCC"),"Proline",
   OR(J69="CAG",J69="CAA"),"Glutamine",
   OR(J69="GAA",J69="GAG"),"Glutamic acid",
   TRUE,"Other"
))</f>
        <v>Proline</v>
      </c>
      <c r="L69">
        <f>LEN(Table13[[#This Row],[NA_sequence]])</f>
        <v>321</v>
      </c>
    </row>
    <row r="70" spans="1:12" x14ac:dyDescent="0.2">
      <c r="A70" t="s">
        <v>71</v>
      </c>
      <c r="B70">
        <v>4236</v>
      </c>
      <c r="C70" t="s">
        <v>1324</v>
      </c>
      <c r="D70" t="str">
        <f t="shared" si="7"/>
        <v>ATGGTTAACGTTCCAAAAACTAGAAGAACTTACTGTAAGGGTAAGGAATGTCGTAAGCACACTCAACACAAAGTTACCCAATACAAAGCTGGTAAGGCCTCATTATTCGCTCAAGGTAAGCGTCGTTATGACCGTAAACAATCTGGTTACGGTGGTCAAACCAAACCTGTTTTCCACAAAAAGGCTAAAACTACCAAGAAAGTTGTTTTACGTTTAGAATGTGTTGTCTGTAAGACCAAAGCTCAATTATCATTAAAGCGTTGTAAGCATTTTGAATTAGGTGGTGATAAGAAACAAAAAGGTCAAGCTTTACAATTCTAA</v>
      </c>
      <c r="E70">
        <f t="shared" si="8"/>
        <v>151</v>
      </c>
      <c r="F70" t="str">
        <f t="shared" si="9"/>
        <v/>
      </c>
      <c r="G70">
        <f t="shared" si="10"/>
        <v>151</v>
      </c>
      <c r="H70" t="str">
        <f t="shared" si="11"/>
        <v/>
      </c>
      <c r="I70">
        <f t="shared" si="12"/>
        <v>151</v>
      </c>
      <c r="J70" t="str">
        <f t="shared" si="13"/>
        <v>CCT</v>
      </c>
      <c r="K70" t="str" cm="1">
        <f t="array" ref="K70">IF(J70="","",_xlfn.IFS(
   OR(J70="CCA",J70="CCG",J70="CCT",J70="CCC"),"Proline",
   OR(J70="CAG",J70="CAA"),"Glutamine",
   OR(J70="GAA",J70="GAG"),"Glutamic acid",
   TRUE,"Other"
))</f>
        <v>Proline</v>
      </c>
      <c r="L70">
        <f>LEN(Table13[[#This Row],[NA_sequence]])</f>
        <v>321</v>
      </c>
    </row>
    <row r="71" spans="1:12" x14ac:dyDescent="0.2">
      <c r="A71" t="s">
        <v>72</v>
      </c>
      <c r="B71">
        <v>4236</v>
      </c>
      <c r="C71" t="s">
        <v>1325</v>
      </c>
      <c r="D71" t="str">
        <f t="shared" si="7"/>
        <v>ATGGTTAACGTTCCAAAGACCAGAAGAACTTACTGTAAGGGTAAGGAGTGCCGTAAGCACACCCAGCACAAGGTTACTCAGTACAAGGCTGGTAAGGCTTCCCTTTTCGCTCAGGGTAAGCGTCGTTATGACCGTAAGCAGTCCGGTTACGGTGGTCAGACCAAGCCAGTCTTCCATAAGAAGGCTAAGACCACCAAGAAGGTTGTTTTGAGATTGGAGTGTGTTGTCTGCAAGACCAAGGCCCAGCTCGCTTTGAAGAGATGTAAGCACTTCGAGCTCGGTGGTGACAAGAAGCAGAAGGGTCAGGCTTTGCAGTTCTAA</v>
      </c>
      <c r="E71" t="str">
        <f t="shared" si="8"/>
        <v/>
      </c>
      <c r="F71">
        <f t="shared" si="9"/>
        <v>151</v>
      </c>
      <c r="G71" t="str">
        <f t="shared" si="10"/>
        <v/>
      </c>
      <c r="H71">
        <f t="shared" si="11"/>
        <v>151</v>
      </c>
      <c r="I71">
        <f t="shared" si="12"/>
        <v>151</v>
      </c>
      <c r="J71" t="str">
        <f t="shared" si="13"/>
        <v>CCA</v>
      </c>
      <c r="K71" t="str" cm="1">
        <f t="array" ref="K71">IF(J71="","",_xlfn.IFS(
   OR(J71="CCA",J71="CCG",J71="CCT",J71="CCC"),"Proline",
   OR(J71="CAG",J71="CAA"),"Glutamine",
   OR(J71="GAA",J71="GAG"),"Glutamic acid",
   TRUE,"Other"
))</f>
        <v>Proline</v>
      </c>
      <c r="L71">
        <f>LEN(Table13[[#This Row],[NA_sequence]])</f>
        <v>321</v>
      </c>
    </row>
    <row r="72" spans="1:12" x14ac:dyDescent="0.2">
      <c r="A72" t="s">
        <v>73</v>
      </c>
      <c r="B72">
        <v>4236</v>
      </c>
      <c r="C72" t="s">
        <v>1326</v>
      </c>
      <c r="D72" t="str">
        <f t="shared" si="7"/>
        <v>ATGGTTAACGTTCCAAAGACAAGAAGAACCTACTGTAAGGGTAAGGAGTGCAGAAAGCACACCCAACACAAGGTCACCCAGTACAAGGCTGGTAAGGCTTCTCTTTTCGCCCAAGGTAAGCGTCGTTACGACCGTAAGCAATCCGGTTACGGTGGTCAAACCAAGCCAGTCTTCCACAAGAAAGCTAAGACTACCAAGAAGGTTGTCTTGCGTTTGGAGTGTGTTGTTTGTAAGACCAAAGCTCAATTGGCTTTGAAACGTTGTAAGCACTTCGAGCTTGGTGGTGACAAGAAGCAAAAGGGTCAAGCTTTGCAATTCTAA</v>
      </c>
      <c r="E72">
        <f t="shared" si="8"/>
        <v>151</v>
      </c>
      <c r="F72" t="str">
        <f t="shared" si="9"/>
        <v/>
      </c>
      <c r="G72">
        <f t="shared" si="10"/>
        <v>151</v>
      </c>
      <c r="H72" t="str">
        <f t="shared" si="11"/>
        <v/>
      </c>
      <c r="I72">
        <f t="shared" si="12"/>
        <v>151</v>
      </c>
      <c r="J72" t="str">
        <f t="shared" si="13"/>
        <v>CCA</v>
      </c>
      <c r="K72" t="str" cm="1">
        <f t="array" ref="K72">IF(J72="","",_xlfn.IFS(
   OR(J72="CCA",J72="CCG",J72="CCT",J72="CCC"),"Proline",
   OR(J72="CAG",J72="CAA"),"Glutamine",
   OR(J72="GAA",J72="GAG"),"Glutamic acid",
   TRUE,"Other"
))</f>
        <v>Proline</v>
      </c>
      <c r="L72">
        <f>LEN(Table13[[#This Row],[NA_sequence]])</f>
        <v>321</v>
      </c>
    </row>
    <row r="73" spans="1:12" x14ac:dyDescent="0.2">
      <c r="A73" t="s">
        <v>74</v>
      </c>
      <c r="B73">
        <v>4236</v>
      </c>
      <c r="C73" t="s">
        <v>1327</v>
      </c>
      <c r="D73" t="str">
        <f t="shared" si="7"/>
        <v>ATGGTTAACGTTCCAAAGACCAGAAGAACCTACTGTAAGGGTAAGGAGTGCAGAAAGCACACCCAACACAAGGTCACCCAGTACAAGGCTGGTAAGGCTTCTCTTTTCGCCCAAGGTAAGCGTCGTTACGACCGTAAGCAATCCGGTTACGGTGGTCAAACTAAGCCAGTCTTCCACAAGAAAGCCAAGACTACCAAGAAGGTTGTCTTGCGTTTGGAGTGTGTTGTTTGTAAGACCAAGGCTCAATTGGCTTTGAAACGTTGTAAGCACTTCGAGCTTGGTGGTGACAAGAAGCAAAAGGGTCAAGCTTTGCAATTCTAA</v>
      </c>
      <c r="E73">
        <f t="shared" si="8"/>
        <v>151</v>
      </c>
      <c r="F73" t="str">
        <f t="shared" si="9"/>
        <v/>
      </c>
      <c r="G73">
        <f t="shared" si="10"/>
        <v>151</v>
      </c>
      <c r="H73" t="str">
        <f t="shared" si="11"/>
        <v/>
      </c>
      <c r="I73">
        <f t="shared" si="12"/>
        <v>151</v>
      </c>
      <c r="J73" t="str">
        <f t="shared" si="13"/>
        <v>CCA</v>
      </c>
      <c r="K73" t="str" cm="1">
        <f t="array" ref="K73">IF(J73="","",_xlfn.IFS(
   OR(J73="CCA",J73="CCG",J73="CCT",J73="CCC"),"Proline",
   OR(J73="CAG",J73="CAA"),"Glutamine",
   OR(J73="GAA",J73="GAG"),"Glutamic acid",
   TRUE,"Other"
))</f>
        <v>Proline</v>
      </c>
      <c r="L73">
        <f>LEN(Table13[[#This Row],[NA_sequence]])</f>
        <v>321</v>
      </c>
    </row>
    <row r="74" spans="1:12" x14ac:dyDescent="0.2">
      <c r="A74" t="s">
        <v>75</v>
      </c>
      <c r="B74">
        <v>4236</v>
      </c>
      <c r="C74" t="s">
        <v>1328</v>
      </c>
      <c r="D74" t="str">
        <f t="shared" si="7"/>
        <v>ATGGTTAACGTTCCAAAGACCAGAAGAACCTACTGTAAGGGTAAGGAGTGCAGAAAGCACACTCAACACAAGGTCACCCAGTACAAGGCTGGTAAGGCTTCTCTTTTCGCCCAAGGTAAGCGTCGTTATGACCGTAAGCAATCCGGTTACGGTGGTCAAACCAAGCCAGTCTTCCACAAGAAAGCTAAAACTACCAAGAAGGTTGTTTTGCGTTTGGAGTGTGTTGTTTGTAAGACCAAGGCTCAATTGGCTTTGAAGCGTTGTAAGCACTTCGAGCTTGGTGGTGACAAGAAGCAAAAGGGTCAAGCTTTGCAATTCTAA</v>
      </c>
      <c r="E74">
        <f t="shared" si="8"/>
        <v>151</v>
      </c>
      <c r="F74" t="str">
        <f t="shared" si="9"/>
        <v/>
      </c>
      <c r="G74">
        <f t="shared" si="10"/>
        <v>151</v>
      </c>
      <c r="H74" t="str">
        <f t="shared" si="11"/>
        <v/>
      </c>
      <c r="I74">
        <f t="shared" si="12"/>
        <v>151</v>
      </c>
      <c r="J74" t="str">
        <f t="shared" si="13"/>
        <v>CCA</v>
      </c>
      <c r="K74" t="str" cm="1">
        <f t="array" ref="K74">IF(J74="","",_xlfn.IFS(
   OR(J74="CCA",J74="CCG",J74="CCT",J74="CCC"),"Proline",
   OR(J74="CAG",J74="CAA"),"Glutamine",
   OR(J74="GAA",J74="GAG"),"Glutamic acid",
   TRUE,"Other"
))</f>
        <v>Proline</v>
      </c>
      <c r="L74">
        <f>LEN(Table13[[#This Row],[NA_sequence]])</f>
        <v>321</v>
      </c>
    </row>
    <row r="75" spans="1:12" x14ac:dyDescent="0.2">
      <c r="A75" t="s">
        <v>76</v>
      </c>
      <c r="B75">
        <v>4236</v>
      </c>
      <c r="C75" t="s">
        <v>1329</v>
      </c>
      <c r="D75" t="str">
        <f t="shared" si="7"/>
        <v>ATGGTTAACGTTCCAAAGACCAGAAGAACCTACTGTAAGGGTAAGGAGTGCAGAAAGCACACTCAACACAAGGTTACCCAGTACAAGGCTGGTAAGGCTTCCCTCTTTGCCCAGGGTAAGCGTCGTTATGACCGTAAGCAATCCGGTTACGGTGGTCAAACCAAGCCAGTTTTCCACAAAAAGGCTAAAACCACCAAGAAGGTTGTTTTGCGTTTGGAGTGTGTTGTCTGCAAGACCAAGGCCCAATTGGCTTTGAAGCGTTGTAAGCACTTCGAGTTGGGTGGTGACAAGAAGCAAAAGGGTCAAGCTTTGCAATTCTAA</v>
      </c>
      <c r="E75">
        <f t="shared" si="8"/>
        <v>151</v>
      </c>
      <c r="F75" t="str">
        <f t="shared" si="9"/>
        <v/>
      </c>
      <c r="G75">
        <f t="shared" si="10"/>
        <v>151</v>
      </c>
      <c r="H75" t="str">
        <f t="shared" si="11"/>
        <v/>
      </c>
      <c r="I75">
        <f t="shared" si="12"/>
        <v>151</v>
      </c>
      <c r="J75" t="str">
        <f t="shared" si="13"/>
        <v>CCA</v>
      </c>
      <c r="K75" t="str" cm="1">
        <f t="array" ref="K75">IF(J75="","",_xlfn.IFS(
   OR(J75="CCA",J75="CCG",J75="CCT",J75="CCC"),"Proline",
   OR(J75="CAG",J75="CAA"),"Glutamine",
   OR(J75="GAA",J75="GAG"),"Glutamic acid",
   TRUE,"Other"
))</f>
        <v>Proline</v>
      </c>
      <c r="L75">
        <f>LEN(Table13[[#This Row],[NA_sequence]])</f>
        <v>321</v>
      </c>
    </row>
    <row r="76" spans="1:12" x14ac:dyDescent="0.2">
      <c r="A76" t="s">
        <v>77</v>
      </c>
      <c r="B76">
        <v>4236</v>
      </c>
      <c r="C76" t="s">
        <v>1330</v>
      </c>
      <c r="D76" t="str">
        <f t="shared" si="7"/>
        <v>ATGGTTAACGTTCCAAAGACCAGAAGAACCTACTGTAAGGGTAAGGAGTGCAGAAAGCACACCCAACACAAGGTCACCCAGTACAAGGCTGGTAAGGCTTCTCTTTTCGCCCAAGGTAAGCGTCGTTACGACCGTAAGCAATCCGGTTACGGTGGTCAAACCAAGCCAGTCTTCCACAAGAAAGCTAAAACTACCAAGAAGGTTGTCTTGCGTTTGGAGTGTGTTGTTTGTAAGACCAAGGCTCAATTGGCTTTGAAGCGTTGTAAGCACTTCGAGCTTGGTGGTGACAAGAAGCAAAAGGGTCAAGCTTTGCAATTCTAG</v>
      </c>
      <c r="E76">
        <f t="shared" si="8"/>
        <v>151</v>
      </c>
      <c r="F76" t="str">
        <f t="shared" si="9"/>
        <v/>
      </c>
      <c r="G76">
        <f t="shared" si="10"/>
        <v>151</v>
      </c>
      <c r="H76" t="str">
        <f t="shared" si="11"/>
        <v/>
      </c>
      <c r="I76">
        <f t="shared" si="12"/>
        <v>151</v>
      </c>
      <c r="J76" t="str">
        <f t="shared" si="13"/>
        <v>CCA</v>
      </c>
      <c r="K76" t="str" cm="1">
        <f t="array" ref="K76">IF(J76="","",_xlfn.IFS(
   OR(J76="CCA",J76="CCG",J76="CCT",J76="CCC"),"Proline",
   OR(J76="CAG",J76="CAA"),"Glutamine",
   OR(J76="GAA",J76="GAG"),"Glutamic acid",
   TRUE,"Other"
))</f>
        <v>Proline</v>
      </c>
      <c r="L76">
        <f>LEN(Table13[[#This Row],[NA_sequence]])</f>
        <v>321</v>
      </c>
    </row>
    <row r="77" spans="1:12" x14ac:dyDescent="0.2">
      <c r="A77" t="s">
        <v>78</v>
      </c>
      <c r="B77">
        <v>4236</v>
      </c>
      <c r="C77" t="s">
        <v>1331</v>
      </c>
      <c r="D77" t="str">
        <f t="shared" si="7"/>
        <v>ATGGTTAACGTTCCAAAGACCAGAAGAACCTACTGTAAGGGTAAGGAGTGCAGAAAGCACACCCAACACAAGGTCACCCAGTACAAGGCTGGTAAAGCTTCTCTTTTCGCCCAAGGTAAGCGTCGTTACGACCGTAAGCAATCCGGTTACGGTGGTCAAACCAAGCCAGTCTTCCACAAGAAAGCTAAGACTACCAAGAAGGTTGTCTTGCGTTTGGAGTGTGTTGTTTGTAAGACCAAGGCTCAATTGGCTTTGAAGCGTTGTAAGCACTTCGAGCTTGGTGGTGACAAGAAGCAAAAGGGTCAAGCTTTGCAATTCTAA</v>
      </c>
      <c r="E77">
        <f t="shared" si="8"/>
        <v>151</v>
      </c>
      <c r="F77" t="str">
        <f t="shared" si="9"/>
        <v/>
      </c>
      <c r="G77">
        <f t="shared" si="10"/>
        <v>151</v>
      </c>
      <c r="H77" t="str">
        <f t="shared" si="11"/>
        <v/>
      </c>
      <c r="I77">
        <f t="shared" si="12"/>
        <v>151</v>
      </c>
      <c r="J77" t="str">
        <f t="shared" si="13"/>
        <v>CCA</v>
      </c>
      <c r="K77" t="str" cm="1">
        <f t="array" ref="K77">IF(J77="","",_xlfn.IFS(
   OR(J77="CCA",J77="CCG",J77="CCT",J77="CCC"),"Proline",
   OR(J77="CAG",J77="CAA"),"Glutamine",
   OR(J77="GAA",J77="GAG"),"Glutamic acid",
   TRUE,"Other"
))</f>
        <v>Proline</v>
      </c>
      <c r="L77">
        <f>LEN(Table13[[#This Row],[NA_sequence]])</f>
        <v>321</v>
      </c>
    </row>
    <row r="78" spans="1:12" x14ac:dyDescent="0.2">
      <c r="A78" t="s">
        <v>79</v>
      </c>
      <c r="B78">
        <v>4236</v>
      </c>
      <c r="C78" t="s">
        <v>1332</v>
      </c>
      <c r="D78" t="str">
        <f t="shared" si="7"/>
        <v>ATGGTTAACGTTCCAAAGACTAGAAGAACCTACTGTAAGGGTAAGGAGTGCAGAAAGCACACCCAGCACAAGGTCACCCAGTACAAGGCTGGTAAGGCTTCTCTTTTCGCCCAGGGTAAGCGTCGTTACGACCGTAAGCAATCCGGTTACGGTGGTCAGACCAAGCCAGTCTTCCACAAGAAGGCTAAGACTACCAAGAAGGTTGTCTTGCGTTTGGAGTGTGTTGTTTGCAAGACCAAGGCTCAGTTGGCCTTGAAGCGTTGTAAGCACTTCGAGTTGGGTGGTGACAAGAAGCAGAAGGGTCAGGCTTTGCAGTTCTAA</v>
      </c>
      <c r="E78" t="str">
        <f t="shared" si="8"/>
        <v/>
      </c>
      <c r="F78">
        <f t="shared" si="9"/>
        <v>151</v>
      </c>
      <c r="G78" t="str">
        <f t="shared" si="10"/>
        <v/>
      </c>
      <c r="H78">
        <f t="shared" si="11"/>
        <v>151</v>
      </c>
      <c r="I78">
        <f t="shared" si="12"/>
        <v>151</v>
      </c>
      <c r="J78" t="str">
        <f t="shared" si="13"/>
        <v>CCA</v>
      </c>
      <c r="K78" t="str" cm="1">
        <f t="array" ref="K78">IF(J78="","",_xlfn.IFS(
   OR(J78="CCA",J78="CCG",J78="CCT",J78="CCC"),"Proline",
   OR(J78="CAG",J78="CAA"),"Glutamine",
   OR(J78="GAA",J78="GAG"),"Glutamic acid",
   TRUE,"Other"
))</f>
        <v>Proline</v>
      </c>
      <c r="L78">
        <f>LEN(Table13[[#This Row],[NA_sequence]])</f>
        <v>321</v>
      </c>
    </row>
    <row r="79" spans="1:12" x14ac:dyDescent="0.2">
      <c r="A79" t="s">
        <v>80</v>
      </c>
      <c r="B79">
        <v>4236</v>
      </c>
      <c r="C79" t="s">
        <v>1333</v>
      </c>
      <c r="D79" t="str">
        <f t="shared" si="7"/>
        <v>ATGGTTAACGTTCCAAAGACCAGAAGAACCTACTGTAAGGGTAAAGAGTGCCGCAAGCACACCCAGCACAAGGTTACTCAGTACAAGGCTGGTAAGGCTTCCCTCTTCGCTCAGGGTAAGCGTCGTTACGACCGTAAGCAGTCTGGTTACGGTGGTCAGACCAAGCCAGTCTTCCACAAGAAGGCTAAGACCACCAAGAAGGTTGTTTTGAGATTGGAGTGTGTTGTCTGCAAGACCAAGGCCCAGCTCGCTTTGAAGAGATGTAAGCACTTCGAGCTCGGTGGTGACAAGAAGCAGAAGGGTCAGGCTTTGCAGTTCTAA</v>
      </c>
      <c r="E79" t="str">
        <f t="shared" si="8"/>
        <v/>
      </c>
      <c r="F79">
        <f t="shared" si="9"/>
        <v>151</v>
      </c>
      <c r="G79" t="str">
        <f t="shared" si="10"/>
        <v/>
      </c>
      <c r="H79">
        <f t="shared" si="11"/>
        <v>151</v>
      </c>
      <c r="I79">
        <f t="shared" si="12"/>
        <v>151</v>
      </c>
      <c r="J79" t="str">
        <f t="shared" si="13"/>
        <v>CCA</v>
      </c>
      <c r="K79" t="str" cm="1">
        <f t="array" ref="K79">IF(J79="","",_xlfn.IFS(
   OR(J79="CCA",J79="CCG",J79="CCT",J79="CCC"),"Proline",
   OR(J79="CAG",J79="CAA"),"Glutamine",
   OR(J79="GAA",J79="GAG"),"Glutamic acid",
   TRUE,"Other"
))</f>
        <v>Proline</v>
      </c>
      <c r="L79">
        <f>LEN(Table13[[#This Row],[NA_sequence]])</f>
        <v>321</v>
      </c>
    </row>
    <row r="80" spans="1:12" x14ac:dyDescent="0.2">
      <c r="A80" t="s">
        <v>81</v>
      </c>
      <c r="B80">
        <v>4236</v>
      </c>
      <c r="C80" t="s">
        <v>1334</v>
      </c>
      <c r="D80" t="str">
        <f t="shared" si="7"/>
        <v>ATGGTTAACGTTCCAAAGACCAGAAGAACTTACTGTAAGGGTAAGGAGTGCCGTAAGCACACCCAGCACAAGGTTACTCAGTACAAGGCTGGTAAGGCTTCCTTGTTCGCCCAGGGTAAGCGTCGTTACGACCGTAAGCAGTCCGGTTACGGTGGTCAGACCAAGCCAGTTTTCCATAAGAAGGCTAAGACTACCAAGAAGGTTGTCTTGAGATTGGAGTGTGTTGTTTGCAAGACCAAGGCTCAGTTGGCTTTGAAGAGATGTAAGCACTTCGAGCTTGGTGGTGACAAGAAGCAGAAGGGTCAGGCTTTGCAGTTCTAA</v>
      </c>
      <c r="E80" t="str">
        <f t="shared" si="8"/>
        <v/>
      </c>
      <c r="F80">
        <f t="shared" si="9"/>
        <v>151</v>
      </c>
      <c r="G80" t="str">
        <f t="shared" si="10"/>
        <v/>
      </c>
      <c r="H80">
        <f t="shared" si="11"/>
        <v>151</v>
      </c>
      <c r="I80">
        <f t="shared" si="12"/>
        <v>151</v>
      </c>
      <c r="J80" t="str">
        <f t="shared" si="13"/>
        <v>CCA</v>
      </c>
      <c r="K80" t="str" cm="1">
        <f t="array" ref="K80">IF(J80="","",_xlfn.IFS(
   OR(J80="CCA",J80="CCG",J80="CCT",J80="CCC"),"Proline",
   OR(J80="CAG",J80="CAA"),"Glutamine",
   OR(J80="GAA",J80="GAG"),"Glutamic acid",
   TRUE,"Other"
))</f>
        <v>Proline</v>
      </c>
      <c r="L80">
        <f>LEN(Table13[[#This Row],[NA_sequence]])</f>
        <v>321</v>
      </c>
    </row>
    <row r="81" spans="1:12" x14ac:dyDescent="0.2">
      <c r="A81" t="s">
        <v>82</v>
      </c>
      <c r="B81">
        <v>4236</v>
      </c>
      <c r="C81" t="s">
        <v>1335</v>
      </c>
      <c r="D81" t="str">
        <f t="shared" si="7"/>
        <v>ATGGTTAACGTTCCAAAGACCAGAAGAACCTACTGTAAGGGTAAGGAGTGCAGAAAGCACACTCAACACAAGGTTACTCAGTACAAGGCTGGTAAGGCTTCCCTCTTTGCCCAAGGTAAGCGTCGTTATGACCGTAAGCAATCCGGTTACGGTGGTCAAACCAAGCCAGTCTTCCACAAAAAGGCTAAAACTACCAAGAAGGTTGTTTTGCGTTTGGAGTGTGTTGTCTGTAAGACCAAGGCTCAATTGGCTTTGAAGCGTTGTAAGCACTTCGAATTGGGTGGTGACAAGAAGCAAAAGGGTCAAGCTTTGCAATTCTAA</v>
      </c>
      <c r="E81">
        <f t="shared" si="8"/>
        <v>151</v>
      </c>
      <c r="F81" t="str">
        <f t="shared" si="9"/>
        <v/>
      </c>
      <c r="G81">
        <f t="shared" si="10"/>
        <v>151</v>
      </c>
      <c r="H81" t="str">
        <f t="shared" si="11"/>
        <v/>
      </c>
      <c r="I81">
        <f t="shared" si="12"/>
        <v>151</v>
      </c>
      <c r="J81" t="str">
        <f t="shared" si="13"/>
        <v>CCA</v>
      </c>
      <c r="K81" t="str" cm="1">
        <f t="array" ref="K81">IF(J81="","",_xlfn.IFS(
   OR(J81="CCA",J81="CCG",J81="CCT",J81="CCC"),"Proline",
   OR(J81="CAG",J81="CAA"),"Glutamine",
   OR(J81="GAA",J81="GAG"),"Glutamic acid",
   TRUE,"Other"
))</f>
        <v>Proline</v>
      </c>
      <c r="L81">
        <f>LEN(Table13[[#This Row],[NA_sequence]])</f>
        <v>321</v>
      </c>
    </row>
    <row r="82" spans="1:12" x14ac:dyDescent="0.2">
      <c r="A82" t="s">
        <v>83</v>
      </c>
      <c r="B82">
        <v>4236</v>
      </c>
      <c r="C82" t="s">
        <v>1336</v>
      </c>
      <c r="D82" t="str">
        <f t="shared" si="7"/>
        <v>ATGGTTAACGTTCCAAAGACCAGAAGAACTTACTGTAAGGGTAAGGAGTGCCGTAAGCACACCCAGCACAAGGTTACTCAGTACAAGGCTGGTAAGGCTTCCCTTTTCGCTCAGGGTAAGCGTCGTTACGACCGTAAGCAGTCCGGTTACGGTGGTCAGACCAAGCCAGTCTTCCATAAGAAGGCTAAGACCACCAAGAAGGTCGTCTTGAGATTGGAGTGTGTTGTCTGTAAGACTAAGGCTCAGCTCGCTTTGAAGAGATGTAAGCACTTCGAGCTCGGTGGTGACAAGAAGCAGAAGGGTCAGGCTTTGCAGTTCTAA</v>
      </c>
      <c r="E82" t="str">
        <f t="shared" si="8"/>
        <v/>
      </c>
      <c r="F82">
        <f t="shared" si="9"/>
        <v>151</v>
      </c>
      <c r="G82" t="str">
        <f t="shared" si="10"/>
        <v/>
      </c>
      <c r="H82">
        <f t="shared" si="11"/>
        <v>151</v>
      </c>
      <c r="I82">
        <f t="shared" si="12"/>
        <v>151</v>
      </c>
      <c r="J82" t="str">
        <f t="shared" si="13"/>
        <v>CCA</v>
      </c>
      <c r="K82" t="str" cm="1">
        <f t="array" ref="K82">IF(J82="","",_xlfn.IFS(
   OR(J82="CCA",J82="CCG",J82="CCT",J82="CCC"),"Proline",
   OR(J82="CAG",J82="CAA"),"Glutamine",
   OR(J82="GAA",J82="GAG"),"Glutamic acid",
   TRUE,"Other"
))</f>
        <v>Proline</v>
      </c>
      <c r="L82">
        <f>LEN(Table13[[#This Row],[NA_sequence]])</f>
        <v>321</v>
      </c>
    </row>
    <row r="83" spans="1:12" x14ac:dyDescent="0.2">
      <c r="A83" t="s">
        <v>84</v>
      </c>
      <c r="B83">
        <v>4236</v>
      </c>
      <c r="C83" t="s">
        <v>1337</v>
      </c>
      <c r="D83" t="str">
        <f t="shared" si="7"/>
        <v>ATGGTTAACGTTCCAAAGACCAGAAGAACCTACTGTAAGGGTAAGGAGTGCCGTAAGCACACCCAGCACAAGGTCACCCAGTACAAGGCTGGTAAGGCTTCTCTGTTCGCCCAGGGTAAGCGTCGTTACGACCGTAAGCAGTCCGGTTACGGTGGTCAGACCAAGCCAGTCTTCCACAAGAAGGCTAAGACTACCAAGAAGGTTGTGCTCAGACTCGAGTGTGTTGTCTGCAAGACCAAGGCTCAGCTTGCCCTCAAGAGATGTAAGCACTTCGAGCTCGGTGGTGACAAGAAGCAGAAGGGCCAGGCTCTGCAGTTCTAA</v>
      </c>
      <c r="E83" t="str">
        <f t="shared" si="8"/>
        <v/>
      </c>
      <c r="F83">
        <f t="shared" si="9"/>
        <v>151</v>
      </c>
      <c r="G83" t="str">
        <f t="shared" si="10"/>
        <v/>
      </c>
      <c r="H83">
        <f t="shared" si="11"/>
        <v>151</v>
      </c>
      <c r="I83">
        <f t="shared" si="12"/>
        <v>151</v>
      </c>
      <c r="J83" t="str">
        <f t="shared" si="13"/>
        <v>CCA</v>
      </c>
      <c r="K83" t="str" cm="1">
        <f t="array" ref="K83">IF(J83="","",_xlfn.IFS(
   OR(J83="CCA",J83="CCG",J83="CCT",J83="CCC"),"Proline",
   OR(J83="CAG",J83="CAA"),"Glutamine",
   OR(J83="GAA",J83="GAG"),"Glutamic acid",
   TRUE,"Other"
))</f>
        <v>Proline</v>
      </c>
      <c r="L83">
        <f>LEN(Table13[[#This Row],[NA_sequence]])</f>
        <v>321</v>
      </c>
    </row>
    <row r="84" spans="1:12" x14ac:dyDescent="0.2">
      <c r="A84" t="s">
        <v>85</v>
      </c>
      <c r="B84">
        <v>4236</v>
      </c>
      <c r="C84" t="s">
        <v>1338</v>
      </c>
      <c r="D84" t="str">
        <f t="shared" si="7"/>
        <v>ATGGTTAACGTTCCAAAGACCAGAAGAACTTACTGTAAGGGTAAGGAGTGCCGCAAGCACACCCAGCACAAGGTCACCCAGTACAAGGCTGGTAAGGCCTCTTTGTTCGCTCAGGGTAAGCGTCGTTACGACCGTAAGCAGTCCGGTTACGGTGGTCAGACCAAGCCAGTCTTCCACAAGAAGGCTAAGACCACCAAGAAGGTTGTGTTGAGATTGGAGTGTGTTGTCTGCAAGACCAAGGCTCAGCTCGCTTTGAAGCGTTGTAAGCACTTCGAGCTTGGTGGTGACAAGAAGCAGAAGGGTCAGGCTTTGCAGTTCTAA</v>
      </c>
      <c r="E84" t="str">
        <f t="shared" si="8"/>
        <v/>
      </c>
      <c r="F84">
        <f t="shared" si="9"/>
        <v>151</v>
      </c>
      <c r="G84" t="str">
        <f t="shared" si="10"/>
        <v/>
      </c>
      <c r="H84">
        <f t="shared" si="11"/>
        <v>151</v>
      </c>
      <c r="I84">
        <f t="shared" si="12"/>
        <v>151</v>
      </c>
      <c r="J84" t="str">
        <f t="shared" si="13"/>
        <v>CCA</v>
      </c>
      <c r="K84" t="str" cm="1">
        <f t="array" ref="K84">IF(J84="","",_xlfn.IFS(
   OR(J84="CCA",J84="CCG",J84="CCT",J84="CCC"),"Proline",
   OR(J84="CAG",J84="CAA"),"Glutamine",
   OR(J84="GAA",J84="GAG"),"Glutamic acid",
   TRUE,"Other"
))</f>
        <v>Proline</v>
      </c>
      <c r="L84">
        <f>LEN(Table13[[#This Row],[NA_sequence]])</f>
        <v>321</v>
      </c>
    </row>
    <row r="85" spans="1:12" x14ac:dyDescent="0.2">
      <c r="A85" t="s">
        <v>86</v>
      </c>
      <c r="B85">
        <v>4236</v>
      </c>
      <c r="C85" t="s">
        <v>1339</v>
      </c>
      <c r="D85" t="str">
        <f t="shared" si="7"/>
        <v>ATGGTTAACGTTCCAAAAACAAGAAGAACTTACTGTAAAGGTAAAGAATGTAGAAAACATACTCAACATAAAGTTACCCAATATAAAGCTGGTAAAGCTTCATTATTTGCTCAAGGTAAAAGAAGATATGACAGAAAACAATCAGGTTATGGTGGTCAAACAAAACCAGTTTTCCACAAAAAAGCTAAAACCACCAAAAAAGTTGTTTTAAGATTAGAATGTGTTGTTTGTAAAACTAAAGCTCAATTAGCATTAAAAAGATGTAAACATTTCGAATTGGGTGGTGATAAAAAACAAAAAGGTCAAGCTTTACAATTTTAA</v>
      </c>
      <c r="E85">
        <f t="shared" si="8"/>
        <v>151</v>
      </c>
      <c r="F85" t="str">
        <f t="shared" si="9"/>
        <v/>
      </c>
      <c r="G85">
        <f t="shared" si="10"/>
        <v>151</v>
      </c>
      <c r="H85" t="str">
        <f t="shared" si="11"/>
        <v/>
      </c>
      <c r="I85">
        <f t="shared" si="12"/>
        <v>151</v>
      </c>
      <c r="J85" t="str">
        <f t="shared" si="13"/>
        <v>CCA</v>
      </c>
      <c r="K85" t="str" cm="1">
        <f t="array" ref="K85">IF(J85="","",_xlfn.IFS(
   OR(J85="CCA",J85="CCG",J85="CCT",J85="CCC"),"Proline",
   OR(J85="CAG",J85="CAA"),"Glutamine",
   OR(J85="GAA",J85="GAG"),"Glutamic acid",
   TRUE,"Other"
))</f>
        <v>Proline</v>
      </c>
      <c r="L85">
        <f>LEN(Table13[[#This Row],[NA_sequence]])</f>
        <v>321</v>
      </c>
    </row>
    <row r="86" spans="1:12" x14ac:dyDescent="0.2">
      <c r="A86" t="s">
        <v>87</v>
      </c>
      <c r="B86">
        <v>4236</v>
      </c>
      <c r="C86" t="s">
        <v>1340</v>
      </c>
      <c r="D86" t="str">
        <f t="shared" si="7"/>
        <v>ATGGTTAACGTTCCAAAAACCAGAAGAACTTACTGTAAGGGTAAAGAGTGCAGAAAGCACACCCAACACAAGGTCACCCAATACAAAGCTGGTAAAGCTTCTTTGTTTGCTCAAGGTAAACGTCGTTATGACCGTAAACAATCCGGTTACGGTGGTCAAACCAAACCTGTTTTCCACAAAAAGGCTAAAACTACCAAGAAGGTTGTCTTACGTTTGGAATGTGTTGTTTGCAAAACCAAAGCCCAATTAGCTTTGAAACGTTGTAAACATTTCGAATTAGGTGGTGACAGAAAACAAAAAGGTCAAGCTTTGCAATTCTAA</v>
      </c>
      <c r="E86">
        <f t="shared" si="8"/>
        <v>151</v>
      </c>
      <c r="F86" t="str">
        <f t="shared" si="9"/>
        <v/>
      </c>
      <c r="G86">
        <f t="shared" si="10"/>
        <v>151</v>
      </c>
      <c r="H86" t="str">
        <f t="shared" si="11"/>
        <v/>
      </c>
      <c r="I86">
        <f t="shared" si="12"/>
        <v>151</v>
      </c>
      <c r="J86" t="str">
        <f t="shared" si="13"/>
        <v>CCT</v>
      </c>
      <c r="K86" t="str" cm="1">
        <f t="array" ref="K86">IF(J86="","",_xlfn.IFS(
   OR(J86="CCA",J86="CCG",J86="CCT",J86="CCC"),"Proline",
   OR(J86="CAG",J86="CAA"),"Glutamine",
   OR(J86="GAA",J86="GAG"),"Glutamic acid",
   TRUE,"Other"
))</f>
        <v>Proline</v>
      </c>
      <c r="L86">
        <f>LEN(Table13[[#This Row],[NA_sequence]])</f>
        <v>321</v>
      </c>
    </row>
    <row r="87" spans="1:12" x14ac:dyDescent="0.2">
      <c r="A87" t="s">
        <v>88</v>
      </c>
      <c r="B87">
        <v>4236</v>
      </c>
      <c r="C87" t="s">
        <v>1341</v>
      </c>
      <c r="D87" t="str">
        <f t="shared" si="7"/>
        <v>ATGGTTAACGTTCCAAAAACCAGAAAGACTTACTGTAAGGGTAAAGAGTGTCGTAAACACACTCAACACAAGGTTACTCAATACAAGGCTGGTAAGGCTTCCTTGTTTGCCCAGGGTAAGCGTCGTTATGACCGTAAACAATCCGGTTACGGTGGTCAAACCAAGCCAGTTTTCCACAAGAAAGCTAAAACTACCAAAAAGGTTGTTTTGCGTTTGGAATGTGTTGTCTGCAAGACCAAGGCTCAGTTGGCTTTGAAGCGTTGTAAGCACTTTGAATTGGGTGGTGACAAGAAACAAAAGGGTCAAGCTTTGCAATTTTAA</v>
      </c>
      <c r="E87">
        <f t="shared" si="8"/>
        <v>151</v>
      </c>
      <c r="F87" t="str">
        <f t="shared" si="9"/>
        <v/>
      </c>
      <c r="G87">
        <f t="shared" si="10"/>
        <v>151</v>
      </c>
      <c r="H87" t="str">
        <f t="shared" si="11"/>
        <v/>
      </c>
      <c r="I87">
        <f t="shared" si="12"/>
        <v>151</v>
      </c>
      <c r="J87" t="str">
        <f t="shared" si="13"/>
        <v>CCA</v>
      </c>
      <c r="K87" t="str" cm="1">
        <f t="array" ref="K87">IF(J87="","",_xlfn.IFS(
   OR(J87="CCA",J87="CCG",J87="CCT",J87="CCC"),"Proline",
   OR(J87="CAG",J87="CAA"),"Glutamine",
   OR(J87="GAA",J87="GAG"),"Glutamic acid",
   TRUE,"Other"
))</f>
        <v>Proline</v>
      </c>
      <c r="L87">
        <f>LEN(Table13[[#This Row],[NA_sequence]])</f>
        <v>321</v>
      </c>
    </row>
    <row r="88" spans="1:12" x14ac:dyDescent="0.2">
      <c r="A88" t="s">
        <v>89</v>
      </c>
      <c r="B88">
        <v>4236</v>
      </c>
      <c r="C88" t="s">
        <v>1342</v>
      </c>
      <c r="D88" t="str">
        <f t="shared" si="7"/>
        <v>ATGGTTAACGTTCCAAAGACCAGAAAGACCTACTGTAAGGGTAAGGAGTGCCGTAAGCACACCCAGCACAAGGTTACTCAGTACAAGGCTGGTAAGGCTTCCCTTTTCGCTCAGGGTAAGCGTCGTTACGACCGTAAGCAGTCCGGTTACGGTGGTCAGACCAAGCCAGTCTTCCATAAGAAGGCTAAGACCACCAAGAAGGTCGTCTTGAGATTGGAGTGTGTTGTTTGCAAGACCAAGGCTCAGCTCGCTTTGAAGAGATGTAAGCACTTCGAGCTCGGTGGTGACAAGAAGCAGAAGGGTCAGGCTTTGCAGTTCTAA</v>
      </c>
      <c r="E88" t="str">
        <f t="shared" si="8"/>
        <v/>
      </c>
      <c r="F88">
        <f t="shared" si="9"/>
        <v>151</v>
      </c>
      <c r="G88" t="str">
        <f t="shared" si="10"/>
        <v/>
      </c>
      <c r="H88">
        <f t="shared" si="11"/>
        <v>151</v>
      </c>
      <c r="I88">
        <f t="shared" si="12"/>
        <v>151</v>
      </c>
      <c r="J88" t="str">
        <f t="shared" si="13"/>
        <v>CCA</v>
      </c>
      <c r="K88" t="str" cm="1">
        <f t="array" ref="K88">IF(J88="","",_xlfn.IFS(
   OR(J88="CCA",J88="CCG",J88="CCT",J88="CCC"),"Proline",
   OR(J88="CAG",J88="CAA"),"Glutamine",
   OR(J88="GAA",J88="GAG"),"Glutamic acid",
   TRUE,"Other"
))</f>
        <v>Proline</v>
      </c>
      <c r="L88">
        <f>LEN(Table13[[#This Row],[NA_sequence]])</f>
        <v>321</v>
      </c>
    </row>
    <row r="89" spans="1:12" x14ac:dyDescent="0.2">
      <c r="A89" t="s">
        <v>90</v>
      </c>
      <c r="B89">
        <v>4236</v>
      </c>
      <c r="C89" t="s">
        <v>1343</v>
      </c>
      <c r="D89" t="str">
        <f t="shared" si="7"/>
        <v>ATGGTTAACGTTCCAAAGACCAGAAAAACTTACTGTAAGGGTAAGGAGTGCCGTAAGCACACCCAGCACAAGGTTACTCAGTACAAGGCTGGTAAGGCTTCCTTGTTTGCTCAGGGTAAGCGTCGTTACGACCGTAAGCAGTCCGGTTACGGTGGTCAGACCAAGCCAGTTTTCCACAAGAAGGCTAAGACTACCAAGAAGGTTGTCTTGAGATTGGAGTGTGTTGTTTGCAAGACCAAGGCTCAGTTGGCTTTGAAGAGATGTAAGCACTTCGAGCTTGGTGGTGACAAGAAGCAGAAGGGTCAGGCTTTGCAGTTCTAA</v>
      </c>
      <c r="E89" t="str">
        <f t="shared" si="8"/>
        <v/>
      </c>
      <c r="F89">
        <f t="shared" si="9"/>
        <v>151</v>
      </c>
      <c r="G89" t="str">
        <f t="shared" si="10"/>
        <v/>
      </c>
      <c r="H89">
        <f t="shared" si="11"/>
        <v>151</v>
      </c>
      <c r="I89">
        <f t="shared" si="12"/>
        <v>151</v>
      </c>
      <c r="J89" t="str">
        <f t="shared" si="13"/>
        <v>CCA</v>
      </c>
      <c r="K89" t="str" cm="1">
        <f t="array" ref="K89">IF(J89="","",_xlfn.IFS(
   OR(J89="CCA",J89="CCG",J89="CCT",J89="CCC"),"Proline",
   OR(J89="CAG",J89="CAA"),"Glutamine",
   OR(J89="GAA",J89="GAG"),"Glutamic acid",
   TRUE,"Other"
))</f>
        <v>Proline</v>
      </c>
      <c r="L89">
        <f>LEN(Table13[[#This Row],[NA_sequence]])</f>
        <v>321</v>
      </c>
    </row>
    <row r="90" spans="1:12" x14ac:dyDescent="0.2">
      <c r="A90" t="s">
        <v>91</v>
      </c>
      <c r="B90">
        <v>4236</v>
      </c>
      <c r="C90" t="s">
        <v>1344</v>
      </c>
      <c r="D90" t="str">
        <f t="shared" si="7"/>
        <v>ATGGTTAACGTTCCAAAGACTAGAAAGACCTACTGTAAAGGTAGAGAATGTAGAAAACACACTCAACACAAAGTTACCCAATACAAAGCAGGTAAAGCTTCTTTATTCGCTCAAGGTAAAAGAAGATATGACAGAAAACAATCAGGTTACGGTGGTCAAACCAAACCAGTTTTCCACAAAAAGGCTAAAACTACCAAAAAAGTTGTTTTGAGATTAGAATGTGTTGTTTGTAAAACCAAAGCTCAATTGGCTTTGAAAAGATGTAAACATTTCGAATTGGGTGGTGATAAAAAACAAAAAGGTCAAGCTTTACAATTTTAA</v>
      </c>
      <c r="E90">
        <f t="shared" si="8"/>
        <v>151</v>
      </c>
      <c r="F90" t="str">
        <f t="shared" si="9"/>
        <v/>
      </c>
      <c r="G90">
        <f t="shared" si="10"/>
        <v>151</v>
      </c>
      <c r="H90" t="str">
        <f t="shared" si="11"/>
        <v/>
      </c>
      <c r="I90">
        <f t="shared" si="12"/>
        <v>151</v>
      </c>
      <c r="J90" t="str">
        <f t="shared" si="13"/>
        <v>CCA</v>
      </c>
      <c r="K90" t="str" cm="1">
        <f t="array" ref="K90">IF(J90="","",_xlfn.IFS(
   OR(J90="CCA",J90="CCG",J90="CCT",J90="CCC"),"Proline",
   OR(J90="CAG",J90="CAA"),"Glutamine",
   OR(J90="GAA",J90="GAG"),"Glutamic acid",
   TRUE,"Other"
))</f>
        <v>Proline</v>
      </c>
      <c r="L90">
        <f>LEN(Table13[[#This Row],[NA_sequence]])</f>
        <v>321</v>
      </c>
    </row>
    <row r="91" spans="1:12" x14ac:dyDescent="0.2">
      <c r="A91" t="s">
        <v>92</v>
      </c>
      <c r="B91">
        <v>4236</v>
      </c>
      <c r="C91" t="s">
        <v>1345</v>
      </c>
      <c r="D91" t="str">
        <f t="shared" si="7"/>
        <v>ATGGTCAACGTTCCCAAGACTAGAAAGACCTACTGCAAGGGCAAGGAGTGCAAGAAGCACACTCAACACAAGGTCACCCAATACAAGGCTGGTAAGGCTTCCTTGTTCGCTCAGGGTAAGAGAAGATACGACCGGAAGCAGTCCGGTTACGGTGGTCAGACCAAGCCTGTTTTCCACAAGAAGGCTAAGACCACCAAGAAGGTTGTTTTGAGATTGGAGTGTGTTGTTTGCAAGACCAAGGCTCAGCTCGCTTTGAAGAGATGCAAGCACTTCGAGTTGGGTGGTGACAAAAAGCAGAAGGGTCAGGCCTTGCAGTTCTAA</v>
      </c>
      <c r="E91" t="str">
        <f t="shared" si="8"/>
        <v/>
      </c>
      <c r="F91">
        <f t="shared" si="9"/>
        <v>151</v>
      </c>
      <c r="G91" t="str">
        <f t="shared" si="10"/>
        <v/>
      </c>
      <c r="H91">
        <f t="shared" si="11"/>
        <v>151</v>
      </c>
      <c r="I91">
        <f t="shared" si="12"/>
        <v>151</v>
      </c>
      <c r="J91" t="str">
        <f t="shared" si="13"/>
        <v>CCT</v>
      </c>
      <c r="K91" t="str" cm="1">
        <f t="array" ref="K91">IF(J91="","",_xlfn.IFS(
   OR(J91="CCA",J91="CCG",J91="CCT",J91="CCC"),"Proline",
   OR(J91="CAG",J91="CAA"),"Glutamine",
   OR(J91="GAA",J91="GAG"),"Glutamic acid",
   TRUE,"Other"
))</f>
        <v>Proline</v>
      </c>
      <c r="L91">
        <f>LEN(Table13[[#This Row],[NA_sequence]])</f>
        <v>321</v>
      </c>
    </row>
    <row r="92" spans="1:12" x14ac:dyDescent="0.2">
      <c r="A92" t="s">
        <v>93</v>
      </c>
      <c r="B92">
        <v>4236</v>
      </c>
      <c r="C92" t="s">
        <v>1346</v>
      </c>
      <c r="D92" t="str">
        <f t="shared" si="7"/>
        <v>ATGGTTAACGTTCCAAAGACCAGAAAGACCTACTGTAAGGGTAAGGAGTGCCGTAAGCACACCCAGCACAAGGTTACTCAGTACAAGGCTGGTAAGGCTTCCCTTTTCGCTCAGGGTAAGCGTCGTTACGACCGTAAGCAGGCCGGTTACGGTGGTCAGACCAAGCCAGTCTTCCATAAGAAGGCTAAGACTACCAAGAAGGTTGTTTTGAGATTGGAGTGTGTTGTTTGCAAGACCAAGGCTCAGCTCGCTTTGAAGAGATGTAAGCACTTCGAGCTCGGTGGTGACAAGAAGCAGAAGGGTCAGGCTTTGCAGTTCTAA</v>
      </c>
      <c r="E92" t="str">
        <f t="shared" si="8"/>
        <v/>
      </c>
      <c r="F92">
        <f t="shared" si="9"/>
        <v>151</v>
      </c>
      <c r="G92" t="str">
        <f t="shared" si="10"/>
        <v/>
      </c>
      <c r="H92">
        <f t="shared" si="11"/>
        <v>151</v>
      </c>
      <c r="I92">
        <f t="shared" si="12"/>
        <v>151</v>
      </c>
      <c r="J92" t="str">
        <f t="shared" si="13"/>
        <v>CCA</v>
      </c>
      <c r="K92" t="str" cm="1">
        <f t="array" ref="K92">IF(J92="","",_xlfn.IFS(
   OR(J92="CCA",J92="CCG",J92="CCT",J92="CCC"),"Proline",
   OR(J92="CAG",J92="CAA"),"Glutamine",
   OR(J92="GAA",J92="GAG"),"Glutamic acid",
   TRUE,"Other"
))</f>
        <v>Proline</v>
      </c>
      <c r="L92">
        <f>LEN(Table13[[#This Row],[NA_sequence]])</f>
        <v>321</v>
      </c>
    </row>
    <row r="93" spans="1:12" x14ac:dyDescent="0.2">
      <c r="A93" t="s">
        <v>94</v>
      </c>
      <c r="B93">
        <v>4236</v>
      </c>
      <c r="C93" t="s">
        <v>1347</v>
      </c>
      <c r="D93" t="str">
        <f t="shared" si="7"/>
        <v>ATGGTTAACGTTCCAAAGACCAGAAAAACTTACTGCAAGGGTAAGGAGTGCCGCAAGCACACCCAGCACAAGGTCACCCAGTACAAGGCTGGTAAGGCTTCTTTGTTCGCCCAGGGTAAGCGTCGTTATGACCGTAAGCAGGCCGGTTACGGTGGTCAGACCAAGCCAGTCTTCCACAAGAAGGCTAAGACCACCAAGAAGGTTGTTTTGAGATTGGAGTGTGTTGTCTGCAAGACCAAGGCTCAGTTGGCTTTGAAGAGATGCAAGCACTTTGAGCTCGGTGGTGACAAGAAGCAGAAGGGTCAGGCTTTGCAGTTCTAA</v>
      </c>
      <c r="E93" t="str">
        <f t="shared" si="8"/>
        <v/>
      </c>
      <c r="F93">
        <f t="shared" si="9"/>
        <v>151</v>
      </c>
      <c r="G93" t="str">
        <f t="shared" si="10"/>
        <v/>
      </c>
      <c r="H93">
        <f t="shared" si="11"/>
        <v>151</v>
      </c>
      <c r="I93">
        <f t="shared" si="12"/>
        <v>151</v>
      </c>
      <c r="J93" t="str">
        <f t="shared" si="13"/>
        <v>CCA</v>
      </c>
      <c r="K93" t="str" cm="1">
        <f t="array" ref="K93">IF(J93="","",_xlfn.IFS(
   OR(J93="CCA",J93="CCG",J93="CCT",J93="CCC"),"Proline",
   OR(J93="CAG",J93="CAA"),"Glutamine",
   OR(J93="GAA",J93="GAG"),"Glutamic acid",
   TRUE,"Other"
))</f>
        <v>Proline</v>
      </c>
      <c r="L93">
        <f>LEN(Table13[[#This Row],[NA_sequence]])</f>
        <v>321</v>
      </c>
    </row>
    <row r="94" spans="1:12" x14ac:dyDescent="0.2">
      <c r="A94" t="s">
        <v>95</v>
      </c>
      <c r="B94">
        <v>4236</v>
      </c>
      <c r="C94" t="s">
        <v>1348</v>
      </c>
      <c r="D94" t="str">
        <f t="shared" si="7"/>
        <v>ATGGTTAACGTTCCAAAGACCAGAAAGACCTACTGTAAGGGTAAGGAGTGCCGCAAGCACACCCAGCACAAGGTTACTCAGTACAAGGCTGGTAAGGCTTCCCTTTTCGCTCAGGGTAAGCGTCGTTACGACCGTAAGCAGGCCGGTTACGGTGGTCAGACCAAGCCAGTCTTCCACAAGAAGGCTAAGACTACCAAGAAGGTTGTTTTGAGATTGGAGTGTGTTGTTTGCAAGACCAAGGCTCAGTTGGCTTTGAAGAGATGTAAGCACTTCGAGCTCGGTGGTGACAAGAAGCAGAAGGGTCAGGCTTTGCAGTTCTAA</v>
      </c>
      <c r="E94" t="str">
        <f t="shared" si="8"/>
        <v/>
      </c>
      <c r="F94">
        <f t="shared" si="9"/>
        <v>151</v>
      </c>
      <c r="G94" t="str">
        <f t="shared" si="10"/>
        <v/>
      </c>
      <c r="H94">
        <f t="shared" si="11"/>
        <v>151</v>
      </c>
      <c r="I94">
        <f t="shared" si="12"/>
        <v>151</v>
      </c>
      <c r="J94" t="str">
        <f t="shared" si="13"/>
        <v>CCA</v>
      </c>
      <c r="K94" t="str" cm="1">
        <f t="array" ref="K94">IF(J94="","",_xlfn.IFS(
   OR(J94="CCA",J94="CCG",J94="CCT",J94="CCC"),"Proline",
   OR(J94="CAG",J94="CAA"),"Glutamine",
   OR(J94="GAA",J94="GAG"),"Glutamic acid",
   TRUE,"Other"
))</f>
        <v>Proline</v>
      </c>
      <c r="L94">
        <f>LEN(Table13[[#This Row],[NA_sequence]])</f>
        <v>321</v>
      </c>
    </row>
    <row r="95" spans="1:12" x14ac:dyDescent="0.2">
      <c r="A95" t="s">
        <v>96</v>
      </c>
      <c r="B95">
        <v>4236</v>
      </c>
      <c r="C95" t="s">
        <v>1349</v>
      </c>
      <c r="D95" t="str">
        <f t="shared" si="7"/>
        <v>ATGGTTAACGTTCCAAAGACCAGAAGAACTTACTGTAAGGGTAAGGAGTGCCGTAAGCACACCCAGCACAAGGTTACTCAGTACAAGGCTGGTAAGGCTTCCTTGTTTGCCCAGGGTAAGCGTCGTTATGACCGTAAGCAAGCCGGTTACGGTGGTCAGACCAAGCCAGTTTTCCATAAAAAGGCTAAGACCACCAAGAAGGTTGTCTTGAGATTGGAGTGTGTTGTTTGCAAGACCAAGGCTCAGTTGGCTTTGAAGAGATGTAAGCACTTCGAGCTTGGTGGTGACAAGAAGCAGAAGGGTCAGGCTTTGCAGTTCTAA</v>
      </c>
      <c r="E95" t="str">
        <f t="shared" si="8"/>
        <v/>
      </c>
      <c r="F95">
        <f t="shared" si="9"/>
        <v>151</v>
      </c>
      <c r="G95" t="str">
        <f t="shared" si="10"/>
        <v/>
      </c>
      <c r="H95">
        <f t="shared" si="11"/>
        <v>151</v>
      </c>
      <c r="I95">
        <f t="shared" si="12"/>
        <v>151</v>
      </c>
      <c r="J95" t="str">
        <f t="shared" si="13"/>
        <v>CCA</v>
      </c>
      <c r="K95" t="str" cm="1">
        <f t="array" ref="K95">IF(J95="","",_xlfn.IFS(
   OR(J95="CCA",J95="CCG",J95="CCT",J95="CCC"),"Proline",
   OR(J95="CAG",J95="CAA"),"Glutamine",
   OR(J95="GAA",J95="GAG"),"Glutamic acid",
   TRUE,"Other"
))</f>
        <v>Proline</v>
      </c>
      <c r="L95">
        <f>LEN(Table13[[#This Row],[NA_sequence]])</f>
        <v>321</v>
      </c>
    </row>
    <row r="96" spans="1:12" x14ac:dyDescent="0.2">
      <c r="A96" t="s">
        <v>97</v>
      </c>
      <c r="B96">
        <v>4236</v>
      </c>
      <c r="C96" t="s">
        <v>1350</v>
      </c>
      <c r="D96" t="str">
        <f t="shared" si="7"/>
        <v>ATGTGTCTCTGTGGAATAAAGAGAGGCTTTATTGTTAACGTTCCAAAGACCAGAAGAACTTACTGTAAGGGTAAGGAGTGCCGTAAGCACACCCAGCACAAGGTTACTCAGTACAAGGCTGGTAAGGCCTCCTTGTTCGCCCAGGGTAAGCGTCGTTACGACCGTAAGCAGTCTGGTTACGGTGGTCAGACCAAGCCAGTTTTCCATAAGAAGGCTAAGACCACCAAGAAGGTTGTCTTGAGATTGGAGTGTGTCGTTTGTAAGACTAAGGCTCAGCTTGCTTTGAAGAGATGTAAGCACTTCGAGCTTGGTGGTGACAAGAAGCAGAAGGGTCAGGCTTTGCAGTTCTAA</v>
      </c>
      <c r="E96" t="str">
        <f t="shared" si="8"/>
        <v/>
      </c>
      <c r="F96">
        <f t="shared" si="9"/>
        <v>181</v>
      </c>
      <c r="G96" t="str">
        <f t="shared" si="10"/>
        <v/>
      </c>
      <c r="H96">
        <f t="shared" si="11"/>
        <v>181</v>
      </c>
      <c r="I96">
        <f t="shared" si="12"/>
        <v>181</v>
      </c>
      <c r="J96" t="str">
        <f t="shared" si="13"/>
        <v>CCA</v>
      </c>
      <c r="K96" t="str" cm="1">
        <f t="array" ref="K96">IF(J96="","",_xlfn.IFS(
   OR(J96="CCA",J96="CCG",J96="CCT",J96="CCC"),"Proline",
   OR(J96="CAG",J96="CAA"),"Glutamine",
   OR(J96="GAA",J96="GAG"),"Glutamic acid",
   TRUE,"Other"
))</f>
        <v>Proline</v>
      </c>
      <c r="L96">
        <f>LEN(Table13[[#This Row],[NA_sequence]])</f>
        <v>351</v>
      </c>
    </row>
    <row r="97" spans="1:12" x14ac:dyDescent="0.2">
      <c r="A97" t="s">
        <v>98</v>
      </c>
      <c r="B97">
        <v>4236</v>
      </c>
      <c r="C97" t="s">
        <v>1351</v>
      </c>
      <c r="D97" t="str">
        <f t="shared" si="7"/>
        <v>ATGGTTAACGTTCCTAAGACCAGAAAGACCTATTGCAAGGGTAAGCAATGCAGAAAGCACACCCAACACAAGGTCACCCAATACAAGGCGGGTAAGGCCTCTCTCTTTGCCCAAGGGAAGAGAAGATATGACCGGAAGCAATCTGGTTACGGTGGTCAAACCAAGCCCGTGTTCCACAAGAAGGCCAAGACTACCAAGAAGGTTGTGTTGAGATTGGAATGTGTTGTTTGTAAGACCAAGGCTCAACTCTCTTTGAAGAGATGTAAGCACTTTGAATTGGGTGGTGACAAGAAGCAAAAGGGTCAAGCCTTGCAATTCTAG</v>
      </c>
      <c r="E97">
        <f t="shared" si="8"/>
        <v>151</v>
      </c>
      <c r="F97" t="str">
        <f t="shared" si="9"/>
        <v/>
      </c>
      <c r="G97">
        <f t="shared" si="10"/>
        <v>151</v>
      </c>
      <c r="H97" t="str">
        <f t="shared" si="11"/>
        <v/>
      </c>
      <c r="I97">
        <f t="shared" si="12"/>
        <v>151</v>
      </c>
      <c r="J97" t="str">
        <f t="shared" si="13"/>
        <v>CCC</v>
      </c>
      <c r="K97" t="str" cm="1">
        <f t="array" ref="K97">IF(J97="","",_xlfn.IFS(
   OR(J97="CCA",J97="CCG",J97="CCT",J97="CCC"),"Proline",
   OR(J97="CAG",J97="CAA"),"Glutamine",
   OR(J97="GAA",J97="GAG"),"Glutamic acid",
   TRUE,"Other"
))</f>
        <v>Proline</v>
      </c>
      <c r="L97">
        <f>LEN(Table13[[#This Row],[NA_sequence]])</f>
        <v>321</v>
      </c>
    </row>
    <row r="98" spans="1:12" x14ac:dyDescent="0.2">
      <c r="A98" t="s">
        <v>99</v>
      </c>
      <c r="B98">
        <v>4236</v>
      </c>
      <c r="C98" t="s">
        <v>1352</v>
      </c>
      <c r="D98" t="str">
        <f t="shared" si="7"/>
        <v>ATGGTTAACGTTCCCAAGACCAGAAAGACCTATTGCAAGGGTAAGCAATGCAGAAAGCACACCCAACACAAGGTCACCCAATACAAGGCTGGTAAGGCTTCCCTCTTTGCCCAAGGTAAGAGAAGATATGACCGGAAGCAATCCGGTTATGGTGGTCAAACCAAGCCCGTTTTCCACAAGAAGGCTAAGACCACCAAGAAGGTTGTTTTGAGATTGGAATGTGTCGTTTGTAAGACCAAGGCTCAACTTTCTTTGAAGAGATGTAAGCACTTTGAATTGGGTGGTGACAAGAAGCAAAAGGGGCAAGCCTTGCAATTCTAG</v>
      </c>
      <c r="E98">
        <f t="shared" si="8"/>
        <v>151</v>
      </c>
      <c r="F98" t="str">
        <f t="shared" si="9"/>
        <v/>
      </c>
      <c r="G98">
        <f t="shared" si="10"/>
        <v>151</v>
      </c>
      <c r="H98" t="str">
        <f t="shared" si="11"/>
        <v/>
      </c>
      <c r="I98">
        <f t="shared" si="12"/>
        <v>151</v>
      </c>
      <c r="J98" t="str">
        <f t="shared" si="13"/>
        <v>CCC</v>
      </c>
      <c r="K98" t="str" cm="1">
        <f t="array" ref="K98">IF(J98="","",_xlfn.IFS(
   OR(J98="CCA",J98="CCG",J98="CCT",J98="CCC"),"Proline",
   OR(J98="CAG",J98="CAA"),"Glutamine",
   OR(J98="GAA",J98="GAG"),"Glutamic acid",
   TRUE,"Other"
))</f>
        <v>Proline</v>
      </c>
      <c r="L98">
        <f>LEN(Table13[[#This Row],[NA_sequence]])</f>
        <v>321</v>
      </c>
    </row>
    <row r="99" spans="1:12" x14ac:dyDescent="0.2">
      <c r="A99" t="s">
        <v>100</v>
      </c>
      <c r="B99">
        <v>4236</v>
      </c>
      <c r="C99" t="s">
        <v>1353</v>
      </c>
      <c r="D99" t="str">
        <f t="shared" si="7"/>
        <v>ATGGTCAACGTTCCCAAGACTAGAAAGACTTACTGTAAGGGTAAGCAGTGCAAGAAGCACACCCAACACAAGGTTACCCAATACAAGGCTGGTAAGGCTTCGTTGTTTGCCCAAGGTAAGAGAAGATACGACCGGAAGCAATCCGGTTACGGTGGTCAAACCAAGCCCGTTTTCCACAAGAAGGCCAAGACCACCAAGAAGGTTGTCTTGAGATTGGAATGTGTCGTGTGTAAGACCAAGGCCCAACTTTCGTTGAAGAGATGTAAGCACTTCGAATTGGGTGGTGACAAGAAGCAAAAGGGGCAAGCCTTGCAATTCTAG</v>
      </c>
      <c r="E99">
        <f t="shared" si="8"/>
        <v>151</v>
      </c>
      <c r="F99" t="str">
        <f t="shared" si="9"/>
        <v/>
      </c>
      <c r="G99">
        <f t="shared" si="10"/>
        <v>151</v>
      </c>
      <c r="H99" t="str">
        <f t="shared" si="11"/>
        <v/>
      </c>
      <c r="I99">
        <f t="shared" si="12"/>
        <v>151</v>
      </c>
      <c r="J99" t="str">
        <f t="shared" si="13"/>
        <v>CCC</v>
      </c>
      <c r="K99" t="str" cm="1">
        <f t="array" ref="K99">IF(J99="","",_xlfn.IFS(
   OR(J99="CCA",J99="CCG",J99="CCT",J99="CCC"),"Proline",
   OR(J99="CAG",J99="CAA"),"Glutamine",
   OR(J99="GAA",J99="GAG"),"Glutamic acid",
   TRUE,"Other"
))</f>
        <v>Proline</v>
      </c>
      <c r="L99">
        <f>LEN(Table13[[#This Row],[NA_sequence]])</f>
        <v>321</v>
      </c>
    </row>
    <row r="100" spans="1:12" x14ac:dyDescent="0.2">
      <c r="A100" t="s">
        <v>101</v>
      </c>
      <c r="B100">
        <v>4236</v>
      </c>
      <c r="C100" t="s">
        <v>1354</v>
      </c>
      <c r="D100" t="str">
        <f t="shared" si="7"/>
        <v>ATGGTTAACGTTCCAAAGACCAGAAAGACCTACTGTAAGGGTAAGCAATGTCGTAAGCACACTCAACATAAGGTTACTCAATACAAGGCTGGTAAGGCTTCCTTATTCGCCCAAGGTAAGAGAAGATATGACCGTAAGCAATCTGGTTTCGGTGGTCAAACCAAGCCAGTTTTCCACAAGAAGGCTAAGACTACCAAGAAGGTTGTCTTAAGATTAGAATGTGTTGTCTGTAAGACCAAGGCTCAATTATCTTTAAAGAGATGTAAGCATTTCGAATTAGGTGGTGACAAGAAGCAAAAGGGTCAAGCCTTACAATTTTAA</v>
      </c>
      <c r="E100">
        <f t="shared" si="8"/>
        <v>151</v>
      </c>
      <c r="F100" t="str">
        <f t="shared" si="9"/>
        <v/>
      </c>
      <c r="G100">
        <f t="shared" si="10"/>
        <v>151</v>
      </c>
      <c r="H100" t="str">
        <f t="shared" si="11"/>
        <v/>
      </c>
      <c r="I100">
        <f t="shared" si="12"/>
        <v>151</v>
      </c>
      <c r="J100" t="str">
        <f t="shared" si="13"/>
        <v>CCA</v>
      </c>
      <c r="K100" t="str" cm="1">
        <f t="array" ref="K100">IF(J100="","",_xlfn.IFS(
   OR(J100="CCA",J100="CCG",J100="CCT",J100="CCC"),"Proline",
   OR(J100="CAG",J100="CAA"),"Glutamine",
   OR(J100="GAA",J100="GAG"),"Glutamic acid",
   TRUE,"Other"
))</f>
        <v>Proline</v>
      </c>
      <c r="L100">
        <f>LEN(Table13[[#This Row],[NA_sequence]])</f>
        <v>321</v>
      </c>
    </row>
    <row r="101" spans="1:12" x14ac:dyDescent="0.2">
      <c r="A101" t="s">
        <v>102</v>
      </c>
      <c r="B101">
        <v>4236</v>
      </c>
      <c r="C101" t="s">
        <v>1355</v>
      </c>
      <c r="D101" t="str">
        <f t="shared" si="7"/>
        <v>ATGGTTAACGTTCCAAAGACCAGAAAGACCTACTGCAAGGGCAAGCAATGCCGTAAGCACACCCAGCACAAGGTTACTCAATACAAGGCTGGTAAGGCTTCCTTGTTCGCTCAGGGTAAGAGAAGATACGACCGTAAGCAGTCTGGTTTCGGTGGTCAGACCAAGCCCGTTTTTCACAAGAAGGCTAAGACCACCAAGAAGGTTGTCTTGAGATTGGAGTGTGTTGTGTGCAAGACCAAGGCTCAGTTGTCCTTGAAGAGATGCAAGCACTTCGAGTTGGGTGGTGACAAGAAGCAGAAGGGTCAAGCCTTGCAGTTCTAA</v>
      </c>
      <c r="E101" t="str">
        <f t="shared" si="8"/>
        <v/>
      </c>
      <c r="F101">
        <f t="shared" si="9"/>
        <v>151</v>
      </c>
      <c r="G101" t="str">
        <f t="shared" si="10"/>
        <v/>
      </c>
      <c r="H101">
        <f t="shared" si="11"/>
        <v>151</v>
      </c>
      <c r="I101">
        <f t="shared" si="12"/>
        <v>151</v>
      </c>
      <c r="J101" t="str">
        <f t="shared" si="13"/>
        <v>CCC</v>
      </c>
      <c r="K101" t="str" cm="1">
        <f t="array" ref="K101">IF(J101="","",_xlfn.IFS(
   OR(J101="CCA",J101="CCG",J101="CCT",J101="CCC"),"Proline",
   OR(J101="CAG",J101="CAA"),"Glutamine",
   OR(J101="GAA",J101="GAG"),"Glutamic acid",
   TRUE,"Other"
))</f>
        <v>Proline</v>
      </c>
      <c r="L101">
        <f>LEN(Table13[[#This Row],[NA_sequence]])</f>
        <v>321</v>
      </c>
    </row>
    <row r="102" spans="1:12" x14ac:dyDescent="0.2">
      <c r="A102" t="s">
        <v>103</v>
      </c>
      <c r="B102">
        <v>4236</v>
      </c>
      <c r="C102" t="s">
        <v>1356</v>
      </c>
      <c r="D102" t="str">
        <f t="shared" si="7"/>
        <v>ATGGTTAACGTTCCAAAGACCAGAAAGACCTACTGTAAGGGTAAGCAGTGCAGAAAGCACACCCAGCACAAGGTTACTCAGTACAAGGCTGGTAAGGCTTCCCTTTTCGCCCAAGGTAAGAGAAGATATGACCGTAAGCAGTCTGGTTTCGGTGGTCAAACCAAGCCAGTTTTCCACAAGAAGGCCAAGACTACCAAGAAGGTTGTCTTGAGATTGGAATGTGTTGTCTGCAAGACCAAGGCTCAACTTTCCTTGAAGAGATGTAAGCACTTCGAATTGGGTGGTGACAAGAAGCAAAAGGGTCAAGCCTTGCAATTTTAA</v>
      </c>
      <c r="E102">
        <f t="shared" si="8"/>
        <v>151</v>
      </c>
      <c r="F102" t="str">
        <f t="shared" si="9"/>
        <v/>
      </c>
      <c r="G102">
        <f t="shared" si="10"/>
        <v>151</v>
      </c>
      <c r="H102" t="str">
        <f t="shared" si="11"/>
        <v/>
      </c>
      <c r="I102">
        <f t="shared" si="12"/>
        <v>151</v>
      </c>
      <c r="J102" t="str">
        <f t="shared" si="13"/>
        <v>CCA</v>
      </c>
      <c r="K102" t="str" cm="1">
        <f t="array" ref="K102">IF(J102="","",_xlfn.IFS(
   OR(J102="CCA",J102="CCG",J102="CCT",J102="CCC"),"Proline",
   OR(J102="CAG",J102="CAA"),"Glutamine",
   OR(J102="GAA",J102="GAG"),"Glutamic acid",
   TRUE,"Other"
))</f>
        <v>Proline</v>
      </c>
      <c r="L102">
        <f>LEN(Table13[[#This Row],[NA_sequence]])</f>
        <v>321</v>
      </c>
    </row>
    <row r="103" spans="1:12" x14ac:dyDescent="0.2">
      <c r="A103" t="s">
        <v>104</v>
      </c>
      <c r="B103">
        <v>4236</v>
      </c>
      <c r="C103" t="s">
        <v>1357</v>
      </c>
      <c r="D103" t="str">
        <f t="shared" si="7"/>
        <v>ATGGTTAACGTTCCAAAGACAAGAAAAACTTACTGTAAGGGTAAGCAATGCAGAAAGCACACCCAACACAAGGTTACCCAATACAAGGCCGGTAAAGCTTCTTTATTCGCTCAAGGTAAGAGACGTTATGACCGTAAACAATCTGGTTTCGGTGGTCAAACCAAGCCAGTTTTCCACAAGAAGGCTAAGACTACCAAGAAGGTTGTCTTGAGATTGGAATGTGTTGTCTGTAAGACCAAGGCTCAATTATCATTGAAGAGATGTAAGCACTTCGAATTGGGTGGTGATAAGAAACAAAAGGGTCAAGCTTTACAATTTTAA</v>
      </c>
      <c r="E103">
        <f t="shared" si="8"/>
        <v>151</v>
      </c>
      <c r="F103" t="str">
        <f t="shared" si="9"/>
        <v/>
      </c>
      <c r="G103">
        <f t="shared" si="10"/>
        <v>151</v>
      </c>
      <c r="H103" t="str">
        <f t="shared" si="11"/>
        <v/>
      </c>
      <c r="I103">
        <f t="shared" si="12"/>
        <v>151</v>
      </c>
      <c r="J103" t="str">
        <f t="shared" si="13"/>
        <v>CCA</v>
      </c>
      <c r="K103" t="str" cm="1">
        <f t="array" ref="K103">IF(J103="","",_xlfn.IFS(
   OR(J103="CCA",J103="CCG",J103="CCT",J103="CCC"),"Proline",
   OR(J103="CAG",J103="CAA"),"Glutamine",
   OR(J103="GAA",J103="GAG"),"Glutamic acid",
   TRUE,"Other"
))</f>
        <v>Proline</v>
      </c>
      <c r="L103">
        <f>LEN(Table13[[#This Row],[NA_sequence]])</f>
        <v>321</v>
      </c>
    </row>
    <row r="104" spans="1:12" x14ac:dyDescent="0.2">
      <c r="A104" t="s">
        <v>105</v>
      </c>
      <c r="B104">
        <v>4236</v>
      </c>
      <c r="C104" t="s">
        <v>1358</v>
      </c>
      <c r="D104" t="str">
        <f t="shared" si="7"/>
        <v>ATGGTTAACGTTCCAAAGACCAGAAAAACTTACTGTAAGGGTAAGCAATGCAGAAAGCACACCCAACACAAGGTTACCCAATACAAGGCGGGTAAAGCTTCTTTATTCGCCCAAGGTAAGAGACGTTATGACCGTAAACAATCTGGTTTCGGTGGTCAAACCAAGCCAGTTTTCCACAAGAAGGCTAAGACTACCAAGAAGGTTGTCTTGAGATTGGAATGTGTTGTCTGTAAGACCAAGGCTCAATTATCATTGAAGAGATGTAAGCACTTCGAATTAGGTGGTGATAAGAAACAAAAGGGTCAAGCTTTACAATTTTAA</v>
      </c>
      <c r="E104">
        <f t="shared" si="8"/>
        <v>151</v>
      </c>
      <c r="F104" t="str">
        <f t="shared" si="9"/>
        <v/>
      </c>
      <c r="G104">
        <f t="shared" si="10"/>
        <v>151</v>
      </c>
      <c r="H104" t="str">
        <f t="shared" si="11"/>
        <v/>
      </c>
      <c r="I104">
        <f t="shared" si="12"/>
        <v>151</v>
      </c>
      <c r="J104" t="str">
        <f t="shared" si="13"/>
        <v>CCA</v>
      </c>
      <c r="K104" t="str" cm="1">
        <f t="array" ref="K104">IF(J104="","",_xlfn.IFS(
   OR(J104="CCA",J104="CCG",J104="CCT",J104="CCC"),"Proline",
   OR(J104="CAG",J104="CAA"),"Glutamine",
   OR(J104="GAA",J104="GAG"),"Glutamic acid",
   TRUE,"Other"
))</f>
        <v>Proline</v>
      </c>
      <c r="L104">
        <f>LEN(Table13[[#This Row],[NA_sequence]])</f>
        <v>321</v>
      </c>
    </row>
    <row r="105" spans="1:12" x14ac:dyDescent="0.2">
      <c r="A105" t="s">
        <v>106</v>
      </c>
      <c r="B105">
        <v>4236</v>
      </c>
      <c r="C105" t="s">
        <v>1359</v>
      </c>
      <c r="D105" t="str">
        <f t="shared" si="7"/>
        <v>ATGGTTAACGTTCCAAAGACCAGAAAGACCTACTGTAAGGGTAAGCAATGCCGTAAACACACCCAACACAAGGTTACTCAATACAAGGCTGGTAAGGCTTCCTTATTCGCTCAAGGTAAGAGAAGATATGACCGTAAACAATCTGGTTTCGGTGGTCAAACCAAACCAGTTTTCCACAAGAAAGCTAAGACTACCAAGAAAGTTGTTTTAAGATTAGAATGTGTTGTCTGTAAGACCAAGGCTCAATTATCCTTAAAGAGATGTAAGCATTTCGAATTAGGTGGTGACAAGAAACAAAAGGGTCAAGCTTTACAATTTTAA</v>
      </c>
      <c r="E105">
        <f t="shared" si="8"/>
        <v>151</v>
      </c>
      <c r="F105" t="str">
        <f t="shared" si="9"/>
        <v/>
      </c>
      <c r="G105">
        <f t="shared" si="10"/>
        <v>151</v>
      </c>
      <c r="H105" t="str">
        <f t="shared" si="11"/>
        <v/>
      </c>
      <c r="I105">
        <f t="shared" si="12"/>
        <v>151</v>
      </c>
      <c r="J105" t="str">
        <f t="shared" si="13"/>
        <v>CCA</v>
      </c>
      <c r="K105" t="str" cm="1">
        <f t="array" ref="K105">IF(J105="","",_xlfn.IFS(
   OR(J105="CCA",J105="CCG",J105="CCT",J105="CCC"),"Proline",
   OR(J105="CAG",J105="CAA"),"Glutamine",
   OR(J105="GAA",J105="GAG"),"Glutamic acid",
   TRUE,"Other"
))</f>
        <v>Proline</v>
      </c>
      <c r="L105">
        <f>LEN(Table13[[#This Row],[NA_sequence]])</f>
        <v>321</v>
      </c>
    </row>
    <row r="106" spans="1:12" x14ac:dyDescent="0.2">
      <c r="A106" t="s">
        <v>107</v>
      </c>
      <c r="B106">
        <v>4236</v>
      </c>
      <c r="C106" t="s">
        <v>1360</v>
      </c>
      <c r="D106" t="str">
        <f t="shared" si="7"/>
        <v>ATGGTTAACGTTCCAAAGACTAGAAAGACCTACTGTAAGGGTAAGCAGTGCAGAAAGCACACCCAACACAAGGTGACCCAATATAAGGCTGGTAAGGCCTCCTTGTTCGCTCAAGGTAAGAGAAGATATGACCGTAAGCAAAGCGGTTTCGGTGGTCAAACCAAGCCTGTCTTCCACAAGAAGGCTAAGACTACCAAGAAGGTTGTCTTGAGATTGGAATGTGTTGTCTGCAAGACCAAGGCTCAATTGTCCTTGAAGAGATGTAAGCACTTCGAATTGGGTGGTGACAAGAAGCAAAAGGGTCAAGCCTTGCAATTCTAA</v>
      </c>
      <c r="E106">
        <f t="shared" si="8"/>
        <v>151</v>
      </c>
      <c r="F106" t="str">
        <f t="shared" si="9"/>
        <v/>
      </c>
      <c r="G106">
        <f t="shared" si="10"/>
        <v>151</v>
      </c>
      <c r="H106" t="str">
        <f t="shared" si="11"/>
        <v/>
      </c>
      <c r="I106">
        <f t="shared" si="12"/>
        <v>151</v>
      </c>
      <c r="J106" t="str">
        <f t="shared" si="13"/>
        <v>CCT</v>
      </c>
      <c r="K106" t="str" cm="1">
        <f t="array" ref="K106">IF(J106="","",_xlfn.IFS(
   OR(J106="CCA",J106="CCG",J106="CCT",J106="CCC"),"Proline",
   OR(J106="CAG",J106="CAA"),"Glutamine",
   OR(J106="GAA",J106="GAG"),"Glutamic acid",
   TRUE,"Other"
))</f>
        <v>Proline</v>
      </c>
      <c r="L106">
        <f>LEN(Table13[[#This Row],[NA_sequence]])</f>
        <v>321</v>
      </c>
    </row>
    <row r="107" spans="1:12" x14ac:dyDescent="0.2">
      <c r="A107" t="s">
        <v>108</v>
      </c>
      <c r="B107">
        <v>4236</v>
      </c>
      <c r="C107" t="s">
        <v>1361</v>
      </c>
      <c r="D107" t="str">
        <f t="shared" si="7"/>
        <v>ATGGTTAACGTTCCAAAGACCAGAAAGACCTACTGTAAGGGTAAGCAATGTCGTAAGCACACTCAACACAAGGTTACTCAATACAAGGCTGGTAAGGCTTCCTTATTCGCCCAAGGTAAGAGAAGATATGACCGTAAGCAATCTGGTTTCGGTGGTCAAACCAAGCCAGTTTTCCACAAGAAAGCTAAGACTACCAAGAAGGTTGTCTTGAGATTAGAATGTGTTGTCTGTAAGACCAAGGCTCAATTATCTTTAAAGAGATGTAAGCATTTCGAATTAGGTGGTGACAAGAAGCAAAAGGGTCAAGCCTTACAATTTTAA</v>
      </c>
      <c r="E107">
        <f t="shared" si="8"/>
        <v>151</v>
      </c>
      <c r="F107" t="str">
        <f t="shared" si="9"/>
        <v/>
      </c>
      <c r="G107">
        <f t="shared" si="10"/>
        <v>151</v>
      </c>
      <c r="H107" t="str">
        <f t="shared" si="11"/>
        <v/>
      </c>
      <c r="I107">
        <f t="shared" si="12"/>
        <v>151</v>
      </c>
      <c r="J107" t="str">
        <f t="shared" si="13"/>
        <v>CCA</v>
      </c>
      <c r="K107" t="str" cm="1">
        <f t="array" ref="K107">IF(J107="","",_xlfn.IFS(
   OR(J107="CCA",J107="CCG",J107="CCT",J107="CCC"),"Proline",
   OR(J107="CAG",J107="CAA"),"Glutamine",
   OR(J107="GAA",J107="GAG"),"Glutamic acid",
   TRUE,"Other"
))</f>
        <v>Proline</v>
      </c>
      <c r="L107">
        <f>LEN(Table13[[#This Row],[NA_sequence]])</f>
        <v>321</v>
      </c>
    </row>
    <row r="108" spans="1:12" x14ac:dyDescent="0.2">
      <c r="A108" t="s">
        <v>109</v>
      </c>
      <c r="B108">
        <v>4236</v>
      </c>
      <c r="C108" t="s">
        <v>1362</v>
      </c>
      <c r="D108" t="str">
        <f t="shared" si="7"/>
        <v>ATGGTGAACGTTCCAAAGACTAGAAAGACCTATTGTAAGGGTAAACAATGCAGAAAACACACCCAACATAAAGTTACTCAATACAAAGCCGGTAAAGCTTCTTTATTCGCTCAAGGTAAGAGAAGATATGACAGAAAACAATCCGGTTTCGGTGGTCAAACCAAACCAGTTTTCCACAAGAAAGCTAAAACTACTAAAAAAGTTGTCTTAAGATTGGAATGTATTGTCTGCAAAACCAAAGCTCAATTATCTTTGAAAAGATGTAAACATTTCGAGTTAGGTGGTGATAAAAAACAAAAAGGTCAAGCCTTACAATTTTAA</v>
      </c>
      <c r="E108">
        <f t="shared" si="8"/>
        <v>151</v>
      </c>
      <c r="F108" t="str">
        <f t="shared" si="9"/>
        <v/>
      </c>
      <c r="G108">
        <f t="shared" si="10"/>
        <v>151</v>
      </c>
      <c r="H108" t="str">
        <f t="shared" si="11"/>
        <v/>
      </c>
      <c r="I108">
        <f t="shared" si="12"/>
        <v>151</v>
      </c>
      <c r="J108" t="str">
        <f t="shared" si="13"/>
        <v>CCA</v>
      </c>
      <c r="K108" t="str" cm="1">
        <f t="array" ref="K108">IF(J108="","",_xlfn.IFS(
   OR(J108="CCA",J108="CCG",J108="CCT",J108="CCC"),"Proline",
   OR(J108="CAG",J108="CAA"),"Glutamine",
   OR(J108="GAA",J108="GAG"),"Glutamic acid",
   TRUE,"Other"
))</f>
        <v>Proline</v>
      </c>
      <c r="L108">
        <f>LEN(Table13[[#This Row],[NA_sequence]])</f>
        <v>321</v>
      </c>
    </row>
    <row r="109" spans="1:12" x14ac:dyDescent="0.2">
      <c r="A109" t="s">
        <v>110</v>
      </c>
      <c r="B109">
        <v>4236</v>
      </c>
      <c r="C109" t="s">
        <v>1363</v>
      </c>
      <c r="D109" t="str">
        <f t="shared" si="7"/>
        <v>ATGGTTAACGTTCCAAAGACCAGAAAGACTTACTGTAAGGGTAAACAATGCAGAAAGCACACCCAACACAAGGTTACTCAGTACAAGGCTGGTAAGGCTTCTCTCTTTGCCCAAGGTAAGAGAAGATATGACCGTAAGCAATCCGGTTTCGGTGGTCAAACCAAGCCAGTTTTCCACAAGAAAGCTAAGACCACCAAGAAGGTTGTTTTAAGATTGGAATGTATTGTCTGTAAGACCAAGGCTCAACTCTCCTTAAAGAGATGTAAGCATTTCGAATTAGGTGGTGACAAGAAGCAAAAGGGTCAAGCCTTACAATTTTAA</v>
      </c>
      <c r="E109">
        <f t="shared" si="8"/>
        <v>151</v>
      </c>
      <c r="F109" t="str">
        <f t="shared" si="9"/>
        <v/>
      </c>
      <c r="G109">
        <f t="shared" si="10"/>
        <v>151</v>
      </c>
      <c r="H109" t="str">
        <f t="shared" si="11"/>
        <v/>
      </c>
      <c r="I109">
        <f t="shared" si="12"/>
        <v>151</v>
      </c>
      <c r="J109" t="str">
        <f t="shared" si="13"/>
        <v>CCA</v>
      </c>
      <c r="K109" t="str" cm="1">
        <f t="array" ref="K109">IF(J109="","",_xlfn.IFS(
   OR(J109="CCA",J109="CCG",J109="CCT",J109="CCC"),"Proline",
   OR(J109="CAG",J109="CAA"),"Glutamine",
   OR(J109="GAA",J109="GAG"),"Glutamic acid",
   TRUE,"Other"
))</f>
        <v>Proline</v>
      </c>
      <c r="L109">
        <f>LEN(Table13[[#This Row],[NA_sequence]])</f>
        <v>321</v>
      </c>
    </row>
    <row r="110" spans="1:12" x14ac:dyDescent="0.2">
      <c r="A110" t="s">
        <v>111</v>
      </c>
      <c r="B110">
        <v>4236</v>
      </c>
      <c r="C110" t="s">
        <v>1364</v>
      </c>
      <c r="D110" t="str">
        <f t="shared" si="7"/>
        <v>ATGGTTAACGTTCCAAAAACTAGAAAGACCTACTGTAAGGGTAAGCAATGTAAGAAGCACACCCAACACAAGGTTACTCAATACAAGGCTGGTAAGGCCTCCTTGTTCGCTCAAGGTAAGAGAAGATATGACAGAAAGCAATCTGGTTTCGGTGGTCAAACCAAGCCTGTCTTCCACAAGAAGGCTAAGACTACCAAGAAGGTTGTCTTGAGATTGGAATGTGTTGTTTGCAAGACTAAGGCTCAATTGTCCTTGAAGAGATGTAAGCACTTCGAATTGGGTGGTGACAAGAAGCAAAAGGGTCAAGCTTTGCAATTCTAA</v>
      </c>
      <c r="E110">
        <f t="shared" si="8"/>
        <v>151</v>
      </c>
      <c r="F110" t="str">
        <f t="shared" si="9"/>
        <v/>
      </c>
      <c r="G110">
        <f t="shared" si="10"/>
        <v>151</v>
      </c>
      <c r="H110" t="str">
        <f t="shared" si="11"/>
        <v/>
      </c>
      <c r="I110">
        <f t="shared" si="12"/>
        <v>151</v>
      </c>
      <c r="J110" t="str">
        <f t="shared" si="13"/>
        <v>CCT</v>
      </c>
      <c r="K110" t="str" cm="1">
        <f t="array" ref="K110">IF(J110="","",_xlfn.IFS(
   OR(J110="CCA",J110="CCG",J110="CCT",J110="CCC"),"Proline",
   OR(J110="CAG",J110="CAA"),"Glutamine",
   OR(J110="GAA",J110="GAG"),"Glutamic acid",
   TRUE,"Other"
))</f>
        <v>Proline</v>
      </c>
      <c r="L110">
        <f>LEN(Table13[[#This Row],[NA_sequence]])</f>
        <v>321</v>
      </c>
    </row>
    <row r="111" spans="1:12" x14ac:dyDescent="0.2">
      <c r="A111" t="s">
        <v>112</v>
      </c>
      <c r="B111">
        <v>4236</v>
      </c>
      <c r="C111" t="s">
        <v>1365</v>
      </c>
      <c r="D111" t="str">
        <f t="shared" si="7"/>
        <v>ATGGTTAACGTTCCAAAAACTAGAAAGACCTACTGTAAGGGTAAGCAATGTAAGAAGCACACCCAACACAAGGTTACTCAATACAAGGCCGGTAAGGCTTCCTTGTTCGCCCAAGGTAAGAGAAGATATGACAGAAAGCAATCCGGTTTCGGTGGTCAAACCAAGCCTGTCTTCCACAAGAAGGCTAAGACCACCAAGAAGGTTGTCTTGAGATTGGAATGTGTTGTTTGCAAGACCAAGGCTCAATTGTCCTTGAAGAGATGTAAGCACTTCGAATTGGGTGGTGACAAGAAGCAAAAGGGTCAAGCTTTGCAATTCTAA</v>
      </c>
      <c r="E111">
        <f t="shared" si="8"/>
        <v>151</v>
      </c>
      <c r="F111" t="str">
        <f t="shared" si="9"/>
        <v/>
      </c>
      <c r="G111">
        <f t="shared" si="10"/>
        <v>151</v>
      </c>
      <c r="H111" t="str">
        <f t="shared" si="11"/>
        <v/>
      </c>
      <c r="I111">
        <f t="shared" si="12"/>
        <v>151</v>
      </c>
      <c r="J111" t="str">
        <f t="shared" si="13"/>
        <v>CCT</v>
      </c>
      <c r="K111" t="str" cm="1">
        <f t="array" ref="K111">IF(J111="","",_xlfn.IFS(
   OR(J111="CCA",J111="CCG",J111="CCT",J111="CCC"),"Proline",
   OR(J111="CAG",J111="CAA"),"Glutamine",
   OR(J111="GAA",J111="GAG"),"Glutamic acid",
   TRUE,"Other"
))</f>
        <v>Proline</v>
      </c>
      <c r="L111">
        <f>LEN(Table13[[#This Row],[NA_sequence]])</f>
        <v>321</v>
      </c>
    </row>
    <row r="112" spans="1:12" x14ac:dyDescent="0.2">
      <c r="A112" t="s">
        <v>113</v>
      </c>
      <c r="B112">
        <v>4236</v>
      </c>
      <c r="C112" t="s">
        <v>1366</v>
      </c>
      <c r="D112" t="str">
        <f t="shared" si="7"/>
        <v>ATGGTTAACGTTCCAAAAACTAGAAAGACCTACTGTAAAGGTAAAGAATGTCGTAAACACACTCAACACAAAGTTACCCAATACAAAGCTGGTAAATCATCTTTATTCGCTCAAGGTAAGAGAAGATATGACAGAAAACAATCCGGTTTTGGTGGTCAAACTAAACCAGTTTTCCACAAAAAGGCTAAAACTACCAAGAAAGTTGTCTTGAGATTGGAATGTGTTGTCTGTAAAACCAAAGCTCAATTGTCTTTGAAGAGATGTAAACATTTCGAATTGGGTGGTGACAAAAAACAAAAAGGTCAAGCTTTACAATTCTAA</v>
      </c>
      <c r="E112">
        <f t="shared" si="8"/>
        <v>151</v>
      </c>
      <c r="F112" t="str">
        <f t="shared" si="9"/>
        <v/>
      </c>
      <c r="G112">
        <f t="shared" si="10"/>
        <v>151</v>
      </c>
      <c r="H112" t="str">
        <f t="shared" si="11"/>
        <v/>
      </c>
      <c r="I112">
        <f t="shared" si="12"/>
        <v>151</v>
      </c>
      <c r="J112" t="str">
        <f t="shared" si="13"/>
        <v>CCA</v>
      </c>
      <c r="K112" t="str" cm="1">
        <f t="array" ref="K112">IF(J112="","",_xlfn.IFS(
   OR(J112="CCA",J112="CCG",J112="CCT",J112="CCC"),"Proline",
   OR(J112="CAG",J112="CAA"),"Glutamine",
   OR(J112="GAA",J112="GAG"),"Glutamic acid",
   TRUE,"Other"
))</f>
        <v>Proline</v>
      </c>
      <c r="L112">
        <f>LEN(Table13[[#This Row],[NA_sequence]])</f>
        <v>321</v>
      </c>
    </row>
    <row r="113" spans="1:12" x14ac:dyDescent="0.2">
      <c r="A113" t="s">
        <v>114</v>
      </c>
      <c r="B113">
        <v>4236</v>
      </c>
      <c r="C113" t="s">
        <v>1367</v>
      </c>
      <c r="D113" t="str">
        <f t="shared" si="7"/>
        <v>ATGGTTAACGTTCCAAAAACTAGAAAGACCTACTGTAAAGGTAAAGAATGTCGTAAACACACTCAACACAAAGTTACCCAATACAAAGCTGGTAAATCATCTTTATTCGCTCAAGGTAAGAGAAGATATGACAGAAAACAATCCGGTTTTGGTGGTCAAACTAAACCAGTTTTCCACAAAAAGGCTAAGACTACCAAGAAAGTTGTTTTGAGATTGGAATGTGTTGTCTGTAAAACCAAGGCTCAATTATCCTTGAAGAGATGTAAACATTTCGAATTGGGTGGTGATAAAAAACAAAAAGGTCAAGCTTTACAATTCTAA</v>
      </c>
      <c r="E113">
        <f t="shared" si="8"/>
        <v>151</v>
      </c>
      <c r="F113" t="str">
        <f t="shared" si="9"/>
        <v/>
      </c>
      <c r="G113">
        <f t="shared" si="10"/>
        <v>151</v>
      </c>
      <c r="H113" t="str">
        <f t="shared" si="11"/>
        <v/>
      </c>
      <c r="I113">
        <f t="shared" si="12"/>
        <v>151</v>
      </c>
      <c r="J113" t="str">
        <f t="shared" si="13"/>
        <v>CCA</v>
      </c>
      <c r="K113" t="str" cm="1">
        <f t="array" ref="K113">IF(J113="","",_xlfn.IFS(
   OR(J113="CCA",J113="CCG",J113="CCT",J113="CCC"),"Proline",
   OR(J113="CAG",J113="CAA"),"Glutamine",
   OR(J113="GAA",J113="GAG"),"Glutamic acid",
   TRUE,"Other"
))</f>
        <v>Proline</v>
      </c>
      <c r="L113">
        <f>LEN(Table13[[#This Row],[NA_sequence]])</f>
        <v>321</v>
      </c>
    </row>
    <row r="114" spans="1:12" x14ac:dyDescent="0.2">
      <c r="A114" t="s">
        <v>115</v>
      </c>
      <c r="B114">
        <v>4236</v>
      </c>
      <c r="C114" t="s">
        <v>1368</v>
      </c>
      <c r="D114" t="str">
        <f t="shared" si="7"/>
        <v>ATGGTTAACGTTCCAAAGACCAGAAAGACCTACTGCAAGGGTAAGGAGTGCCGCAAACACACCCAGCACAAGGTGACCCAATACAAGGCCGGCAAGTCCTCTCTCTTCGCCCAGGGTAAGAGAAGATACGACAGAAAGCAGTCTGGTTTCGGTGGTCAGACCAAGCCAGTGTTCCACAAGAAGGCCAAGACTACCAAGAAGGTTGTCTTGAGATTGGAATGTGTTGTTTGCAAGACCAAGGCCCAGTTGTCCTTGAAGAGATGCAAGCACTTCGAGTTGGGTGGTGACAAGAAGCAGAAGGGCCAGGCCTTGCAGTTCTAA</v>
      </c>
      <c r="E114" t="str">
        <f t="shared" si="8"/>
        <v/>
      </c>
      <c r="F114">
        <f t="shared" si="9"/>
        <v>151</v>
      </c>
      <c r="G114" t="str">
        <f t="shared" si="10"/>
        <v/>
      </c>
      <c r="H114">
        <f t="shared" si="11"/>
        <v>151</v>
      </c>
      <c r="I114">
        <f t="shared" si="12"/>
        <v>151</v>
      </c>
      <c r="J114" t="str">
        <f t="shared" si="13"/>
        <v>CCA</v>
      </c>
      <c r="K114" t="str" cm="1">
        <f t="array" ref="K114">IF(J114="","",_xlfn.IFS(
   OR(J114="CCA",J114="CCG",J114="CCT",J114="CCC"),"Proline",
   OR(J114="CAG",J114="CAA"),"Glutamine",
   OR(J114="GAA",J114="GAG"),"Glutamic acid",
   TRUE,"Other"
))</f>
        <v>Proline</v>
      </c>
      <c r="L114">
        <f>LEN(Table13[[#This Row],[NA_sequence]])</f>
        <v>321</v>
      </c>
    </row>
    <row r="115" spans="1:12" x14ac:dyDescent="0.2">
      <c r="A115" t="s">
        <v>116</v>
      </c>
      <c r="B115">
        <v>4236</v>
      </c>
      <c r="C115" t="s">
        <v>1369</v>
      </c>
      <c r="D115" t="str">
        <f t="shared" si="7"/>
        <v>ATGGTTAACGTTCCAAAAACTAGAAAGACCTACTGTAAAGGTAAAGAATGTCGTAAACACACTCAACACAAAGTTACCCAATACAAAGCTGGTAAATCATCTTTATTCGCTCAAGGTAAGAGAAGATATGACAGAAAACAATCCGGTTTTGGTGGTCAAACTAAACCAGTTTTCCACAAAAAGGCTAAGACTACCAAGAAAGTTGTCTTGAGATTGGAATGTGTTGTCTGTAAAACCAAAGCTCAATTGTCTTTGAAGAGATGTAAACATTTCGAATTGGGTGGTGACAAAAAACAAAAAGGTCAAGCTTTACAATTCTAA</v>
      </c>
      <c r="E115">
        <f t="shared" si="8"/>
        <v>151</v>
      </c>
      <c r="F115" t="str">
        <f t="shared" si="9"/>
        <v/>
      </c>
      <c r="G115">
        <f t="shared" si="10"/>
        <v>151</v>
      </c>
      <c r="H115" t="str">
        <f t="shared" si="11"/>
        <v/>
      </c>
      <c r="I115">
        <f t="shared" si="12"/>
        <v>151</v>
      </c>
      <c r="J115" t="str">
        <f t="shared" si="13"/>
        <v>CCA</v>
      </c>
      <c r="K115" t="str" cm="1">
        <f t="array" ref="K115">IF(J115="","",_xlfn.IFS(
   OR(J115="CCA",J115="CCG",J115="CCT",J115="CCC"),"Proline",
   OR(J115="CAG",J115="CAA"),"Glutamine",
   OR(J115="GAA",J115="GAG"),"Glutamic acid",
   TRUE,"Other"
))</f>
        <v>Proline</v>
      </c>
      <c r="L115">
        <f>LEN(Table13[[#This Row],[NA_sequence]])</f>
        <v>321</v>
      </c>
    </row>
    <row r="116" spans="1:12" x14ac:dyDescent="0.2">
      <c r="A116" t="s">
        <v>117</v>
      </c>
      <c r="B116">
        <v>4236</v>
      </c>
      <c r="C116" t="s">
        <v>1367</v>
      </c>
      <c r="D116" t="str">
        <f t="shared" si="7"/>
        <v>ATGGTTAACGTTCCAAAAACTAGAAAGACCTACTGTAAAGGTAAAGAATGTCGTAAACACACTCAACACAAAGTTACCCAATACAAAGCTGGTAAATCATCTTTATTCGCTCAAGGTAAGAGAAGATATGACAGAAAACAATCCGGTTTTGGTGGTCAAACTAAACCAGTTTTCCACAAAAAGGCTAAGACTACCAAGAAAGTTGTTTTGAGATTGGAATGTGTTGTCTGTAAAACCAAGGCTCAATTATCCTTGAAGAGATGTAAACATTTCGAATTGGGTGGTGATAAAAAACAAAAAGGTCAAGCTTTACAATTCTAA</v>
      </c>
      <c r="E116">
        <f t="shared" si="8"/>
        <v>151</v>
      </c>
      <c r="F116" t="str">
        <f t="shared" si="9"/>
        <v/>
      </c>
      <c r="G116">
        <f t="shared" si="10"/>
        <v>151</v>
      </c>
      <c r="H116" t="str">
        <f t="shared" si="11"/>
        <v/>
      </c>
      <c r="I116">
        <f t="shared" si="12"/>
        <v>151</v>
      </c>
      <c r="J116" t="str">
        <f t="shared" si="13"/>
        <v>CCA</v>
      </c>
      <c r="K116" t="str" cm="1">
        <f t="array" ref="K116">IF(J116="","",_xlfn.IFS(
   OR(J116="CCA",J116="CCG",J116="CCT",J116="CCC"),"Proline",
   OR(J116="CAG",J116="CAA"),"Glutamine",
   OR(J116="GAA",J116="GAG"),"Glutamic acid",
   TRUE,"Other"
))</f>
        <v>Proline</v>
      </c>
      <c r="L116">
        <f>LEN(Table13[[#This Row],[NA_sequence]])</f>
        <v>321</v>
      </c>
    </row>
    <row r="117" spans="1:12" x14ac:dyDescent="0.2">
      <c r="A117" t="s">
        <v>118</v>
      </c>
      <c r="B117">
        <v>4236</v>
      </c>
      <c r="C117" t="s">
        <v>1370</v>
      </c>
      <c r="D117" t="str">
        <f t="shared" si="7"/>
        <v>ATGGTTAACGTTCCAAAAACTAGAAAGACCTACTGCAAAGGTAAAGAATGTCGTAAACACACTCAACACAAGGTCACCCAATACAAAGCCGGTAAGTCCTCCTTGTTTGCTCAAGGTAAGAGAAGATATGACAGAAAGCAATCCGGTTTCGGTGGTCAAACCAAGCCAGTTTTCCACAAGAAGGCCAAGACCACCAAGAAGGTTGTCTTGAGATTGGAATGTGTCGTCTGCAAAACCAAAGCTCAATTGTCCTTGAAGAGATGTAAGCACTTCGAATTGGGTGGTGACAAGAAACAAAAGGGTCAAGCTTTACAATTCTAG</v>
      </c>
      <c r="E117">
        <f t="shared" si="8"/>
        <v>151</v>
      </c>
      <c r="F117" t="str">
        <f t="shared" si="9"/>
        <v/>
      </c>
      <c r="G117">
        <f t="shared" si="10"/>
        <v>151</v>
      </c>
      <c r="H117" t="str">
        <f t="shared" si="11"/>
        <v/>
      </c>
      <c r="I117">
        <f t="shared" si="12"/>
        <v>151</v>
      </c>
      <c r="J117" t="str">
        <f t="shared" si="13"/>
        <v>CCA</v>
      </c>
      <c r="K117" t="str" cm="1">
        <f t="array" ref="K117">IF(J117="","",_xlfn.IFS(
   OR(J117="CCA",J117="CCG",J117="CCT",J117="CCC"),"Proline",
   OR(J117="CAG",J117="CAA"),"Glutamine",
   OR(J117="GAA",J117="GAG"),"Glutamic acid",
   TRUE,"Other"
))</f>
        <v>Proline</v>
      </c>
      <c r="L117">
        <f>LEN(Table13[[#This Row],[NA_sequence]])</f>
        <v>321</v>
      </c>
    </row>
    <row r="118" spans="1:12" x14ac:dyDescent="0.2">
      <c r="A118" t="s">
        <v>119</v>
      </c>
      <c r="B118">
        <v>4236</v>
      </c>
      <c r="C118" t="s">
        <v>1371</v>
      </c>
      <c r="D118" t="str">
        <f t="shared" si="7"/>
        <v>ATGGTTAACGTTCCAAAAACTAGAAAGACCTACTGTAAAGGTAAAGAATGTCGTAAACACACTCAACACAAAGTTACCCAATACAAAGCTGGTAAATCATCTTTATTCGCTCAAGGTAAGAGAAGATATGACAGAAAACAATCCGGTTTTGGTGGTCAAACCAAACCAGTTTTCCACAAAAAGGCTAAGACTACCAAGAAAGTTGTTTTGAGATTGGAATGTGTTGTCTGTAAGACCAAAGCTCAATTGTCCTTGAAGAGATGTAAACATTTCGAATTGGGTGGTGATAAAAAACAAAAAGGTCAAGCTTTACAATTCTAA</v>
      </c>
      <c r="E118">
        <f t="shared" si="8"/>
        <v>151</v>
      </c>
      <c r="F118" t="str">
        <f t="shared" si="9"/>
        <v/>
      </c>
      <c r="G118">
        <f t="shared" si="10"/>
        <v>151</v>
      </c>
      <c r="H118" t="str">
        <f t="shared" si="11"/>
        <v/>
      </c>
      <c r="I118">
        <f t="shared" si="12"/>
        <v>151</v>
      </c>
      <c r="J118" t="str">
        <f t="shared" si="13"/>
        <v>CCA</v>
      </c>
      <c r="K118" t="str" cm="1">
        <f t="array" ref="K118">IF(J118="","",_xlfn.IFS(
   OR(J118="CCA",J118="CCG",J118="CCT",J118="CCC"),"Proline",
   OR(J118="CAG",J118="CAA"),"Glutamine",
   OR(J118="GAA",J118="GAG"),"Glutamic acid",
   TRUE,"Other"
))</f>
        <v>Proline</v>
      </c>
      <c r="L118">
        <f>LEN(Table13[[#This Row],[NA_sequence]])</f>
        <v>321</v>
      </c>
    </row>
    <row r="119" spans="1:12" x14ac:dyDescent="0.2">
      <c r="A119" t="s">
        <v>120</v>
      </c>
      <c r="B119">
        <v>4236</v>
      </c>
      <c r="C119" t="s">
        <v>1372</v>
      </c>
      <c r="D119" t="str">
        <f t="shared" si="7"/>
        <v>ATGGTTAACGTTCCAAAAACTAGAAAGACCTACTGCAAAGGTAAAGAATGTCGTAAACACACTCAACACAAGGTCACCCAATACAAAGCCGGTAAGTCCTCCTTGTTTGCTCAAGGTAAGAGAAGATATGACAGAAAGCAATCCGGTTTCGGTGGTCAAACCAAGCCAGTTTTCCACAAGAAGGCCAAGACCACCAAGAAGGTTGTCTTGAGATTGGAATGTGTCGTCTGCAAAACCAAAGCTCAATTGTCCTTGAAGAGATGTAAGCACTTCGAATTGGGTGGTGACAAGAAACAAAAGGGTCAAGCTTTACAATTCTAA</v>
      </c>
      <c r="E119">
        <f t="shared" si="8"/>
        <v>151</v>
      </c>
      <c r="F119" t="str">
        <f t="shared" si="9"/>
        <v/>
      </c>
      <c r="G119">
        <f t="shared" si="10"/>
        <v>151</v>
      </c>
      <c r="H119" t="str">
        <f t="shared" si="11"/>
        <v/>
      </c>
      <c r="I119">
        <f t="shared" si="12"/>
        <v>151</v>
      </c>
      <c r="J119" t="str">
        <f t="shared" si="13"/>
        <v>CCA</v>
      </c>
      <c r="K119" t="str" cm="1">
        <f t="array" ref="K119">IF(J119="","",_xlfn.IFS(
   OR(J119="CCA",J119="CCG",J119="CCT",J119="CCC"),"Proline",
   OR(J119="CAG",J119="CAA"),"Glutamine",
   OR(J119="GAA",J119="GAG"),"Glutamic acid",
   TRUE,"Other"
))</f>
        <v>Proline</v>
      </c>
      <c r="L119">
        <f>LEN(Table13[[#This Row],[NA_sequence]])</f>
        <v>321</v>
      </c>
    </row>
    <row r="120" spans="1:12" x14ac:dyDescent="0.2">
      <c r="A120" t="s">
        <v>121</v>
      </c>
      <c r="B120">
        <v>4236</v>
      </c>
      <c r="C120" t="s">
        <v>1373</v>
      </c>
      <c r="D120" t="str">
        <f t="shared" si="7"/>
        <v>ATGGTTAACGTTCCAAAAACTAGAAAGACCTACTGTAAAGGTAAAGAATGTCGTAAACACACTCAACACAAAGTTACCCAATACAAAGCTGGTAAATCATCTTTATTCGCTCAAGGTAAGAGAAGATATGACAGAAAACAATCCGGTTTTGGTGGTCAAACTAAACCAGTTTTCCACAAAAAGGCTAAGACTACCAAGAAAGTTGTCTTGAGATTGGAATGTGTTGTCTGTAAAACCAAAGCTCAATTATCCTTGAAGAGATGTAAACATTTCGAATTGGGTGGTGACAAAAAACAAAAAGGTCAAGCTTTACAATTCTAA</v>
      </c>
      <c r="E120">
        <f t="shared" si="8"/>
        <v>151</v>
      </c>
      <c r="F120" t="str">
        <f t="shared" si="9"/>
        <v/>
      </c>
      <c r="G120">
        <f t="shared" si="10"/>
        <v>151</v>
      </c>
      <c r="H120" t="str">
        <f t="shared" si="11"/>
        <v/>
      </c>
      <c r="I120">
        <f t="shared" si="12"/>
        <v>151</v>
      </c>
      <c r="J120" t="str">
        <f t="shared" si="13"/>
        <v>CCA</v>
      </c>
      <c r="K120" t="str" cm="1">
        <f t="array" ref="K120">IF(J120="","",_xlfn.IFS(
   OR(J120="CCA",J120="CCG",J120="CCT",J120="CCC"),"Proline",
   OR(J120="CAG",J120="CAA"),"Glutamine",
   OR(J120="GAA",J120="GAG"),"Glutamic acid",
   TRUE,"Other"
))</f>
        <v>Proline</v>
      </c>
      <c r="L120">
        <f>LEN(Table13[[#This Row],[NA_sequence]])</f>
        <v>321</v>
      </c>
    </row>
    <row r="121" spans="1:12" x14ac:dyDescent="0.2">
      <c r="A121" t="s">
        <v>122</v>
      </c>
      <c r="B121">
        <v>4236</v>
      </c>
      <c r="C121" t="s">
        <v>1374</v>
      </c>
      <c r="D121" t="str">
        <f t="shared" si="7"/>
        <v>ATGGGAAATCAGCAACCAATTTTGGAACATTGTAATACTAACATCATTTTGCTTTTAGTTAACGTTCCAAAAACTAGAAAGACCTACTGTAAAGGTAAAGAATGTCGTAAACACACTCAACACAAAGTTACCCAATACAAAGCTGGTAAATCATCTTTATTCGCTCAAGGTAAGAGAAGATATGACAGAAAACAATCCGGTTTTGGTGGTCAAACCAAGCCAGTTTTCCACAAAAAGGCTAAGACTACCAAGAAAGTTGTCTTGAGATTGGAATGTGTTGTCTGTAAGACCAAAGCTCAATTGTCCTTGAAGAGATGTAAACATTTCGAATTGGGTGGTGATAAAAAACAAAAAGGTCAAGCTTTACAATTCTAA</v>
      </c>
      <c r="E121">
        <f t="shared" si="8"/>
        <v>205</v>
      </c>
      <c r="F121" t="str">
        <f t="shared" si="9"/>
        <v/>
      </c>
      <c r="G121">
        <f t="shared" si="10"/>
        <v>205</v>
      </c>
      <c r="H121" t="str">
        <f t="shared" si="11"/>
        <v/>
      </c>
      <c r="I121">
        <f t="shared" si="12"/>
        <v>205</v>
      </c>
      <c r="J121" t="str">
        <f t="shared" si="13"/>
        <v>CCA</v>
      </c>
      <c r="K121" t="str" cm="1">
        <f t="array" ref="K121">IF(J121="","",_xlfn.IFS(
   OR(J121="CCA",J121="CCG",J121="CCT",J121="CCC"),"Proline",
   OR(J121="CAG",J121="CAA"),"Glutamine",
   OR(J121="GAA",J121="GAG"),"Glutamic acid",
   TRUE,"Other"
))</f>
        <v>Proline</v>
      </c>
      <c r="L121">
        <f>LEN(Table13[[#This Row],[NA_sequence]])</f>
        <v>375</v>
      </c>
    </row>
    <row r="122" spans="1:12" x14ac:dyDescent="0.2">
      <c r="A122" t="s">
        <v>123</v>
      </c>
      <c r="B122">
        <v>4236</v>
      </c>
      <c r="C122" t="s">
        <v>1375</v>
      </c>
      <c r="D122" t="str">
        <f t="shared" si="7"/>
        <v>ATGGTTAACGTTCCAAAAACTAGAAAGACCTACTGTAAAGGTAGAGAATGTCGTAAACACACTCAACACAAAGTTACCCAATACAAGGCTGGTAAATCATCTTTATTTGCTCAAGGTAAGAGAAGATATGACAGAAAACAATCTGGTTTCGGTGGTCAAACCAAACCAGTTTTCCACAAGAAAGCCAAGACTACCAAAAAAGTTGTTTTGAGATTGGAATGTGTCGTCTGTAAAACCAAGGCTCAATTATCATTGAAAAGATGTAAACATTTCGAATTGGGTGGTGATAAAAAACAAAAAGGTCAAGCTTTACAATTCTAA</v>
      </c>
      <c r="E122">
        <f t="shared" si="8"/>
        <v>151</v>
      </c>
      <c r="F122" t="str">
        <f t="shared" si="9"/>
        <v/>
      </c>
      <c r="G122">
        <f t="shared" si="10"/>
        <v>151</v>
      </c>
      <c r="H122" t="str">
        <f t="shared" si="11"/>
        <v/>
      </c>
      <c r="I122">
        <f t="shared" si="12"/>
        <v>151</v>
      </c>
      <c r="J122" t="str">
        <f t="shared" si="13"/>
        <v>CCA</v>
      </c>
      <c r="K122" t="str" cm="1">
        <f t="array" ref="K122">IF(J122="","",_xlfn.IFS(
   OR(J122="CCA",J122="CCG",J122="CCT",J122="CCC"),"Proline",
   OR(J122="CAG",J122="CAA"),"Glutamine",
   OR(J122="GAA",J122="GAG"),"Glutamic acid",
   TRUE,"Other"
))</f>
        <v>Proline</v>
      </c>
      <c r="L122">
        <f>LEN(Table13[[#This Row],[NA_sequence]])</f>
        <v>321</v>
      </c>
    </row>
    <row r="123" spans="1:12" x14ac:dyDescent="0.2">
      <c r="A123" t="s">
        <v>124</v>
      </c>
      <c r="B123">
        <v>4236</v>
      </c>
      <c r="C123" t="s">
        <v>1376</v>
      </c>
      <c r="D123" t="str">
        <f t="shared" si="7"/>
        <v>ATGGTTAACGTTCCAAAGACTAGAAAGACCTACTGTAAGGGTAAGGAATGTCGTAAGCACACTCAACACAAGGTTACCCAATACAAGGCCGGTAAAGCCTCATTATTCGCTCAAGGTAAGAGAAGATATGATCGTAAACAATCCGGTTTCGGGGGTCAAACCAAGCCAGTTTTCCACAAGAAGGCCAAGACTACCAAGAAGGTTGTTTTAAGATTAGAATGTGTTGTTTGTAAGACCAAGGCTCAATTATCTTTAAAGAGATGTAAACATTTCGAATTGGGTGGTGACAAGAAACAAAAGGGTCAAGCTTTACAATTCTAG</v>
      </c>
      <c r="E123">
        <f t="shared" si="8"/>
        <v>151</v>
      </c>
      <c r="F123" t="str">
        <f t="shared" si="9"/>
        <v/>
      </c>
      <c r="G123">
        <f t="shared" si="10"/>
        <v>151</v>
      </c>
      <c r="H123" t="str">
        <f t="shared" si="11"/>
        <v/>
      </c>
      <c r="I123">
        <f t="shared" si="12"/>
        <v>151</v>
      </c>
      <c r="J123" t="str">
        <f t="shared" si="13"/>
        <v>CCA</v>
      </c>
      <c r="K123" t="str" cm="1">
        <f t="array" ref="K123">IF(J123="","",_xlfn.IFS(
   OR(J123="CCA",J123="CCG",J123="CCT",J123="CCC"),"Proline",
   OR(J123="CAG",J123="CAA"),"Glutamine",
   OR(J123="GAA",J123="GAG"),"Glutamic acid",
   TRUE,"Other"
))</f>
        <v>Proline</v>
      </c>
      <c r="L123">
        <f>LEN(Table13[[#This Row],[NA_sequence]])</f>
        <v>321</v>
      </c>
    </row>
    <row r="124" spans="1:12" x14ac:dyDescent="0.2">
      <c r="A124" t="s">
        <v>125</v>
      </c>
      <c r="B124">
        <v>4236</v>
      </c>
      <c r="C124" t="s">
        <v>1377</v>
      </c>
      <c r="D124" t="str">
        <f t="shared" si="7"/>
        <v>ATGGTTAACGTCCCAAAAACTAGAAAGACCTACTGTAAGGGTAAGGAATGTCGTAAGCACACCCAACACAAAGTTACCCAATACAAGGCTGGTAAGGCTTCTTTGTTCGCTCAAGGTAAGAGAAGATATGACCGTAAACAATCTGGTTTCGGTGGTCAAACTAAGCCAGTTTTCCACAAGAAAGCTAAGACTACCAAGAAAGTTGTTTTAAGATTAGAATGTGTTGTCTGTAAGACCAAGGCCCAATTATCCTTAAAGAGATGTAAGCACTTCGAATTAGGTGGTGACAAGAAGCAAAAGGGTCAAGCTTTACAATTCTAA</v>
      </c>
      <c r="E124">
        <f t="shared" si="8"/>
        <v>151</v>
      </c>
      <c r="F124" t="str">
        <f t="shared" si="9"/>
        <v/>
      </c>
      <c r="G124">
        <f t="shared" si="10"/>
        <v>151</v>
      </c>
      <c r="H124" t="str">
        <f t="shared" si="11"/>
        <v/>
      </c>
      <c r="I124">
        <f t="shared" si="12"/>
        <v>151</v>
      </c>
      <c r="J124" t="str">
        <f t="shared" si="13"/>
        <v>CCA</v>
      </c>
      <c r="K124" t="str" cm="1">
        <f t="array" ref="K124">IF(J124="","",_xlfn.IFS(
   OR(J124="CCA",J124="CCG",J124="CCT",J124="CCC"),"Proline",
   OR(J124="CAG",J124="CAA"),"Glutamine",
   OR(J124="GAA",J124="GAG"),"Glutamic acid",
   TRUE,"Other"
))</f>
        <v>Proline</v>
      </c>
      <c r="L124">
        <f>LEN(Table13[[#This Row],[NA_sequence]])</f>
        <v>321</v>
      </c>
    </row>
    <row r="125" spans="1:12" x14ac:dyDescent="0.2">
      <c r="A125" t="s">
        <v>126</v>
      </c>
      <c r="B125">
        <v>4236</v>
      </c>
      <c r="C125" t="s">
        <v>1378</v>
      </c>
      <c r="D125" t="str">
        <f t="shared" si="7"/>
        <v>ATGGTTAACGTCCCAAAAACTAGAAAGACCTACTGTAAGGGTAAGGAATGTCGTAAGCACACCCAACACAAAGTTACCCAATACAAGGCTGGTAAGGCTTCTTTGTTCGCTCAAGGTAAGAGAAGATATGACCGTAAACAATCCGGTTTCGGTGGTCAAACTAAGCCAGTTTTCCACAAGAAAGCTAAGACTACCAAGAAAGTTGTTTTAAGATTAGAATGTGTTGTCTGTAAGACCAAGGCCCAATTATCCTTAAAGAGATGTAAGCACTTCGAATTAGGTGGTGACAAGAAGCAAAAGGGTCAAGCTTTACAATTTTAA</v>
      </c>
      <c r="E125">
        <f t="shared" si="8"/>
        <v>151</v>
      </c>
      <c r="F125" t="str">
        <f t="shared" si="9"/>
        <v/>
      </c>
      <c r="G125">
        <f t="shared" si="10"/>
        <v>151</v>
      </c>
      <c r="H125" t="str">
        <f t="shared" si="11"/>
        <v/>
      </c>
      <c r="I125">
        <f t="shared" si="12"/>
        <v>151</v>
      </c>
      <c r="J125" t="str">
        <f t="shared" si="13"/>
        <v>CCA</v>
      </c>
      <c r="K125" t="str" cm="1">
        <f t="array" ref="K125">IF(J125="","",_xlfn.IFS(
   OR(J125="CCA",J125="CCG",J125="CCT",J125="CCC"),"Proline",
   OR(J125="CAG",J125="CAA"),"Glutamine",
   OR(J125="GAA",J125="GAG"),"Glutamic acid",
   TRUE,"Other"
))</f>
        <v>Proline</v>
      </c>
      <c r="L125">
        <f>LEN(Table13[[#This Row],[NA_sequence]])</f>
        <v>321</v>
      </c>
    </row>
    <row r="126" spans="1:12" x14ac:dyDescent="0.2">
      <c r="A126" t="s">
        <v>127</v>
      </c>
      <c r="B126">
        <v>4236</v>
      </c>
      <c r="C126" t="s">
        <v>1379</v>
      </c>
      <c r="D126" t="str">
        <f t="shared" si="7"/>
        <v>ATGGTTAACGTTCCAAAGACTAGAAAGACCTACTGTAAGGGTAAGGAATGTCGTAAACACACCCAACACAAAGTTACCCAATATAAGGCTGGTAAAGCTTCCTTATTCGCTCAAGGTAAGAGAAGATATGACCGTAAACAAAGTGGTTTCGGTGGTCAAACTAAGCCAGTTTTCCACAAGAAAGCCAAGACTACCAAGAAGGTTGTCTTGAGATTGGAATGTGTTGTTTGCAAGACCAAGGCTCAATTATCGTTGAAGAGATGTAAGCACTTCGAATTAGGTGGTGACAAGAAGCAAAAGGGTCAAGCCTTACAATTTTAA</v>
      </c>
      <c r="E126">
        <f t="shared" si="8"/>
        <v>151</v>
      </c>
      <c r="F126" t="str">
        <f t="shared" si="9"/>
        <v/>
      </c>
      <c r="G126">
        <f t="shared" si="10"/>
        <v>151</v>
      </c>
      <c r="H126" t="str">
        <f t="shared" si="11"/>
        <v/>
      </c>
      <c r="I126">
        <f t="shared" si="12"/>
        <v>151</v>
      </c>
      <c r="J126" t="str">
        <f t="shared" si="13"/>
        <v>CCA</v>
      </c>
      <c r="K126" t="str" cm="1">
        <f t="array" ref="K126">IF(J126="","",_xlfn.IFS(
   OR(J126="CCA",J126="CCG",J126="CCT",J126="CCC"),"Proline",
   OR(J126="CAG",J126="CAA"),"Glutamine",
   OR(J126="GAA",J126="GAG"),"Glutamic acid",
   TRUE,"Other"
))</f>
        <v>Proline</v>
      </c>
      <c r="L126">
        <f>LEN(Table13[[#This Row],[NA_sequence]])</f>
        <v>321</v>
      </c>
    </row>
    <row r="127" spans="1:12" x14ac:dyDescent="0.2">
      <c r="A127" t="s">
        <v>128</v>
      </c>
      <c r="B127">
        <v>4236</v>
      </c>
      <c r="C127" t="s">
        <v>1380</v>
      </c>
      <c r="D127" t="str">
        <f t="shared" si="7"/>
        <v>ATGGTTAACGTTCCAAAGACTAGAAAGACCTACTGTAAGGGTAAGGAATGTCGTAAGCACACTCAACACAAGGTTACTCAATACAAGGCCGGTAAAGCCTCTTTATTCGCTCAAGGTAAGAGAAGATATGACCGTAAACAATCCGGTTTCGGTGGTCAAACCAAGCCAGTTTTCCACAAGAAGGCTAAGACTACCAAGAAGGTTGTCTTGAGATTAGAATGTGTCGTCTGTAAGACTAAGGCTCAATTATCTTTGAAGAGATGTAAGCACTTCGAATTGGGTGGTGACAAGAAGCAAAAGGGTCAAGCTTTACAATTCTAG</v>
      </c>
      <c r="E127">
        <f t="shared" si="8"/>
        <v>151</v>
      </c>
      <c r="F127" t="str">
        <f t="shared" si="9"/>
        <v/>
      </c>
      <c r="G127">
        <f t="shared" si="10"/>
        <v>151</v>
      </c>
      <c r="H127" t="str">
        <f t="shared" si="11"/>
        <v/>
      </c>
      <c r="I127">
        <f t="shared" si="12"/>
        <v>151</v>
      </c>
      <c r="J127" t="str">
        <f t="shared" si="13"/>
        <v>CCA</v>
      </c>
      <c r="K127" t="str" cm="1">
        <f t="array" ref="K127">IF(J127="","",_xlfn.IFS(
   OR(J127="CCA",J127="CCG",J127="CCT",J127="CCC"),"Proline",
   OR(J127="CAG",J127="CAA"),"Glutamine",
   OR(J127="GAA",J127="GAG"),"Glutamic acid",
   TRUE,"Other"
))</f>
        <v>Proline</v>
      </c>
      <c r="L127">
        <f>LEN(Table13[[#This Row],[NA_sequence]])</f>
        <v>321</v>
      </c>
    </row>
    <row r="128" spans="1:12" x14ac:dyDescent="0.2">
      <c r="A128" t="s">
        <v>129</v>
      </c>
      <c r="B128">
        <v>4236</v>
      </c>
      <c r="C128" t="s">
        <v>1381</v>
      </c>
      <c r="D128" t="str">
        <f t="shared" si="7"/>
        <v>ATGGTTAACGTCCCAAAAACTAGAAAGACCTACTGTAAGGGTAAGGAGTGCCGCAAGCACACCCAGCACAAGGTGACCCAATACAAGGCTGGTAAGGCTTCTTTGTTCGCCCAGGGTAAGAGAAGATATGACAGAAAGCAGTCCGGTTTCGGTGGTCAGACCAAGCCAGTTTTCCACAAGAAGGCTAAGACTACCAAGAAGGTTGTCTTGAGATTGGAGTGTGTTGTTTGCAAGACCAAGGCTCAGCTCTCTTTGAAGAGATGTAAGCACTTCGAGTTGGGTGGTGACAAGAAGCAGAAGGGCCAAGCTTTGCAGTTCTAA</v>
      </c>
      <c r="E128" t="str">
        <f t="shared" si="8"/>
        <v/>
      </c>
      <c r="F128">
        <f t="shared" si="9"/>
        <v>151</v>
      </c>
      <c r="G128" t="str">
        <f t="shared" si="10"/>
        <v/>
      </c>
      <c r="H128">
        <f t="shared" si="11"/>
        <v>151</v>
      </c>
      <c r="I128">
        <f t="shared" si="12"/>
        <v>151</v>
      </c>
      <c r="J128" t="str">
        <f t="shared" si="13"/>
        <v>CCA</v>
      </c>
      <c r="K128" t="str" cm="1">
        <f t="array" ref="K128">IF(J128="","",_xlfn.IFS(
   OR(J128="CCA",J128="CCG",J128="CCT",J128="CCC"),"Proline",
   OR(J128="CAG",J128="CAA"),"Glutamine",
   OR(J128="GAA",J128="GAG"),"Glutamic acid",
   TRUE,"Other"
))</f>
        <v>Proline</v>
      </c>
      <c r="L128">
        <f>LEN(Table13[[#This Row],[NA_sequence]])</f>
        <v>321</v>
      </c>
    </row>
    <row r="129" spans="1:12" x14ac:dyDescent="0.2">
      <c r="A129" t="s">
        <v>130</v>
      </c>
      <c r="B129">
        <v>4236</v>
      </c>
      <c r="C129" t="s">
        <v>1382</v>
      </c>
      <c r="D129" t="str">
        <f t="shared" si="7"/>
        <v>ATGGTTAACGTCCCAAAAACTAGAAAGACCTACTGTAAGGGTAAGGAGTGCCGCAAGCACACCCAGCACAAGGTGACCCAATACAAGGCTGGTAAGGCTTCCTTGTTCGCCCAGGGTAAGAGAAGATATGACAGAAAGCAGTCCGGTTTCGGTGGTCAGACCAAGCCAGTTTTCCACAAGAAGGCTAAGACCACCAAGAAGGTTGTCTTGAGATTGGAGTGTGTTGTCTGCAAGACCAAGGCTCAGTTGTCCTTGAAGAGATGTAAGCACTTCGAATTGGGTGGTGACAAGAAGCAAAAGGGTCAAGCTTTGCAGTTCTAA</v>
      </c>
      <c r="E129" t="str">
        <f t="shared" si="8"/>
        <v/>
      </c>
      <c r="F129">
        <f t="shared" si="9"/>
        <v>151</v>
      </c>
      <c r="G129" t="str">
        <f t="shared" si="10"/>
        <v/>
      </c>
      <c r="H129">
        <f t="shared" si="11"/>
        <v>151</v>
      </c>
      <c r="I129">
        <f t="shared" si="12"/>
        <v>151</v>
      </c>
      <c r="J129" t="str">
        <f t="shared" si="13"/>
        <v>CCA</v>
      </c>
      <c r="K129" t="str" cm="1">
        <f t="array" ref="K129">IF(J129="","",_xlfn.IFS(
   OR(J129="CCA",J129="CCG",J129="CCT",J129="CCC"),"Proline",
   OR(J129="CAG",J129="CAA"),"Glutamine",
   OR(J129="GAA",J129="GAG"),"Glutamic acid",
   TRUE,"Other"
))</f>
        <v>Proline</v>
      </c>
      <c r="L129">
        <f>LEN(Table13[[#This Row],[NA_sequence]])</f>
        <v>321</v>
      </c>
    </row>
    <row r="130" spans="1:12" x14ac:dyDescent="0.2">
      <c r="A130" t="s">
        <v>131</v>
      </c>
      <c r="B130">
        <v>4236</v>
      </c>
      <c r="C130" t="s">
        <v>1383</v>
      </c>
      <c r="D130" t="str">
        <f t="shared" si="7"/>
        <v>ATGGTTAACGTCCCAAAAACTAGAAAGACCTACTGTAAGGGTAAGGAGTGCCGCAAGCACACCCAGCACAAGGTGACTCAGTACAAGGCTGGTAAGGCTTCTTTGTTCGCCCAGGGTAAGAGAAGATATGACAGAAAGCAGTCTGGTTTCGGTGGTCAGACCAAGCCAGTTTTCCACAAGAAGGCCAAGACCACCAAGAAGGTTGTCTTGAGATTGGAGTGTGTCGTCTGCAAGACCAAGGCTCAGTTGTCCTTGAAGAGATGTAAGCACTTCGAGTTGGGTGGTGACAAGAAGCAAAAGGGCCAGGCTTTGCAGTTCTAA</v>
      </c>
      <c r="E130" t="str">
        <f t="shared" si="8"/>
        <v/>
      </c>
      <c r="F130">
        <f t="shared" si="9"/>
        <v>151</v>
      </c>
      <c r="G130" t="str">
        <f t="shared" si="10"/>
        <v/>
      </c>
      <c r="H130">
        <f t="shared" si="11"/>
        <v>151</v>
      </c>
      <c r="I130">
        <f t="shared" si="12"/>
        <v>151</v>
      </c>
      <c r="J130" t="str">
        <f t="shared" si="13"/>
        <v>CCA</v>
      </c>
      <c r="K130" t="str" cm="1">
        <f t="array" ref="K130">IF(J130="","",_xlfn.IFS(
   OR(J130="CCA",J130="CCG",J130="CCT",J130="CCC"),"Proline",
   OR(J130="CAG",J130="CAA"),"Glutamine",
   OR(J130="GAA",J130="GAG"),"Glutamic acid",
   TRUE,"Other"
))</f>
        <v>Proline</v>
      </c>
      <c r="L130">
        <f>LEN(Table13[[#This Row],[NA_sequence]])</f>
        <v>321</v>
      </c>
    </row>
    <row r="131" spans="1:12" x14ac:dyDescent="0.2">
      <c r="A131" t="s">
        <v>132</v>
      </c>
      <c r="B131">
        <v>4236</v>
      </c>
      <c r="C131" t="s">
        <v>1384</v>
      </c>
      <c r="D131" t="str">
        <f t="shared" ref="D131:D194" si="14">UPPER(SUBSTITUTE(SUBSTITUTE(TRIM(C131)," ",""),CHAR(10),""))</f>
        <v>ATGGTTAACGTCCCAAAAACTAGAAAGACCTACTGTAAGGGTAAGGAATGCCGTAAGCACACCCAGCACAAGGTTACCCAATACAAGGCTGGTAAGGCTTCTTTGTTCGCCCAGGGTAAGAGAAGATATGACAGAAAGCAATCTGGTTTCGGTGGTCAAACCAAGCCAGTTTTCCACAAGAAGGCTAAGACTACCAAGAAGGTTGTCTTGAGATTGGAATGTGTTGTCTGCAAGACCAAGGCTCAATTGTCTTTGAAGAGATGTAAGCACTTCGAGTTGGGTGGTGACAAGAAGCAAAAGGGTCAAGCCTTGCAATTTTAG</v>
      </c>
      <c r="E131">
        <f t="shared" ref="E131:E194" si="15">IFERROR(SEARCH("GG?GG?CAAAC?AA?", IF(D131="", C131, D131)), "")</f>
        <v>151</v>
      </c>
      <c r="F131" t="str">
        <f t="shared" ref="F131:F194" si="16">IFERROR(SEARCH("GG?GG?CAGAC?AA?", IF(D131="", C131, D131)), "")</f>
        <v/>
      </c>
      <c r="G131">
        <f t="shared" ref="G131:G194" si="17">IF(E131="","",IF(
  AND(
    ISNUMBER(FIND(MID(D131,E131+2,1),"ACGT")),
    ISNUMBER(FIND(MID(D131,E131+5,1),"ACGT")),
    ISNUMBER(FIND(MID(D131,E131+9,1),"ACGT")),
    ISNUMBER(FIND(MID(D131,E131+10,1),"ACGT")),
    ISNUMBER(FIND(MID(D131,E131+11,1),"ACGT")),
    ISNUMBER(FIND(MID(D131,E131+12,1),"ACGT")),
    ISNUMBER(FIND(MID(D131,E131+13,1),"ACGT")),
    ISNUMBER(FIND(MID(D131,E131+14,1),"ACGT"))
  ),
  E131,
  ""
))</f>
        <v>151</v>
      </c>
      <c r="H131" t="str">
        <f t="shared" ref="H131:H194" si="18">IF(F131="","",IF(
  AND(
    ISNUMBER(FIND(MID(D131,F131+2,1),"ACGT")),
    ISNUMBER(FIND(MID(D131,F131+5,1),"ACGT")),
    ISNUMBER(FIND(MID(D131,F131+9,1),"ACGT")),
    ISNUMBER(FIND(MID(D131,F131+10,1),"ACGT")),
    ISNUMBER(FIND(MID(D131,F131+11,1),"ACGT")),
    ISNUMBER(FIND(MID(D131,F131+12,1),"ACGT")),
    ISNUMBER(FIND(MID(D131,F131+13,1),"ACGT")),
    ISNUMBER(FIND(MID(D131,F131+14,1),"ACGT"))
  ),
  F131,
  ""
))</f>
        <v/>
      </c>
      <c r="I131">
        <f t="shared" ref="I131:I194" si="19">IF(AND(G131="",H131=""),"", IF(G131="",H131, IF(H131="",G131, MIN(G131,H131))))</f>
        <v>151</v>
      </c>
      <c r="J131" t="str">
        <f t="shared" ref="J131:J194" si="20">IF(I131="","", MID(D131, I131+15, 3))</f>
        <v>CCA</v>
      </c>
      <c r="K131" t="str" cm="1">
        <f t="array" ref="K131">IF(J131="","",_xlfn.IFS(
   OR(J131="CCA",J131="CCG",J131="CCT",J131="CCC"),"Proline",
   OR(J131="CAG",J131="CAA"),"Glutamine",
   OR(J131="GAA",J131="GAG"),"Glutamic acid",
   TRUE,"Other"
))</f>
        <v>Proline</v>
      </c>
      <c r="L131">
        <f>LEN(Table13[[#This Row],[NA_sequence]])</f>
        <v>321</v>
      </c>
    </row>
    <row r="132" spans="1:12" x14ac:dyDescent="0.2">
      <c r="A132" t="s">
        <v>133</v>
      </c>
      <c r="B132">
        <v>4236</v>
      </c>
      <c r="C132" t="s">
        <v>1385</v>
      </c>
      <c r="D132" t="str">
        <f t="shared" si="14"/>
        <v>ATGGTTAACGTTCCAAAGACCAGAAAGACCTACTGTAAGGGTAAGGAATGCAGAAAGCACACCCAACACAAGGTTACCCAGTACAAGGCTGGTAAGGCTTCTCTCTTCGCCCAAGGTAAGAGAAGATATGACCGTAAGCAATCTGGTTTCGGTGGTCAAACCAAGCCAGTTTTCCACAAGAAGGCTAAGACTACCAAGAAGGTTGTCTTGAGATTGGAATGTGTTGTTTGTAAGACCAAGGCTCAACTCTCCTTAAAGAGATGTAAGCACTTCGAATTAGGTGGTGACAAGAAGCAAAAGGGTCAAGCCTTGCAATTTTAA</v>
      </c>
      <c r="E132">
        <f t="shared" si="15"/>
        <v>151</v>
      </c>
      <c r="F132" t="str">
        <f t="shared" si="16"/>
        <v/>
      </c>
      <c r="G132">
        <f t="shared" si="17"/>
        <v>151</v>
      </c>
      <c r="H132" t="str">
        <f t="shared" si="18"/>
        <v/>
      </c>
      <c r="I132">
        <f t="shared" si="19"/>
        <v>151</v>
      </c>
      <c r="J132" t="str">
        <f t="shared" si="20"/>
        <v>CCA</v>
      </c>
      <c r="K132" t="str" cm="1">
        <f t="array" ref="K132">IF(J132="","",_xlfn.IFS(
   OR(J132="CCA",J132="CCG",J132="CCT",J132="CCC"),"Proline",
   OR(J132="CAG",J132="CAA"),"Glutamine",
   OR(J132="GAA",J132="GAG"),"Glutamic acid",
   TRUE,"Other"
))</f>
        <v>Proline</v>
      </c>
      <c r="L132">
        <f>LEN(Table13[[#This Row],[NA_sequence]])</f>
        <v>321</v>
      </c>
    </row>
    <row r="133" spans="1:12" x14ac:dyDescent="0.2">
      <c r="A133" t="s">
        <v>134</v>
      </c>
      <c r="B133">
        <v>4236</v>
      </c>
      <c r="C133" t="s">
        <v>1386</v>
      </c>
      <c r="D133" t="str">
        <f t="shared" si="14"/>
        <v>ATGGTGAACGTTCCAAAGACCAGAAAGACTTATTGCAAGGGTAAGGAGTGCCGTAAGCACACCCAACACAAGGTTACTCAATACAAGGCCGGTAAGGCTTCCTTGTTCGCCCAAGGTAAGAGAAGATATGACCGTAAGCAATCCGGTTTTGGTGGTCAAACCAAGCCAGTTTTCCACAAGAAAGCCAAGACTACCAAGAAGGTCGTCTTGAGATTGGAGTGTGTTGTCTGCAAGACCAAGGCCCAACTTTCCTTGAAGAGATGTAAGCACTTCGAGTTGGGTGGTGACAAGAAGCAGAAGGGTCAAGCTTTGCAATTTTAA</v>
      </c>
      <c r="E133">
        <f t="shared" si="15"/>
        <v>151</v>
      </c>
      <c r="F133" t="str">
        <f t="shared" si="16"/>
        <v/>
      </c>
      <c r="G133">
        <f t="shared" si="17"/>
        <v>151</v>
      </c>
      <c r="H133" t="str">
        <f t="shared" si="18"/>
        <v/>
      </c>
      <c r="I133">
        <f t="shared" si="19"/>
        <v>151</v>
      </c>
      <c r="J133" t="str">
        <f t="shared" si="20"/>
        <v>CCA</v>
      </c>
      <c r="K133" t="str" cm="1">
        <f t="array" ref="K133">IF(J133="","",_xlfn.IFS(
   OR(J133="CCA",J133="CCG",J133="CCT",J133="CCC"),"Proline",
   OR(J133="CAG",J133="CAA"),"Glutamine",
   OR(J133="GAA",J133="GAG"),"Glutamic acid",
   TRUE,"Other"
))</f>
        <v>Proline</v>
      </c>
      <c r="L133">
        <f>LEN(Table13[[#This Row],[NA_sequence]])</f>
        <v>321</v>
      </c>
    </row>
    <row r="134" spans="1:12" x14ac:dyDescent="0.2">
      <c r="A134" t="s">
        <v>135</v>
      </c>
      <c r="B134">
        <v>4236</v>
      </c>
      <c r="C134" t="s">
        <v>1387</v>
      </c>
      <c r="D134" t="str">
        <f t="shared" si="14"/>
        <v>ATGGTTAACGTCCCAAAAACTAGAAAGACCTACTGTAAGGGTAAGGAGTGCCGTAAGCACACCCAGCACAAGGTTACCCAATACAAGGCTGGTAAGGCTTCCTTGTTCGCTCAGGGTAAGAGAAGATATGACAGAAAGCAGTCCGGTTTCGGTGGTCAGACCAAGCCAGTTTTCCACAAGAAGGCTAAGACCACCAAGAAGGTCGTCTTGAGATTGGAGTGTGTTGTCTGCAAGACCAAGGCTCAGTTGTCTTTGAAGAGATGTAAGCACTTCGAGTTGGGTGGTGACAAGAAGCAAAAGGGCCAGGCTTTGCAGTTCTAA</v>
      </c>
      <c r="E134" t="str">
        <f t="shared" si="15"/>
        <v/>
      </c>
      <c r="F134">
        <f t="shared" si="16"/>
        <v>151</v>
      </c>
      <c r="G134" t="str">
        <f t="shared" si="17"/>
        <v/>
      </c>
      <c r="H134">
        <f t="shared" si="18"/>
        <v>151</v>
      </c>
      <c r="I134">
        <f t="shared" si="19"/>
        <v>151</v>
      </c>
      <c r="J134" t="str">
        <f t="shared" si="20"/>
        <v>CCA</v>
      </c>
      <c r="K134" t="str" cm="1">
        <f t="array" ref="K134">IF(J134="","",_xlfn.IFS(
   OR(J134="CCA",J134="CCG",J134="CCT",J134="CCC"),"Proline",
   OR(J134="CAG",J134="CAA"),"Glutamine",
   OR(J134="GAA",J134="GAG"),"Glutamic acid",
   TRUE,"Other"
))</f>
        <v>Proline</v>
      </c>
      <c r="L134">
        <f>LEN(Table13[[#This Row],[NA_sequence]])</f>
        <v>321</v>
      </c>
    </row>
    <row r="135" spans="1:12" x14ac:dyDescent="0.2">
      <c r="A135" t="s">
        <v>136</v>
      </c>
      <c r="B135">
        <v>4236</v>
      </c>
      <c r="C135" t="s">
        <v>1388</v>
      </c>
      <c r="D135" t="str">
        <f t="shared" si="14"/>
        <v>ATGGTTAACGTCCCAAAAACTAGAAAGACCTACTGTAAGGGTAAGGAATGCCGTAAGCACACCCAGCACAAGGTTACCCAATACAAGGCTGGTAAGGCTTCTTTGTTTGCCCAAGGTAAGAGAAGATATGACAGAAAGCAGTCTGGTTTCGGTGGTCAAACCAAGCCAGTTTTCCACAAGAAGGCCAAGACCACTAAGAAGGTTGTCTTGAGATTGGAATGTGTTGTCTGCAAGACCAAGGCTCAGCTTTCGTTGAAGAGATGTAAGCACTTTGAGTTGGGTGGTGACAAGAAGCAAAAGGGTCAAGCCTTGCAATTTTAG</v>
      </c>
      <c r="E135">
        <f t="shared" si="15"/>
        <v>151</v>
      </c>
      <c r="F135" t="str">
        <f t="shared" si="16"/>
        <v/>
      </c>
      <c r="G135">
        <f t="shared" si="17"/>
        <v>151</v>
      </c>
      <c r="H135" t="str">
        <f t="shared" si="18"/>
        <v/>
      </c>
      <c r="I135">
        <f t="shared" si="19"/>
        <v>151</v>
      </c>
      <c r="J135" t="str">
        <f t="shared" si="20"/>
        <v>CCA</v>
      </c>
      <c r="K135" t="str" cm="1">
        <f t="array" ref="K135">IF(J135="","",_xlfn.IFS(
   OR(J135="CCA",J135="CCG",J135="CCT",J135="CCC"),"Proline",
   OR(J135="CAG",J135="CAA"),"Glutamine",
   OR(J135="GAA",J135="GAG"),"Glutamic acid",
   TRUE,"Other"
))</f>
        <v>Proline</v>
      </c>
      <c r="L135">
        <f>LEN(Table13[[#This Row],[NA_sequence]])</f>
        <v>321</v>
      </c>
    </row>
    <row r="136" spans="1:12" x14ac:dyDescent="0.2">
      <c r="A136" t="s">
        <v>137</v>
      </c>
      <c r="B136">
        <v>4236</v>
      </c>
      <c r="C136" t="s">
        <v>1389</v>
      </c>
      <c r="D136" t="str">
        <f t="shared" si="14"/>
        <v>ATGGTTAACGTTCCAAAGACTAGAAAAACCTACTGTAAAGGTAAAGAATGTCGTAAGCACACTCAACATAAAGTTACCCAATACAAAGCTGGTAAAGCTTCCTTATTTGCTCAAGGTAAAAGAAGATATGACAGAAAACAATCAGGTTTCGGTGGTCAAACTAAGCCTGTCTTCCACAAAAAGGCTAAAACCACCAAGAAAGTTGTTTTAAGATTAGAATGTGTTGTTTGTAAAACCAAGGCTCAATTATCATTAAAGAGATGTAAACATTTCGAGTTAGGTGGTGATAAAAAACAAAAAGGTCAAGCTTTACAATTCTAA</v>
      </c>
      <c r="E136">
        <f t="shared" si="15"/>
        <v>151</v>
      </c>
      <c r="F136" t="str">
        <f t="shared" si="16"/>
        <v/>
      </c>
      <c r="G136">
        <f t="shared" si="17"/>
        <v>151</v>
      </c>
      <c r="H136" t="str">
        <f t="shared" si="18"/>
        <v/>
      </c>
      <c r="I136">
        <f t="shared" si="19"/>
        <v>151</v>
      </c>
      <c r="J136" t="str">
        <f t="shared" si="20"/>
        <v>CCT</v>
      </c>
      <c r="K136" t="str" cm="1">
        <f t="array" ref="K136">IF(J136="","",_xlfn.IFS(
   OR(J136="CCA",J136="CCG",J136="CCT",J136="CCC"),"Proline",
   OR(J136="CAG",J136="CAA"),"Glutamine",
   OR(J136="GAA",J136="GAG"),"Glutamic acid",
   TRUE,"Other"
))</f>
        <v>Proline</v>
      </c>
      <c r="L136">
        <f>LEN(Table13[[#This Row],[NA_sequence]])</f>
        <v>321</v>
      </c>
    </row>
    <row r="137" spans="1:12" x14ac:dyDescent="0.2">
      <c r="A137" t="s">
        <v>138</v>
      </c>
      <c r="B137">
        <v>4236</v>
      </c>
      <c r="C137" t="s">
        <v>1390</v>
      </c>
      <c r="D137" t="str">
        <f t="shared" si="14"/>
        <v>ATGGTGAACGTTCCAAAGACTAGAAAGACCTACTGTAAAGGTAAGGAGTGTCGTAAGCACACCCAACACAAGGTTACTCAATACAAGGCTGGTAAGGCTTCTTTGTTTGCTCAAGGTAAGAGAAGATATGACCGTAAGCAATCCGGTTTCGGTGGTCAAACCAAGCCAGTCTTCCACAAGAAGGCCAAGACCACCAAGAAGGTTGTTTTGAGATTGGAATGTGTCGTTTGTAAGACCAAGGCCCAATTGTCCTTGAAGAGATGTAAGCACTTTGAATTGGGTGGTGACAAGAAACAAAAGGGTCAAGCCTTACAATTTTAA</v>
      </c>
      <c r="E137">
        <f t="shared" si="15"/>
        <v>151</v>
      </c>
      <c r="F137" t="str">
        <f t="shared" si="16"/>
        <v/>
      </c>
      <c r="G137">
        <f t="shared" si="17"/>
        <v>151</v>
      </c>
      <c r="H137" t="str">
        <f t="shared" si="18"/>
        <v/>
      </c>
      <c r="I137">
        <f t="shared" si="19"/>
        <v>151</v>
      </c>
      <c r="J137" t="str">
        <f t="shared" si="20"/>
        <v>CCA</v>
      </c>
      <c r="K137" t="str" cm="1">
        <f t="array" ref="K137">IF(J137="","",_xlfn.IFS(
   OR(J137="CCA",J137="CCG",J137="CCT",J137="CCC"),"Proline",
   OR(J137="CAG",J137="CAA"),"Glutamine",
   OR(J137="GAA",J137="GAG"),"Glutamic acid",
   TRUE,"Other"
))</f>
        <v>Proline</v>
      </c>
      <c r="L137">
        <f>LEN(Table13[[#This Row],[NA_sequence]])</f>
        <v>321</v>
      </c>
    </row>
    <row r="138" spans="1:12" x14ac:dyDescent="0.2">
      <c r="A138" t="s">
        <v>139</v>
      </c>
      <c r="B138">
        <v>4236</v>
      </c>
      <c r="C138" t="s">
        <v>1391</v>
      </c>
      <c r="D138" t="str">
        <f t="shared" si="14"/>
        <v>ATGGTTAACGTCCCAAAAACTAGAAAGACCTACTGTAAGGGTAAGGAATGTCGTAAGCACACCCAACACAAAGTTACCCAATACAAGGCTGGTAAGGCTTCTTTATTCGCTCAAGGTAAGAGAAGATATGACCGTAAACAATCCGGTTTCGGTGGTCAAACCAAGCCAGTTTTCCACAAGAAAGCTAAGACTACCAAGAAGGTTGTTTTAAGATTGGAATGTGTTGTCTGTAAGACCAAGGCTCAATTATCCTTAAAGAGATGTAAGCACTTCGAATTAGGTGGTGACAAGAAGCAAAAGGGTCAAGCTTTACAATTTTAA</v>
      </c>
      <c r="E138">
        <f t="shared" si="15"/>
        <v>151</v>
      </c>
      <c r="F138" t="str">
        <f t="shared" si="16"/>
        <v/>
      </c>
      <c r="G138">
        <f t="shared" si="17"/>
        <v>151</v>
      </c>
      <c r="H138" t="str">
        <f t="shared" si="18"/>
        <v/>
      </c>
      <c r="I138">
        <f t="shared" si="19"/>
        <v>151</v>
      </c>
      <c r="J138" t="str">
        <f t="shared" si="20"/>
        <v>CCA</v>
      </c>
      <c r="K138" t="str" cm="1">
        <f t="array" ref="K138">IF(J138="","",_xlfn.IFS(
   OR(J138="CCA",J138="CCG",J138="CCT",J138="CCC"),"Proline",
   OR(J138="CAG",J138="CAA"),"Glutamine",
   OR(J138="GAA",J138="GAG"),"Glutamic acid",
   TRUE,"Other"
))</f>
        <v>Proline</v>
      </c>
      <c r="L138">
        <f>LEN(Table13[[#This Row],[NA_sequence]])</f>
        <v>321</v>
      </c>
    </row>
    <row r="139" spans="1:12" x14ac:dyDescent="0.2">
      <c r="A139" t="s">
        <v>140</v>
      </c>
      <c r="B139">
        <v>4236</v>
      </c>
      <c r="C139" t="s">
        <v>1392</v>
      </c>
      <c r="D139" t="str">
        <f t="shared" si="14"/>
        <v>ATGGTTAACGTTCCCAAGACCAGAAAGACTTACTGCAAGGGCAAGGAGTGCCGCAAGCACACCCAGCACAAGGTGACCCAGTACAAGGCCGGTAAGGCTTCCCTTTTCGCCCAGGGTAAGAGAAGATACGACCGTAAGCAGAGTGGTTTCGGTGGTCAGACCAAGCCCGTCTTCCACAAGAAGGCCAAGACCACCAAGAAGGTTGTGTTGAGATTGGAGTGTGTTGTCTGCAAGACCAAGGCTCAGCTCTCCTTGAAGAGATGCAAGCACTTCGAGTTGGGTGGTGACAAGAAGCAGAAGGGCCAGGCTTTGCAGTTCTAA</v>
      </c>
      <c r="E139" t="str">
        <f t="shared" si="15"/>
        <v/>
      </c>
      <c r="F139">
        <f t="shared" si="16"/>
        <v>151</v>
      </c>
      <c r="G139" t="str">
        <f t="shared" si="17"/>
        <v/>
      </c>
      <c r="H139">
        <f t="shared" si="18"/>
        <v>151</v>
      </c>
      <c r="I139">
        <f t="shared" si="19"/>
        <v>151</v>
      </c>
      <c r="J139" t="str">
        <f t="shared" si="20"/>
        <v>CCC</v>
      </c>
      <c r="K139" t="str" cm="1">
        <f t="array" ref="K139">IF(J139="","",_xlfn.IFS(
   OR(J139="CCA",J139="CCG",J139="CCT",J139="CCC"),"Proline",
   OR(J139="CAG",J139="CAA"),"Glutamine",
   OR(J139="GAA",J139="GAG"),"Glutamic acid",
   TRUE,"Other"
))</f>
        <v>Proline</v>
      </c>
      <c r="L139">
        <f>LEN(Table13[[#This Row],[NA_sequence]])</f>
        <v>321</v>
      </c>
    </row>
    <row r="140" spans="1:12" x14ac:dyDescent="0.2">
      <c r="A140" t="s">
        <v>141</v>
      </c>
      <c r="B140">
        <v>4236</v>
      </c>
      <c r="C140" t="s">
        <v>1393</v>
      </c>
      <c r="D140" t="str">
        <f t="shared" si="14"/>
        <v>ATGGTTAACGTCCCAAAAACTAGAAAGACCTACTGTAAGGGTAAGGAATGTCGTAAACACACCCAACACAAAGTTACCCAATACAAGGCTGGTAAGGCTTCTTTATTCGCTCAAGGTAAGAGAAGATATGACCGTAAACAATCTGGTTTCGGTGGTCAAACTAAGCCAGTTTTCCACAAGAAAGCTAAGACTACCAAGAAGGTCGTTTTAAGATTAGAATGTGTTGTCTGTAAGACCAAGGCTCAATTATCCTTAAAGAGATGTAAGCATTTCGAATTAGGTGGTGACAAGAAACAAAAGGGTCAAGCTTTACAATTTTAA</v>
      </c>
      <c r="E140">
        <f t="shared" si="15"/>
        <v>151</v>
      </c>
      <c r="F140" t="str">
        <f t="shared" si="16"/>
        <v/>
      </c>
      <c r="G140">
        <f t="shared" si="17"/>
        <v>151</v>
      </c>
      <c r="H140" t="str">
        <f t="shared" si="18"/>
        <v/>
      </c>
      <c r="I140">
        <f t="shared" si="19"/>
        <v>151</v>
      </c>
      <c r="J140" t="str">
        <f t="shared" si="20"/>
        <v>CCA</v>
      </c>
      <c r="K140" t="str" cm="1">
        <f t="array" ref="K140">IF(J140="","",_xlfn.IFS(
   OR(J140="CCA",J140="CCG",J140="CCT",J140="CCC"),"Proline",
   OR(J140="CAG",J140="CAA"),"Glutamine",
   OR(J140="GAA",J140="GAG"),"Glutamic acid",
   TRUE,"Other"
))</f>
        <v>Proline</v>
      </c>
      <c r="L140">
        <f>LEN(Table13[[#This Row],[NA_sequence]])</f>
        <v>321</v>
      </c>
    </row>
    <row r="141" spans="1:12" x14ac:dyDescent="0.2">
      <c r="A141" t="s">
        <v>142</v>
      </c>
      <c r="B141">
        <v>4236</v>
      </c>
      <c r="C141" t="s">
        <v>1394</v>
      </c>
      <c r="D141" t="str">
        <f t="shared" si="14"/>
        <v>ATGGTTAACGTCCCAAAAACTAGAAAGACCTACTGTAAGGGTAAGGAATGCCGTAAGCACACCCAGCACAAGGTTACCCAATACAAGGCTGGTAAGGCTTCTTTGTTTGCCCAAGGTAAGAGAAGATATGACAGAAAGCAATCTGGTTTCGGAGGTCAAACCAAGCCAGTTTTCCACAAGAAGGCTAAGACCACCAAGAAGGTTGTCTTGAGATTGGAATGTGTTGTCTGCAAGACCAAGGCTCAACTCTCATTGAAGAGATGTAAGCACTTTGAGTTGGGTGGTGACAAGAAGCAAAAGGGTCAAGCCTTACAATTTTAG</v>
      </c>
      <c r="E141">
        <f t="shared" si="15"/>
        <v>151</v>
      </c>
      <c r="F141" t="str">
        <f t="shared" si="16"/>
        <v/>
      </c>
      <c r="G141">
        <f t="shared" si="17"/>
        <v>151</v>
      </c>
      <c r="H141" t="str">
        <f t="shared" si="18"/>
        <v/>
      </c>
      <c r="I141">
        <f t="shared" si="19"/>
        <v>151</v>
      </c>
      <c r="J141" t="str">
        <f t="shared" si="20"/>
        <v>CCA</v>
      </c>
      <c r="K141" t="str" cm="1">
        <f t="array" ref="K141">IF(J141="","",_xlfn.IFS(
   OR(J141="CCA",J141="CCG",J141="CCT",J141="CCC"),"Proline",
   OR(J141="CAG",J141="CAA"),"Glutamine",
   OR(J141="GAA",J141="GAG"),"Glutamic acid",
   TRUE,"Other"
))</f>
        <v>Proline</v>
      </c>
      <c r="L141">
        <f>LEN(Table13[[#This Row],[NA_sequence]])</f>
        <v>321</v>
      </c>
    </row>
    <row r="142" spans="1:12" x14ac:dyDescent="0.2">
      <c r="A142" t="s">
        <v>143</v>
      </c>
      <c r="B142">
        <v>4236</v>
      </c>
      <c r="C142" t="s">
        <v>1395</v>
      </c>
      <c r="D142" t="str">
        <f t="shared" si="14"/>
        <v>ATGGTTAACGTCCCAAAAACTAGAAAGACCTACTGTAAGGGTAAGGAGTGCCGCAAGCACACCCAGCACAAGGTGACCCAATACAAGGCTGGTAAGGCTTCTTTGTTCGCTCAGGGTAAGAGAAGATATGACAGAAAGCAGTCCGGTTTCGGTGGTCAGACCAAGCCAGTTTTCCACAAGAAGGCTAAGACTACCAAGAAGGTCGTCTTGAGATTGGAGTGTGTTGTCTGCAAGACCAAGGCTCAGTTGTCCTTGAAGAGATGTAAGCACTTCGAATTGGGTGGTGACAAGAAGCAAAAGGGTCAAGCTTTGCAGTTCTAA</v>
      </c>
      <c r="E142" t="str">
        <f t="shared" si="15"/>
        <v/>
      </c>
      <c r="F142">
        <f t="shared" si="16"/>
        <v>151</v>
      </c>
      <c r="G142" t="str">
        <f t="shared" si="17"/>
        <v/>
      </c>
      <c r="H142">
        <f t="shared" si="18"/>
        <v>151</v>
      </c>
      <c r="I142">
        <f t="shared" si="19"/>
        <v>151</v>
      </c>
      <c r="J142" t="str">
        <f t="shared" si="20"/>
        <v>CCA</v>
      </c>
      <c r="K142" t="str" cm="1">
        <f t="array" ref="K142">IF(J142="","",_xlfn.IFS(
   OR(J142="CCA",J142="CCG",J142="CCT",J142="CCC"),"Proline",
   OR(J142="CAG",J142="CAA"),"Glutamine",
   OR(J142="GAA",J142="GAG"),"Glutamic acid",
   TRUE,"Other"
))</f>
        <v>Proline</v>
      </c>
      <c r="L142">
        <f>LEN(Table13[[#This Row],[NA_sequence]])</f>
        <v>321</v>
      </c>
    </row>
    <row r="143" spans="1:12" x14ac:dyDescent="0.2">
      <c r="A143" t="s">
        <v>144</v>
      </c>
      <c r="B143">
        <v>4236</v>
      </c>
      <c r="C143" t="s">
        <v>1396</v>
      </c>
      <c r="D143" t="str">
        <f t="shared" si="14"/>
        <v>ATGGTTAACGTCCCAAAAACTAGAAAGACCTACTGTAAGGGTAAGGAATGCCGTAAGCACACCCAGCACAAGGTTACCCAATACAAGGCTGGTAAGGCTTCTTTGTTTGCCCAAGGTAAGAGAAGATATGACAGAAAGCAATCTGGTTTCGGTGGTCAAACCAAGCCAGTTTTCCACAAGAAGGCTAAGACTACCAAGAAGGTTGTCTTGAGATTGGAATGTGTTGTCTGCAAGACCAAGGCTCAACTCTCGTTGAAGAGATGTAAGCACTTTGAGTTGGGTGGTGACAAGAAGCAAAAGGGTCAAGCCTTACAATTTTAG</v>
      </c>
      <c r="E143">
        <f t="shared" si="15"/>
        <v>151</v>
      </c>
      <c r="F143" t="str">
        <f t="shared" si="16"/>
        <v/>
      </c>
      <c r="G143">
        <f t="shared" si="17"/>
        <v>151</v>
      </c>
      <c r="H143" t="str">
        <f t="shared" si="18"/>
        <v/>
      </c>
      <c r="I143">
        <f t="shared" si="19"/>
        <v>151</v>
      </c>
      <c r="J143" t="str">
        <f t="shared" si="20"/>
        <v>CCA</v>
      </c>
      <c r="K143" t="str" cm="1">
        <f t="array" ref="K143">IF(J143="","",_xlfn.IFS(
   OR(J143="CCA",J143="CCG",J143="CCT",J143="CCC"),"Proline",
   OR(J143="CAG",J143="CAA"),"Glutamine",
   OR(J143="GAA",J143="GAG"),"Glutamic acid",
   TRUE,"Other"
))</f>
        <v>Proline</v>
      </c>
      <c r="L143">
        <f>LEN(Table13[[#This Row],[NA_sequence]])</f>
        <v>321</v>
      </c>
    </row>
    <row r="144" spans="1:12" x14ac:dyDescent="0.2">
      <c r="A144" t="s">
        <v>145</v>
      </c>
      <c r="B144">
        <v>4236</v>
      </c>
      <c r="C144" t="s">
        <v>1397</v>
      </c>
      <c r="D144" t="str">
        <f t="shared" si="14"/>
        <v>ATGGTTAACGTTCCAAAGACTAGAAAGACCTACTGTAAGGGTAAGGAATGTCGTAAGCACACTCAACACAAGGTTACCCAATACAAGGCCGGTAAAGCCTCATTATTCGCTCAAGGTAAGAGAAGATATGACCGTAAACAATCTGGTTTCGGGGGTCAAACCAAGCCAGTTTTCCACAAGAAGGCCAAGACCACCAAGAAGGTTGTCTTGAGATTGGAATGTGTTGTCTGTAAGACCAAGGCTCAATTATCCTTAAAGAGATGTAAACATTTTGAATTGGGTGGTGATAAAAAACAAAAGGGTCAAGCCTTACAATTCTAA</v>
      </c>
      <c r="E144">
        <f t="shared" si="15"/>
        <v>151</v>
      </c>
      <c r="F144" t="str">
        <f t="shared" si="16"/>
        <v/>
      </c>
      <c r="G144">
        <f t="shared" si="17"/>
        <v>151</v>
      </c>
      <c r="H144" t="str">
        <f t="shared" si="18"/>
        <v/>
      </c>
      <c r="I144">
        <f t="shared" si="19"/>
        <v>151</v>
      </c>
      <c r="J144" t="str">
        <f t="shared" si="20"/>
        <v>CCA</v>
      </c>
      <c r="K144" t="str" cm="1">
        <f t="array" ref="K144">IF(J144="","",_xlfn.IFS(
   OR(J144="CCA",J144="CCG",J144="CCT",J144="CCC"),"Proline",
   OR(J144="CAG",J144="CAA"),"Glutamine",
   OR(J144="GAA",J144="GAG"),"Glutamic acid",
   TRUE,"Other"
))</f>
        <v>Proline</v>
      </c>
      <c r="L144">
        <f>LEN(Table13[[#This Row],[NA_sequence]])</f>
        <v>321</v>
      </c>
    </row>
    <row r="145" spans="1:12" x14ac:dyDescent="0.2">
      <c r="A145" t="s">
        <v>146</v>
      </c>
      <c r="B145">
        <v>4236</v>
      </c>
      <c r="C145" t="s">
        <v>1398</v>
      </c>
      <c r="D145" t="str">
        <f t="shared" si="14"/>
        <v>ATGGTTAACGTTCCAAAGACTAGAAAGACCTACTGTAAGGGTAAGGAGTGTCGTAAGCACACTCAACACAAGGTCACCCAATACAAGGCTGGTAAGGCTTCCTTATTCGCTCAAGGTAAGAGAAGATATGACCGTAAGCAATCTGGTTTCGGTGGTCAAACCAAGCCAGTTTTCCACAAGAAGGCTAAGACTACCAAGAAGGTCGTCTTGAGATTGGAATGTATTGTCTGCAAGACCAAGGCTCAATTATCCTTAAAGAGATGTAAGCACTTCGAATTAGGTGGTGACAAGAAGCAAAAGGGTCAAGCTTTACAGTTTTAA</v>
      </c>
      <c r="E145">
        <f t="shared" si="15"/>
        <v>151</v>
      </c>
      <c r="F145" t="str">
        <f t="shared" si="16"/>
        <v/>
      </c>
      <c r="G145">
        <f t="shared" si="17"/>
        <v>151</v>
      </c>
      <c r="H145" t="str">
        <f t="shared" si="18"/>
        <v/>
      </c>
      <c r="I145">
        <f t="shared" si="19"/>
        <v>151</v>
      </c>
      <c r="J145" t="str">
        <f t="shared" si="20"/>
        <v>CCA</v>
      </c>
      <c r="K145" t="str" cm="1">
        <f t="array" ref="K145">IF(J145="","",_xlfn.IFS(
   OR(J145="CCA",J145="CCG",J145="CCT",J145="CCC"),"Proline",
   OR(J145="CAG",J145="CAA"),"Glutamine",
   OR(J145="GAA",J145="GAG"),"Glutamic acid",
   TRUE,"Other"
))</f>
        <v>Proline</v>
      </c>
      <c r="L145">
        <f>LEN(Table13[[#This Row],[NA_sequence]])</f>
        <v>321</v>
      </c>
    </row>
    <row r="146" spans="1:12" x14ac:dyDescent="0.2">
      <c r="A146" t="s">
        <v>147</v>
      </c>
      <c r="B146">
        <v>4236</v>
      </c>
      <c r="C146" t="s">
        <v>1399</v>
      </c>
      <c r="D146" t="str">
        <f t="shared" si="14"/>
        <v>ATGGTTAACGTTCCAAAGACTAGAAAGACCTACTGTAAGGGTAAAGAGTGTCGTAAGCACACTCAACACAAGGTCACCCAATACAAGGCTGGTAAGGCTTCCTTATTCGCTCAAGGTAAGAGAAGATATGACCGTAAGCAATCTGGTTTCGGTGGTCAAACCAAGCCAGTTTTCCACAAGAAGGCTAAGACTACCAAGAAGGTCGTCTTGAGATTGGAATGTATTGTCTGCAAGACCAAGGCTCAATTATCCTTAAAGAGATGTAAGCACTTCGAATTAGGTGGTGACAAGAAGCAAAAGGGTCAAGCTTTACAGTTTTAA</v>
      </c>
      <c r="E146">
        <f t="shared" si="15"/>
        <v>151</v>
      </c>
      <c r="F146" t="str">
        <f t="shared" si="16"/>
        <v/>
      </c>
      <c r="G146">
        <f t="shared" si="17"/>
        <v>151</v>
      </c>
      <c r="H146" t="str">
        <f t="shared" si="18"/>
        <v/>
      </c>
      <c r="I146">
        <f t="shared" si="19"/>
        <v>151</v>
      </c>
      <c r="J146" t="str">
        <f t="shared" si="20"/>
        <v>CCA</v>
      </c>
      <c r="K146" t="str" cm="1">
        <f t="array" ref="K146">IF(J146="","",_xlfn.IFS(
   OR(J146="CCA",J146="CCG",J146="CCT",J146="CCC"),"Proline",
   OR(J146="CAG",J146="CAA"),"Glutamine",
   OR(J146="GAA",J146="GAG"),"Glutamic acid",
   TRUE,"Other"
))</f>
        <v>Proline</v>
      </c>
      <c r="L146">
        <f>LEN(Table13[[#This Row],[NA_sequence]])</f>
        <v>321</v>
      </c>
    </row>
    <row r="147" spans="1:12" x14ac:dyDescent="0.2">
      <c r="A147" t="s">
        <v>148</v>
      </c>
      <c r="B147">
        <v>4236</v>
      </c>
      <c r="C147" t="s">
        <v>1400</v>
      </c>
      <c r="D147" t="str">
        <f t="shared" si="14"/>
        <v>ATGGTTAACGTTCCAAAGACTAGAAAGACCTACTGTAAGGGTAAGGAATGTCGTAAGCACACTCAACACAAGGTCACCCAATACAAGGCTGGTAAGGCTTCCTTATTCGCTCAAGGTAAGAGAAGATATGACCGTAAGCAATCTGGTTTCGGTGGTCAAACCAAGCCAGTTTTCCACAAGAAGGCTAAGACTACCAAGAAGGTCGTCTTGAGATTGGAATGTATTGTCTGCAAGACCAAGGCTCAATTATCCTTAAAGAGATGTAAGCACTTCGAATTAGGTGGTGACAAGAAGCAAAAGGGTCAAGCTTTACAATTTTAA</v>
      </c>
      <c r="E147">
        <f t="shared" si="15"/>
        <v>151</v>
      </c>
      <c r="F147" t="str">
        <f t="shared" si="16"/>
        <v/>
      </c>
      <c r="G147">
        <f t="shared" si="17"/>
        <v>151</v>
      </c>
      <c r="H147" t="str">
        <f t="shared" si="18"/>
        <v/>
      </c>
      <c r="I147">
        <f t="shared" si="19"/>
        <v>151</v>
      </c>
      <c r="J147" t="str">
        <f t="shared" si="20"/>
        <v>CCA</v>
      </c>
      <c r="K147" t="str" cm="1">
        <f t="array" ref="K147">IF(J147="","",_xlfn.IFS(
   OR(J147="CCA",J147="CCG",J147="CCT",J147="CCC"),"Proline",
   OR(J147="CAG",J147="CAA"),"Glutamine",
   OR(J147="GAA",J147="GAG"),"Glutamic acid",
   TRUE,"Other"
))</f>
        <v>Proline</v>
      </c>
      <c r="L147">
        <f>LEN(Table13[[#This Row],[NA_sequence]])</f>
        <v>321</v>
      </c>
    </row>
    <row r="148" spans="1:12" x14ac:dyDescent="0.2">
      <c r="A148" t="s">
        <v>149</v>
      </c>
      <c r="B148">
        <v>4236</v>
      </c>
      <c r="C148" t="s">
        <v>1398</v>
      </c>
      <c r="D148" t="str">
        <f t="shared" si="14"/>
        <v>ATGGTTAACGTTCCAAAGACTAGAAAGACCTACTGTAAGGGTAAGGAGTGTCGTAAGCACACTCAACACAAGGTCACCCAATACAAGGCTGGTAAGGCTTCCTTATTCGCTCAAGGTAAGAGAAGATATGACCGTAAGCAATCTGGTTTCGGTGGTCAAACCAAGCCAGTTTTCCACAAGAAGGCTAAGACTACCAAGAAGGTCGTCTTGAGATTGGAATGTATTGTCTGCAAGACCAAGGCTCAATTATCCTTAAAGAGATGTAAGCACTTCGAATTAGGTGGTGACAAGAAGCAAAAGGGTCAAGCTTTACAGTTTTAA</v>
      </c>
      <c r="E148">
        <f t="shared" si="15"/>
        <v>151</v>
      </c>
      <c r="F148" t="str">
        <f t="shared" si="16"/>
        <v/>
      </c>
      <c r="G148">
        <f t="shared" si="17"/>
        <v>151</v>
      </c>
      <c r="H148" t="str">
        <f t="shared" si="18"/>
        <v/>
      </c>
      <c r="I148">
        <f t="shared" si="19"/>
        <v>151</v>
      </c>
      <c r="J148" t="str">
        <f t="shared" si="20"/>
        <v>CCA</v>
      </c>
      <c r="K148" t="str" cm="1">
        <f t="array" ref="K148">IF(J148="","",_xlfn.IFS(
   OR(J148="CCA",J148="CCG",J148="CCT",J148="CCC"),"Proline",
   OR(J148="CAG",J148="CAA"),"Glutamine",
   OR(J148="GAA",J148="GAG"),"Glutamic acid",
   TRUE,"Other"
))</f>
        <v>Proline</v>
      </c>
      <c r="L148">
        <f>LEN(Table13[[#This Row],[NA_sequence]])</f>
        <v>321</v>
      </c>
    </row>
    <row r="149" spans="1:12" x14ac:dyDescent="0.2">
      <c r="A149" t="s">
        <v>150</v>
      </c>
      <c r="B149">
        <v>4236</v>
      </c>
      <c r="C149" t="s">
        <v>1401</v>
      </c>
      <c r="D149" t="str">
        <f t="shared" si="14"/>
        <v>ATGGTTAACGTTCCAAAGACTAGAAAGACCTACTGTAAGGGTAAGGAGTGTCGTAAGCACACTCAACACAAGGTCACCCAATACAAGGCTGGTAAGGCTTCCTTATTCGCTCAAGGTAAGAGAAGATATGACCGTAAGCAATCTGGTTTCGGAGGTCAAACCAAGCCAGTTTTCCACAAGAAGGCTAAGACTACCAAGAAGGTCGTTTTGAGATTGGAATGTATTGTCTGCAAGACCAAGGCTCAATTATCCTTAAAGAGATGTAAGCACTTCGAATTAGGTGGTGACAAGAAGCAAAAGGGTCAAGCTTTACAGTTTTAA</v>
      </c>
      <c r="E149">
        <f t="shared" si="15"/>
        <v>151</v>
      </c>
      <c r="F149" t="str">
        <f t="shared" si="16"/>
        <v/>
      </c>
      <c r="G149">
        <f t="shared" si="17"/>
        <v>151</v>
      </c>
      <c r="H149" t="str">
        <f t="shared" si="18"/>
        <v/>
      </c>
      <c r="I149">
        <f t="shared" si="19"/>
        <v>151</v>
      </c>
      <c r="J149" t="str">
        <f t="shared" si="20"/>
        <v>CCA</v>
      </c>
      <c r="K149" t="str" cm="1">
        <f t="array" ref="K149">IF(J149="","",_xlfn.IFS(
   OR(J149="CCA",J149="CCG",J149="CCT",J149="CCC"),"Proline",
   OR(J149="CAG",J149="CAA"),"Glutamine",
   OR(J149="GAA",J149="GAG"),"Glutamic acid",
   TRUE,"Other"
))</f>
        <v>Proline</v>
      </c>
      <c r="L149">
        <f>LEN(Table13[[#This Row],[NA_sequence]])</f>
        <v>321</v>
      </c>
    </row>
    <row r="150" spans="1:12" x14ac:dyDescent="0.2">
      <c r="A150" t="s">
        <v>151</v>
      </c>
      <c r="B150">
        <v>4236</v>
      </c>
      <c r="C150" t="s">
        <v>1402</v>
      </c>
      <c r="D150" t="str">
        <f t="shared" si="14"/>
        <v>ATGGTTAACGTTCCAAAGACTAGAAAGACCTACTGTAAGGGTAAGGAATGTCGTAAGCACACTCAACACAAGGTTACCCAATACAAGGCTGGTAAGGCTTCCTTATTCGCTCAAGGTAAGAGAAGATATGACCGTAAGCAATCTGGTTTCGGTGGTCAAACCAAGCCAGTTTTCCACAAGAAGGCTAAAACTACCAAGAAGGTCGTCTTGAGATTGGAATGTATTGTCTGTAAGACCAAGGCTCAATTATCCTTGAAGAGATGTAAGCACTTCGAATTAGGTGGTGACAAGAAGCAAAAGGGTCAAGCTTTACAATTTTAA</v>
      </c>
      <c r="E150">
        <f t="shared" si="15"/>
        <v>151</v>
      </c>
      <c r="F150" t="str">
        <f t="shared" si="16"/>
        <v/>
      </c>
      <c r="G150">
        <f t="shared" si="17"/>
        <v>151</v>
      </c>
      <c r="H150" t="str">
        <f t="shared" si="18"/>
        <v/>
      </c>
      <c r="I150">
        <f t="shared" si="19"/>
        <v>151</v>
      </c>
      <c r="J150" t="str">
        <f t="shared" si="20"/>
        <v>CCA</v>
      </c>
      <c r="K150" t="str" cm="1">
        <f t="array" ref="K150">IF(J150="","",_xlfn.IFS(
   OR(J150="CCA",J150="CCG",J150="CCT",J150="CCC"),"Proline",
   OR(J150="CAG",J150="CAA"),"Glutamine",
   OR(J150="GAA",J150="GAG"),"Glutamic acid",
   TRUE,"Other"
))</f>
        <v>Proline</v>
      </c>
      <c r="L150">
        <f>LEN(Table13[[#This Row],[NA_sequence]])</f>
        <v>321</v>
      </c>
    </row>
    <row r="151" spans="1:12" x14ac:dyDescent="0.2">
      <c r="A151" t="s">
        <v>152</v>
      </c>
      <c r="B151">
        <v>4236</v>
      </c>
      <c r="C151" t="s">
        <v>1403</v>
      </c>
      <c r="D151" t="str">
        <f t="shared" si="14"/>
        <v>ATGGTTAACGTTCCAAAGACTAGAAAGACCTACTGTAAGGGTAAGGAATGTCGTAAGCACACTCAACACAAGGTCACCCAATACAAGGCTGGTAAGGCTTCCTTATTCGCTCAAGGTAAGAGAAGATATGACCGTAAGCAGTCTGGTTTCGGTGGTCAAACCAAGCCAGTTTTCCACAAGAAGGCTAAGACTACCAAGAAGGTCGTCTTGAGATTGGAATGTATTGTCTGCAAGACCAAGGCTCAATTATCCTTGAAGAGATGTAAGCACTTCGAATTAGGTGGTGACAAGAAGCAAAAGGGTCAAGCTTTACAGTTTTAA</v>
      </c>
      <c r="E151">
        <f t="shared" si="15"/>
        <v>151</v>
      </c>
      <c r="F151" t="str">
        <f t="shared" si="16"/>
        <v/>
      </c>
      <c r="G151">
        <f t="shared" si="17"/>
        <v>151</v>
      </c>
      <c r="H151" t="str">
        <f t="shared" si="18"/>
        <v/>
      </c>
      <c r="I151">
        <f t="shared" si="19"/>
        <v>151</v>
      </c>
      <c r="J151" t="str">
        <f t="shared" si="20"/>
        <v>CCA</v>
      </c>
      <c r="K151" t="str" cm="1">
        <f t="array" ref="K151">IF(J151="","",_xlfn.IFS(
   OR(J151="CCA",J151="CCG",J151="CCT",J151="CCC"),"Proline",
   OR(J151="CAG",J151="CAA"),"Glutamine",
   OR(J151="GAA",J151="GAG"),"Glutamic acid",
   TRUE,"Other"
))</f>
        <v>Proline</v>
      </c>
      <c r="L151">
        <f>LEN(Table13[[#This Row],[NA_sequence]])</f>
        <v>321</v>
      </c>
    </row>
    <row r="152" spans="1:12" x14ac:dyDescent="0.2">
      <c r="A152" t="s">
        <v>153</v>
      </c>
      <c r="B152">
        <v>4236</v>
      </c>
      <c r="C152" t="s">
        <v>1398</v>
      </c>
      <c r="D152" t="str">
        <f t="shared" si="14"/>
        <v>ATGGTTAACGTTCCAAAGACTAGAAAGACCTACTGTAAGGGTAAGGAGTGTCGTAAGCACACTCAACACAAGGTCACCCAATACAAGGCTGGTAAGGCTTCCTTATTCGCTCAAGGTAAGAGAAGATATGACCGTAAGCAATCTGGTTTCGGTGGTCAAACCAAGCCAGTTTTCCACAAGAAGGCTAAGACTACCAAGAAGGTCGTCTTGAGATTGGAATGTATTGTCTGCAAGACCAAGGCTCAATTATCCTTAAAGAGATGTAAGCACTTCGAATTAGGTGGTGACAAGAAGCAAAAGGGTCAAGCTTTACAGTTTTAA</v>
      </c>
      <c r="E152">
        <f t="shared" si="15"/>
        <v>151</v>
      </c>
      <c r="F152" t="str">
        <f t="shared" si="16"/>
        <v/>
      </c>
      <c r="G152">
        <f t="shared" si="17"/>
        <v>151</v>
      </c>
      <c r="H152" t="str">
        <f t="shared" si="18"/>
        <v/>
      </c>
      <c r="I152">
        <f t="shared" si="19"/>
        <v>151</v>
      </c>
      <c r="J152" t="str">
        <f t="shared" si="20"/>
        <v>CCA</v>
      </c>
      <c r="K152" t="str" cm="1">
        <f t="array" ref="K152">IF(J152="","",_xlfn.IFS(
   OR(J152="CCA",J152="CCG",J152="CCT",J152="CCC"),"Proline",
   OR(J152="CAG",J152="CAA"),"Glutamine",
   OR(J152="GAA",J152="GAG"),"Glutamic acid",
   TRUE,"Other"
))</f>
        <v>Proline</v>
      </c>
      <c r="L152">
        <f>LEN(Table13[[#This Row],[NA_sequence]])</f>
        <v>321</v>
      </c>
    </row>
    <row r="153" spans="1:12" x14ac:dyDescent="0.2">
      <c r="A153" t="s">
        <v>154</v>
      </c>
      <c r="B153">
        <v>4236</v>
      </c>
      <c r="C153" t="s">
        <v>1404</v>
      </c>
      <c r="D153" t="str">
        <f t="shared" si="14"/>
        <v>CTTTTAGTTAACGTCCCAAAAACTAGAAAGACCTACTGTAAGGGTAAAGAATGTCGTAAACACACCCAACATAAAGTTACCCAATATAAGGCTGGTAAGGCTTCTTTATTCGCTCAAGGTAAGAGAAGATATGACCGTAAACAATCCGGGTTCGGTGGTCAAACCAAGCCAGTTTTCCACAAGAAAGCTAAGACTACCAAGAAGGTTGTTTTAAGATTAGAATGTGTTGTTTGTAAGACCAAGGCTCAATTATCCTTAAAGAGATGTAAGCACTTTGAATTAGGTGGTGACAAGAAACAAAAGGGTCAAGCTTTACAATTTTAA</v>
      </c>
      <c r="E153">
        <f t="shared" si="15"/>
        <v>154</v>
      </c>
      <c r="F153" t="str">
        <f t="shared" si="16"/>
        <v/>
      </c>
      <c r="G153">
        <f t="shared" si="17"/>
        <v>154</v>
      </c>
      <c r="H153" t="str">
        <f t="shared" si="18"/>
        <v/>
      </c>
      <c r="I153">
        <f t="shared" si="19"/>
        <v>154</v>
      </c>
      <c r="J153" t="str">
        <f t="shared" si="20"/>
        <v>CCA</v>
      </c>
      <c r="K153" t="str" cm="1">
        <f t="array" ref="K153">IF(J153="","",_xlfn.IFS(
   OR(J153="CCA",J153="CCG",J153="CCT",J153="CCC"),"Proline",
   OR(J153="CAG",J153="CAA"),"Glutamine",
   OR(J153="GAA",J153="GAG"),"Glutamic acid",
   TRUE,"Other"
))</f>
        <v>Proline</v>
      </c>
      <c r="L153">
        <f>LEN(Table13[[#This Row],[NA_sequence]])</f>
        <v>324</v>
      </c>
    </row>
    <row r="154" spans="1:12" x14ac:dyDescent="0.2">
      <c r="A154" t="s">
        <v>155</v>
      </c>
      <c r="B154">
        <v>4236</v>
      </c>
      <c r="C154" t="s">
        <v>1405</v>
      </c>
      <c r="D154" t="str">
        <f t="shared" si="14"/>
        <v>ATGTATACTAACCAAAATCATTTAGTTAACGTCCCAAAAACTAGAAAGACCTACTGTAAGGGTAAGGAATGTCGTAAACACACCCAACACAAAGTTACCCAATACAAGGCTGGTAAGGCTTCTTTATTCGCTCAAGGTAAGAGAAGATATGACCGTAAGCAATCCGGTTTCGGTGGTCAAACCAAGCCAGTTTTCCACAAGAAGGCTAAGACTACCAAGAAGGTTGTTTTAAGATTAGAATGTGTTGTCTGTAAGACCAAGGCTCAATTATCCTTAAAGAGATGTAAGCACTTCGAATTAGGTGGTGACAAGAAGCAAAAGGGTCAAGCTTTACAATTTTAA</v>
      </c>
      <c r="E154">
        <f t="shared" si="15"/>
        <v>172</v>
      </c>
      <c r="F154" t="str">
        <f t="shared" si="16"/>
        <v/>
      </c>
      <c r="G154">
        <f t="shared" si="17"/>
        <v>172</v>
      </c>
      <c r="H154" t="str">
        <f t="shared" si="18"/>
        <v/>
      </c>
      <c r="I154">
        <f t="shared" si="19"/>
        <v>172</v>
      </c>
      <c r="J154" t="str">
        <f t="shared" si="20"/>
        <v>CCA</v>
      </c>
      <c r="K154" t="str" cm="1">
        <f t="array" ref="K154">IF(J154="","",_xlfn.IFS(
   OR(J154="CCA",J154="CCG",J154="CCT",J154="CCC"),"Proline",
   OR(J154="CAG",J154="CAA"),"Glutamine",
   OR(J154="GAA",J154="GAG"),"Glutamic acid",
   TRUE,"Other"
))</f>
        <v>Proline</v>
      </c>
      <c r="L154">
        <f>LEN(Table13[[#This Row],[NA_sequence]])</f>
        <v>342</v>
      </c>
    </row>
    <row r="155" spans="1:12" x14ac:dyDescent="0.2">
      <c r="A155" t="s">
        <v>156</v>
      </c>
      <c r="B155">
        <v>4236</v>
      </c>
      <c r="C155" t="s">
        <v>1406</v>
      </c>
      <c r="D155" t="str">
        <f t="shared" si="14"/>
        <v>ATGGTTAACGTTCCAAAGACTAGAAAGACCTACTGTAAGGGTAGAGAATGTCGTAAGCACACTCAACACAAGGTTACCCAATACAAAGCCGGTAAAGCTTCTTTATTCGCTCAAGGTAAGAGAAGATATGACCGTAAACAATCCGGTTTCGGGGGTCAAACTAAGCCAGTTTTCCACAAGAAGGCTAAGACTACCAAGAAGGTTGTCTTGAGATTAGAATGTGTTGTCTGTAAGACTAAGGCTCAATTATCTTTGAAGAGATGTAAGCACTTTGAATTGGGTGGTGATAAGAAACAAAAGGGTCAAGCCTTACAATTCTAG</v>
      </c>
      <c r="E155">
        <f t="shared" si="15"/>
        <v>151</v>
      </c>
      <c r="F155" t="str">
        <f t="shared" si="16"/>
        <v/>
      </c>
      <c r="G155">
        <f t="shared" si="17"/>
        <v>151</v>
      </c>
      <c r="H155" t="str">
        <f t="shared" si="18"/>
        <v/>
      </c>
      <c r="I155">
        <f t="shared" si="19"/>
        <v>151</v>
      </c>
      <c r="J155" t="str">
        <f t="shared" si="20"/>
        <v>CCA</v>
      </c>
      <c r="K155" t="str" cm="1">
        <f t="array" ref="K155">IF(J155="","",_xlfn.IFS(
   OR(J155="CCA",J155="CCG",J155="CCT",J155="CCC"),"Proline",
   OR(J155="CAG",J155="CAA"),"Glutamine",
   OR(J155="GAA",J155="GAG"),"Glutamic acid",
   TRUE,"Other"
))</f>
        <v>Proline</v>
      </c>
      <c r="L155">
        <f>LEN(Table13[[#This Row],[NA_sequence]])</f>
        <v>321</v>
      </c>
    </row>
    <row r="156" spans="1:12" x14ac:dyDescent="0.2">
      <c r="A156" t="s">
        <v>157</v>
      </c>
      <c r="B156">
        <v>4236</v>
      </c>
      <c r="C156" t="s">
        <v>1407</v>
      </c>
      <c r="D156" t="str">
        <f t="shared" si="14"/>
        <v>ATGGTTAACGTCCCAAAAACTAGAAAGACCTACTGTAAGGGTAGGGAATGTCGTAAGCACACCCAACACAAGGTTACCCAATACAAGGCTGGTAAGGCTTCTTTGTTCGCTCAAGGTAAGAGAAGATATGACCGTAAACAATCCGGTTTCGGTGGTCAAACTAAGCCAGTTTTCCACAAGAAAGCTAAGACTACCAAGAAGGTTGTTTTAAGATTGGAATGTGTTGTCTGTAAGACCAAGGCTCAATTATCTTTAAAGAGATGTAAGCATTTCGAATTAGGTGGTGACAAGAAACAAAAGGGTCAAGCTTTACAATTTTAG</v>
      </c>
      <c r="E156">
        <f t="shared" si="15"/>
        <v>151</v>
      </c>
      <c r="F156" t="str">
        <f t="shared" si="16"/>
        <v/>
      </c>
      <c r="G156">
        <f t="shared" si="17"/>
        <v>151</v>
      </c>
      <c r="H156" t="str">
        <f t="shared" si="18"/>
        <v/>
      </c>
      <c r="I156">
        <f t="shared" si="19"/>
        <v>151</v>
      </c>
      <c r="J156" t="str">
        <f t="shared" si="20"/>
        <v>CCA</v>
      </c>
      <c r="K156" t="str" cm="1">
        <f t="array" ref="K156">IF(J156="","",_xlfn.IFS(
   OR(J156="CCA",J156="CCG",J156="CCT",J156="CCC"),"Proline",
   OR(J156="CAG",J156="CAA"),"Glutamine",
   OR(J156="GAA",J156="GAG"),"Glutamic acid",
   TRUE,"Other"
))</f>
        <v>Proline</v>
      </c>
      <c r="L156">
        <f>LEN(Table13[[#This Row],[NA_sequence]])</f>
        <v>321</v>
      </c>
    </row>
    <row r="157" spans="1:12" x14ac:dyDescent="0.2">
      <c r="A157" t="s">
        <v>158</v>
      </c>
      <c r="B157">
        <v>4236</v>
      </c>
      <c r="C157" t="s">
        <v>1408</v>
      </c>
      <c r="D157" t="str">
        <f t="shared" si="14"/>
        <v>ATGGTTAACGTTCCAAAGACCAGAAAGACTTACTGTAAGGGTAGAGAATGCAGAAAGCACACTCAACACAAGGTTACTCAGTACAAGGCTGGTAAGGCTTCTCTTTTCGCCCAAGGTAAGAGAAGATATGACCGTAAGCAATCCGGTTTCGGTGGTCAAACCAAGCCAGTTTTCCACAAGAAAGCTAAGACTACCAAGAAGGTTGTTTTAAGATTGGAATGTATTGTCTGTAAGACCAAGGCTCAACTCTCCTTAAAGAGATGTAAGCATTTCGAATTAGGTGGTGACAAGAAGCAAAAGGGTCAAGCCTTACAATTTTAA</v>
      </c>
      <c r="E157">
        <f t="shared" si="15"/>
        <v>151</v>
      </c>
      <c r="F157" t="str">
        <f t="shared" si="16"/>
        <v/>
      </c>
      <c r="G157">
        <f t="shared" si="17"/>
        <v>151</v>
      </c>
      <c r="H157" t="str">
        <f t="shared" si="18"/>
        <v/>
      </c>
      <c r="I157">
        <f t="shared" si="19"/>
        <v>151</v>
      </c>
      <c r="J157" t="str">
        <f t="shared" si="20"/>
        <v>CCA</v>
      </c>
      <c r="K157" t="str" cm="1">
        <f t="array" ref="K157">IF(J157="","",_xlfn.IFS(
   OR(J157="CCA",J157="CCG",J157="CCT",J157="CCC"),"Proline",
   OR(J157="CAG",J157="CAA"),"Glutamine",
   OR(J157="GAA",J157="GAG"),"Glutamic acid",
   TRUE,"Other"
))</f>
        <v>Proline</v>
      </c>
      <c r="L157">
        <f>LEN(Table13[[#This Row],[NA_sequence]])</f>
        <v>321</v>
      </c>
    </row>
    <row r="158" spans="1:12" x14ac:dyDescent="0.2">
      <c r="A158" t="s">
        <v>159</v>
      </c>
      <c r="B158">
        <v>4236</v>
      </c>
      <c r="C158" t="s">
        <v>1409</v>
      </c>
      <c r="D158" t="str">
        <f t="shared" si="14"/>
        <v>ATGGTGAACGTTCCAAAGACCAGAAGAACCTATTGCAAGGGTAAAGAATGCCGTAAGCACACCCAACACAAGGTGACCCAATACAAGGCTGGTAAGGCTTCGTTGTTCGCTCAGGGTAAGAGAAGATACGACCGTAAGCAATCCGGTTTTGGTGGTCAAACTAAGCCCGTTTTCCACAAGAAGGCCAAGACCACCAAGAAGGTTGTCTTGAGATTGGAATGTGTTGTTTGCAAGACCAAGGCTCAACTTTCCTTGAAGAGATGTAAGCACTTTGAATTGGGAGGTGACAAGAAGCAAAAGGGTCAAGCTTTACAATTTTAA</v>
      </c>
      <c r="E158">
        <f t="shared" si="15"/>
        <v>151</v>
      </c>
      <c r="F158" t="str">
        <f t="shared" si="16"/>
        <v/>
      </c>
      <c r="G158">
        <f t="shared" si="17"/>
        <v>151</v>
      </c>
      <c r="H158" t="str">
        <f t="shared" si="18"/>
        <v/>
      </c>
      <c r="I158">
        <f t="shared" si="19"/>
        <v>151</v>
      </c>
      <c r="J158" t="str">
        <f t="shared" si="20"/>
        <v>CCC</v>
      </c>
      <c r="K158" t="str" cm="1">
        <f t="array" ref="K158">IF(J158="","",_xlfn.IFS(
   OR(J158="CCA",J158="CCG",J158="CCT",J158="CCC"),"Proline",
   OR(J158="CAG",J158="CAA"),"Glutamine",
   OR(J158="GAA",J158="GAG"),"Glutamic acid",
   TRUE,"Other"
))</f>
        <v>Proline</v>
      </c>
      <c r="L158">
        <f>LEN(Table13[[#This Row],[NA_sequence]])</f>
        <v>321</v>
      </c>
    </row>
    <row r="159" spans="1:12" x14ac:dyDescent="0.2">
      <c r="A159" t="s">
        <v>160</v>
      </c>
      <c r="B159">
        <v>4236</v>
      </c>
      <c r="C159" t="s">
        <v>1410</v>
      </c>
      <c r="D159" t="str">
        <f t="shared" si="14"/>
        <v>ATGGTTAACGTTCCAAAAACCAGAAGAACTTACTGTAAAGGTAAAGAGTGCAGAAAACATACTCAACACAAAGTCACTCAATACAAAGCTGGTAAAGCTTCTTTATTTGCTCAAGGTAAACGTCGTTATGACCGTAAACAATCCGGTTTCGGTGGTCAAACCAAACCAGTTTTCCACAAAAAGGCTAAAACTACCAAAAAGGTTGTCTTGCGTTTGGAATGTGTTGTTTGTAAGACCAAAGCTCAATTATCTTTGAAACGTTGTAAACATTTCGAATTAGGTGGTGACAAAAAACAAAAAGGTCAAGCTTTACAATTTTAA</v>
      </c>
      <c r="E159">
        <f t="shared" si="15"/>
        <v>151</v>
      </c>
      <c r="F159" t="str">
        <f t="shared" si="16"/>
        <v/>
      </c>
      <c r="G159">
        <f t="shared" si="17"/>
        <v>151</v>
      </c>
      <c r="H159" t="str">
        <f t="shared" si="18"/>
        <v/>
      </c>
      <c r="I159">
        <f t="shared" si="19"/>
        <v>151</v>
      </c>
      <c r="J159" t="str">
        <f t="shared" si="20"/>
        <v>CCA</v>
      </c>
      <c r="K159" t="str" cm="1">
        <f t="array" ref="K159">IF(J159="","",_xlfn.IFS(
   OR(J159="CCA",J159="CCG",J159="CCT",J159="CCC"),"Proline",
   OR(J159="CAG",J159="CAA"),"Glutamine",
   OR(J159="GAA",J159="GAG"),"Glutamic acid",
   TRUE,"Other"
))</f>
        <v>Proline</v>
      </c>
      <c r="L159">
        <f>LEN(Table13[[#This Row],[NA_sequence]])</f>
        <v>321</v>
      </c>
    </row>
    <row r="160" spans="1:12" x14ac:dyDescent="0.2">
      <c r="A160" t="s">
        <v>161</v>
      </c>
      <c r="B160">
        <v>4236</v>
      </c>
      <c r="C160" t="s">
        <v>1411</v>
      </c>
      <c r="D160" t="str">
        <f t="shared" si="14"/>
        <v>ATGGTTAACGTTCCAAAAACTAGAAAAACCTACTGTAAAGGTAGAGAATGTCGTAAACATACTCAACACAAAGTTACCCAATATAAAGCTGGTAAAGCTTCATTATTTGCTCAAGGTAAAAGAAGATATGACAGAAAACAATCAGGTTTCGGTGGTCAAACTAAACCAGTTTTCCACAAAAAAGCTAAAACTACCAAAAAAGTTGTTTTAAGATTAGAATGTGTTGTTTGTAAAACTAAAGCTCAATTAGCTTTAAAAAGATGTAAACATTTCGAATTAGGTGGTGATAAAAAACAAAAAGGTCAAGCTTTACAATTTTAA</v>
      </c>
      <c r="E160">
        <f t="shared" si="15"/>
        <v>151</v>
      </c>
      <c r="F160" t="str">
        <f t="shared" si="16"/>
        <v/>
      </c>
      <c r="G160">
        <f t="shared" si="17"/>
        <v>151</v>
      </c>
      <c r="H160" t="str">
        <f t="shared" si="18"/>
        <v/>
      </c>
      <c r="I160">
        <f t="shared" si="19"/>
        <v>151</v>
      </c>
      <c r="J160" t="str">
        <f t="shared" si="20"/>
        <v>CCA</v>
      </c>
      <c r="K160" t="str" cm="1">
        <f t="array" ref="K160">IF(J160="","",_xlfn.IFS(
   OR(J160="CCA",J160="CCG",J160="CCT",J160="CCC"),"Proline",
   OR(J160="CAG",J160="CAA"),"Glutamine",
   OR(J160="GAA",J160="GAG"),"Glutamic acid",
   TRUE,"Other"
))</f>
        <v>Proline</v>
      </c>
      <c r="L160">
        <f>LEN(Table13[[#This Row],[NA_sequence]])</f>
        <v>321</v>
      </c>
    </row>
    <row r="161" spans="1:12" x14ac:dyDescent="0.2">
      <c r="A161" t="s">
        <v>162</v>
      </c>
      <c r="B161">
        <v>4236</v>
      </c>
      <c r="C161" t="s">
        <v>1412</v>
      </c>
      <c r="D161" t="str">
        <f t="shared" si="14"/>
        <v>ATGGTTAACGTTCCAAAAACAAGAAAAACCTACTGTAAAGGTAAAGAATGTAGAAAACATACTCAACACAAAGTTACCCAATACAAAGCTGGTAAAGCTTCATTATTTGCTCAAGGTAAAAGAAGATATGACAGAAAACAATCCGGTTTTGGTGGTCAAACCAAACCAGTTTTCCACAAAAAAGCTAAAACTACCAAAAAAGTTGTTTTAAGATTGGAATGTGTCGTCTGTAAAACCAAAGCTCAATTAGCTTTGAAAAGATGTAAACATTTCGAATTGGGTGGTGATAAAAAACAAAAAGGTCAAGCTTTACAATTTTAA</v>
      </c>
      <c r="E161">
        <f t="shared" si="15"/>
        <v>151</v>
      </c>
      <c r="F161" t="str">
        <f t="shared" si="16"/>
        <v/>
      </c>
      <c r="G161">
        <f t="shared" si="17"/>
        <v>151</v>
      </c>
      <c r="H161" t="str">
        <f t="shared" si="18"/>
        <v/>
      </c>
      <c r="I161">
        <f t="shared" si="19"/>
        <v>151</v>
      </c>
      <c r="J161" t="str">
        <f t="shared" si="20"/>
        <v>CCA</v>
      </c>
      <c r="K161" t="str" cm="1">
        <f t="array" ref="K161">IF(J161="","",_xlfn.IFS(
   OR(J161="CCA",J161="CCG",J161="CCT",J161="CCC"),"Proline",
   OR(J161="CAG",J161="CAA"),"Glutamine",
   OR(J161="GAA",J161="GAG"),"Glutamic acid",
   TRUE,"Other"
))</f>
        <v>Proline</v>
      </c>
      <c r="L161">
        <f>LEN(Table13[[#This Row],[NA_sequence]])</f>
        <v>321</v>
      </c>
    </row>
    <row r="162" spans="1:12" x14ac:dyDescent="0.2">
      <c r="A162" t="s">
        <v>163</v>
      </c>
      <c r="B162">
        <v>4236</v>
      </c>
      <c r="C162" t="s">
        <v>1413</v>
      </c>
      <c r="D162" t="str">
        <f t="shared" si="14"/>
        <v>ATGGTTAACGTTCCAAAAACTAGAAAAACCTACTGTAAAGGTAAAGAATGTAGAAAACACACTCAACATAAAGTTACTCAATATAAAGCTGGTAAAGCTTCTTTATTCGCTCAAGGTAAAAGAAGATATGACAGAAAACAATCAGGTTTCGGTGGTCAAACTAAACCAGTTTTCCACAAAAAAGCTAAAACTACCAAAAAAGTTGTTTTAAGATTAGAATGTGTTGTCTGTAAAACTAAAGCTCAATTAGCTTTAAAAAGATGTAAACATTTTGAATTAGGTGGTGATAAAAAACAAAAAGGTCAAGCTTTACAATTTTAA</v>
      </c>
      <c r="E162">
        <f t="shared" si="15"/>
        <v>151</v>
      </c>
      <c r="F162" t="str">
        <f t="shared" si="16"/>
        <v/>
      </c>
      <c r="G162">
        <f t="shared" si="17"/>
        <v>151</v>
      </c>
      <c r="H162" t="str">
        <f t="shared" si="18"/>
        <v/>
      </c>
      <c r="I162">
        <f t="shared" si="19"/>
        <v>151</v>
      </c>
      <c r="J162" t="str">
        <f t="shared" si="20"/>
        <v>CCA</v>
      </c>
      <c r="K162" t="str" cm="1">
        <f t="array" ref="K162">IF(J162="","",_xlfn.IFS(
   OR(J162="CCA",J162="CCG",J162="CCT",J162="CCC"),"Proline",
   OR(J162="CAG",J162="CAA"),"Glutamine",
   OR(J162="GAA",J162="GAG"),"Glutamic acid",
   TRUE,"Other"
))</f>
        <v>Proline</v>
      </c>
      <c r="L162">
        <f>LEN(Table13[[#This Row],[NA_sequence]])</f>
        <v>321</v>
      </c>
    </row>
    <row r="163" spans="1:12" x14ac:dyDescent="0.2">
      <c r="A163" t="s">
        <v>164</v>
      </c>
      <c r="B163">
        <v>4236</v>
      </c>
      <c r="C163" t="s">
        <v>1414</v>
      </c>
      <c r="D163" t="str">
        <f t="shared" si="14"/>
        <v>ATGGTTAACGTTCCAAAAACTAGAAAAACCTACTGTAAAGGTAAAGAATGTAGAAAACATACTCAACATAAAGTTACCCAATACAAAGCTGGTAAAGCTTCATTATTTGCTCAAGGTAAAAGAAGATATGACAGAAAACAATCTGGTTTCGGTGGTCAAACCAAACCAGTTTTCCACAAGAAAGCTAAAACCACAAAAAAAGTTGTTTTAAGATTGGAATGTGTTGTTTGTAAAACCAAAGCTCAATTAGCATTGAAAAGATGTAAACATTTCGAATTGGGTGGTGATAAAAAACAAAAAGGTCAAGCTTTACAATTTTAA</v>
      </c>
      <c r="E163">
        <f t="shared" si="15"/>
        <v>151</v>
      </c>
      <c r="F163" t="str">
        <f t="shared" si="16"/>
        <v/>
      </c>
      <c r="G163">
        <f t="shared" si="17"/>
        <v>151</v>
      </c>
      <c r="H163" t="str">
        <f t="shared" si="18"/>
        <v/>
      </c>
      <c r="I163">
        <f t="shared" si="19"/>
        <v>151</v>
      </c>
      <c r="J163" t="str">
        <f t="shared" si="20"/>
        <v>CCA</v>
      </c>
      <c r="K163" t="str" cm="1">
        <f t="array" ref="K163">IF(J163="","",_xlfn.IFS(
   OR(J163="CCA",J163="CCG",J163="CCT",J163="CCC"),"Proline",
   OR(J163="CAG",J163="CAA"),"Glutamine",
   OR(J163="GAA",J163="GAG"),"Glutamic acid",
   TRUE,"Other"
))</f>
        <v>Proline</v>
      </c>
      <c r="L163">
        <f>LEN(Table13[[#This Row],[NA_sequence]])</f>
        <v>321</v>
      </c>
    </row>
    <row r="164" spans="1:12" x14ac:dyDescent="0.2">
      <c r="A164" t="s">
        <v>165</v>
      </c>
      <c r="B164">
        <v>4236</v>
      </c>
      <c r="C164" t="s">
        <v>1415</v>
      </c>
      <c r="D164" t="str">
        <f t="shared" si="14"/>
        <v>ATGGTTAACGTTCCAAAAACTAGAAAGACCTACTGTAAAGGTAAAGAATGTAGAAAACATACTCAACATAAAGTTACCCAATATAAAGCTGGTAAAGCTTCCTTATTTGCCCAAGGTAAAAGAAGATATGACAGAAAACAATCTGGTTTCGGTGGTCAAACCAAACCAGTTTTCCACAAAAAGGCTAAAACCACAAAAAAAGTTGTTTTAAGATTGGAATGTGTTGTTTGTAAAACCAAAGCTCAATTAGCTTTAAAGAGATGTAAACATTTCGAATTGGGTGGTGATAAAAAACAAAAAGGTCAAGCTTTACAATTTTAA</v>
      </c>
      <c r="E164">
        <f t="shared" si="15"/>
        <v>151</v>
      </c>
      <c r="F164" t="str">
        <f t="shared" si="16"/>
        <v/>
      </c>
      <c r="G164">
        <f t="shared" si="17"/>
        <v>151</v>
      </c>
      <c r="H164" t="str">
        <f t="shared" si="18"/>
        <v/>
      </c>
      <c r="I164">
        <f t="shared" si="19"/>
        <v>151</v>
      </c>
      <c r="J164" t="str">
        <f t="shared" si="20"/>
        <v>CCA</v>
      </c>
      <c r="K164" t="str" cm="1">
        <f t="array" ref="K164">IF(J164="","",_xlfn.IFS(
   OR(J164="CCA",J164="CCG",J164="CCT",J164="CCC"),"Proline",
   OR(J164="CAG",J164="CAA"),"Glutamine",
   OR(J164="GAA",J164="GAG"),"Glutamic acid",
   TRUE,"Other"
))</f>
        <v>Proline</v>
      </c>
      <c r="L164">
        <f>LEN(Table13[[#This Row],[NA_sequence]])</f>
        <v>321</v>
      </c>
    </row>
    <row r="165" spans="1:12" x14ac:dyDescent="0.2">
      <c r="A165" t="s">
        <v>166</v>
      </c>
      <c r="B165">
        <v>4236</v>
      </c>
      <c r="C165" t="s">
        <v>1416</v>
      </c>
      <c r="D165" t="str">
        <f t="shared" si="14"/>
        <v>ATGGTTAACGTTCCAAAAACAAGAAAAACCTACTGTAAAGGTAAAGAATGTAGAAAACACACTCAACATAAAGTTACCCAATACAAAGCTGGTAAAGCTTCTTTATTCGCTCAAGGTAAAAGAAGATATGACAGAAAACAATCTGGTTTCGGTGGTCAAACCAAACCAGTTTTCCACAAGAAAGCTAAAACCACAAAGAAAGTCGTTTTGAGATTGGAATGTGTCGTCTGTAAGACCAAAGCCCAATTAGCCTTGAAAAGATGTAAACATTTCGAATTGGGTGGTGATAAAAAACAAAAAGGTCAAGCTTTACAATTTTAA</v>
      </c>
      <c r="E165">
        <f t="shared" si="15"/>
        <v>151</v>
      </c>
      <c r="F165" t="str">
        <f t="shared" si="16"/>
        <v/>
      </c>
      <c r="G165">
        <f t="shared" si="17"/>
        <v>151</v>
      </c>
      <c r="H165" t="str">
        <f t="shared" si="18"/>
        <v/>
      </c>
      <c r="I165">
        <f t="shared" si="19"/>
        <v>151</v>
      </c>
      <c r="J165" t="str">
        <f t="shared" si="20"/>
        <v>CCA</v>
      </c>
      <c r="K165" t="str" cm="1">
        <f t="array" ref="K165">IF(J165="","",_xlfn.IFS(
   OR(J165="CCA",J165="CCG",J165="CCT",J165="CCC"),"Proline",
   OR(J165="CAG",J165="CAA"),"Glutamine",
   OR(J165="GAA",J165="GAG"),"Glutamic acid",
   TRUE,"Other"
))</f>
        <v>Proline</v>
      </c>
      <c r="L165">
        <f>LEN(Table13[[#This Row],[NA_sequence]])</f>
        <v>321</v>
      </c>
    </row>
    <row r="166" spans="1:12" x14ac:dyDescent="0.2">
      <c r="A166" t="s">
        <v>167</v>
      </c>
      <c r="B166">
        <v>4236</v>
      </c>
      <c r="C166" t="s">
        <v>1417</v>
      </c>
      <c r="D166" t="str">
        <f t="shared" si="14"/>
        <v>ATGGTTAACGTTCCAAAAACTAGAAAGACCTACTGTAAAGGTAAGGAATGTCGTAAGCACACTCAACACAAGGTTACCCAATACAAGGCTGGTAAGGCTTCTTTGTTCGCTCAAGGTAAGAGAAGATATGACAGAAAGCAATCCGGTTTCGGTGGTCAAACCAAGCCAGTTTTCCACAAGAAGGCTAAGACTACCAAGAAGGTTGTCTTGAGATTGGAATGTGTCGTCTGCAAGACCAAGGCTCAATTAGCTTTAAAGAGATGTAAGCACTTTGAATTGGGTGGTGACAAGAAGCAAAAGGGTCAAGCTTTGCAATTCTAA</v>
      </c>
      <c r="E166">
        <f t="shared" si="15"/>
        <v>151</v>
      </c>
      <c r="F166" t="str">
        <f t="shared" si="16"/>
        <v/>
      </c>
      <c r="G166">
        <f t="shared" si="17"/>
        <v>151</v>
      </c>
      <c r="H166" t="str">
        <f t="shared" si="18"/>
        <v/>
      </c>
      <c r="I166">
        <f t="shared" si="19"/>
        <v>151</v>
      </c>
      <c r="J166" t="str">
        <f t="shared" si="20"/>
        <v>CCA</v>
      </c>
      <c r="K166" t="str" cm="1">
        <f t="array" ref="K166">IF(J166="","",_xlfn.IFS(
   OR(J166="CCA",J166="CCG",J166="CCT",J166="CCC"),"Proline",
   OR(J166="CAG",J166="CAA"),"Glutamine",
   OR(J166="GAA",J166="GAG"),"Glutamic acid",
   TRUE,"Other"
))</f>
        <v>Proline</v>
      </c>
      <c r="L166">
        <f>LEN(Table13[[#This Row],[NA_sequence]])</f>
        <v>321</v>
      </c>
    </row>
    <row r="167" spans="1:12" x14ac:dyDescent="0.2">
      <c r="A167" t="s">
        <v>168</v>
      </c>
      <c r="B167">
        <v>4236</v>
      </c>
      <c r="C167" t="s">
        <v>1418</v>
      </c>
      <c r="D167" t="str">
        <f t="shared" si="14"/>
        <v>ATGGTTAACGTTCCAAAAACAAGAAAAACCTACTGTAAAGGTAAAGAATGTAGAAAACATACTCAACATAAAGTTACCCAATACAAAGCTGGTAAAGCTTCATTATTTGCTCAAGGTAAAAGAAGATATGACAGAAAACAATCAGGTTTCGGTGGTCAAACTAAACCAGTTTTCCACAAAAAAGCTAAAACTACCAAAAAAGTTGTTTTAAGATTAGAATGTGTTGTTTGTAAAACTAAAGCTCAATTAGCATTAAAAAGATGTAAACATTTCGAATTGGGTGGTGATAAAAAACAAAAAGGTCAAGCCTTACAATTTTAA</v>
      </c>
      <c r="E167">
        <f t="shared" si="15"/>
        <v>151</v>
      </c>
      <c r="F167" t="str">
        <f t="shared" si="16"/>
        <v/>
      </c>
      <c r="G167">
        <f t="shared" si="17"/>
        <v>151</v>
      </c>
      <c r="H167" t="str">
        <f t="shared" si="18"/>
        <v/>
      </c>
      <c r="I167">
        <f t="shared" si="19"/>
        <v>151</v>
      </c>
      <c r="J167" t="str">
        <f t="shared" si="20"/>
        <v>CCA</v>
      </c>
      <c r="K167" t="str" cm="1">
        <f t="array" ref="K167">IF(J167="","",_xlfn.IFS(
   OR(J167="CCA",J167="CCG",J167="CCT",J167="CCC"),"Proline",
   OR(J167="CAG",J167="CAA"),"Glutamine",
   OR(J167="GAA",J167="GAG"),"Glutamic acid",
   TRUE,"Other"
))</f>
        <v>Proline</v>
      </c>
      <c r="L167">
        <f>LEN(Table13[[#This Row],[NA_sequence]])</f>
        <v>321</v>
      </c>
    </row>
    <row r="168" spans="1:12" x14ac:dyDescent="0.2">
      <c r="A168" t="s">
        <v>169</v>
      </c>
      <c r="B168">
        <v>4236</v>
      </c>
      <c r="C168" t="s">
        <v>1419</v>
      </c>
      <c r="D168" t="str">
        <f t="shared" si="14"/>
        <v>ATGGTTAACGTTCCAAAAACCAGAAAAACCTACTGTAAAGGTAAAGAATGTAAAAAACACACTCAACACAAAGTTACCCAATACAAAGCTGGTAAAGCTTCTTTATTTGCTCAAGGTAAAAGACGTTATGACCGTAAACAATCCGGTTTTGGTGGTCAAACTAAACCAGTTTTCCATAAAAAGGCTAAAACTACCAAAAAAGTTGTCTTACGTTTAGAATGTGTTGTCTGTAAAACCAGAGCTCAATTATCATTAAAACGTTGTAAACATTTTGAATTAGGTGGTGACAGAAAACAAAAAGGTCAAGCTTTACAATTCTAG</v>
      </c>
      <c r="E168">
        <f t="shared" si="15"/>
        <v>151</v>
      </c>
      <c r="F168" t="str">
        <f t="shared" si="16"/>
        <v/>
      </c>
      <c r="G168">
        <f t="shared" si="17"/>
        <v>151</v>
      </c>
      <c r="H168" t="str">
        <f t="shared" si="18"/>
        <v/>
      </c>
      <c r="I168">
        <f t="shared" si="19"/>
        <v>151</v>
      </c>
      <c r="J168" t="str">
        <f t="shared" si="20"/>
        <v>CCA</v>
      </c>
      <c r="K168" t="str" cm="1">
        <f t="array" ref="K168">IF(J168="","",_xlfn.IFS(
   OR(J168="CCA",J168="CCG",J168="CCT",J168="CCC"),"Proline",
   OR(J168="CAG",J168="CAA"),"Glutamine",
   OR(J168="GAA",J168="GAG"),"Glutamic acid",
   TRUE,"Other"
))</f>
        <v>Proline</v>
      </c>
      <c r="L168">
        <f>LEN(Table13[[#This Row],[NA_sequence]])</f>
        <v>321</v>
      </c>
    </row>
    <row r="169" spans="1:12" x14ac:dyDescent="0.2">
      <c r="A169" t="s">
        <v>170</v>
      </c>
      <c r="B169">
        <v>4236</v>
      </c>
      <c r="C169" t="s">
        <v>1420</v>
      </c>
      <c r="D169" t="str">
        <f t="shared" si="14"/>
        <v>ATGGTTAACGTTCCAAAAACCAGAAAAACCTACTGTAAAGGTAAAGAATGTAAAAAACACACTCAACACAAAGTTACCCAATACAAAGCTGGTAAAGCTTCTTTGTTTGCTCAAGGTAAAAGACGTTATGACCGTAAACAATCCGGTTTTGGTGGTCAAACTAAACCAGTTTTCCATAAAAAGGCTAAAACTACCAAAAAAGTTGTCTTACGTTTAGAATGTGTTGTCTGTAAAACCAGAGCTCAATTATCATTAAAACGTTGTAAACATTTTGAATTAGGTGGTGACAGAAAACAAAAAGGTCAAGCTTTACAATTCTAG</v>
      </c>
      <c r="E169">
        <f t="shared" si="15"/>
        <v>151</v>
      </c>
      <c r="F169" t="str">
        <f t="shared" si="16"/>
        <v/>
      </c>
      <c r="G169">
        <f t="shared" si="17"/>
        <v>151</v>
      </c>
      <c r="H169" t="str">
        <f t="shared" si="18"/>
        <v/>
      </c>
      <c r="I169">
        <f t="shared" si="19"/>
        <v>151</v>
      </c>
      <c r="J169" t="str">
        <f t="shared" si="20"/>
        <v>CCA</v>
      </c>
      <c r="K169" t="str" cm="1">
        <f t="array" ref="K169">IF(J169="","",_xlfn.IFS(
   OR(J169="CCA",J169="CCG",J169="CCT",J169="CCC"),"Proline",
   OR(J169="CAG",J169="CAA"),"Glutamine",
   OR(J169="GAA",J169="GAG"),"Glutamic acid",
   TRUE,"Other"
))</f>
        <v>Proline</v>
      </c>
      <c r="L169">
        <f>LEN(Table13[[#This Row],[NA_sequence]])</f>
        <v>321</v>
      </c>
    </row>
    <row r="170" spans="1:12" x14ac:dyDescent="0.2">
      <c r="A170" t="s">
        <v>171</v>
      </c>
      <c r="B170">
        <v>4236</v>
      </c>
      <c r="C170" t="s">
        <v>1421</v>
      </c>
      <c r="D170" t="str">
        <f t="shared" si="14"/>
        <v>ATGGTTAACGTTCCAAAAACCAGAAAAACCTACTGTAAAGGTAAAGAATGTAAAAAACACACTCAACACAAAGTTACCCAATACAAAGCTGGTAAAGCTTCATTATTTGCCCAAGGTAAAAGACGTTATGACCGTAAACAATCCGGTTTTGGTGGTCAAACCAAACCAGTTTTCCACAAAAAAGCTAAAACTACCAAAAAAGTTGTCTTACGTTTAGAATGTGTTGTCTGTAAAACCAAAGCTCAATTATCATTAAAACGTTGTAAACATTTTGAATTAGGTGGTGACAGAAAACAAAAAGGTCAAGCTTTACAATTCTAG</v>
      </c>
      <c r="E170">
        <f t="shared" si="15"/>
        <v>151</v>
      </c>
      <c r="F170" t="str">
        <f t="shared" si="16"/>
        <v/>
      </c>
      <c r="G170">
        <f t="shared" si="17"/>
        <v>151</v>
      </c>
      <c r="H170" t="str">
        <f t="shared" si="18"/>
        <v/>
      </c>
      <c r="I170">
        <f t="shared" si="19"/>
        <v>151</v>
      </c>
      <c r="J170" t="str">
        <f t="shared" si="20"/>
        <v>CCA</v>
      </c>
      <c r="K170" t="str" cm="1">
        <f t="array" ref="K170">IF(J170="","",_xlfn.IFS(
   OR(J170="CCA",J170="CCG",J170="CCT",J170="CCC"),"Proline",
   OR(J170="CAG",J170="CAA"),"Glutamine",
   OR(J170="GAA",J170="GAG"),"Glutamic acid",
   TRUE,"Other"
))</f>
        <v>Proline</v>
      </c>
      <c r="L170">
        <f>LEN(Table13[[#This Row],[NA_sequence]])</f>
        <v>321</v>
      </c>
    </row>
    <row r="171" spans="1:12" x14ac:dyDescent="0.2">
      <c r="A171" t="s">
        <v>172</v>
      </c>
      <c r="B171">
        <v>4236</v>
      </c>
      <c r="C171" t="s">
        <v>1422</v>
      </c>
      <c r="D171" t="str">
        <f t="shared" si="14"/>
        <v>ATGGTTAACGTTCCAAAAACCAGAAAAACCTACTGTAAAGGTAAAGAATGTAAAAAACACACTCAACACAAAGTTACCCAATACAAAGCTGGTAAAGCTTCATTATTTGCTCAAGGTAAAAGACGTTATGACCGTAAACAATCCGGTTTTGGTGGTCAAACCAAACCAGTCTTCCACAAAAAGGCTAAAACTACCAAAAAAGTTGTCTTACGTTTAGAATGTGTTGTCTGTAAAACCAGAGCTCAATTATCATTAAAACGTTGTAAACATTTTGAATTAGGTGGTGACAAAAAACAAAAAGGTCAAGCTTTACAATTCTAG</v>
      </c>
      <c r="E171">
        <f t="shared" si="15"/>
        <v>151</v>
      </c>
      <c r="F171" t="str">
        <f t="shared" si="16"/>
        <v/>
      </c>
      <c r="G171">
        <f t="shared" si="17"/>
        <v>151</v>
      </c>
      <c r="H171" t="str">
        <f t="shared" si="18"/>
        <v/>
      </c>
      <c r="I171">
        <f t="shared" si="19"/>
        <v>151</v>
      </c>
      <c r="J171" t="str">
        <f t="shared" si="20"/>
        <v>CCA</v>
      </c>
      <c r="K171" t="str" cm="1">
        <f t="array" ref="K171">IF(J171="","",_xlfn.IFS(
   OR(J171="CCA",J171="CCG",J171="CCT",J171="CCC"),"Proline",
   OR(J171="CAG",J171="CAA"),"Glutamine",
   OR(J171="GAA",J171="GAG"),"Glutamic acid",
   TRUE,"Other"
))</f>
        <v>Proline</v>
      </c>
      <c r="L171">
        <f>LEN(Table13[[#This Row],[NA_sequence]])</f>
        <v>321</v>
      </c>
    </row>
    <row r="172" spans="1:12" x14ac:dyDescent="0.2">
      <c r="A172" t="s">
        <v>173</v>
      </c>
      <c r="B172">
        <v>4236</v>
      </c>
      <c r="C172" t="s">
        <v>1423</v>
      </c>
      <c r="D172" t="str">
        <f t="shared" si="14"/>
        <v>ATGGTTAACGTTCCAAAAACCAGAAAAACTTACTGTAAAGGTAAAGAATGTCGTAAACACACTCAACACAAAGTTACCCAATACAAAGCTGGTAAAGCCTCATTATTTGCTCAAGGTAAAAGACGTTATGACCGTAAACAATCCGGTTTCGGTGGTCAAACCAAACCAGTCTTCCACAAAAAGGCTAAAACTACCAAAAAAGTTGTTTTACGTTTAGAATGTGTTGTCTGTAAAACCAGAGCTCAATTATCATTAAAACGTTGTAAACATTTTGAATTAGGTGGTGACAAAAAACAAAAAGGTCAAGCTTTACAATTCTAG</v>
      </c>
      <c r="E172">
        <f t="shared" si="15"/>
        <v>151</v>
      </c>
      <c r="F172" t="str">
        <f t="shared" si="16"/>
        <v/>
      </c>
      <c r="G172">
        <f t="shared" si="17"/>
        <v>151</v>
      </c>
      <c r="H172" t="str">
        <f t="shared" si="18"/>
        <v/>
      </c>
      <c r="I172">
        <f t="shared" si="19"/>
        <v>151</v>
      </c>
      <c r="J172" t="str">
        <f t="shared" si="20"/>
        <v>CCA</v>
      </c>
      <c r="K172" t="str" cm="1">
        <f t="array" ref="K172">IF(J172="","",_xlfn.IFS(
   OR(J172="CCA",J172="CCG",J172="CCT",J172="CCC"),"Proline",
   OR(J172="CAG",J172="CAA"),"Glutamine",
   OR(J172="GAA",J172="GAG"),"Glutamic acid",
   TRUE,"Other"
))</f>
        <v>Proline</v>
      </c>
      <c r="L172">
        <f>LEN(Table13[[#This Row],[NA_sequence]])</f>
        <v>321</v>
      </c>
    </row>
    <row r="173" spans="1:12" x14ac:dyDescent="0.2">
      <c r="A173" t="s">
        <v>174</v>
      </c>
      <c r="B173">
        <v>4236</v>
      </c>
      <c r="C173" t="s">
        <v>1424</v>
      </c>
      <c r="D173" t="str">
        <f t="shared" si="14"/>
        <v>ATGTTATCCAAATTCTTGATATCCTTGGCTACATCTTTATTGATGATACCCGCGATTGCTGCACCCACAAAAGAAAACCGAATTAAACGTAACGATGACGATGTGGTCACTGTCAAATTGAAAACAACTGTCGTACAGCTCCATACAAACTTTCATACTGTTGCTGCACCTACTCAGACTTTCACAAGTACCAGCATCAATGTGACCACTAAAACTGTCACTCTGTACACAGCAACTGTGACATCAACAATTTTTGGAGTTCCAAAAACATTTACTACAGTAGCAACTACTCCAGTGTCTGCTGCTGATGTTGTTCCTAACAGTGAAAATGAAGTGAAAACTGAAGACAATACCCAAGATGCTAAAACCAGTGACCTTGAAACAGAATCAACTCCTACAACAATAGATTCAGAAGCAGTATCCACTGGAAAATCGCCAGAGTCAACAACCACTAGTGAAACAGTAACTACTTCTGACGAAACTACACCCAGTGCTGCTGCCTCGACTTCTGACAAAATCGTTGAAACTTTTGAATCAGAAACAACAATTACTACTTTGGCAAATGCATCAGAAACTGAAATACAACCACCAAGTATTACACAGGAATCTTCAATCCCAACATCCACTGACTCATGGATCATTGACAACGTATCAACCGTGACGTCGGGTGGCGTTTGCTATGTCGATTATGATTACTACTATGCAAGTGAATCAGAAGAAACTGTGACCCTGACCTCAACAATATATACTACTCGTATCTTGGTGAACAAGCCCATACTAACATTGGTAGTTAACGTTCCAAAGACTAGAAAGACCTACTGCAAGGGTAAGGAATGCCGTAAACACACCCAACACAAGGTTACCCAATACAAGGCTGGTAAGGCTTCCTTGTTCGCTCAAGGTAAGAGAAGATATGACCGTAAACAATCCGGTTTCGGTGGTCAGACCAAGCCAGTTTTCCACAAGAAGGCCAAGACCACCAAGAAGGTTGTGTTGAGATTGGAATGTGTTGTCTGCAAGACCAAGGCTCAATTGTCATTGAAGAGATGTAAGCACTTTGAATTGGGTGGTGACAAGAAGCAAAAGGGTCAAGCATTGCAATTCTAA</v>
      </c>
      <c r="E173" t="str">
        <f t="shared" si="15"/>
        <v/>
      </c>
      <c r="F173">
        <f t="shared" si="16"/>
        <v>937</v>
      </c>
      <c r="G173" t="str">
        <f t="shared" si="17"/>
        <v/>
      </c>
      <c r="H173">
        <f t="shared" si="18"/>
        <v>937</v>
      </c>
      <c r="I173">
        <f t="shared" si="19"/>
        <v>937</v>
      </c>
      <c r="J173" t="str">
        <f t="shared" si="20"/>
        <v>CCA</v>
      </c>
      <c r="K173" t="str" cm="1">
        <f t="array" ref="K173">IF(J173="","",_xlfn.IFS(
   OR(J173="CCA",J173="CCG",J173="CCT",J173="CCC"),"Proline",
   OR(J173="CAG",J173="CAA"),"Glutamine",
   OR(J173="GAA",J173="GAG"),"Glutamic acid",
   TRUE,"Other"
))</f>
        <v>Proline</v>
      </c>
      <c r="L173">
        <f>LEN(Table13[[#This Row],[NA_sequence]])</f>
        <v>1107</v>
      </c>
    </row>
    <row r="174" spans="1:12" x14ac:dyDescent="0.2">
      <c r="A174" t="s">
        <v>175</v>
      </c>
      <c r="B174">
        <v>4236</v>
      </c>
      <c r="C174" t="s">
        <v>1425</v>
      </c>
      <c r="D174" t="str">
        <f t="shared" si="14"/>
        <v>ATGCAATTGTCCAAATTCCACATCCTTCTTGCCGTGCTCAATGCGGTCAGTGCTCGTGCCATCAAGCGCGATGACGATCCCGTTGTGGTCCACTTGACCACAACCTTGCAGAACACCCACACAAGCGACGTCACGGTGGAGGCTTCTACTGAAACGGCCACCAACTTGGTGGTGAACACTGCCACAGAAACAGTGACTAGGTATACTGCTACAGTGACCTCTACTGTTTTTGGAAGTGCGGTGACCTACACAACAGTGGCTACTACTCCGATTAGTCAGGTTCAGGGCTTGACCAGTACTAGTACCGAAGGTACTAGTACTGAATCAGAGAGTACTACACAAGGTACAAGTACGACAGAAGGTACAAGTACAACAGGTACAACAGAAACTAGTACTCAAGGTACTAGTACAGAAACAGAAAGCGAAAGCACAAATGAAGCAGCTACTTCAGAAGTCACTGAAGTCACTTCTTCTACTTCCTCAGCTTCCATTGAAGCTTCTACCACTTCCACCTCTTCTACCACCTCTACCATCTCAGCTTCTGCTTCAGCTACTGTTTCTACTTCTACTCCAACCACCTCTGTTACCTCCACCTCTGCTACTTCCTCTACCGTGACAGCTTCTGCTTCCTCTCTGGTTGCAGCCACCTCACTGGTTTCCTCCGCGGACGGCCCCACCATCACTGACTTCAACAACATTCCAACCTCGACTGGAGGGTGGTTGATTGACAATGTCACCACAGCCACTTCCAGCGGAGTGTGTATTGTGAACTACGACTACTACGGGGTCAGTGAAGAGGAAACCACCACTATCACTTCAACTTTATACACGACCGTCACTCTTAACGTCCCAAAAACTAGAAAGACCTACTGTAAGGGTAAGGAGTGCCGCAAGCACACCCAGCACAAGGTGACCCAATACAAGGCTGGTAAGGCTTCTTTGTTTGCTCAGGGTAAGAGAAGATATGACAGAAAGCAGAGTGGTTTCGGTGGTCAGACCAAGCCCGTTTTCCACAAGAAGGCCAAGACCACCAAGAAGGTTGTGTTGAGATTGGAGTGTGTTGTCTGCAAGACCAAGGCTCAGTTGTCCTTGAAGAGATGTAAGCACTTCGAGTTGGGTGGTGACAAGAAGCAGAAGGGACAGGCTTTGCAGTTCTAG</v>
      </c>
      <c r="E174" t="str">
        <f t="shared" si="15"/>
        <v/>
      </c>
      <c r="F174">
        <f t="shared" si="16"/>
        <v>988</v>
      </c>
      <c r="G174" t="str">
        <f t="shared" si="17"/>
        <v/>
      </c>
      <c r="H174">
        <f t="shared" si="18"/>
        <v>988</v>
      </c>
      <c r="I174">
        <f t="shared" si="19"/>
        <v>988</v>
      </c>
      <c r="J174" t="str">
        <f t="shared" si="20"/>
        <v>CCC</v>
      </c>
      <c r="K174" t="str" cm="1">
        <f t="array" ref="K174">IF(J174="","",_xlfn.IFS(
   OR(J174="CCA",J174="CCG",J174="CCT",J174="CCC"),"Proline",
   OR(J174="CAG",J174="CAA"),"Glutamine",
   OR(J174="GAA",J174="GAG"),"Glutamic acid",
   TRUE,"Other"
))</f>
        <v>Proline</v>
      </c>
      <c r="L174">
        <f>LEN(Table13[[#This Row],[NA_sequence]])</f>
        <v>1158</v>
      </c>
    </row>
    <row r="175" spans="1:12" x14ac:dyDescent="0.2">
      <c r="A175" t="s">
        <v>176</v>
      </c>
      <c r="B175">
        <v>4236</v>
      </c>
      <c r="C175" t="s">
        <v>1426</v>
      </c>
      <c r="D175" t="str">
        <f t="shared" si="14"/>
        <v>ATGGTGCTCCTCGACTGGAGAGCGGAGGAAACGGACACACGAGACCCTGCCTTCCCCAAACCGTCGCACTACCACCAACCAATACTAACACCAACAGTTAACGTCCCAAAAACTAGAAAGACCTACTGTAAGGGTAAGGAATGCCGCAAGCACACCCAGCACAAGGTTACCCAGTACAAGGCTGGTAAGGCTTCTTTGTTTGCCCAGGGTAAGAGAAGATATGACAGAAAGCAATCTGGTTTCGGTGGTCAGACCAAGCCAGTTTTCCACAAGAAGGCCAAGACCACCAAGAAGGTTGTCTTGAGATTGGAATGTGTTGTCTGCAAGACCAAGGCTCAGTTGTCTTTGAAGAGATGTAAGCACTTTGAGTTGGGTGGTGACAAGAAGCAGAAGGGTCAAGCCTTGCAATTTTAG</v>
      </c>
      <c r="E175" t="str">
        <f t="shared" si="15"/>
        <v/>
      </c>
      <c r="F175">
        <f t="shared" si="16"/>
        <v>244</v>
      </c>
      <c r="G175" t="str">
        <f t="shared" si="17"/>
        <v/>
      </c>
      <c r="H175">
        <f t="shared" si="18"/>
        <v>244</v>
      </c>
      <c r="I175">
        <f t="shared" si="19"/>
        <v>244</v>
      </c>
      <c r="J175" t="str">
        <f t="shared" si="20"/>
        <v>CCA</v>
      </c>
      <c r="K175" t="str" cm="1">
        <f t="array" ref="K175">IF(J175="","",_xlfn.IFS(
   OR(J175="CCA",J175="CCG",J175="CCT",J175="CCC"),"Proline",
   OR(J175="CAG",J175="CAA"),"Glutamine",
   OR(J175="GAA",J175="GAG"),"Glutamic acid",
   TRUE,"Other"
))</f>
        <v>Proline</v>
      </c>
      <c r="L175">
        <f>LEN(Table13[[#This Row],[NA_sequence]])</f>
        <v>414</v>
      </c>
    </row>
    <row r="176" spans="1:12" x14ac:dyDescent="0.2">
      <c r="A176" t="s">
        <v>177</v>
      </c>
      <c r="B176">
        <v>4236</v>
      </c>
      <c r="C176" t="s">
        <v>1427</v>
      </c>
      <c r="D176" t="str">
        <f t="shared" si="14"/>
        <v>ATGGAACATGGGAGCACACCCTGGATAGTTTTGCAGACGAGTGAATTGTGTGGTCATGAGAAGTTGAAGAGCGCGAGTTCTGTTCAGAAATCAAGAGTCAAAGACAACGATGAAGATCCTGAGTTACTGTGCATGTTTCAAATCAAGAACCAGCAGCCACATACGATTGTACCTTTTTTTCGTGAGGAGATGCGCCTGGGAGCTCAAAAGGCAAGTGGAAAGGTATCACTAGGGCACATGATTAACGTTCCAAAGACTAGAAAAACCTATTGCAAAGGTAAAGAGTGTCGCAAGCACACCCAACACAAAGTCACTCAGTACAAAGCTGGTAAAGCTTCCTTATTTGCTCAAGGTAAACGTCGTTATGACCGTAAACAAGCCGGTTACGGTGGTCAAACCAAACCAGTTTTCCACAAAAAGGCCAAAACTACTAAAAAAGTTGTCTTGCGTCTTGAATGTGTTGTCTGCAAAACCAAAGCTCAATTGTCTTTGAAACGTTGTAAGCATTTTGAATTGGGTGGTGACAAAAAACAAAAAGGTCAAGCTTTACAATTCTAA</v>
      </c>
      <c r="E176">
        <f t="shared" si="15"/>
        <v>388</v>
      </c>
      <c r="F176" t="str">
        <f t="shared" si="16"/>
        <v/>
      </c>
      <c r="G176">
        <f t="shared" si="17"/>
        <v>388</v>
      </c>
      <c r="H176" t="str">
        <f t="shared" si="18"/>
        <v/>
      </c>
      <c r="I176">
        <f t="shared" si="19"/>
        <v>388</v>
      </c>
      <c r="J176" t="str">
        <f t="shared" si="20"/>
        <v>CCA</v>
      </c>
      <c r="K176" t="str" cm="1">
        <f t="array" ref="K176">IF(J176="","",_xlfn.IFS(
   OR(J176="CCA",J176="CCG",J176="CCT",J176="CCC"),"Proline",
   OR(J176="CAG",J176="CAA"),"Glutamine",
   OR(J176="GAA",J176="GAG"),"Glutamic acid",
   TRUE,"Other"
))</f>
        <v>Proline</v>
      </c>
      <c r="L176">
        <f>LEN(Table13[[#This Row],[NA_sequence]])</f>
        <v>558</v>
      </c>
    </row>
    <row r="177" spans="1:12" x14ac:dyDescent="0.2">
      <c r="A177" t="s">
        <v>178</v>
      </c>
      <c r="B177">
        <v>4236</v>
      </c>
      <c r="C177" t="s">
        <v>1428</v>
      </c>
      <c r="D177" t="str">
        <f t="shared" si="14"/>
        <v>ATGGTTAACGTCCCAAAAACCAGAAGAACCTACTGCAAGGGCAAGGACTGCAAGAAGCACACCCAGCACAAGGTCACCCAGTACAAGGCTGGTAAGGCTTCCTTGTTTGCCCAGGGTAAGAGAAGATACGACCGTAAGCAGAGCGGTTACGGTGGTCAGACCAAGCCAGTTTTCCACAAGAAGGCTAAGACCACCAAGAAGGTTGTCTTGAGATTGGAGTGTGTTGTCTGCAAGACCAAGGCCCAGTTGGCTTTGAAGAGATGTAAGCACTTTGAGTTGGGTGGTGACAAGAAGCAGAAGGGCCAGGCCTTGCAGTTCTAA</v>
      </c>
      <c r="E177" t="str">
        <f t="shared" si="15"/>
        <v/>
      </c>
      <c r="F177">
        <f t="shared" si="16"/>
        <v>151</v>
      </c>
      <c r="G177" t="str">
        <f t="shared" si="17"/>
        <v/>
      </c>
      <c r="H177">
        <f t="shared" si="18"/>
        <v>151</v>
      </c>
      <c r="I177">
        <f t="shared" si="19"/>
        <v>151</v>
      </c>
      <c r="J177" t="str">
        <f t="shared" si="20"/>
        <v>CCA</v>
      </c>
      <c r="K177" t="str" cm="1">
        <f t="array" ref="K177">IF(J177="","",_xlfn.IFS(
   OR(J177="CCA",J177="CCG",J177="CCT",J177="CCC"),"Proline",
   OR(J177="CAG",J177="CAA"),"Glutamine",
   OR(J177="GAA",J177="GAG"),"Glutamic acid",
   TRUE,"Other"
))</f>
        <v>Proline</v>
      </c>
      <c r="L177">
        <f>LEN(Table13[[#This Row],[NA_sequence]])</f>
        <v>321</v>
      </c>
    </row>
    <row r="178" spans="1:12" x14ac:dyDescent="0.2">
      <c r="A178" t="s">
        <v>179</v>
      </c>
      <c r="B178">
        <v>4236</v>
      </c>
      <c r="C178" t="s">
        <v>1428</v>
      </c>
      <c r="D178" t="str">
        <f t="shared" si="14"/>
        <v>ATGGTTAACGTCCCAAAAACCAGAAGAACCTACTGCAAGGGCAAGGACTGCAAGAAGCACACCCAGCACAAGGTCACCCAGTACAAGGCTGGTAAGGCTTCCTTGTTTGCCCAGGGTAAGAGAAGATACGACCGTAAGCAGAGCGGTTACGGTGGTCAGACCAAGCCAGTTTTCCACAAGAAGGCTAAGACCACCAAGAAGGTTGTCTTGAGATTGGAGTGTGTTGTCTGCAAGACCAAGGCCCAGTTGGCTTTGAAGAGATGTAAGCACTTTGAGTTGGGTGGTGACAAGAAGCAGAAGGGCCAGGCCTTGCAGTTCTAA</v>
      </c>
      <c r="E178" t="str">
        <f t="shared" si="15"/>
        <v/>
      </c>
      <c r="F178">
        <f t="shared" si="16"/>
        <v>151</v>
      </c>
      <c r="G178" t="str">
        <f t="shared" si="17"/>
        <v/>
      </c>
      <c r="H178">
        <f t="shared" si="18"/>
        <v>151</v>
      </c>
      <c r="I178">
        <f t="shared" si="19"/>
        <v>151</v>
      </c>
      <c r="J178" t="str">
        <f t="shared" si="20"/>
        <v>CCA</v>
      </c>
      <c r="K178" t="str" cm="1">
        <f t="array" ref="K178">IF(J178="","",_xlfn.IFS(
   OR(J178="CCA",J178="CCG",J178="CCT",J178="CCC"),"Proline",
   OR(J178="CAG",J178="CAA"),"Glutamine",
   OR(J178="GAA",J178="GAG"),"Glutamic acid",
   TRUE,"Other"
))</f>
        <v>Proline</v>
      </c>
      <c r="L178">
        <f>LEN(Table13[[#This Row],[NA_sequence]])</f>
        <v>321</v>
      </c>
    </row>
    <row r="179" spans="1:12" x14ac:dyDescent="0.2">
      <c r="A179" t="s">
        <v>180</v>
      </c>
      <c r="B179">
        <v>4236</v>
      </c>
      <c r="C179" t="s">
        <v>1429</v>
      </c>
      <c r="D179" t="str">
        <f t="shared" si="14"/>
        <v>ATGGTTAACGTTCCAAAGACCAGAAGAACCTACTGCAAGGGTAAGGATTGCAAGAAGCACACCCAGCACAAGGTCACCCAGTACAAGGCCGGTAAGGCTTCCTTGTTCGCCCAGGGTAAGAGAAGATACGACCGTAAGCAGAGTGGTTACGGTGGTCAGACCAAGCCCGTTTTCCACAAGAAGGCCAAGACCACCAAGAAGGTCGTCTTGAGATTGGAATGTGTTGTTTGCAAGACCAAGGCCCAGTTGGCTTTGAAGAGATGTAAGCACTTCGAGTTGGGTGGTGACAAGAAGCAGAAGGGCCAGGCCTTGCAGTTCTAA</v>
      </c>
      <c r="E179" t="str">
        <f t="shared" si="15"/>
        <v/>
      </c>
      <c r="F179">
        <f t="shared" si="16"/>
        <v>151</v>
      </c>
      <c r="G179" t="str">
        <f t="shared" si="17"/>
        <v/>
      </c>
      <c r="H179">
        <f t="shared" si="18"/>
        <v>151</v>
      </c>
      <c r="I179">
        <f t="shared" si="19"/>
        <v>151</v>
      </c>
      <c r="J179" t="str">
        <f t="shared" si="20"/>
        <v>CCC</v>
      </c>
      <c r="K179" t="str" cm="1">
        <f t="array" ref="K179">IF(J179="","",_xlfn.IFS(
   OR(J179="CCA",J179="CCG",J179="CCT",J179="CCC"),"Proline",
   OR(J179="CAG",J179="CAA"),"Glutamine",
   OR(J179="GAA",J179="GAG"),"Glutamic acid",
   TRUE,"Other"
))</f>
        <v>Proline</v>
      </c>
      <c r="L179">
        <f>LEN(Table13[[#This Row],[NA_sequence]])</f>
        <v>321</v>
      </c>
    </row>
    <row r="180" spans="1:12" x14ac:dyDescent="0.2">
      <c r="A180" t="s">
        <v>181</v>
      </c>
      <c r="B180">
        <v>4236</v>
      </c>
      <c r="C180" t="s">
        <v>1430</v>
      </c>
      <c r="D180" t="str">
        <f t="shared" si="14"/>
        <v>ATGGTTAACGTTCCAAAGACCAGAAGAACTTACTGCAAGGGTAAGGACTGCAAGAAGCACACCCAGCACAAGGTCACCCAGTACAAGGCCGGTAAGGCTTCCTTGTTCGCCCAGGGTAAGAGAAGATACGACCGTAAGCAGAGTGGTTACGGTGGTCAGACCAAGCCAGTCTTCCACAAGAAGGCCAAGACCACCAAGAAGGTTGTCTTGAGATTGGAATGTGTTGTTTGCAAGACCAAGGCTCAGTTGGCTTTGAAGAGATGTAAGCACTTCGAGTTGGGTGGTGACAAGAAGCAGAAGGGCCAGGCCTTGCAGTTCTAA</v>
      </c>
      <c r="E180" t="str">
        <f t="shared" si="15"/>
        <v/>
      </c>
      <c r="F180">
        <f t="shared" si="16"/>
        <v>151</v>
      </c>
      <c r="G180" t="str">
        <f t="shared" si="17"/>
        <v/>
      </c>
      <c r="H180">
        <f t="shared" si="18"/>
        <v>151</v>
      </c>
      <c r="I180">
        <f t="shared" si="19"/>
        <v>151</v>
      </c>
      <c r="J180" t="str">
        <f t="shared" si="20"/>
        <v>CCA</v>
      </c>
      <c r="K180" t="str" cm="1">
        <f t="array" ref="K180">IF(J180="","",_xlfn.IFS(
   OR(J180="CCA",J180="CCG",J180="CCT",J180="CCC"),"Proline",
   OR(J180="CAG",J180="CAA"),"Glutamine",
   OR(J180="GAA",J180="GAG"),"Glutamic acid",
   TRUE,"Other"
))</f>
        <v>Proline</v>
      </c>
      <c r="L180">
        <f>LEN(Table13[[#This Row],[NA_sequence]])</f>
        <v>321</v>
      </c>
    </row>
    <row r="181" spans="1:12" x14ac:dyDescent="0.2">
      <c r="A181" t="s">
        <v>182</v>
      </c>
      <c r="B181">
        <v>4236</v>
      </c>
      <c r="C181" t="s">
        <v>1431</v>
      </c>
      <c r="D181" t="str">
        <f t="shared" si="14"/>
        <v>ATGGTTAACGTTCCAAAGACCAGAAAGACCTACTGCAAGGGTAAGGACTGCAAGAAGCACACCCAGCACAAGGTCACCCAGTACAAGGCCGGTAAGGCTTCCTTGTTCGCCCAGGGTAAGAGAAGATACGACCGTAAGCAGTCCGGTTACGGTGGTCAGACCAAGCCCGTTTTCCACAAGAAGGCCAAGACCACCAAGAAGGTTGTCTTGAGATTGGAGTGTGTTGTTTGCAAGACCAAGGCCCAGTTGGCTTTGAAGAGATGTAAGCACTTCGAGTTGGGTGGTGACAAGAAGCAGAAGGGCCAGGCCTTGCAGTTCTAA</v>
      </c>
      <c r="E181" t="str">
        <f t="shared" si="15"/>
        <v/>
      </c>
      <c r="F181">
        <f t="shared" si="16"/>
        <v>151</v>
      </c>
      <c r="G181" t="str">
        <f t="shared" si="17"/>
        <v/>
      </c>
      <c r="H181">
        <f t="shared" si="18"/>
        <v>151</v>
      </c>
      <c r="I181">
        <f t="shared" si="19"/>
        <v>151</v>
      </c>
      <c r="J181" t="str">
        <f t="shared" si="20"/>
        <v>CCC</v>
      </c>
      <c r="K181" t="str" cm="1">
        <f t="array" ref="K181">IF(J181="","",_xlfn.IFS(
   OR(J181="CCA",J181="CCG",J181="CCT",J181="CCC"),"Proline",
   OR(J181="CAG",J181="CAA"),"Glutamine",
   OR(J181="GAA",J181="GAG"),"Glutamic acid",
   TRUE,"Other"
))</f>
        <v>Proline</v>
      </c>
      <c r="L181">
        <f>LEN(Table13[[#This Row],[NA_sequence]])</f>
        <v>321</v>
      </c>
    </row>
    <row r="182" spans="1:12" x14ac:dyDescent="0.2">
      <c r="A182" t="s">
        <v>183</v>
      </c>
      <c r="B182">
        <v>4236</v>
      </c>
      <c r="C182" t="s">
        <v>1431</v>
      </c>
      <c r="D182" t="str">
        <f t="shared" si="14"/>
        <v>ATGGTTAACGTTCCAAAGACCAGAAAGACCTACTGCAAGGGTAAGGACTGCAAGAAGCACACCCAGCACAAGGTCACCCAGTACAAGGCCGGTAAGGCTTCCTTGTTCGCCCAGGGTAAGAGAAGATACGACCGTAAGCAGTCCGGTTACGGTGGTCAGACCAAGCCCGTTTTCCACAAGAAGGCCAAGACCACCAAGAAGGTTGTCTTGAGATTGGAGTGTGTTGTTTGCAAGACCAAGGCCCAGTTGGCTTTGAAGAGATGTAAGCACTTCGAGTTGGGTGGTGACAAGAAGCAGAAGGGCCAGGCCTTGCAGTTCTAA</v>
      </c>
      <c r="E182" t="str">
        <f t="shared" si="15"/>
        <v/>
      </c>
      <c r="F182">
        <f t="shared" si="16"/>
        <v>151</v>
      </c>
      <c r="G182" t="str">
        <f t="shared" si="17"/>
        <v/>
      </c>
      <c r="H182">
        <f t="shared" si="18"/>
        <v>151</v>
      </c>
      <c r="I182">
        <f t="shared" si="19"/>
        <v>151</v>
      </c>
      <c r="J182" t="str">
        <f t="shared" si="20"/>
        <v>CCC</v>
      </c>
      <c r="K182" t="str" cm="1">
        <f t="array" ref="K182">IF(J182="","",_xlfn.IFS(
   OR(J182="CCA",J182="CCG",J182="CCT",J182="CCC"),"Proline",
   OR(J182="CAG",J182="CAA"),"Glutamine",
   OR(J182="GAA",J182="GAG"),"Glutamic acid",
   TRUE,"Other"
))</f>
        <v>Proline</v>
      </c>
      <c r="L182">
        <f>LEN(Table13[[#This Row],[NA_sequence]])</f>
        <v>321</v>
      </c>
    </row>
    <row r="183" spans="1:12" x14ac:dyDescent="0.2">
      <c r="A183" t="s">
        <v>184</v>
      </c>
      <c r="B183">
        <v>4236</v>
      </c>
      <c r="C183" t="s">
        <v>1432</v>
      </c>
      <c r="D183" t="str">
        <f t="shared" si="14"/>
        <v>ATGGTTAACGTTCCAAAGACCAGAAAGACCTACTGTAAGGGTAAGGACTGCAAGAAGCACACCCAGCACAAGGTCACCCAGTACAAGGCCGGTAAGGCTTCCTTGTTCGCCCAGGGTAAGAGAAGATACGACCGTAAGCAGAGCGGTTACGGTGGTCAGACCAAGCCCGTTTTCCACAAGAAGGCCAAGACCACCAAGAAGGTTGTCTTGAGATTGGAGTGTGTTGTTTGCAAGACCAAGGCCCAGTTGGCTTTGAAGAGATGCAAGCACTTCGAGTTGGGTGGTGACAAGAAGCAGAAGGGCCAGGCCTTGCAGTTCTAA</v>
      </c>
      <c r="E183" t="str">
        <f t="shared" si="15"/>
        <v/>
      </c>
      <c r="F183">
        <f t="shared" si="16"/>
        <v>151</v>
      </c>
      <c r="G183" t="str">
        <f t="shared" si="17"/>
        <v/>
      </c>
      <c r="H183">
        <f t="shared" si="18"/>
        <v>151</v>
      </c>
      <c r="I183">
        <f t="shared" si="19"/>
        <v>151</v>
      </c>
      <c r="J183" t="str">
        <f t="shared" si="20"/>
        <v>CCC</v>
      </c>
      <c r="K183" t="str" cm="1">
        <f t="array" ref="K183">IF(J183="","",_xlfn.IFS(
   OR(J183="CCA",J183="CCG",J183="CCT",J183="CCC"),"Proline",
   OR(J183="CAG",J183="CAA"),"Glutamine",
   OR(J183="GAA",J183="GAG"),"Glutamic acid",
   TRUE,"Other"
))</f>
        <v>Proline</v>
      </c>
      <c r="L183">
        <f>LEN(Table13[[#This Row],[NA_sequence]])</f>
        <v>321</v>
      </c>
    </row>
    <row r="184" spans="1:12" x14ac:dyDescent="0.2">
      <c r="A184" t="s">
        <v>185</v>
      </c>
      <c r="B184">
        <v>4236</v>
      </c>
      <c r="C184" t="s">
        <v>1431</v>
      </c>
      <c r="D184" t="str">
        <f t="shared" si="14"/>
        <v>ATGGTTAACGTTCCAAAGACCAGAAAGACCTACTGCAAGGGTAAGGACTGCAAGAAGCACACCCAGCACAAGGTCACCCAGTACAAGGCCGGTAAGGCTTCCTTGTTCGCCCAGGGTAAGAGAAGATACGACCGTAAGCAGTCCGGTTACGGTGGTCAGACCAAGCCCGTTTTCCACAAGAAGGCCAAGACCACCAAGAAGGTTGTCTTGAGATTGGAGTGTGTTGTTTGCAAGACCAAGGCCCAGTTGGCTTTGAAGAGATGTAAGCACTTCGAGTTGGGTGGTGACAAGAAGCAGAAGGGCCAGGCCTTGCAGTTCTAA</v>
      </c>
      <c r="E184" t="str">
        <f t="shared" si="15"/>
        <v/>
      </c>
      <c r="F184">
        <f t="shared" si="16"/>
        <v>151</v>
      </c>
      <c r="G184" t="str">
        <f t="shared" si="17"/>
        <v/>
      </c>
      <c r="H184">
        <f t="shared" si="18"/>
        <v>151</v>
      </c>
      <c r="I184">
        <f t="shared" si="19"/>
        <v>151</v>
      </c>
      <c r="J184" t="str">
        <f t="shared" si="20"/>
        <v>CCC</v>
      </c>
      <c r="K184" t="str" cm="1">
        <f t="array" ref="K184">IF(J184="","",_xlfn.IFS(
   OR(J184="CCA",J184="CCG",J184="CCT",J184="CCC"),"Proline",
   OR(J184="CAG",J184="CAA"),"Glutamine",
   OR(J184="GAA",J184="GAG"),"Glutamic acid",
   TRUE,"Other"
))</f>
        <v>Proline</v>
      </c>
      <c r="L184">
        <f>LEN(Table13[[#This Row],[NA_sequence]])</f>
        <v>321</v>
      </c>
    </row>
    <row r="185" spans="1:12" x14ac:dyDescent="0.2">
      <c r="A185" t="s">
        <v>186</v>
      </c>
      <c r="B185">
        <v>4236</v>
      </c>
      <c r="C185" t="s">
        <v>1433</v>
      </c>
      <c r="D185" t="str">
        <f t="shared" si="14"/>
        <v>ATGGTTAACGTTCCAAAGACCAGAAAGACCTACTGTAAGGGTAAGGACTGCAAGAAGCACACCCAGCACAAGGTCACTCAGTACAAGGCCGGTAAGGCTTCCTTGTTCGCCCAGGGTAAGAGAAGATACGACCGTAAGCAGAGCGGTTACGGTGGTCAGACCAAGCCCGTTTTCCACAAGAAGGCCAAGACCACCAAGAAGGTTGTCTTGAGATTGGAGTGTGTTGTTTGCAAGACCAAGGCCCAGTTGGCTTTGAAGAGATGCAAGCACTTCGAGTTGGGTGGTGACAAGAAGCAGAAGGGCCAGGCCTTGCAGTTCTAA</v>
      </c>
      <c r="E185" t="str">
        <f t="shared" si="15"/>
        <v/>
      </c>
      <c r="F185">
        <f t="shared" si="16"/>
        <v>151</v>
      </c>
      <c r="G185" t="str">
        <f t="shared" si="17"/>
        <v/>
      </c>
      <c r="H185">
        <f t="shared" si="18"/>
        <v>151</v>
      </c>
      <c r="I185">
        <f t="shared" si="19"/>
        <v>151</v>
      </c>
      <c r="J185" t="str">
        <f t="shared" si="20"/>
        <v>CCC</v>
      </c>
      <c r="K185" t="str" cm="1">
        <f t="array" ref="K185">IF(J185="","",_xlfn.IFS(
   OR(J185="CCA",J185="CCG",J185="CCT",J185="CCC"),"Proline",
   OR(J185="CAG",J185="CAA"),"Glutamine",
   OR(J185="GAA",J185="GAG"),"Glutamic acid",
   TRUE,"Other"
))</f>
        <v>Proline</v>
      </c>
      <c r="L185">
        <f>LEN(Table13[[#This Row],[NA_sequence]])</f>
        <v>321</v>
      </c>
    </row>
    <row r="186" spans="1:12" x14ac:dyDescent="0.2">
      <c r="A186" t="s">
        <v>187</v>
      </c>
      <c r="B186">
        <v>4236</v>
      </c>
      <c r="C186" t="s">
        <v>1433</v>
      </c>
      <c r="D186" t="str">
        <f t="shared" si="14"/>
        <v>ATGGTTAACGTTCCAAAGACCAGAAAGACCTACTGTAAGGGTAAGGACTGCAAGAAGCACACCCAGCACAAGGTCACTCAGTACAAGGCCGGTAAGGCTTCCTTGTTCGCCCAGGGTAAGAGAAGATACGACCGTAAGCAGAGCGGTTACGGTGGTCAGACCAAGCCCGTTTTCCACAAGAAGGCCAAGACCACCAAGAAGGTTGTCTTGAGATTGGAGTGTGTTGTTTGCAAGACCAAGGCCCAGTTGGCTTTGAAGAGATGCAAGCACTTCGAGTTGGGTGGTGACAAGAAGCAGAAGGGCCAGGCCTTGCAGTTCTAA</v>
      </c>
      <c r="E186" t="str">
        <f t="shared" si="15"/>
        <v/>
      </c>
      <c r="F186">
        <f t="shared" si="16"/>
        <v>151</v>
      </c>
      <c r="G186" t="str">
        <f t="shared" si="17"/>
        <v/>
      </c>
      <c r="H186">
        <f t="shared" si="18"/>
        <v>151</v>
      </c>
      <c r="I186">
        <f t="shared" si="19"/>
        <v>151</v>
      </c>
      <c r="J186" t="str">
        <f t="shared" si="20"/>
        <v>CCC</v>
      </c>
      <c r="K186" t="str" cm="1">
        <f t="array" ref="K186">IF(J186="","",_xlfn.IFS(
   OR(J186="CCA",J186="CCG",J186="CCT",J186="CCC"),"Proline",
   OR(J186="CAG",J186="CAA"),"Glutamine",
   OR(J186="GAA",J186="GAG"),"Glutamic acid",
   TRUE,"Other"
))</f>
        <v>Proline</v>
      </c>
      <c r="L186">
        <f>LEN(Table13[[#This Row],[NA_sequence]])</f>
        <v>321</v>
      </c>
    </row>
    <row r="187" spans="1:12" x14ac:dyDescent="0.2">
      <c r="A187" t="s">
        <v>188</v>
      </c>
      <c r="B187">
        <v>4236</v>
      </c>
      <c r="C187" t="s">
        <v>1434</v>
      </c>
      <c r="D187" t="str">
        <f t="shared" si="14"/>
        <v>ATGGTGAACGTTCCAAAGACCAGAAGAACCTACTGTAAGGGTAAGGACTGCCGTAAGCACACCCAGCACAAGGTGACCCAATACAAGGCTGGTAAGGCCTCTTTGTTCGCCCAGGGTAAGAGAAGATACGACCGTAAGCAATCCGGTTTCGGTGGTCAGACCAAGCCAGTTTTCCACAAGAAGGCCAAGACCACCAAGAAGGTTGTGTTGAGATTGGAGTGTGTTGTTTGCAAGACCAAGGCTCAGCTCTCTTTGAAGAGATGTAAGCACTTTGAATTGGGAGGTGACAAGAAGCAAAAGGGTCAAGCTTTGCAATTTTAA</v>
      </c>
      <c r="E187" t="str">
        <f t="shared" si="15"/>
        <v/>
      </c>
      <c r="F187">
        <f t="shared" si="16"/>
        <v>151</v>
      </c>
      <c r="G187" t="str">
        <f t="shared" si="17"/>
        <v/>
      </c>
      <c r="H187">
        <f t="shared" si="18"/>
        <v>151</v>
      </c>
      <c r="I187">
        <f t="shared" si="19"/>
        <v>151</v>
      </c>
      <c r="J187" t="str">
        <f t="shared" si="20"/>
        <v>CCA</v>
      </c>
      <c r="K187" t="str" cm="1">
        <f t="array" ref="K187">IF(J187="","",_xlfn.IFS(
   OR(J187="CCA",J187="CCG",J187="CCT",J187="CCC"),"Proline",
   OR(J187="CAG",J187="CAA"),"Glutamine",
   OR(J187="GAA",J187="GAG"),"Glutamic acid",
   TRUE,"Other"
))</f>
        <v>Proline</v>
      </c>
      <c r="L187">
        <f>LEN(Table13[[#This Row],[NA_sequence]])</f>
        <v>321</v>
      </c>
    </row>
    <row r="188" spans="1:12" x14ac:dyDescent="0.2">
      <c r="A188" t="s">
        <v>189</v>
      </c>
      <c r="B188">
        <v>4236</v>
      </c>
      <c r="C188" t="s">
        <v>1435</v>
      </c>
      <c r="D188" t="str">
        <f t="shared" si="14"/>
        <v>ATGGTGAACGTTCCAAAGACCAGAAGAACCTACTGCAAGGGTAAAGACTGCCGCAAGCACACCCAACACAAGGTGACCCAATACAAGGCAGGTAAGGCCTCTTTGTTCGCCCAGGGTAAGAGAAGATATGACCGTAAGCAATCCGGTTTTGGTGGTCAAACCAAGCCCGTTTTCCACAAGAAAGCCAAGACTACCAAGAAGGTTGTGTTGAGATTGGAATGTGTTGTTTGCAAGACCAAGGCTCAACTCTCATTGAAGAGATGTAAGCACTTTGAATTGGGAGGTGACAAGAAGCAAAAGGGTCAAGCTTTACAATTTTAA</v>
      </c>
      <c r="E188">
        <f t="shared" si="15"/>
        <v>151</v>
      </c>
      <c r="F188" t="str">
        <f t="shared" si="16"/>
        <v/>
      </c>
      <c r="G188">
        <f t="shared" si="17"/>
        <v>151</v>
      </c>
      <c r="H188" t="str">
        <f t="shared" si="18"/>
        <v/>
      </c>
      <c r="I188">
        <f t="shared" si="19"/>
        <v>151</v>
      </c>
      <c r="J188" t="str">
        <f t="shared" si="20"/>
        <v>CCC</v>
      </c>
      <c r="K188" t="str" cm="1">
        <f t="array" ref="K188">IF(J188="","",_xlfn.IFS(
   OR(J188="CCA",J188="CCG",J188="CCT",J188="CCC"),"Proline",
   OR(J188="CAG",J188="CAA"),"Glutamine",
   OR(J188="GAA",J188="GAG"),"Glutamic acid",
   TRUE,"Other"
))</f>
        <v>Proline</v>
      </c>
      <c r="L188">
        <f>LEN(Table13[[#This Row],[NA_sequence]])</f>
        <v>321</v>
      </c>
    </row>
    <row r="189" spans="1:12" x14ac:dyDescent="0.2">
      <c r="A189" t="s">
        <v>190</v>
      </c>
      <c r="B189">
        <v>4236</v>
      </c>
      <c r="C189" t="s">
        <v>1436</v>
      </c>
      <c r="D189" t="str">
        <f t="shared" si="14"/>
        <v>ATGGTGAACGTTCCAAAGACCAGAAGAACCTACTGCAAGGGTAAAGACTGCCGTAAGCACACCCAACACAAGGTGACCCAATACAAGGCAGGTAAGGCCTCTTTGTTCGCCCAGGGTAAGAGAAGATATGACCGTAAGCAATCCGGTTTCGGTGGTCAAACCAAGCCCGTTTTCCACAAGAAAGCCAAGACTACCAAGAAGGTTGTGTTGAGATTGGAATGTGTTGTTTGCAAGACCAAGGCTCAACTCTCATTGAAGAGATGTAAGCACTTTGAATTGGGAGGTGACAAGAAGCAAAAGGGTCAAGCTTTACAATTTTAA</v>
      </c>
      <c r="E189">
        <f t="shared" si="15"/>
        <v>151</v>
      </c>
      <c r="F189" t="str">
        <f t="shared" si="16"/>
        <v/>
      </c>
      <c r="G189">
        <f t="shared" si="17"/>
        <v>151</v>
      </c>
      <c r="H189" t="str">
        <f t="shared" si="18"/>
        <v/>
      </c>
      <c r="I189">
        <f t="shared" si="19"/>
        <v>151</v>
      </c>
      <c r="J189" t="str">
        <f t="shared" si="20"/>
        <v>CCC</v>
      </c>
      <c r="K189" t="str" cm="1">
        <f t="array" ref="K189">IF(J189="","",_xlfn.IFS(
   OR(J189="CCA",J189="CCG",J189="CCT",J189="CCC"),"Proline",
   OR(J189="CAG",J189="CAA"),"Glutamine",
   OR(J189="GAA",J189="GAG"),"Glutamic acid",
   TRUE,"Other"
))</f>
        <v>Proline</v>
      </c>
      <c r="L189">
        <f>LEN(Table13[[#This Row],[NA_sequence]])</f>
        <v>321</v>
      </c>
    </row>
    <row r="190" spans="1:12" x14ac:dyDescent="0.2">
      <c r="A190" t="s">
        <v>191</v>
      </c>
      <c r="B190">
        <v>4236</v>
      </c>
      <c r="C190" t="s">
        <v>1437</v>
      </c>
      <c r="D190" t="str">
        <f t="shared" si="14"/>
        <v>ATGGTGAACGTTCCAAAGACCAGAAGAACCTACTGCAAGGGTAAAGACTGCCGCAAGCACACCCAACACAAGGTGACCCAATACAAGGCAGGTAAGGCCTCTTTGTTTGCCCAGGGTAAGAGAAGATATGACCGTAAGCAATCCGGTTTCGGTGGTCAAACCAAGCCCGTTTTCCACAAGAAAGCCAAGACTACCAAGAAGGTTGTGTTGAGATTGGAATGTGTTGTCTGCAAGACCAAGGCTCAACTCTCATTGAAGAGATGTAAGCACTTTGAATTGGGAGGTGACAAGAAGCAAAAGGGTCAAGCTTTACAATTTTAA</v>
      </c>
      <c r="E190">
        <f t="shared" si="15"/>
        <v>151</v>
      </c>
      <c r="F190" t="str">
        <f t="shared" si="16"/>
        <v/>
      </c>
      <c r="G190">
        <f t="shared" si="17"/>
        <v>151</v>
      </c>
      <c r="H190" t="str">
        <f t="shared" si="18"/>
        <v/>
      </c>
      <c r="I190">
        <f t="shared" si="19"/>
        <v>151</v>
      </c>
      <c r="J190" t="str">
        <f t="shared" si="20"/>
        <v>CCC</v>
      </c>
      <c r="K190" t="str" cm="1">
        <f t="array" ref="K190">IF(J190="","",_xlfn.IFS(
   OR(J190="CCA",J190="CCG",J190="CCT",J190="CCC"),"Proline",
   OR(J190="CAG",J190="CAA"),"Glutamine",
   OR(J190="GAA",J190="GAG"),"Glutamic acid",
   TRUE,"Other"
))</f>
        <v>Proline</v>
      </c>
      <c r="L190">
        <f>LEN(Table13[[#This Row],[NA_sequence]])</f>
        <v>321</v>
      </c>
    </row>
    <row r="191" spans="1:12" x14ac:dyDescent="0.2">
      <c r="A191" t="s">
        <v>192</v>
      </c>
      <c r="B191">
        <v>4236</v>
      </c>
      <c r="C191" t="s">
        <v>1438</v>
      </c>
      <c r="D191" t="str">
        <f t="shared" si="14"/>
        <v>ATGCAATTCTCCAAGATTATCGGTTCCTTAGTGTCGGCTTCGTTGATAACAAATGTGATGGGTGCTCCACATGAAGCTAAAAAACGTGATGATGATGACGATCCTGTGGTGGTTCACATTAAGACTACGGTGCAAAACACACAAACAAATGTCCATACCGTGGAAGGAAAGGTGCAAACTAAAACAAATTGGATTGTTGATACTTCAACTGCCACTGTTACCAGTTATACAGCCACCGTCACTTCCACAGTTTTTGGAACTCCTTATACGTTTGTTACGGTTGCTACTACTCCGATTGATGTGTCCAGTTTGTCTTTGCCAACTGAAATTGCTGCGCAAACCGAAATTGAAACTACTCAAGCAAAGGCTGCAACCACACCCACAACGGTCCCAACTACAACGGCTCCAACCACAACCACTTCCACTTCCGTGACTCCAAAAGCTTCCGCTGCCGTCACCCAGACAACCTCTACCGAAGTGGCCGAAGTTACCGACTCCAATGACGGACCAACCATCACCGATAGCAACAATATTCCAACGTCAACCGACTCATGGATTATTGAAAATGTCACCACCATGACTTCCGACAGCGTCTGTTACGTCAATTACGATTACTACTACGCATCCGAAGCCGACGAAACCATAACATCCACATCCACCATCTATACCACCATCCATCTTCCACACGTTACCCATACTAACTCAGTGAACGTTCCAAAGACCAGAAGAACCTACTGCAAGGGTAAAGACTGCCGTAAGCACACCCAACACAAGGTGACCCAATACAAGGCAGGTAAGGCCTCTTTGTTCGCCCAGGGTAAGAGAAGATATGACCGTAAGCAATCCGGTTTCGGTGGTCAAACCAAGCCCGTTTTCCACAAGAAAGCCAAGACTACCAAGAAGGTTGTGTTGAGATTGGAATGTGTTGTTTGCAAGACCAAGGCTCAACTCTCATTGAAGAGATGTAAGCACTTTGAATTGGGAGGTGACAAGAAGCAAAAGGGTCAAGCTTTACAATTTTAA</v>
      </c>
      <c r="E191">
        <f t="shared" si="15"/>
        <v>853</v>
      </c>
      <c r="F191" t="str">
        <f t="shared" si="16"/>
        <v/>
      </c>
      <c r="G191">
        <f t="shared" si="17"/>
        <v>853</v>
      </c>
      <c r="H191" t="str">
        <f t="shared" si="18"/>
        <v/>
      </c>
      <c r="I191">
        <f t="shared" si="19"/>
        <v>853</v>
      </c>
      <c r="J191" t="str">
        <f t="shared" si="20"/>
        <v>CCC</v>
      </c>
      <c r="K191" t="str" cm="1">
        <f t="array" ref="K191">IF(J191="","",_xlfn.IFS(
   OR(J191="CCA",J191="CCG",J191="CCT",J191="CCC"),"Proline",
   OR(J191="CAG",J191="CAA"),"Glutamine",
   OR(J191="GAA",J191="GAG"),"Glutamic acid",
   TRUE,"Other"
))</f>
        <v>Proline</v>
      </c>
      <c r="L191">
        <f>LEN(Table13[[#This Row],[NA_sequence]])</f>
        <v>1023</v>
      </c>
    </row>
    <row r="192" spans="1:12" x14ac:dyDescent="0.2">
      <c r="A192" t="s">
        <v>193</v>
      </c>
      <c r="B192">
        <v>4236</v>
      </c>
      <c r="C192" t="s">
        <v>1439</v>
      </c>
      <c r="D192" t="str">
        <f t="shared" si="14"/>
        <v>ATGGTGAACGTTCCAAAAACTAGAAAAACCTATTGTAAAGGTAAGGCTTGTAGAAAACATACCCAACACAAAGTCACTCAATACAAAGCCGGTAAAGCTTCTTTATTCGCTCAAGGTAAGAGAAGATATGACAGAAAACAATCCGGTTTCGGTGGTCAAACCAAACCAGTTTTCCACAAGAAAGCTAAAACTACCAAAAAAGTTGTTTTAAGATTAGAATGTGTCGTCTGTAAAACTAAAGCTCAATTATCTTTAAAGAGATGTAAACATTTCGAATTAGGTGGTGACAAAAAACAAAAAGGTCAAGCTTTACAATTTTAA</v>
      </c>
      <c r="E192">
        <f t="shared" si="15"/>
        <v>151</v>
      </c>
      <c r="F192" t="str">
        <f t="shared" si="16"/>
        <v/>
      </c>
      <c r="G192">
        <f t="shared" si="17"/>
        <v>151</v>
      </c>
      <c r="H192" t="str">
        <f t="shared" si="18"/>
        <v/>
      </c>
      <c r="I192">
        <f t="shared" si="19"/>
        <v>151</v>
      </c>
      <c r="J192" t="str">
        <f t="shared" si="20"/>
        <v>CCA</v>
      </c>
      <c r="K192" t="str" cm="1">
        <f t="array" ref="K192">IF(J192="","",_xlfn.IFS(
   OR(J192="CCA",J192="CCG",J192="CCT",J192="CCC"),"Proline",
   OR(J192="CAG",J192="CAA"),"Glutamine",
   OR(J192="GAA",J192="GAG"),"Glutamic acid",
   TRUE,"Other"
))</f>
        <v>Proline</v>
      </c>
      <c r="L192">
        <f>LEN(Table13[[#This Row],[NA_sequence]])</f>
        <v>321</v>
      </c>
    </row>
    <row r="193" spans="1:12" x14ac:dyDescent="0.2">
      <c r="A193" t="s">
        <v>194</v>
      </c>
      <c r="B193">
        <v>4236</v>
      </c>
      <c r="C193" t="s">
        <v>1440</v>
      </c>
      <c r="D193" t="str">
        <f t="shared" si="14"/>
        <v>ATGGAAAGAGCTGCCCCTGTTACCGATGACGCAAGTAAGGATAACAGTAAAAGCAAAGCTGTTTTACTTGGTGAAGAAATCATTGCTGCACAGTGGTACGTGTATGTGTCGCAGGTTAACGTTCCAAAGACCAGAAAGACCTACTGTAAGGGTAAGGCTTGTCGCAAGCACACCCAGCACAAAGTTACTCAATACAAGGCTGGTAAGGCTTCCTTGTTCGCCCAAGGTAAGAGAAGATATGACCGTAAGCAATCTGGTTTCGGTGGTCAGACCAAGCCAGTTTTCCACAAGAAGGCTAAGACTACCAAGAAGGTTGTCTTGAGATTGGAATGTGTTGTCTGCAAGACCAAGGCTCAATTGTCCTTGAAGAGATGTAAGCACTTTGAGTTGGGTGGTGACAAGAAGCAAAAGGGTCAAGCTTTGCAGTTTTAA</v>
      </c>
      <c r="E193" t="str">
        <f t="shared" si="15"/>
        <v/>
      </c>
      <c r="F193">
        <f t="shared" si="16"/>
        <v>262</v>
      </c>
      <c r="G193" t="str">
        <f t="shared" si="17"/>
        <v/>
      </c>
      <c r="H193">
        <f t="shared" si="18"/>
        <v>262</v>
      </c>
      <c r="I193">
        <f t="shared" si="19"/>
        <v>262</v>
      </c>
      <c r="J193" t="str">
        <f t="shared" si="20"/>
        <v>CCA</v>
      </c>
      <c r="K193" t="str" cm="1">
        <f t="array" ref="K193">IF(J193="","",_xlfn.IFS(
   OR(J193="CCA",J193="CCG",J193="CCT",J193="CCC"),"Proline",
   OR(J193="CAG",J193="CAA"),"Glutamine",
   OR(J193="GAA",J193="GAG"),"Glutamic acid",
   TRUE,"Other"
))</f>
        <v>Proline</v>
      </c>
      <c r="L193">
        <f>LEN(Table13[[#This Row],[NA_sequence]])</f>
        <v>432</v>
      </c>
    </row>
    <row r="194" spans="1:12" x14ac:dyDescent="0.2">
      <c r="A194" t="s">
        <v>195</v>
      </c>
      <c r="B194">
        <v>4236</v>
      </c>
      <c r="C194" t="s">
        <v>1441</v>
      </c>
      <c r="D194" t="str">
        <f t="shared" si="14"/>
        <v>ATGGTTAACGTTCCAAAAACCAGAAAAACCTACTGTAAAGGTAAGGAGTGTCGTAAACACACTCAACACAAAGTTACTCAATACAAAGCTGGTAAAGCTTCTTTGTTTGCTCAAGGTAAAAGACGTTATGACCGTAAACAATCTGGTTTCGGTGGTCAAACTAAACCAGTCTTTCACAAGAAAGCTAAAACTACCAAGAAAGTTGTTTTGCGTTTGGAATGTGTTGTTTGCAAAACCAAAGCTCAATTGTCTTTGAAACGTTGTAAGCACTTTGAATTGGGTGGTGACAAGAAACAAAAAGGTGCTGCACTACAATTCTAA</v>
      </c>
      <c r="E194">
        <f t="shared" si="15"/>
        <v>151</v>
      </c>
      <c r="F194" t="str">
        <f t="shared" si="16"/>
        <v/>
      </c>
      <c r="G194">
        <f t="shared" si="17"/>
        <v>151</v>
      </c>
      <c r="H194" t="str">
        <f t="shared" si="18"/>
        <v/>
      </c>
      <c r="I194">
        <f t="shared" si="19"/>
        <v>151</v>
      </c>
      <c r="J194" t="str">
        <f t="shared" si="20"/>
        <v>CCA</v>
      </c>
      <c r="K194" t="str" cm="1">
        <f t="array" ref="K194">IF(J194="","",_xlfn.IFS(
   OR(J194="CCA",J194="CCG",J194="CCT",J194="CCC"),"Proline",
   OR(J194="CAG",J194="CAA"),"Glutamine",
   OR(J194="GAA",J194="GAG"),"Glutamic acid",
   TRUE,"Other"
))</f>
        <v>Proline</v>
      </c>
      <c r="L194">
        <f>LEN(Table13[[#This Row],[NA_sequence]])</f>
        <v>321</v>
      </c>
    </row>
    <row r="195" spans="1:12" x14ac:dyDescent="0.2">
      <c r="A195" t="s">
        <v>196</v>
      </c>
      <c r="B195">
        <v>4236</v>
      </c>
      <c r="C195" t="s">
        <v>1442</v>
      </c>
      <c r="D195" t="str">
        <f t="shared" ref="D195:D258" si="21">UPPER(SUBSTITUTE(SUBSTITUTE(TRIM(C195)," ",""),CHAR(10),""))</f>
        <v>ATGGTTAACGTTCCAAAAACCAGAAGAACCTACTGTAAAGGTAAGGAGTGTCGTAAACACACCCAACACAAAGTTACCCAATACAAAGCTGGTAAAGCTTCCTTATTTGCTCAAGGTAAACGTCGTTATGACCGTAAACAATCTGGTTACGGTGGTCAAACCAAACCAGTTTTCCACAAAAAGGCTAAAACTACCAAGAAAGTTGTCTTACGTTTGGAATGTGTTGTTTGCAAAACCAAAGCTCAATTATCATTGAAACGTTGTAAACATTTTGAATTAGGTGGTGACAAAAAACAAAAAGGTGCTGCTTTACAATTTTAA</v>
      </c>
      <c r="E195">
        <f t="shared" ref="E195:E258" si="22">IFERROR(SEARCH("GG?GG?CAAAC?AA?", IF(D195="", C195, D195)), "")</f>
        <v>151</v>
      </c>
      <c r="F195" t="str">
        <f t="shared" ref="F195:F258" si="23">IFERROR(SEARCH("GG?GG?CAGAC?AA?", IF(D195="", C195, D195)), "")</f>
        <v/>
      </c>
      <c r="G195">
        <f t="shared" ref="G195:G258" si="24">IF(E195="","",IF(
  AND(
    ISNUMBER(FIND(MID(D195,E195+2,1),"ACGT")),
    ISNUMBER(FIND(MID(D195,E195+5,1),"ACGT")),
    ISNUMBER(FIND(MID(D195,E195+9,1),"ACGT")),
    ISNUMBER(FIND(MID(D195,E195+10,1),"ACGT")),
    ISNUMBER(FIND(MID(D195,E195+11,1),"ACGT")),
    ISNUMBER(FIND(MID(D195,E195+12,1),"ACGT")),
    ISNUMBER(FIND(MID(D195,E195+13,1),"ACGT")),
    ISNUMBER(FIND(MID(D195,E195+14,1),"ACGT"))
  ),
  E195,
  ""
))</f>
        <v>151</v>
      </c>
      <c r="H195" t="str">
        <f t="shared" ref="H195:H258" si="25">IF(F195="","",IF(
  AND(
    ISNUMBER(FIND(MID(D195,F195+2,1),"ACGT")),
    ISNUMBER(FIND(MID(D195,F195+5,1),"ACGT")),
    ISNUMBER(FIND(MID(D195,F195+9,1),"ACGT")),
    ISNUMBER(FIND(MID(D195,F195+10,1),"ACGT")),
    ISNUMBER(FIND(MID(D195,F195+11,1),"ACGT")),
    ISNUMBER(FIND(MID(D195,F195+12,1),"ACGT")),
    ISNUMBER(FIND(MID(D195,F195+13,1),"ACGT")),
    ISNUMBER(FIND(MID(D195,F195+14,1),"ACGT"))
  ),
  F195,
  ""
))</f>
        <v/>
      </c>
      <c r="I195">
        <f t="shared" ref="I195:I258" si="26">IF(AND(G195="",H195=""),"", IF(G195="",H195, IF(H195="",G195, MIN(G195,H195))))</f>
        <v>151</v>
      </c>
      <c r="J195" t="str">
        <f t="shared" ref="J195:J258" si="27">IF(I195="","", MID(D195, I195+15, 3))</f>
        <v>CCA</v>
      </c>
      <c r="K195" t="str" cm="1">
        <f t="array" ref="K195">IF(J195="","",_xlfn.IFS(
   OR(J195="CCA",J195="CCG",J195="CCT",J195="CCC"),"Proline",
   OR(J195="CAG",J195="CAA"),"Glutamine",
   OR(J195="GAA",J195="GAG"),"Glutamic acid",
   TRUE,"Other"
))</f>
        <v>Proline</v>
      </c>
      <c r="L195">
        <f>LEN(Table13[[#This Row],[NA_sequence]])</f>
        <v>321</v>
      </c>
    </row>
    <row r="196" spans="1:12" x14ac:dyDescent="0.2">
      <c r="A196" t="s">
        <v>197</v>
      </c>
      <c r="B196">
        <v>4236</v>
      </c>
      <c r="C196" t="s">
        <v>1443</v>
      </c>
      <c r="D196" t="str">
        <f t="shared" si="21"/>
        <v>ATGGTTAACGTTCCAAAAACTAGAAGAACCTACTGTAAAGGTAAAGAATGTCGTAAACACACTCAACACAAAGTTACCCAATACAAAGCTGGTAAAGCTTCTTTGTTTGCTCAAGGTAAACGTCGTTATGACCGTAAACAATCTGGTTACGGTGGTCAAACCAAACCAGTCTTCCACAAAAAGGCTAAAACTACCAAGAAAGTTGTCTTACGTTTGGAATGTGTTGTTTGCAAAACCAAAGCTCAATTGTCTTTAAAACGTTGTAAACATTTCGAACTAGGTGGTGACAAAAAACAAAAAGGTGCTGCTTTACAATTCTAA</v>
      </c>
      <c r="E196">
        <f t="shared" si="22"/>
        <v>151</v>
      </c>
      <c r="F196" t="str">
        <f t="shared" si="23"/>
        <v/>
      </c>
      <c r="G196">
        <f t="shared" si="24"/>
        <v>151</v>
      </c>
      <c r="H196" t="str">
        <f t="shared" si="25"/>
        <v/>
      </c>
      <c r="I196">
        <f t="shared" si="26"/>
        <v>151</v>
      </c>
      <c r="J196" t="str">
        <f t="shared" si="27"/>
        <v>CCA</v>
      </c>
      <c r="K196" t="str" cm="1">
        <f t="array" ref="K196">IF(J196="","",_xlfn.IFS(
   OR(J196="CCA",J196="CCG",J196="CCT",J196="CCC"),"Proline",
   OR(J196="CAG",J196="CAA"),"Glutamine",
   OR(J196="GAA",J196="GAG"),"Glutamic acid",
   TRUE,"Other"
))</f>
        <v>Proline</v>
      </c>
      <c r="L196">
        <f>LEN(Table13[[#This Row],[NA_sequence]])</f>
        <v>321</v>
      </c>
    </row>
    <row r="197" spans="1:12" x14ac:dyDescent="0.2">
      <c r="A197" t="s">
        <v>198</v>
      </c>
      <c r="B197">
        <v>4236</v>
      </c>
      <c r="C197" t="s">
        <v>1444</v>
      </c>
      <c r="D197" t="str">
        <f t="shared" si="21"/>
        <v>ATGGTGAACGTTCCAAAAACCAGAAGAACCTACTGTAAAGGTAAAGAGTGCCGTAAACACACTCAACACAAAGTTACCCAATACAAAGCCGGTAAAGCTTCTTTATTCGCTCAAGGTAAACGTCGTTATGACCGTAAACAATCCGGTTACGGTGGTCAAACCAAACCAGTTTTCCACAAAAAAGCTAAAACTACCAAAAAAGTTGTTTTACGTTTGGAATGTGTTGTTTGCAAAACCAAAGCTCAATTATCTTTGAAACGTTGTAAACATTTTGAATTAGGTGGTGACAAAAAACAAAAAGGTGCTGCTTTACAATTTTAA</v>
      </c>
      <c r="E197">
        <f t="shared" si="22"/>
        <v>151</v>
      </c>
      <c r="F197" t="str">
        <f t="shared" si="23"/>
        <v/>
      </c>
      <c r="G197">
        <f t="shared" si="24"/>
        <v>151</v>
      </c>
      <c r="H197" t="str">
        <f t="shared" si="25"/>
        <v/>
      </c>
      <c r="I197">
        <f t="shared" si="26"/>
        <v>151</v>
      </c>
      <c r="J197" t="str">
        <f t="shared" si="27"/>
        <v>CCA</v>
      </c>
      <c r="K197" t="str" cm="1">
        <f t="array" ref="K197">IF(J197="","",_xlfn.IFS(
   OR(J197="CCA",J197="CCG",J197="CCT",J197="CCC"),"Proline",
   OR(J197="CAG",J197="CAA"),"Glutamine",
   OR(J197="GAA",J197="GAG"),"Glutamic acid",
   TRUE,"Other"
))</f>
        <v>Proline</v>
      </c>
      <c r="L197">
        <f>LEN(Table13[[#This Row],[NA_sequence]])</f>
        <v>321</v>
      </c>
    </row>
    <row r="198" spans="1:12" x14ac:dyDescent="0.2">
      <c r="A198" t="s">
        <v>199</v>
      </c>
      <c r="B198">
        <v>4236</v>
      </c>
      <c r="C198" t="s">
        <v>1445</v>
      </c>
      <c r="D198" t="str">
        <f t="shared" si="21"/>
        <v>ATGGTTAACGTTCCAAAAACCAGAAGAACCTACTGTAAAGGTAAGGAGTGTCGTAAACACACCCAACACAAAGTTACCCAATACAAAGCTGGTAAAGCTTCTTTGTTTGCTCAAGGTAAACGTCGTTATGACCGTAAACAATCCGGTTACGGTGGTCAAACCAAACCAGTTTTCCACAAAAAGGCTAAAACTACCAAGAAAGTTGTCTTACGTTTGGAATGTGTTGTTTGCAAAACCAAAGCTCAATTATCTTTGAAACGTTGTAAACATTTTGAATTAGGTGGTGACAAAAAACAAAAAGGTGCTGCTTTACAATTTTAA</v>
      </c>
      <c r="E198">
        <f t="shared" si="22"/>
        <v>151</v>
      </c>
      <c r="F198" t="str">
        <f t="shared" si="23"/>
        <v/>
      </c>
      <c r="G198">
        <f t="shared" si="24"/>
        <v>151</v>
      </c>
      <c r="H198" t="str">
        <f t="shared" si="25"/>
        <v/>
      </c>
      <c r="I198">
        <f t="shared" si="26"/>
        <v>151</v>
      </c>
      <c r="J198" t="str">
        <f t="shared" si="27"/>
        <v>CCA</v>
      </c>
      <c r="K198" t="str" cm="1">
        <f t="array" ref="K198">IF(J198="","",_xlfn.IFS(
   OR(J198="CCA",J198="CCG",J198="CCT",J198="CCC"),"Proline",
   OR(J198="CAG",J198="CAA"),"Glutamine",
   OR(J198="GAA",J198="GAG"),"Glutamic acid",
   TRUE,"Other"
))</f>
        <v>Proline</v>
      </c>
      <c r="L198">
        <f>LEN(Table13[[#This Row],[NA_sequence]])</f>
        <v>321</v>
      </c>
    </row>
    <row r="199" spans="1:12" x14ac:dyDescent="0.2">
      <c r="A199" t="s">
        <v>200</v>
      </c>
      <c r="B199">
        <v>4236</v>
      </c>
      <c r="C199" t="s">
        <v>1446</v>
      </c>
      <c r="D199" t="str">
        <f t="shared" si="21"/>
        <v>ATGGTTAACGTTCCAAAAACCAGAAAAACCTACTGTAAAGGTAAAGAGTGTCGTAAACACACCCAACACAAAGTTACCCAATACAAAGCTGGTAAAGCTTCTTTATTCGCTCAAGGTAAACGTCGTTATGACCGTAAACAATCCGGTTACGGTGGTCAAACCAAACCAGTCTTCCACAAAAAAGCTAAAACTACCAAAAAAGTTGTTTTACGTTTAGAATGTGTTGTCTGCAAAACCAAAGCTCAATTATCCTTGAAACGTTGTAAACACTTTGAATTAGGTGGTGACAAAAAACAAAAAGGTGCTGCTTTACAATTCTAA</v>
      </c>
      <c r="E199">
        <f t="shared" si="22"/>
        <v>151</v>
      </c>
      <c r="F199" t="str">
        <f t="shared" si="23"/>
        <v/>
      </c>
      <c r="G199">
        <f t="shared" si="24"/>
        <v>151</v>
      </c>
      <c r="H199" t="str">
        <f t="shared" si="25"/>
        <v/>
      </c>
      <c r="I199">
        <f t="shared" si="26"/>
        <v>151</v>
      </c>
      <c r="J199" t="str">
        <f t="shared" si="27"/>
        <v>CCA</v>
      </c>
      <c r="K199" t="str" cm="1">
        <f t="array" ref="K199">IF(J199="","",_xlfn.IFS(
   OR(J199="CCA",J199="CCG",J199="CCT",J199="CCC"),"Proline",
   OR(J199="CAG",J199="CAA"),"Glutamine",
   OR(J199="GAA",J199="GAG"),"Glutamic acid",
   TRUE,"Other"
))</f>
        <v>Proline</v>
      </c>
      <c r="L199">
        <f>LEN(Table13[[#This Row],[NA_sequence]])</f>
        <v>321</v>
      </c>
    </row>
    <row r="200" spans="1:12" x14ac:dyDescent="0.2">
      <c r="A200" t="s">
        <v>201</v>
      </c>
      <c r="B200">
        <v>4236</v>
      </c>
      <c r="C200" t="s">
        <v>1447</v>
      </c>
      <c r="D200" t="str">
        <f t="shared" si="21"/>
        <v>ATGGTTAACGTTCCAAAAACCAGAAAAACCTACTGTAAAGGTAAAGAATGTCGTAAGCACACTCAACACAAAGTTACCCAATACAAAGCTGGTAAAGCCTCATTATTTGCCCAAGGTAAAAGACGTTATGACCGTAAACAATCCGGTTACGGTGGTCAAACCAAACCAGTTTTCCACAAAAAGGCTAAAACTACCAAAAAAGTTGTCTTACGTTTGGAATGTGTTGTTTGCAAAACCAGAGCTCAATTATCATTGAAACGTTGTAAACATTTCGAATTAGGTGGTGACAAAAAACAAAAAGGTGCTGCTTTACAATTCTAG</v>
      </c>
      <c r="E200">
        <f t="shared" si="22"/>
        <v>151</v>
      </c>
      <c r="F200" t="str">
        <f t="shared" si="23"/>
        <v/>
      </c>
      <c r="G200">
        <f t="shared" si="24"/>
        <v>151</v>
      </c>
      <c r="H200" t="str">
        <f t="shared" si="25"/>
        <v/>
      </c>
      <c r="I200">
        <f t="shared" si="26"/>
        <v>151</v>
      </c>
      <c r="J200" t="str">
        <f t="shared" si="27"/>
        <v>CCA</v>
      </c>
      <c r="K200" t="str" cm="1">
        <f t="array" ref="K200">IF(J200="","",_xlfn.IFS(
   OR(J200="CCA",J200="CCG",J200="CCT",J200="CCC"),"Proline",
   OR(J200="CAG",J200="CAA"),"Glutamine",
   OR(J200="GAA",J200="GAG"),"Glutamic acid",
   TRUE,"Other"
))</f>
        <v>Proline</v>
      </c>
      <c r="L200">
        <f>LEN(Table13[[#This Row],[NA_sequence]])</f>
        <v>321</v>
      </c>
    </row>
    <row r="201" spans="1:12" x14ac:dyDescent="0.2">
      <c r="A201" t="s">
        <v>202</v>
      </c>
      <c r="B201">
        <v>4236</v>
      </c>
      <c r="C201" t="s">
        <v>1448</v>
      </c>
      <c r="D201" t="str">
        <f t="shared" si="21"/>
        <v>ATGGTTAACGTTCCAAAAACCAGAAAAACCTACTGTAAAGGTAAAGAATGTCGTAAACACACCCAACACAAAGTTACCCAATACAAAGCTGGTAAAGCCTCCTTATTTGCCCAAGGTAAAAGACGTTATGACCGTAAACAAGCCGGTTACGGTGGTCAAACCAAACCAGTCTTCCACAAAAAGGCTAAAACTACCAAGAAAGTTGTTTTACGTTTAGAATGTGTTGTTTGCAAAACCAGAGCTCAATTATCATTGAAACGTTGTAAACACTTCGAATTAGGTGGTGACAAAAAACAAAAAGGTGCTGCTTTACAATTCTAG</v>
      </c>
      <c r="E201">
        <f t="shared" si="22"/>
        <v>151</v>
      </c>
      <c r="F201" t="str">
        <f t="shared" si="23"/>
        <v/>
      </c>
      <c r="G201">
        <f t="shared" si="24"/>
        <v>151</v>
      </c>
      <c r="H201" t="str">
        <f t="shared" si="25"/>
        <v/>
      </c>
      <c r="I201">
        <f t="shared" si="26"/>
        <v>151</v>
      </c>
      <c r="J201" t="str">
        <f t="shared" si="27"/>
        <v>CCA</v>
      </c>
      <c r="K201" t="str" cm="1">
        <f t="array" ref="K201">IF(J201="","",_xlfn.IFS(
   OR(J201="CCA",J201="CCG",J201="CCT",J201="CCC"),"Proline",
   OR(J201="CAG",J201="CAA"),"Glutamine",
   OR(J201="GAA",J201="GAG"),"Glutamic acid",
   TRUE,"Other"
))</f>
        <v>Proline</v>
      </c>
      <c r="L201">
        <f>LEN(Table13[[#This Row],[NA_sequence]])</f>
        <v>321</v>
      </c>
    </row>
    <row r="202" spans="1:12" x14ac:dyDescent="0.2">
      <c r="A202" t="s">
        <v>203</v>
      </c>
      <c r="B202">
        <v>4236</v>
      </c>
      <c r="C202" t="s">
        <v>1449</v>
      </c>
      <c r="D202" t="str">
        <f t="shared" si="21"/>
        <v>ATGGTTAACGTTCCAAAAACTAGAAGAACCTACTGTAAAGGTAAAGAATGTCGTAAACACACTCAACACAAAGTTACCCAATACAAAGCCGGTAAAGCTTCTTTATTCGCTCAAGGTAAACGTCGTTATGACCGTAAACAATCCGGTTACGGTGGTCAAACCAAACCAGTCTTCCACAAAAAAGCTAAAACTACCAAAAAAGTTGTTTTACGTTTAGAATGTGTTGTCTGTAAAACCAAAGCTCAATTAGCTTTAAAACGTTGTAAACATTTTGAATTAGGTGGTGACAAAAAACAAAAAGGTGCTGCTCTACAATTTTAA</v>
      </c>
      <c r="E202">
        <f t="shared" si="22"/>
        <v>151</v>
      </c>
      <c r="F202" t="str">
        <f t="shared" si="23"/>
        <v/>
      </c>
      <c r="G202">
        <f t="shared" si="24"/>
        <v>151</v>
      </c>
      <c r="H202" t="str">
        <f t="shared" si="25"/>
        <v/>
      </c>
      <c r="I202">
        <f t="shared" si="26"/>
        <v>151</v>
      </c>
      <c r="J202" t="str">
        <f t="shared" si="27"/>
        <v>CCA</v>
      </c>
      <c r="K202" t="str" cm="1">
        <f t="array" ref="K202">IF(J202="","",_xlfn.IFS(
   OR(J202="CCA",J202="CCG",J202="CCT",J202="CCC"),"Proline",
   OR(J202="CAG",J202="CAA"),"Glutamine",
   OR(J202="GAA",J202="GAG"),"Glutamic acid",
   TRUE,"Other"
))</f>
        <v>Proline</v>
      </c>
      <c r="L202">
        <f>LEN(Table13[[#This Row],[NA_sequence]])</f>
        <v>321</v>
      </c>
    </row>
    <row r="203" spans="1:12" x14ac:dyDescent="0.2">
      <c r="A203" t="s">
        <v>204</v>
      </c>
      <c r="B203">
        <v>4236</v>
      </c>
      <c r="C203" t="s">
        <v>1450</v>
      </c>
      <c r="D203" t="str">
        <f t="shared" si="21"/>
        <v>ATGGTTAACGTTCCAAAAACTAGAAGAACCTACTGTAAAGGTAAAGAATGTCGTAAACACACTCAACACAAAGTTACCCAATACAAAGCTGGTAAAGCTTCTTTATTTGCTCAAGGTAAACGTCGTTATGACCGTAAACAATCCGGTTACGGTGGTCAAACCAAACCAGTTTTCCATAAAAAAGCTAAAACTACCAAAAAAGTTGTCTTACGTTTAGAATGTGTTGTTTGCAAAACCAAAGCTCAATTAGCTTTAAAACGTTGTAAACATTTTGAATTAGGTGGTGACAAAAAACAAAAAGGTGCTGCTTTACAATTTTAA</v>
      </c>
      <c r="E203">
        <f t="shared" si="22"/>
        <v>151</v>
      </c>
      <c r="F203" t="str">
        <f t="shared" si="23"/>
        <v/>
      </c>
      <c r="G203">
        <f t="shared" si="24"/>
        <v>151</v>
      </c>
      <c r="H203" t="str">
        <f t="shared" si="25"/>
        <v/>
      </c>
      <c r="I203">
        <f t="shared" si="26"/>
        <v>151</v>
      </c>
      <c r="J203" t="str">
        <f t="shared" si="27"/>
        <v>CCA</v>
      </c>
      <c r="K203" t="str" cm="1">
        <f t="array" ref="K203">IF(J203="","",_xlfn.IFS(
   OR(J203="CCA",J203="CCG",J203="CCT",J203="CCC"),"Proline",
   OR(J203="CAG",J203="CAA"),"Glutamine",
   OR(J203="GAA",J203="GAG"),"Glutamic acid",
   TRUE,"Other"
))</f>
        <v>Proline</v>
      </c>
      <c r="L203">
        <f>LEN(Table13[[#This Row],[NA_sequence]])</f>
        <v>321</v>
      </c>
    </row>
    <row r="204" spans="1:12" x14ac:dyDescent="0.2">
      <c r="A204" t="s">
        <v>205</v>
      </c>
      <c r="B204">
        <v>4236</v>
      </c>
      <c r="C204" t="s">
        <v>1451</v>
      </c>
      <c r="D204" t="str">
        <f t="shared" si="21"/>
        <v>ATGGTTAACGTTCCAAAAACCAGAAGAACCTACTGTAAAGGTAAAGAATGTCGTAAACACACTCAACACAAAGTTACCCAATACAAAGCTGGTAAAGCTTCTTTATTCGCTCAAGGTAAACGTCGTTATGACCGTAAACAATCCGGTTACGGTGGTCAAACCAAACCAGTTTTCCACAAAAAGGCTAAAACTACCAAAAAAGTTGTTTTACGTTTGGAATGTGTTGTTTGCAAAACCAAAGCTCAATTAGCTTTGAAACGTTGTAAACATTTTGAATTAGGTGGTGACAAAAAACAAAAAGGTGCTGCTTTACAATTTTAA</v>
      </c>
      <c r="E204">
        <f t="shared" si="22"/>
        <v>151</v>
      </c>
      <c r="F204" t="str">
        <f t="shared" si="23"/>
        <v/>
      </c>
      <c r="G204">
        <f t="shared" si="24"/>
        <v>151</v>
      </c>
      <c r="H204" t="str">
        <f t="shared" si="25"/>
        <v/>
      </c>
      <c r="I204">
        <f t="shared" si="26"/>
        <v>151</v>
      </c>
      <c r="J204" t="str">
        <f t="shared" si="27"/>
        <v>CCA</v>
      </c>
      <c r="K204" t="str" cm="1">
        <f t="array" ref="K204">IF(J204="","",_xlfn.IFS(
   OR(J204="CCA",J204="CCG",J204="CCT",J204="CCC"),"Proline",
   OR(J204="CAG",J204="CAA"),"Glutamine",
   OR(J204="GAA",J204="GAG"),"Glutamic acid",
   TRUE,"Other"
))</f>
        <v>Proline</v>
      </c>
      <c r="L204">
        <f>LEN(Table13[[#This Row],[NA_sequence]])</f>
        <v>321</v>
      </c>
    </row>
    <row r="205" spans="1:12" x14ac:dyDescent="0.2">
      <c r="A205" t="s">
        <v>206</v>
      </c>
      <c r="B205">
        <v>4236</v>
      </c>
      <c r="C205" t="s">
        <v>1452</v>
      </c>
      <c r="D205" t="str">
        <f t="shared" si="21"/>
        <v>ATGGTTAACGTTCCAAAAACCAGAAGAACCTACTGCAAAGGTAAAGAGTGTCGTAAACACACCCAACACAAAGTTACCCAATACAAAGCCGGTAAAGCTTCTTTATTCGCTCAAGGTAAACGTCGTTATGACCGTAAACAATCCGGTTACGGTGGTCAAACCAAACCAGTTTTCCACAAAAAGGCTAAAACTACCAAAAAAGTTGTTTTACGTTTGGAATGTGTTGTTTGCAAAACCAAAGCTCAATTAGCTTTGAAACGTTGTAAACATTTTGAACTAGGTGGTGACAAAAAACAAAAAGGTGCTGCTTTACAATTTTAA</v>
      </c>
      <c r="E205">
        <f t="shared" si="22"/>
        <v>151</v>
      </c>
      <c r="F205" t="str">
        <f t="shared" si="23"/>
        <v/>
      </c>
      <c r="G205">
        <f t="shared" si="24"/>
        <v>151</v>
      </c>
      <c r="H205" t="str">
        <f t="shared" si="25"/>
        <v/>
      </c>
      <c r="I205">
        <f t="shared" si="26"/>
        <v>151</v>
      </c>
      <c r="J205" t="str">
        <f t="shared" si="27"/>
        <v>CCA</v>
      </c>
      <c r="K205" t="str" cm="1">
        <f t="array" ref="K205">IF(J205="","",_xlfn.IFS(
   OR(J205="CCA",J205="CCG",J205="CCT",J205="CCC"),"Proline",
   OR(J205="CAG",J205="CAA"),"Glutamine",
   OR(J205="GAA",J205="GAG"),"Glutamic acid",
   TRUE,"Other"
))</f>
        <v>Proline</v>
      </c>
      <c r="L205">
        <f>LEN(Table13[[#This Row],[NA_sequence]])</f>
        <v>321</v>
      </c>
    </row>
    <row r="206" spans="1:12" x14ac:dyDescent="0.2">
      <c r="A206" t="s">
        <v>207</v>
      </c>
      <c r="B206">
        <v>4236</v>
      </c>
      <c r="C206" t="s">
        <v>1453</v>
      </c>
      <c r="D206" t="str">
        <f t="shared" si="21"/>
        <v>ATGGTTAACGTTCCAAAAACCAGAAGAACCTACTGTAAAGGTAAAGAATGTCGTAAGCACACTCAACACAAAGTTACCCAATACAAAGCTGGTAAAGCTTCTTTATTTGCTCAAGGTAAACGTCGTTATGACCGTAAACAATCCGGTTACGGTGGTCAAACCAAACCAGTCTTCCACAAAAAGGCTAAAACTACCAAAAAAGTTGTTTTACGTTTAGAATGTGTTGTCTGCAAAACCAAAGCTCAATTAGCCTTGAAACGTTGTAAACATTTTGAATTAGGTGGTGACAAAAAACAAAAAGGTGCTGCTTTACAATTTTAA</v>
      </c>
      <c r="E206">
        <f t="shared" si="22"/>
        <v>151</v>
      </c>
      <c r="F206" t="str">
        <f t="shared" si="23"/>
        <v/>
      </c>
      <c r="G206">
        <f t="shared" si="24"/>
        <v>151</v>
      </c>
      <c r="H206" t="str">
        <f t="shared" si="25"/>
        <v/>
      </c>
      <c r="I206">
        <f t="shared" si="26"/>
        <v>151</v>
      </c>
      <c r="J206" t="str">
        <f t="shared" si="27"/>
        <v>CCA</v>
      </c>
      <c r="K206" t="str" cm="1">
        <f t="array" ref="K206">IF(J206="","",_xlfn.IFS(
   OR(J206="CCA",J206="CCG",J206="CCT",J206="CCC"),"Proline",
   OR(J206="CAG",J206="CAA"),"Glutamine",
   OR(J206="GAA",J206="GAG"),"Glutamic acid",
   TRUE,"Other"
))</f>
        <v>Proline</v>
      </c>
      <c r="L206">
        <f>LEN(Table13[[#This Row],[NA_sequence]])</f>
        <v>321</v>
      </c>
    </row>
    <row r="207" spans="1:12" x14ac:dyDescent="0.2">
      <c r="A207" t="s">
        <v>208</v>
      </c>
      <c r="B207">
        <v>4236</v>
      </c>
      <c r="C207" t="s">
        <v>1454</v>
      </c>
      <c r="D207" t="str">
        <f t="shared" si="21"/>
        <v>ATGGTTAACGTTCCAAAAACCAGAAGAACCTACTGTAAAGGTAAAGAATGTCGTAAGCACACTCAACACAAAGTTACCCAATACAAAGCTGGTAAAGCTTCTTTATTTGCTCAAGGTAAACGTCGTTATGACCGTAAACAATCAGGTTACGGTGGTCAAACCAAACCAGTCTTCCACAAAAAGGCTAAAACTACCAAAAAAGTTGTTTTACGTTTAGAATGTGTTGTCTGCAAAACCAAAGCTCAATTAGCCTTGAAACGTTGTAAACATTTTGAATTAGGTGGTGACAAAAAACAAAAAGGTGCTGCTTTACAATTTTAA</v>
      </c>
      <c r="E207">
        <f t="shared" si="22"/>
        <v>151</v>
      </c>
      <c r="F207" t="str">
        <f t="shared" si="23"/>
        <v/>
      </c>
      <c r="G207">
        <f t="shared" si="24"/>
        <v>151</v>
      </c>
      <c r="H207" t="str">
        <f t="shared" si="25"/>
        <v/>
      </c>
      <c r="I207">
        <f t="shared" si="26"/>
        <v>151</v>
      </c>
      <c r="J207" t="str">
        <f t="shared" si="27"/>
        <v>CCA</v>
      </c>
      <c r="K207" t="str" cm="1">
        <f t="array" ref="K207">IF(J207="","",_xlfn.IFS(
   OR(J207="CCA",J207="CCG",J207="CCT",J207="CCC"),"Proline",
   OR(J207="CAG",J207="CAA"),"Glutamine",
   OR(J207="GAA",J207="GAG"),"Glutamic acid",
   TRUE,"Other"
))</f>
        <v>Proline</v>
      </c>
      <c r="L207">
        <f>LEN(Table13[[#This Row],[NA_sequence]])</f>
        <v>321</v>
      </c>
    </row>
    <row r="208" spans="1:12" x14ac:dyDescent="0.2">
      <c r="A208" t="s">
        <v>209</v>
      </c>
      <c r="B208">
        <v>4236</v>
      </c>
      <c r="C208" t="s">
        <v>1455</v>
      </c>
      <c r="D208" t="str">
        <f t="shared" si="21"/>
        <v>ATGGTTAACGTTCCAAAGACTAGAAGGACTTACTGTAAGGGTAAGGAATGTCGTAAGCATACTCAACACAAGGTTACTCAATACAAGGCTGGTAAGGCTTCCTTATTCGCTCAAGGTAAGAGAAGATATGACCGTAAGCAAAAGGGTTATGGTGGTCAAACCAAACCAGTTTTCCACAAAAAGGCTAAGACTACCAAGAAGGTTGTCTTAAGATTGGAATGTGTCGTCTGTAAGACGAAGGCTCAATTAGCTTTAAAGAGATGTAAGCACTTCGAATTAGGTGGTGACAAGAAGCAAAAGGGTCAAGCTTTACAATTTTAA</v>
      </c>
      <c r="E208">
        <f t="shared" si="22"/>
        <v>151</v>
      </c>
      <c r="F208" t="str">
        <f t="shared" si="23"/>
        <v/>
      </c>
      <c r="G208">
        <f t="shared" si="24"/>
        <v>151</v>
      </c>
      <c r="H208" t="str">
        <f t="shared" si="25"/>
        <v/>
      </c>
      <c r="I208">
        <f t="shared" si="26"/>
        <v>151</v>
      </c>
      <c r="J208" t="str">
        <f t="shared" si="27"/>
        <v>CCA</v>
      </c>
      <c r="K208" t="str" cm="1">
        <f t="array" ref="K208">IF(J208="","",_xlfn.IFS(
   OR(J208="CCA",J208="CCG",J208="CCT",J208="CCC"),"Proline",
   OR(J208="CAG",J208="CAA"),"Glutamine",
   OR(J208="GAA",J208="GAG"),"Glutamic acid",
   TRUE,"Other"
))</f>
        <v>Proline</v>
      </c>
      <c r="L208">
        <f>LEN(Table13[[#This Row],[NA_sequence]])</f>
        <v>321</v>
      </c>
    </row>
    <row r="209" spans="1:12" x14ac:dyDescent="0.2">
      <c r="A209" t="s">
        <v>210</v>
      </c>
      <c r="B209">
        <v>4236</v>
      </c>
      <c r="C209" t="s">
        <v>1456</v>
      </c>
      <c r="D209" t="str">
        <f t="shared" si="21"/>
        <v>ATGGTGAACGTTCCAAAAACCAGAAGAACCTACTGTAAAGGTAAAGAATGTCGTAAACACACCCAACACAAGGTCACTCAATACAAAGCTGGTAAAGCTTCATTGTTTGCCCAAGGTAAGAGAAGATATGACAGAAAACAAAAGGGTTATGGTGGTCAAACCAAGCCAGTTTTCCACAAAAAGGCAAAGACTACCAAGAAAGTTGTTTTGAGATTGGAATGTGTTGTCTGTAAGACCAAGGCTCAATTGGCTTTGAAGAGATGTAAACATTTCGAATTGGGTGGTGACAAGAAACAAAAGGGTCAAGCTTTACAATTCTAA</v>
      </c>
      <c r="E209">
        <f t="shared" si="22"/>
        <v>151</v>
      </c>
      <c r="F209" t="str">
        <f t="shared" si="23"/>
        <v/>
      </c>
      <c r="G209">
        <f t="shared" si="24"/>
        <v>151</v>
      </c>
      <c r="H209" t="str">
        <f t="shared" si="25"/>
        <v/>
      </c>
      <c r="I209">
        <f t="shared" si="26"/>
        <v>151</v>
      </c>
      <c r="J209" t="str">
        <f t="shared" si="27"/>
        <v>CCA</v>
      </c>
      <c r="K209" t="str" cm="1">
        <f t="array" ref="K209">IF(J209="","",_xlfn.IFS(
   OR(J209="CCA",J209="CCG",J209="CCT",J209="CCC"),"Proline",
   OR(J209="CAG",J209="CAA"),"Glutamine",
   OR(J209="GAA",J209="GAG"),"Glutamic acid",
   TRUE,"Other"
))</f>
        <v>Proline</v>
      </c>
      <c r="L209">
        <f>LEN(Table13[[#This Row],[NA_sequence]])</f>
        <v>321</v>
      </c>
    </row>
    <row r="210" spans="1:12" x14ac:dyDescent="0.2">
      <c r="A210" t="s">
        <v>211</v>
      </c>
      <c r="B210">
        <v>4236</v>
      </c>
      <c r="C210" t="s">
        <v>1457</v>
      </c>
      <c r="D210" t="str">
        <f t="shared" si="21"/>
        <v>ATGGTTAACGTTCCAAAGACTAGAAGGACTTACTGTAAGGGTAAAGAATGTCGTAAGCACACCCAACACAAAGTTACTCAATACAAGGCCGGTAAAGCCTCGTTATTTGCCCAAGGTAAAAGAAGATATGACCGTAAACAAAAGGGTTACGGTGGTCAAACCAAGCCAGTTTTCCATAAGAAAGCCAAGACTACCAAGAAGGTTGTTTTGAGATTGGAATGTGTTGTTTGCAAGACCAAGGCCCAATTAGCCTTGAAGAGATGTAAGCACTTCGAGTTAGGTGGTGACAAGAAACAAAAGGGTCAAGCCTTACAATTTTAA</v>
      </c>
      <c r="E210">
        <f t="shared" si="22"/>
        <v>151</v>
      </c>
      <c r="F210" t="str">
        <f t="shared" si="23"/>
        <v/>
      </c>
      <c r="G210">
        <f t="shared" si="24"/>
        <v>151</v>
      </c>
      <c r="H210" t="str">
        <f t="shared" si="25"/>
        <v/>
      </c>
      <c r="I210">
        <f t="shared" si="26"/>
        <v>151</v>
      </c>
      <c r="J210" t="str">
        <f t="shared" si="27"/>
        <v>CCA</v>
      </c>
      <c r="K210" t="str" cm="1">
        <f t="array" ref="K210">IF(J210="","",_xlfn.IFS(
   OR(J210="CCA",J210="CCG",J210="CCT",J210="CCC"),"Proline",
   OR(J210="CAG",J210="CAA"),"Glutamine",
   OR(J210="GAA",J210="GAG"),"Glutamic acid",
   TRUE,"Other"
))</f>
        <v>Proline</v>
      </c>
      <c r="L210">
        <f>LEN(Table13[[#This Row],[NA_sequence]])</f>
        <v>321</v>
      </c>
    </row>
    <row r="211" spans="1:12" x14ac:dyDescent="0.2">
      <c r="A211" t="s">
        <v>212</v>
      </c>
      <c r="B211">
        <v>4236</v>
      </c>
      <c r="C211" t="s">
        <v>1458</v>
      </c>
      <c r="D211" t="str">
        <f t="shared" si="21"/>
        <v>ATGGTTAACGTTCCAAAGACTAGAAGGACTTACTGTAAGGGTAAGGAATGTCGTAAGCATACTCAACACAAGGTTACCCAATACAAGGCCGGTAAAGCCTCTTTATTTGCTCAAGGTAAGAGAAGATATGACCGTAAGCAAAAGGGTTACGGTGGTCAAACCAAGCCAGTTTTCCACAAAAAGGCTAAGACTACCAAGAAGGTTGTTTTAAGATTAGAATGTGTCGTCTGTAAGACCAAGGCTCAATTAGCTTTAAAGAGATGTAAGCACTTCGAATTAGGTGGTGACAAGAAGCAAAAGGGTCAAGCTTTACAATTTTAA</v>
      </c>
      <c r="E211">
        <f t="shared" si="22"/>
        <v>151</v>
      </c>
      <c r="F211" t="str">
        <f t="shared" si="23"/>
        <v/>
      </c>
      <c r="G211">
        <f t="shared" si="24"/>
        <v>151</v>
      </c>
      <c r="H211" t="str">
        <f t="shared" si="25"/>
        <v/>
      </c>
      <c r="I211">
        <f t="shared" si="26"/>
        <v>151</v>
      </c>
      <c r="J211" t="str">
        <f t="shared" si="27"/>
        <v>CCA</v>
      </c>
      <c r="K211" t="str" cm="1">
        <f t="array" ref="K211">IF(J211="","",_xlfn.IFS(
   OR(J211="CCA",J211="CCG",J211="CCT",J211="CCC"),"Proline",
   OR(J211="CAG",J211="CAA"),"Glutamine",
   OR(J211="GAA",J211="GAG"),"Glutamic acid",
   TRUE,"Other"
))</f>
        <v>Proline</v>
      </c>
      <c r="L211">
        <f>LEN(Table13[[#This Row],[NA_sequence]])</f>
        <v>321</v>
      </c>
    </row>
    <row r="212" spans="1:12" x14ac:dyDescent="0.2">
      <c r="A212" t="s">
        <v>213</v>
      </c>
      <c r="B212">
        <v>4236</v>
      </c>
      <c r="C212" t="s">
        <v>1459</v>
      </c>
      <c r="D212" t="str">
        <f t="shared" si="21"/>
        <v>ATGGTTAACGTTCCAAAGACTAGAAGGACTTACTGTAAGGGTAAGGAATGTCGTAAGCATACTCAACACAAGGTTACCCAATACAAGGCCGGTAAAGCCTCTTTATTCGCTCAAGGTAAGAGAAGATATGACCGTAAGCAAAAGGGTTACGGTGGTCAAACCAAGCCAGTTTTCCACAAAAAGGCTAAGACTACCAAGAAGGTTGTTTTAAGATTAGAATGTGTCGTCTGTAAGACCAAGGCTCAATTAGCTTTAAAGAGATGTAAGCACTTCGAATTAGGTGGTGACAAGAAGCAAAAGGGTCAAGCTTTACAATTTTAA</v>
      </c>
      <c r="E212">
        <f t="shared" si="22"/>
        <v>151</v>
      </c>
      <c r="F212" t="str">
        <f t="shared" si="23"/>
        <v/>
      </c>
      <c r="G212">
        <f t="shared" si="24"/>
        <v>151</v>
      </c>
      <c r="H212" t="str">
        <f t="shared" si="25"/>
        <v/>
      </c>
      <c r="I212">
        <f t="shared" si="26"/>
        <v>151</v>
      </c>
      <c r="J212" t="str">
        <f t="shared" si="27"/>
        <v>CCA</v>
      </c>
      <c r="K212" t="str" cm="1">
        <f t="array" ref="K212">IF(J212="","",_xlfn.IFS(
   OR(J212="CCA",J212="CCG",J212="CCT",J212="CCC"),"Proline",
   OR(J212="CAG",J212="CAA"),"Glutamine",
   OR(J212="GAA",J212="GAG"),"Glutamic acid",
   TRUE,"Other"
))</f>
        <v>Proline</v>
      </c>
      <c r="L212">
        <f>LEN(Table13[[#This Row],[NA_sequence]])</f>
        <v>321</v>
      </c>
    </row>
    <row r="213" spans="1:12" x14ac:dyDescent="0.2">
      <c r="A213" t="s">
        <v>214</v>
      </c>
      <c r="B213">
        <v>4236</v>
      </c>
      <c r="C213" t="s">
        <v>1460</v>
      </c>
      <c r="D213" t="str">
        <f t="shared" si="21"/>
        <v>ATGGTTAACGTTCCAAAGACTAGAAGGACTTACTGTAAGGGTAAGGAATGTCGTAAACATACTCAACACAAGGTTACCCAATACAAGGCCGGTAAAGCCTCTTTATTCGCTCAAGGTAAGAGAAGATATGACCGTAAGCAAAAGGGTTACGGTGGTCAAACCAAGCCAGTTTTCCACAAAAAAGCTAAGACTACCAAGAAGGTTGTTTTAAGATTAGAATGTGTCGTCTGTAAGACCAAGGCTCAATTAGCTTTAAAGAGATGTAAGCACTTCGAATTAGGTGGTGACAAGAAGCAAAAGGGTCAAGCTTTACAATTTTAA</v>
      </c>
      <c r="E213">
        <f t="shared" si="22"/>
        <v>151</v>
      </c>
      <c r="F213" t="str">
        <f t="shared" si="23"/>
        <v/>
      </c>
      <c r="G213">
        <f t="shared" si="24"/>
        <v>151</v>
      </c>
      <c r="H213" t="str">
        <f t="shared" si="25"/>
        <v/>
      </c>
      <c r="I213">
        <f t="shared" si="26"/>
        <v>151</v>
      </c>
      <c r="J213" t="str">
        <f t="shared" si="27"/>
        <v>CCA</v>
      </c>
      <c r="K213" t="str" cm="1">
        <f t="array" ref="K213">IF(J213="","",_xlfn.IFS(
   OR(J213="CCA",J213="CCG",J213="CCT",J213="CCC"),"Proline",
   OR(J213="CAG",J213="CAA"),"Glutamine",
   OR(J213="GAA",J213="GAG"),"Glutamic acid",
   TRUE,"Other"
))</f>
        <v>Proline</v>
      </c>
      <c r="L213">
        <f>LEN(Table13[[#This Row],[NA_sequence]])</f>
        <v>321</v>
      </c>
    </row>
    <row r="214" spans="1:12" x14ac:dyDescent="0.2">
      <c r="A214" t="s">
        <v>215</v>
      </c>
      <c r="B214">
        <v>4236</v>
      </c>
      <c r="C214" t="s">
        <v>1461</v>
      </c>
      <c r="D214" t="str">
        <f t="shared" si="21"/>
        <v>ATGGTTAACGTTCCAAAGACTAGAAGGACTTACTGTAAGGGTAAGGAATGTCGTAAGCATACTCAACACAAGGTTACCCAATATAAGGCCGGTAAAGCCTCCTTATTCGCCCAAGGTAAGAGAAGATATGACCGTAAGCAAAAGGGTTACGGTGGTCAAACCAAGCCAGTTTTCCACAAAAAGGCTAAGACTACCAAGAAGGTTGTCTTAAGATTGGAATGTGTCGTCTGTAAGACCAAGGCTCAATTAGCTTTAAAGAGATGTAAGCACTTCGAATTAGGTGGTGACAAGAAGCAAAAGGGTCAAGCTTTACAATTTTAA</v>
      </c>
      <c r="E214">
        <f t="shared" si="22"/>
        <v>151</v>
      </c>
      <c r="F214" t="str">
        <f t="shared" si="23"/>
        <v/>
      </c>
      <c r="G214">
        <f t="shared" si="24"/>
        <v>151</v>
      </c>
      <c r="H214" t="str">
        <f t="shared" si="25"/>
        <v/>
      </c>
      <c r="I214">
        <f t="shared" si="26"/>
        <v>151</v>
      </c>
      <c r="J214" t="str">
        <f t="shared" si="27"/>
        <v>CCA</v>
      </c>
      <c r="K214" t="str" cm="1">
        <f t="array" ref="K214">IF(J214="","",_xlfn.IFS(
   OR(J214="CCA",J214="CCG",J214="CCT",J214="CCC"),"Proline",
   OR(J214="CAG",J214="CAA"),"Glutamine",
   OR(J214="GAA",J214="GAG"),"Glutamic acid",
   TRUE,"Other"
))</f>
        <v>Proline</v>
      </c>
      <c r="L214">
        <f>LEN(Table13[[#This Row],[NA_sequence]])</f>
        <v>321</v>
      </c>
    </row>
    <row r="215" spans="1:12" x14ac:dyDescent="0.2">
      <c r="A215" t="s">
        <v>216</v>
      </c>
      <c r="B215">
        <v>4236</v>
      </c>
      <c r="C215" t="s">
        <v>1462</v>
      </c>
      <c r="D215" t="str">
        <f t="shared" si="21"/>
        <v>ATGTATACTCTTTTAGTGAACGTTCCAAAAACCAGAAGAACCTACTGTAAAGGTAAAGAATGTCGTAAACACACCCAGCACAAGGTCACCCAATACAAAGCTGGTAAAGCTTCATTGTTTGCCCAAGGTAAGAGAAGATATGACAGGAAACAAAAGGGTTACGGTGGTCAAACCAAGCCAGTTTTCCACAAAAAGGCCAAGACCACCAAGAAGGTTGTGTTGAGATTGGAATGTGTTGTCTGCAAGACCAAGGCTCAATTGGCTTTGAAGAGATGTAAGCATTTCGAATTGGGTGGTGACAAGAAACAAAAAGGTCAAGCTTTGCAATTCTAA</v>
      </c>
      <c r="E215">
        <f t="shared" si="22"/>
        <v>163</v>
      </c>
      <c r="F215" t="str">
        <f t="shared" si="23"/>
        <v/>
      </c>
      <c r="G215">
        <f t="shared" si="24"/>
        <v>163</v>
      </c>
      <c r="H215" t="str">
        <f t="shared" si="25"/>
        <v/>
      </c>
      <c r="I215">
        <f t="shared" si="26"/>
        <v>163</v>
      </c>
      <c r="J215" t="str">
        <f t="shared" si="27"/>
        <v>CCA</v>
      </c>
      <c r="K215" t="str" cm="1">
        <f t="array" ref="K215">IF(J215="","",_xlfn.IFS(
   OR(J215="CCA",J215="CCG",J215="CCT",J215="CCC"),"Proline",
   OR(J215="CAG",J215="CAA"),"Glutamine",
   OR(J215="GAA",J215="GAG"),"Glutamic acid",
   TRUE,"Other"
))</f>
        <v>Proline</v>
      </c>
      <c r="L215">
        <f>LEN(Table13[[#This Row],[NA_sequence]])</f>
        <v>333</v>
      </c>
    </row>
    <row r="216" spans="1:12" x14ac:dyDescent="0.2">
      <c r="A216" t="s">
        <v>217</v>
      </c>
      <c r="B216">
        <v>4236</v>
      </c>
      <c r="C216" t="s">
        <v>1463</v>
      </c>
      <c r="D216" t="str">
        <f t="shared" si="21"/>
        <v>ATGGATAAGCCATTTCTTTTAAATGATCACGGACCGGATGAAGATGATTTTGATTTCAGTATAATTACTAACTATATTACTTTTTTAGTGAACGTTCCAAAAACCAGAAGAACCTACTGTAAAGGTAAAGAATGCCGTAAACACACTCAACACAAGGTCACCCAATACAAGGCTGGTAAGGCTTCTTTGTTTGCCCAAGGTAAGAGAAGATATGACAGAAAACAAAAGGGTTACGGTGGTCAAACCAAGCCAGTCTTCCACAAAAAGGCCAAGACCACCAAGAAAGTTGTTTTGAGATTGGAATGTGTTGTCTGTAAGACCAAGGCTCAATTAGCTTTGAAGAGATGTAAACATTTCGAATTGGGTGGTGACAAGAAACAAAAGGGTCAAGCTTTACAATTCTAA</v>
      </c>
      <c r="E216">
        <f t="shared" si="22"/>
        <v>235</v>
      </c>
      <c r="F216" t="str">
        <f t="shared" si="23"/>
        <v/>
      </c>
      <c r="G216">
        <f t="shared" si="24"/>
        <v>235</v>
      </c>
      <c r="H216" t="str">
        <f t="shared" si="25"/>
        <v/>
      </c>
      <c r="I216">
        <f t="shared" si="26"/>
        <v>235</v>
      </c>
      <c r="J216" t="str">
        <f t="shared" si="27"/>
        <v>CCA</v>
      </c>
      <c r="K216" t="str" cm="1">
        <f t="array" ref="K216">IF(J216="","",_xlfn.IFS(
   OR(J216="CCA",J216="CCG",J216="CCT",J216="CCC"),"Proline",
   OR(J216="CAG",J216="CAA"),"Glutamine",
   OR(J216="GAA",J216="GAG"),"Glutamic acid",
   TRUE,"Other"
))</f>
        <v>Proline</v>
      </c>
      <c r="L216">
        <f>LEN(Table13[[#This Row],[NA_sequence]])</f>
        <v>405</v>
      </c>
    </row>
    <row r="217" spans="1:12" x14ac:dyDescent="0.2">
      <c r="A217" t="s">
        <v>218</v>
      </c>
      <c r="B217">
        <v>4236</v>
      </c>
      <c r="C217" t="s">
        <v>1464</v>
      </c>
      <c r="D217" t="str">
        <f t="shared" si="21"/>
        <v>ATGGTTAACGTTCCAAAGACTAGAAGGACCTACTGTAAAGGTAGAGAATGTCGTAAGCACACTCAACACAAGGTTACCCAATACAAGGCCGGTAAAGCCTCCTTGTTCGCCCAAGGTAAGAGAAGATATGACCGTAAGCAAAAGGGTTACGGTGGTCAAACCAAGCCAGTTTTCCACAAGAAAGCTAAGACTACCAAGAAGGTTGTCTTAAGATTAGAATGTGTTGTTTGCAAGACCAAGGCCCAATTAGCCTTGAAGAGATGTAAGCACTTCGAATTAGGTGGTGACAAGAAGCAAAAGGGTCAAGCTTTACAATTTTAA</v>
      </c>
      <c r="E217">
        <f t="shared" si="22"/>
        <v>151</v>
      </c>
      <c r="F217" t="str">
        <f t="shared" si="23"/>
        <v/>
      </c>
      <c r="G217">
        <f t="shared" si="24"/>
        <v>151</v>
      </c>
      <c r="H217" t="str">
        <f t="shared" si="25"/>
        <v/>
      </c>
      <c r="I217">
        <f t="shared" si="26"/>
        <v>151</v>
      </c>
      <c r="J217" t="str">
        <f t="shared" si="27"/>
        <v>CCA</v>
      </c>
      <c r="K217" t="str" cm="1">
        <f t="array" ref="K217">IF(J217="","",_xlfn.IFS(
   OR(J217="CCA",J217="CCG",J217="CCT",J217="CCC"),"Proline",
   OR(J217="CAG",J217="CAA"),"Glutamine",
   OR(J217="GAA",J217="GAG"),"Glutamic acid",
   TRUE,"Other"
))</f>
        <v>Proline</v>
      </c>
      <c r="L217">
        <f>LEN(Table13[[#This Row],[NA_sequence]])</f>
        <v>321</v>
      </c>
    </row>
    <row r="218" spans="1:12" x14ac:dyDescent="0.2">
      <c r="A218" t="s">
        <v>219</v>
      </c>
      <c r="B218">
        <v>4236</v>
      </c>
      <c r="C218" t="s">
        <v>1465</v>
      </c>
      <c r="D218" t="str">
        <f t="shared" si="21"/>
        <v>ATGTTAGTGCGCTTTTCAACAAAACAAAAAGAAAATCTAATTGTAAGAAAAATCCTCAGTTACTTTTTGAAAGCTTTCATAAAACCTTTATCGAAACAAGACAAGATGGTGAACGTTCCAAAAACCAGAAGAACCTACTGTAAAGGTAGAGAATGTCGTAAACACACCCAGCACAAGGTCACCCAATACAAAGCTGGTAAAGCTTCATTGTTTGCTCAAGGTAAGAGAAGATATGACAGAAAACAAAAGGGTTATGGTGGTCAAACCAAGCCAGTTTTCCACAAAAAGGCCAAGACCACCAAGAAGGTTGTTTTGAGATTGGAATGTGTTGTCTGTAAGACCAAGGCTCAATTGGCTTTGAAGAGATGTAAGCATTTCGAATTGGGTGGTGACAAGAAACAAAAGGGTCAAGCTTTGCAATTCTGA</v>
      </c>
      <c r="E218">
        <f t="shared" si="22"/>
        <v>256</v>
      </c>
      <c r="F218" t="str">
        <f t="shared" si="23"/>
        <v/>
      </c>
      <c r="G218">
        <f t="shared" si="24"/>
        <v>256</v>
      </c>
      <c r="H218" t="str">
        <f t="shared" si="25"/>
        <v/>
      </c>
      <c r="I218">
        <f t="shared" si="26"/>
        <v>256</v>
      </c>
      <c r="J218" t="str">
        <f t="shared" si="27"/>
        <v>CCA</v>
      </c>
      <c r="K218" t="str" cm="1">
        <f t="array" ref="K218">IF(J218="","",_xlfn.IFS(
   OR(J218="CCA",J218="CCG",J218="CCT",J218="CCC"),"Proline",
   OR(J218="CAG",J218="CAA"),"Glutamine",
   OR(J218="GAA",J218="GAG"),"Glutamic acid",
   TRUE,"Other"
))</f>
        <v>Proline</v>
      </c>
      <c r="L218">
        <f>LEN(Table13[[#This Row],[NA_sequence]])</f>
        <v>426</v>
      </c>
    </row>
    <row r="219" spans="1:12" x14ac:dyDescent="0.2">
      <c r="A219" t="s">
        <v>220</v>
      </c>
      <c r="B219">
        <v>4236</v>
      </c>
      <c r="C219" t="s">
        <v>1465</v>
      </c>
      <c r="D219" t="str">
        <f t="shared" si="21"/>
        <v>ATGTTAGTGCGCTTTTCAACAAAACAAAAAGAAAATCTAATTGTAAGAAAAATCCTCAGTTACTTTTTGAAAGCTTTCATAAAACCTTTATCGAAACAAGACAAGATGGTGAACGTTCCAAAAACCAGAAGAACCTACTGTAAAGGTAGAGAATGTCGTAAACACACCCAGCACAAGGTCACCCAATACAAAGCTGGTAAAGCTTCATTGTTTGCTCAAGGTAAGAGAAGATATGACAGAAAACAAAAGGGTTATGGTGGTCAAACCAAGCCAGTTTTCCACAAAAAGGCCAAGACCACCAAGAAGGTTGTTTTGAGATTGGAATGTGTTGTCTGTAAGACCAAGGCTCAATTGGCTTTGAAGAGATGTAAGCATTTCGAATTGGGTGGTGACAAGAAACAAAAGGGTCAAGCTTTGCAATTCTGA</v>
      </c>
      <c r="E219">
        <f t="shared" si="22"/>
        <v>256</v>
      </c>
      <c r="F219" t="str">
        <f t="shared" si="23"/>
        <v/>
      </c>
      <c r="G219">
        <f t="shared" si="24"/>
        <v>256</v>
      </c>
      <c r="H219" t="str">
        <f t="shared" si="25"/>
        <v/>
      </c>
      <c r="I219">
        <f t="shared" si="26"/>
        <v>256</v>
      </c>
      <c r="J219" t="str">
        <f t="shared" si="27"/>
        <v>CCA</v>
      </c>
      <c r="K219" t="str" cm="1">
        <f t="array" ref="K219">IF(J219="","",_xlfn.IFS(
   OR(J219="CCA",J219="CCG",J219="CCT",J219="CCC"),"Proline",
   OR(J219="CAG",J219="CAA"),"Glutamine",
   OR(J219="GAA",J219="GAG"),"Glutamic acid",
   TRUE,"Other"
))</f>
        <v>Proline</v>
      </c>
      <c r="L219">
        <f>LEN(Table13[[#This Row],[NA_sequence]])</f>
        <v>426</v>
      </c>
    </row>
    <row r="220" spans="1:12" x14ac:dyDescent="0.2">
      <c r="A220" t="s">
        <v>221</v>
      </c>
      <c r="B220">
        <v>4236</v>
      </c>
      <c r="C220" t="s">
        <v>1466</v>
      </c>
      <c r="D220" t="str">
        <f t="shared" si="21"/>
        <v>ATGGTTAACGTTCCAAAGACCAGAAAGACCTACTGTAAAGGTAAGGAATGTCGCAAACACACTCAACACAAGGTGACTCAATACAAGGCCGGTAAAGCCTCATTGTTTGCTCAAGGTAAGAGAAGATACGACAGGAAACAAAAGGGTTACGGTGGTCAAACCAAGCCAGTTTTCCACAAGAAGGCCAAGACCACCAAGAAGGTTGTTTTGAGATTGGAATGTGTCGTTTGCAAGACCAAGGCTCAATTGGCTTTGAAGAGATGTAAGCATTTCGAATTGGGTGGTGACAAGAAACAAAAAGGTCAAGCTTTGCAATTTTAA</v>
      </c>
      <c r="E220">
        <f t="shared" si="22"/>
        <v>151</v>
      </c>
      <c r="F220" t="str">
        <f t="shared" si="23"/>
        <v/>
      </c>
      <c r="G220">
        <f t="shared" si="24"/>
        <v>151</v>
      </c>
      <c r="H220" t="str">
        <f t="shared" si="25"/>
        <v/>
      </c>
      <c r="I220">
        <f t="shared" si="26"/>
        <v>151</v>
      </c>
      <c r="J220" t="str">
        <f t="shared" si="27"/>
        <v>CCA</v>
      </c>
      <c r="K220" t="str" cm="1">
        <f t="array" ref="K220">IF(J220="","",_xlfn.IFS(
   OR(J220="CCA",J220="CCG",J220="CCT",J220="CCC"),"Proline",
   OR(J220="CAG",J220="CAA"),"Glutamine",
   OR(J220="GAA",J220="GAG"),"Glutamic acid",
   TRUE,"Other"
))</f>
        <v>Proline</v>
      </c>
      <c r="L220">
        <f>LEN(Table13[[#This Row],[NA_sequence]])</f>
        <v>321</v>
      </c>
    </row>
    <row r="221" spans="1:12" x14ac:dyDescent="0.2">
      <c r="A221" t="s">
        <v>222</v>
      </c>
      <c r="B221">
        <v>4236</v>
      </c>
      <c r="C221" t="s">
        <v>1467</v>
      </c>
      <c r="D221" t="str">
        <f t="shared" si="21"/>
        <v>ATGAAATTGGCCAAGTTACTCTCCGGTTTAGTTTCATTTCAATTGATATCCCATGTTTTTTCTGCTCCAACTTCAAATGACAATGACAAAAGGGATGACAATGTTGATTCTGATGATGATGTGGTTGTTGTAAAATTGAAAACTACAATTCAAACAACTCAAACAGATACCCACATTGTGCATGCCCCAACTTCAACTTATACTAGTTTGATAGTCAGCGAAAGCGTTGTAACAGTGACACATTACACTGCAACTGTTACTTCTACAATTTGGGGTACTCCTCATACGTATGTTACTGTTGCGACAACTCCTGTATCTGCAGCCGACGTTGAACCTATTCCACAAAACGAGATAACTGTATCCGTCAATGCAGGAGCAGTGCAACTGGCAAGCTCAAATCAGAACCAAATTAGCTTGCAACAAGTTGCTGCAGAACCAACCAGCACTAATAAGGGCCTGTCTACATCTACATCTACATCTACAAGTACATCATCGTCATCATCATCATCATCATCATCATCATCATCATCATCATCAGTGTCCTCCTCCTCCTCCTCATTGTCATCGTCAGTATCCTCACCCTCAAGCCCAGCTGCAAGTCCAGCAACTACTGCTAAAATTGCTCAGACTACAAGTAGTTATACCCCGAACCCAACCACAACATCATCTACAAATGCGCAAAACTATGTATCTACCCTGATAGTGACAAGAGTAACAACAATCAGCGTGTCAAGTTCAAATACAGCCACCAATTCCAATAACGATAATGGTCCGGTTCTAACAGATGCTGCAGTTCCATCATCAACTGACTCTTGGATAATTGAAAATGTTGTAACTACAACATCAGATGGAGTTTGCTATATTAATTACGACTACTATTATGAGACTGATACTGCAGAAGAAACAGTTACACTGACCTCTATTATTTACACAACTGTAACGCTCATAGAGATTTTGTTTTTATCCAATCAAATCATATCATCTTTGGTACAACCTTTTAAAGCAAGCATTTTGAGACAACAATGGAAGATTTTACCATTGGGCAAGGGTCAAATGAGAGATTTCGATATGCTATACTCATTTCATGTCGGTGAACTTACAGAGGAACCATATCCAAGTCGAGCTCGATTTAAATGTGGACATTTTGAAAAACATCCAACTATTCCATTATTTTTCATAAACAGTTTTTTACTAACAATGCATTTTTCCCTTTTCTTTTTAGTGAACGTTCCAAAAACCAGAAAGACCTACTGTAAAGGTAAAGAATGCCGTAAACACACCCAACATAAAGTTACCCAATACAAAGCCGGTAAAGCATCATTGTTTGCTCAGGGTAAGAGAAGATATGACAGGAAACAAAAGGGTTATGGTGGTCAAACCAAACCAGTTTTCCACAAGAAGGCTAAAACCACCAAAAAGGTTGTTTTGAGATTGGAATGTGTTGTTTGTAAGACTAAAGCCCAATTAGCTTTGAAGAGATGTAAACATTTCGAATTGGGTGGTGATAAGAAACAAAAAGGTCAAGCTTTACAATTTTAG</v>
      </c>
      <c r="E221">
        <f t="shared" si="22"/>
        <v>1369</v>
      </c>
      <c r="F221" t="str">
        <f t="shared" si="23"/>
        <v/>
      </c>
      <c r="G221">
        <f t="shared" si="24"/>
        <v>1369</v>
      </c>
      <c r="H221" t="str">
        <f t="shared" si="25"/>
        <v/>
      </c>
      <c r="I221">
        <f t="shared" si="26"/>
        <v>1369</v>
      </c>
      <c r="J221" t="str">
        <f t="shared" si="27"/>
        <v>CCA</v>
      </c>
      <c r="K221" t="str" cm="1">
        <f t="array" ref="K221">IF(J221="","",_xlfn.IFS(
   OR(J221="CCA",J221="CCG",J221="CCT",J221="CCC"),"Proline",
   OR(J221="CAG",J221="CAA"),"Glutamine",
   OR(J221="GAA",J221="GAG"),"Glutamic acid",
   TRUE,"Other"
))</f>
        <v>Proline</v>
      </c>
      <c r="L221">
        <f>LEN(Table13[[#This Row],[NA_sequence]])</f>
        <v>1539</v>
      </c>
    </row>
    <row r="222" spans="1:12" x14ac:dyDescent="0.2">
      <c r="A222" t="s">
        <v>223</v>
      </c>
      <c r="B222">
        <v>4236</v>
      </c>
      <c r="C222" t="s">
        <v>1468</v>
      </c>
      <c r="D222" t="str">
        <f t="shared" si="21"/>
        <v>ATGGTTAACGTCCCAAAAACTAGAAAGACCTACTGTAAGGGTAAGGAATGTCGTAAACACACCCAACACAAAGTCACCCAATACAAGGCTGGTAAGGCTTCCTTATTCGCCCAAGGTAAGAGAAGATATGACCGTAAACAAAAGGGTTACGGTGGTCAAACCAAGCCAGTTTTCCACAAGAAAGCCAAGACTACCAAGAAGGTTGTCTTGAGATTGGAATGTGTCGTCTGTAAGACTAAGGCTCAACTTTCCTTGAAGAGATGTAAGCACTTCGAATTGGGTGGTGACAAGAAACAAAAGGGTCAAGCTTTACAATTTTAA</v>
      </c>
      <c r="E222">
        <f t="shared" si="22"/>
        <v>151</v>
      </c>
      <c r="F222" t="str">
        <f t="shared" si="23"/>
        <v/>
      </c>
      <c r="G222">
        <f t="shared" si="24"/>
        <v>151</v>
      </c>
      <c r="H222" t="str">
        <f t="shared" si="25"/>
        <v/>
      </c>
      <c r="I222">
        <f t="shared" si="26"/>
        <v>151</v>
      </c>
      <c r="J222" t="str">
        <f t="shared" si="27"/>
        <v>CCA</v>
      </c>
      <c r="K222" t="str" cm="1">
        <f t="array" ref="K222">IF(J222="","",_xlfn.IFS(
   OR(J222="CCA",J222="CCG",J222="CCT",J222="CCC"),"Proline",
   OR(J222="CAG",J222="CAA"),"Glutamine",
   OR(J222="GAA",J222="GAG"),"Glutamic acid",
   TRUE,"Other"
))</f>
        <v>Proline</v>
      </c>
      <c r="L222">
        <f>LEN(Table13[[#This Row],[NA_sequence]])</f>
        <v>321</v>
      </c>
    </row>
    <row r="223" spans="1:12" x14ac:dyDescent="0.2">
      <c r="A223" t="s">
        <v>224</v>
      </c>
      <c r="B223">
        <v>4236</v>
      </c>
      <c r="C223" t="s">
        <v>1469</v>
      </c>
      <c r="D223" t="str">
        <f t="shared" si="21"/>
        <v>ATGGTTAACGTTCCCAAGACCAGAAAGACCTACTGCAAGGGCAAGGAGTGCCGCAAGCACACCCAGCACAAGGTGACTCAGTACAAGGCCGGTAAGGCTTCCCTTTTCGCTCAGGGTAAGAGAAGATACGACCGTAAGCAGAAGGGTTACGGTGGTCAGACCAAGCCTGTCTTCCACAAGAAGGCCAAGACCACGAAGAAGGTTGTGTTGAGATTGGAGTGTGTTGTCTGCAAGACCAAGGCCCAGCTTTCCTTGAAGAGATGCAAGCACTTCGAGTTGGGTGGTGACAAGAAGCAGAAGGGCCAGGCTTTGCAGTTCTAA</v>
      </c>
      <c r="E223" t="str">
        <f t="shared" si="22"/>
        <v/>
      </c>
      <c r="F223">
        <f t="shared" si="23"/>
        <v>151</v>
      </c>
      <c r="G223" t="str">
        <f t="shared" si="24"/>
        <v/>
      </c>
      <c r="H223">
        <f t="shared" si="25"/>
        <v>151</v>
      </c>
      <c r="I223">
        <f t="shared" si="26"/>
        <v>151</v>
      </c>
      <c r="J223" t="str">
        <f t="shared" si="27"/>
        <v>CCT</v>
      </c>
      <c r="K223" t="str" cm="1">
        <f t="array" ref="K223">IF(J223="","",_xlfn.IFS(
   OR(J223="CCA",J223="CCG",J223="CCT",J223="CCC"),"Proline",
   OR(J223="CAG",J223="CAA"),"Glutamine",
   OR(J223="GAA",J223="GAG"),"Glutamic acid",
   TRUE,"Other"
))</f>
        <v>Proline</v>
      </c>
      <c r="L223">
        <f>LEN(Table13[[#This Row],[NA_sequence]])</f>
        <v>321</v>
      </c>
    </row>
    <row r="224" spans="1:12" x14ac:dyDescent="0.2">
      <c r="A224" t="s">
        <v>225</v>
      </c>
      <c r="B224">
        <v>4236</v>
      </c>
      <c r="C224" t="s">
        <v>1470</v>
      </c>
      <c r="D224" t="str">
        <f t="shared" si="21"/>
        <v>ATGGTTAACGTCCCAAAAACTAGAAAGACCTACTGTAAGGGTAAGGAATGTCGTAAACACACCCAACACAAAGTCACCCAATACAAGGCTGGTAAGGCTTCCTTATTCGCTCAAGGTAAGAGAAGATATGACCGTAAACAAAAGGGTTACGGTGGTCAAACCAAGCCAGTTTTCCACAAGAAAGCCAAGACTACCAAGAAGGTTGTCTTGAGATTGGAATGTGTCGTCTGTAAGACCAAGGCTCAACTTTCCTTAAAGAGATGTAAGCACTTCGAATTGGGTGGTGACAAGAAACAAAAGGGTCAAGCTTTACAATTTTAA</v>
      </c>
      <c r="E224">
        <f t="shared" si="22"/>
        <v>151</v>
      </c>
      <c r="F224" t="str">
        <f t="shared" si="23"/>
        <v/>
      </c>
      <c r="G224">
        <f t="shared" si="24"/>
        <v>151</v>
      </c>
      <c r="H224" t="str">
        <f t="shared" si="25"/>
        <v/>
      </c>
      <c r="I224">
        <f t="shared" si="26"/>
        <v>151</v>
      </c>
      <c r="J224" t="str">
        <f t="shared" si="27"/>
        <v>CCA</v>
      </c>
      <c r="K224" t="str" cm="1">
        <f t="array" ref="K224">IF(J224="","",_xlfn.IFS(
   OR(J224="CCA",J224="CCG",J224="CCT",J224="CCC"),"Proline",
   OR(J224="CAG",J224="CAA"),"Glutamine",
   OR(J224="GAA",J224="GAG"),"Glutamic acid",
   TRUE,"Other"
))</f>
        <v>Proline</v>
      </c>
      <c r="L224">
        <f>LEN(Table13[[#This Row],[NA_sequence]])</f>
        <v>321</v>
      </c>
    </row>
    <row r="225" spans="1:12" x14ac:dyDescent="0.2">
      <c r="A225" t="s">
        <v>226</v>
      </c>
      <c r="B225">
        <v>4236</v>
      </c>
      <c r="C225" t="s">
        <v>1471</v>
      </c>
      <c r="D225" t="str">
        <f t="shared" si="21"/>
        <v>ATGGTTAACGTCCCAAAAACTAGAAAGACCTACTGTAAGGGTAAGGAATGTCGTAAACACACCCAACACAAAGTCACCCAATATAAGGCTGGTAAGGCTTCTTTATTCGCTCAAGGTAAGAGAAGATATGACCGTAAACAAAAGGGTTACGGTGGTCAAACCAAGCCAGTTTTCCACAAGAAAGCCAAGACTACCAAGAAGGTTGTCTTGAGATTAGAATGTGTTGTCTGTAAGACCAAGGCTCAACTCTCCTTAAAGAGATGTAAGCACTTCGAATTGGGTGGTGACAAGAAACAAAAGGGTCAAGCTTTACAATTTTAA</v>
      </c>
      <c r="E225">
        <f t="shared" si="22"/>
        <v>151</v>
      </c>
      <c r="F225" t="str">
        <f t="shared" si="23"/>
        <v/>
      </c>
      <c r="G225">
        <f t="shared" si="24"/>
        <v>151</v>
      </c>
      <c r="H225" t="str">
        <f t="shared" si="25"/>
        <v/>
      </c>
      <c r="I225">
        <f t="shared" si="26"/>
        <v>151</v>
      </c>
      <c r="J225" t="str">
        <f t="shared" si="27"/>
        <v>CCA</v>
      </c>
      <c r="K225" t="str" cm="1">
        <f t="array" ref="K225">IF(J225="","",_xlfn.IFS(
   OR(J225="CCA",J225="CCG",J225="CCT",J225="CCC"),"Proline",
   OR(J225="CAG",J225="CAA"),"Glutamine",
   OR(J225="GAA",J225="GAG"),"Glutamic acid",
   TRUE,"Other"
))</f>
        <v>Proline</v>
      </c>
      <c r="L225">
        <f>LEN(Table13[[#This Row],[NA_sequence]])</f>
        <v>321</v>
      </c>
    </row>
    <row r="226" spans="1:12" x14ac:dyDescent="0.2">
      <c r="A226" t="s">
        <v>227</v>
      </c>
      <c r="B226">
        <v>4236</v>
      </c>
      <c r="C226" t="s">
        <v>1472</v>
      </c>
      <c r="D226" t="str">
        <f t="shared" si="21"/>
        <v>ATGGTTAACGTCCCAAAAACTAGAAAGACCTACTGTAAGGGTAAGGAATGTCGTAAACACACCCAACACAAAGTCACCCAATATAAGGCCGGTAAAGCCTCCTTATTTGCTCAAGGTAAGAGAAGATATGACCGTAAACAAAAGGGTTACGGTGGTCAAACCAAGCCAGTTTTCCACAAGAAAGCCAAGACTACCAAGAAGGTTGTCTTGAGATTGGAATGTGTTGTCTGTAAGACCAAGGCTCAACTTTCCTTAAAGAGATGTAAGCACTTCGAATTGGGTGGTGACAAGAAACAAAAGGGTCAAGCTTTACAATTTTAA</v>
      </c>
      <c r="E226">
        <f t="shared" si="22"/>
        <v>151</v>
      </c>
      <c r="F226" t="str">
        <f t="shared" si="23"/>
        <v/>
      </c>
      <c r="G226">
        <f t="shared" si="24"/>
        <v>151</v>
      </c>
      <c r="H226" t="str">
        <f t="shared" si="25"/>
        <v/>
      </c>
      <c r="I226">
        <f t="shared" si="26"/>
        <v>151</v>
      </c>
      <c r="J226" t="str">
        <f t="shared" si="27"/>
        <v>CCA</v>
      </c>
      <c r="K226" t="str" cm="1">
        <f t="array" ref="K226">IF(J226="","",_xlfn.IFS(
   OR(J226="CCA",J226="CCG",J226="CCT",J226="CCC"),"Proline",
   OR(J226="CAG",J226="CAA"),"Glutamine",
   OR(J226="GAA",J226="GAG"),"Glutamic acid",
   TRUE,"Other"
))</f>
        <v>Proline</v>
      </c>
      <c r="L226">
        <f>LEN(Table13[[#This Row],[NA_sequence]])</f>
        <v>321</v>
      </c>
    </row>
    <row r="227" spans="1:12" x14ac:dyDescent="0.2">
      <c r="A227" t="s">
        <v>228</v>
      </c>
      <c r="B227">
        <v>4236</v>
      </c>
      <c r="C227" t="s">
        <v>1473</v>
      </c>
      <c r="D227" t="str">
        <f t="shared" si="21"/>
        <v>ATGGTGAACGTTCCAAAAACTAGAAAAACCTACTGTAAAGGTAAAGAATGTCGTAAACACACTCAACACAAAGTAACCCAATATAAAGCTGGTAAAGCTTCATTATTTGCTCAAGGTAAAAGAAGATATGATAGGAAACAAAAAGGTTATGGTGGTCAAACAAAACCAGTTTTCCATAAAAAAGCCAAAACTACTAAAAAAGTTGTTTTAAGATTAGAATGTGTTGTTTGTAAAACTAAAGCTCAATTATCATTAAAAAGATGTAAACATTTCGAATTGGGTGGTGATAAAAAACAAAAAGGTCAAGCTTTACAATTTTAA</v>
      </c>
      <c r="E227">
        <f t="shared" si="22"/>
        <v>151</v>
      </c>
      <c r="F227" t="str">
        <f t="shared" si="23"/>
        <v/>
      </c>
      <c r="G227">
        <f t="shared" si="24"/>
        <v>151</v>
      </c>
      <c r="H227" t="str">
        <f t="shared" si="25"/>
        <v/>
      </c>
      <c r="I227">
        <f t="shared" si="26"/>
        <v>151</v>
      </c>
      <c r="J227" t="str">
        <f t="shared" si="27"/>
        <v>CCA</v>
      </c>
      <c r="K227" t="str" cm="1">
        <f t="array" ref="K227">IF(J227="","",_xlfn.IFS(
   OR(J227="CCA",J227="CCG",J227="CCT",J227="CCC"),"Proline",
   OR(J227="CAG",J227="CAA"),"Glutamine",
   OR(J227="GAA",J227="GAG"),"Glutamic acid",
   TRUE,"Other"
))</f>
        <v>Proline</v>
      </c>
      <c r="L227">
        <f>LEN(Table13[[#This Row],[NA_sequence]])</f>
        <v>321</v>
      </c>
    </row>
    <row r="228" spans="1:12" x14ac:dyDescent="0.2">
      <c r="A228" t="s">
        <v>229</v>
      </c>
      <c r="B228">
        <v>4236</v>
      </c>
      <c r="C228" t="s">
        <v>1474</v>
      </c>
      <c r="D228" t="str">
        <f t="shared" si="21"/>
        <v>ATGGTTAACGTTCCAAAAACTAGAAAGACCTACTGTAAGGGTAAGGAATGTCGTAAGCACACCCAACACAAGGTTACTCAATACAAGGCTGGTAAGGCTTCCTTGTTCGCTCAAGGTAAGAGAAGATATGACCGTAAACAAAAGGGTTACGGTGGTCAAACCAAGCCAGTTTTCCACAAGAAAGCTAAGACTACCAAGAAGGTTGTCTTGAGATTGGAATGTGTTGTCTGCAAGACCAAGGCTCAATTGTCCTTGAAGAGATGTAAGCACTTCGAATTGGGTGGTGACAAGAAGCAAAAGGGTCAAGCCTTGCAATTTTAA</v>
      </c>
      <c r="E228">
        <f t="shared" si="22"/>
        <v>151</v>
      </c>
      <c r="F228" t="str">
        <f t="shared" si="23"/>
        <v/>
      </c>
      <c r="G228">
        <f t="shared" si="24"/>
        <v>151</v>
      </c>
      <c r="H228" t="str">
        <f t="shared" si="25"/>
        <v/>
      </c>
      <c r="I228">
        <f t="shared" si="26"/>
        <v>151</v>
      </c>
      <c r="J228" t="str">
        <f t="shared" si="27"/>
        <v>CCA</v>
      </c>
      <c r="K228" t="str" cm="1">
        <f t="array" ref="K228">IF(J228="","",_xlfn.IFS(
   OR(J228="CCA",J228="CCG",J228="CCT",J228="CCC"),"Proline",
   OR(J228="CAG",J228="CAA"),"Glutamine",
   OR(J228="GAA",J228="GAG"),"Glutamic acid",
   TRUE,"Other"
))</f>
        <v>Proline</v>
      </c>
      <c r="L228">
        <f>LEN(Table13[[#This Row],[NA_sequence]])</f>
        <v>321</v>
      </c>
    </row>
    <row r="229" spans="1:12" x14ac:dyDescent="0.2">
      <c r="A229" t="s">
        <v>230</v>
      </c>
      <c r="B229">
        <v>4236</v>
      </c>
      <c r="C229" t="s">
        <v>1470</v>
      </c>
      <c r="D229" t="str">
        <f t="shared" si="21"/>
        <v>ATGGTTAACGTCCCAAAAACTAGAAAGACCTACTGTAAGGGTAAGGAATGTCGTAAACACACCCAACACAAAGTCACCCAATACAAGGCTGGTAAGGCTTCCTTATTCGCTCAAGGTAAGAGAAGATATGACCGTAAACAAAAGGGTTACGGTGGTCAAACCAAGCCAGTTTTCCACAAGAAAGCCAAGACTACCAAGAAGGTTGTCTTGAGATTGGAATGTGTCGTCTGTAAGACCAAGGCTCAACTTTCCTTAAAGAGATGTAAGCACTTCGAATTGGGTGGTGACAAGAAACAAAAGGGTCAAGCTTTACAATTTTAA</v>
      </c>
      <c r="E229">
        <f t="shared" si="22"/>
        <v>151</v>
      </c>
      <c r="F229" t="str">
        <f t="shared" si="23"/>
        <v/>
      </c>
      <c r="G229">
        <f t="shared" si="24"/>
        <v>151</v>
      </c>
      <c r="H229" t="str">
        <f t="shared" si="25"/>
        <v/>
      </c>
      <c r="I229">
        <f t="shared" si="26"/>
        <v>151</v>
      </c>
      <c r="J229" t="str">
        <f t="shared" si="27"/>
        <v>CCA</v>
      </c>
      <c r="K229" t="str" cm="1">
        <f t="array" ref="K229">IF(J229="","",_xlfn.IFS(
   OR(J229="CCA",J229="CCG",J229="CCT",J229="CCC"),"Proline",
   OR(J229="CAG",J229="CAA"),"Glutamine",
   OR(J229="GAA",J229="GAG"),"Glutamic acid",
   TRUE,"Other"
))</f>
        <v>Proline</v>
      </c>
      <c r="L229">
        <f>LEN(Table13[[#This Row],[NA_sequence]])</f>
        <v>321</v>
      </c>
    </row>
    <row r="230" spans="1:12" x14ac:dyDescent="0.2">
      <c r="A230" t="s">
        <v>231</v>
      </c>
      <c r="B230">
        <v>4236</v>
      </c>
      <c r="C230" t="s">
        <v>1474</v>
      </c>
      <c r="D230" t="str">
        <f t="shared" si="21"/>
        <v>ATGGTTAACGTTCCAAAAACTAGAAAGACCTACTGTAAGGGTAAGGAATGTCGTAAGCACACCCAACACAAGGTTACTCAATACAAGGCTGGTAAGGCTTCCTTGTTCGCTCAAGGTAAGAGAAGATATGACCGTAAACAAAAGGGTTACGGTGGTCAAACCAAGCCAGTTTTCCACAAGAAAGCTAAGACTACCAAGAAGGTTGTCTTGAGATTGGAATGTGTTGTCTGCAAGACCAAGGCTCAATTGTCCTTGAAGAGATGTAAGCACTTCGAATTGGGTGGTGACAAGAAGCAAAAGGGTCAAGCCTTGCAATTTTAA</v>
      </c>
      <c r="E230">
        <f t="shared" si="22"/>
        <v>151</v>
      </c>
      <c r="F230" t="str">
        <f t="shared" si="23"/>
        <v/>
      </c>
      <c r="G230">
        <f t="shared" si="24"/>
        <v>151</v>
      </c>
      <c r="H230" t="str">
        <f t="shared" si="25"/>
        <v/>
      </c>
      <c r="I230">
        <f t="shared" si="26"/>
        <v>151</v>
      </c>
      <c r="J230" t="str">
        <f t="shared" si="27"/>
        <v>CCA</v>
      </c>
      <c r="K230" t="str" cm="1">
        <f t="array" ref="K230">IF(J230="","",_xlfn.IFS(
   OR(J230="CCA",J230="CCG",J230="CCT",J230="CCC"),"Proline",
   OR(J230="CAG",J230="CAA"),"Glutamine",
   OR(J230="GAA",J230="GAG"),"Glutamic acid",
   TRUE,"Other"
))</f>
        <v>Proline</v>
      </c>
      <c r="L230">
        <f>LEN(Table13[[#This Row],[NA_sequence]])</f>
        <v>321</v>
      </c>
    </row>
    <row r="231" spans="1:12" x14ac:dyDescent="0.2">
      <c r="A231" t="s">
        <v>232</v>
      </c>
      <c r="B231">
        <v>4236</v>
      </c>
      <c r="C231" t="s">
        <v>1475</v>
      </c>
      <c r="D231" t="str">
        <f t="shared" si="21"/>
        <v>ATGGTTAACGTTCCAAAGACTAGAAGGACTTACTGTAAGGGTAAGGAATGTCGTAAGCATACTCAACACAAGGTTACCCAATACAAGGCCGGTAAAGCCTCTTTATTCGCTCAAGGTAAGAGAAGATATGACCGTAAGCAAAAGGGTTACGGTGGTCAAACCAAGCCAGTTTTCCACAAAAAGGCTAAGACTACCAAGAAGGTTGTTTTAAGATTGGAATGTGTCGTCTGTAAGACCAAGGCTCAATTATCTTTAAAGAGATGTAAGCACTTCGAATTAGGTGGTGACAAGAAGCAAAAGGGTCAAGCTTTACAATTTTAA</v>
      </c>
      <c r="E231">
        <f t="shared" si="22"/>
        <v>151</v>
      </c>
      <c r="F231" t="str">
        <f t="shared" si="23"/>
        <v/>
      </c>
      <c r="G231">
        <f t="shared" si="24"/>
        <v>151</v>
      </c>
      <c r="H231" t="str">
        <f t="shared" si="25"/>
        <v/>
      </c>
      <c r="I231">
        <f t="shared" si="26"/>
        <v>151</v>
      </c>
      <c r="J231" t="str">
        <f t="shared" si="27"/>
        <v>CCA</v>
      </c>
      <c r="K231" t="str" cm="1">
        <f t="array" ref="K231">IF(J231="","",_xlfn.IFS(
   OR(J231="CCA",J231="CCG",J231="CCT",J231="CCC"),"Proline",
   OR(J231="CAG",J231="CAA"),"Glutamine",
   OR(J231="GAA",J231="GAG"),"Glutamic acid",
   TRUE,"Other"
))</f>
        <v>Proline</v>
      </c>
      <c r="L231">
        <f>LEN(Table13[[#This Row],[NA_sequence]])</f>
        <v>321</v>
      </c>
    </row>
    <row r="232" spans="1:12" x14ac:dyDescent="0.2">
      <c r="A232" t="s">
        <v>233</v>
      </c>
      <c r="B232">
        <v>4236</v>
      </c>
      <c r="C232" t="s">
        <v>1476</v>
      </c>
      <c r="D232" t="str">
        <f t="shared" si="21"/>
        <v>ATGGTTAACGTCCCAAAAACTAGAAAGACCTACTGTAAGGGTAAGGAGTGCCGTAAGCACACCCAACACAAAGTCACCCAATACAAGGCTGGTAAGGCTTCTTTGTTCGCTCAAGGTAAGAGAAGATATGACCGTAAGCAAAAGGGTTACGGTGGTCAAACTAAGCCAGTTTTCCACAAGAAGGCTAAGACTACCAAGAAGGTCGTCTTGAGATTGGAATGTGTTGTTTGCAAGACCAGAGCTCAACTTTCCTTGAAGAGATGTAAGCACTTCGAATTGGGTGGTGACAAGAAGCAAAAGGGTCAAGCCTTGCAATTCTAA</v>
      </c>
      <c r="E232">
        <f t="shared" si="22"/>
        <v>151</v>
      </c>
      <c r="F232" t="str">
        <f t="shared" si="23"/>
        <v/>
      </c>
      <c r="G232">
        <f t="shared" si="24"/>
        <v>151</v>
      </c>
      <c r="H232" t="str">
        <f t="shared" si="25"/>
        <v/>
      </c>
      <c r="I232">
        <f t="shared" si="26"/>
        <v>151</v>
      </c>
      <c r="J232" t="str">
        <f t="shared" si="27"/>
        <v>CCA</v>
      </c>
      <c r="K232" t="str" cm="1">
        <f t="array" ref="K232">IF(J232="","",_xlfn.IFS(
   OR(J232="CCA",J232="CCG",J232="CCT",J232="CCC"),"Proline",
   OR(J232="CAG",J232="CAA"),"Glutamine",
   OR(J232="GAA",J232="GAG"),"Glutamic acid",
   TRUE,"Other"
))</f>
        <v>Proline</v>
      </c>
      <c r="L232">
        <f>LEN(Table13[[#This Row],[NA_sequence]])</f>
        <v>321</v>
      </c>
    </row>
    <row r="233" spans="1:12" x14ac:dyDescent="0.2">
      <c r="A233" t="s">
        <v>234</v>
      </c>
      <c r="B233">
        <v>4236</v>
      </c>
      <c r="C233" t="s">
        <v>1477</v>
      </c>
      <c r="D233" t="str">
        <f t="shared" si="21"/>
        <v>ATGGTTAACGTCCCCAAAACTAGAAAGACCTACTGTAAGGGTAAGGAGTGCAGAAAGCACACCCAACACAAAGTCACCCAATACAAGGCTGGTAAGGCTTCTTTGTTCGCTCAAGGTAAGAGAAGATATGACCGTAAGCAAAAGGGTTACGGTGGTCAAACCAAGCCAGTTTTCCACAAGAAGGCTAAGACCACCAAGAAGGTCGTCTTGAGATTGGAATGTGTTGTTTGCAAGACCAGAGCTCAACTTTCCTTGAAGAGATGTAAGCACTTCGAATTGGGTGGTGACAAGAAGCAAAAGGGTCAAGCCTTGCAATTCTAA</v>
      </c>
      <c r="E233">
        <f t="shared" si="22"/>
        <v>151</v>
      </c>
      <c r="F233" t="str">
        <f t="shared" si="23"/>
        <v/>
      </c>
      <c r="G233">
        <f t="shared" si="24"/>
        <v>151</v>
      </c>
      <c r="H233" t="str">
        <f t="shared" si="25"/>
        <v/>
      </c>
      <c r="I233">
        <f t="shared" si="26"/>
        <v>151</v>
      </c>
      <c r="J233" t="str">
        <f t="shared" si="27"/>
        <v>CCA</v>
      </c>
      <c r="K233" t="str" cm="1">
        <f t="array" ref="K233">IF(J233="","",_xlfn.IFS(
   OR(J233="CCA",J233="CCG",J233="CCT",J233="CCC"),"Proline",
   OR(J233="CAG",J233="CAA"),"Glutamine",
   OR(J233="GAA",J233="GAG"),"Glutamic acid",
   TRUE,"Other"
))</f>
        <v>Proline</v>
      </c>
      <c r="L233">
        <f>LEN(Table13[[#This Row],[NA_sequence]])</f>
        <v>321</v>
      </c>
    </row>
    <row r="234" spans="1:12" x14ac:dyDescent="0.2">
      <c r="A234" t="s">
        <v>235</v>
      </c>
      <c r="B234">
        <v>4236</v>
      </c>
      <c r="C234" t="s">
        <v>1478</v>
      </c>
      <c r="D234" t="str">
        <f t="shared" si="21"/>
        <v>ATGGTTAACGTTCCAAAAACTAGAAAGACCTACTGTAAGGGTAAGGAATGTCGTAAACACACCCAACACAAAGTCACCCAATACAAGGCTGGTAAGGCTTCTTTGTTCGCTCAAGGTAAGAGAAGATACGACCGTAAGCAAAAGGGTTACGGTGGTCAAACCAAGCCAGTTTTCCACAAGAAGGCCAAGACTACCAAGAAGGTTGTTTTGAGATTGGAATGTGTTGTCTGCAAGACCAGAGCTCAACTTTCTTTGAAGAGATGTAAGCACTTCGAATTAGGTGGTGACAAGAAGCAAAAGGGTCAAGCCTTACAATTCTAA</v>
      </c>
      <c r="E234">
        <f t="shared" si="22"/>
        <v>151</v>
      </c>
      <c r="F234" t="str">
        <f t="shared" si="23"/>
        <v/>
      </c>
      <c r="G234">
        <f t="shared" si="24"/>
        <v>151</v>
      </c>
      <c r="H234" t="str">
        <f t="shared" si="25"/>
        <v/>
      </c>
      <c r="I234">
        <f t="shared" si="26"/>
        <v>151</v>
      </c>
      <c r="J234" t="str">
        <f t="shared" si="27"/>
        <v>CCA</v>
      </c>
      <c r="K234" t="str" cm="1">
        <f t="array" ref="K234">IF(J234="","",_xlfn.IFS(
   OR(J234="CCA",J234="CCG",J234="CCT",J234="CCC"),"Proline",
   OR(J234="CAG",J234="CAA"),"Glutamine",
   OR(J234="GAA",J234="GAG"),"Glutamic acid",
   TRUE,"Other"
))</f>
        <v>Proline</v>
      </c>
      <c r="L234">
        <f>LEN(Table13[[#This Row],[NA_sequence]])</f>
        <v>321</v>
      </c>
    </row>
    <row r="235" spans="1:12" x14ac:dyDescent="0.2">
      <c r="A235" t="s">
        <v>236</v>
      </c>
      <c r="B235">
        <v>4236</v>
      </c>
      <c r="C235" t="s">
        <v>1479</v>
      </c>
      <c r="D235" t="str">
        <f t="shared" si="21"/>
        <v>ATGGTTAACGTCCCAAAAACTAGAAAGACCTACTGTAAGGGTAAGGAGTGCAGAAAGCACACCCAACACAAAGTCACCCAATACAAGGCTGGTAAGGCTTCTTTGTTTGCCCAAGGTAAGAGAAGATACGACCGTAAGCAAAAGGGTTACGGTGGTCAAACCAAGCCAGTTTTCCACAAGAAGGCCAAGACCACCAAGAAGGTTGTCTTGAGATTGGAGTGTGTTGTCTGCAAGACCAGAGCTCAGCTCTCCTTGAAGAGATGTAAGCACTTCGAGTTGGGTGGTGACAAGAAGCAAAAGGGTCAAGCCTTGCAATTCTAA</v>
      </c>
      <c r="E235">
        <f t="shared" si="22"/>
        <v>151</v>
      </c>
      <c r="F235" t="str">
        <f t="shared" si="23"/>
        <v/>
      </c>
      <c r="G235">
        <f t="shared" si="24"/>
        <v>151</v>
      </c>
      <c r="H235" t="str">
        <f t="shared" si="25"/>
        <v/>
      </c>
      <c r="I235">
        <f t="shared" si="26"/>
        <v>151</v>
      </c>
      <c r="J235" t="str">
        <f t="shared" si="27"/>
        <v>CCA</v>
      </c>
      <c r="K235" t="str" cm="1">
        <f t="array" ref="K235">IF(J235="","",_xlfn.IFS(
   OR(J235="CCA",J235="CCG",J235="CCT",J235="CCC"),"Proline",
   OR(J235="CAG",J235="CAA"),"Glutamine",
   OR(J235="GAA",J235="GAG"),"Glutamic acid",
   TRUE,"Other"
))</f>
        <v>Proline</v>
      </c>
      <c r="L235">
        <f>LEN(Table13[[#This Row],[NA_sequence]])</f>
        <v>321</v>
      </c>
    </row>
    <row r="236" spans="1:12" x14ac:dyDescent="0.2">
      <c r="A236" t="s">
        <v>237</v>
      </c>
      <c r="B236">
        <v>4236</v>
      </c>
      <c r="C236" t="s">
        <v>1480</v>
      </c>
      <c r="D236" t="str">
        <f t="shared" si="21"/>
        <v>ATGGTTAACGTTCCAAAAACTAGAAAGACCTACTGTAAGGGTAAGGAATGTCGTAAGCACACCCAACACAAAGTCACCCAATACAAGGCTGGTAAGGCTTCTTTGTTCGCTCAAGGTAAGAGAAGATATGACCGTAAGCAAAAGGGTTACGGTGGTCAAACCAAGCCAGTTTTCCACAAGAAGGCCAAGACTACCAAGAAGGTTGTTTTGAGATTGGAATGTGTTGTCTGCAAGACCAGAGCTCAACTTTCTTTGAAGAGATGTAAGCACTTCGAATTAGGTGGTGACAAGAAGCAAAAGGGTCAAGCTTTGCAATTCTAA</v>
      </c>
      <c r="E236">
        <f t="shared" si="22"/>
        <v>151</v>
      </c>
      <c r="F236" t="str">
        <f t="shared" si="23"/>
        <v/>
      </c>
      <c r="G236">
        <f t="shared" si="24"/>
        <v>151</v>
      </c>
      <c r="H236" t="str">
        <f t="shared" si="25"/>
        <v/>
      </c>
      <c r="I236">
        <f t="shared" si="26"/>
        <v>151</v>
      </c>
      <c r="J236" t="str">
        <f t="shared" si="27"/>
        <v>CCA</v>
      </c>
      <c r="K236" t="str" cm="1">
        <f t="array" ref="K236">IF(J236="","",_xlfn.IFS(
   OR(J236="CCA",J236="CCG",J236="CCT",J236="CCC"),"Proline",
   OR(J236="CAG",J236="CAA"),"Glutamine",
   OR(J236="GAA",J236="GAG"),"Glutamic acid",
   TRUE,"Other"
))</f>
        <v>Proline</v>
      </c>
      <c r="L236">
        <f>LEN(Table13[[#This Row],[NA_sequence]])</f>
        <v>321</v>
      </c>
    </row>
    <row r="237" spans="1:12" x14ac:dyDescent="0.2">
      <c r="A237" t="s">
        <v>238</v>
      </c>
      <c r="B237">
        <v>4236</v>
      </c>
      <c r="C237" t="s">
        <v>1481</v>
      </c>
      <c r="D237" t="str">
        <f t="shared" si="21"/>
        <v>ATGGTTAACGTCCCAAAAACTAGAAAGACCTACTGTAAGGGTAAGGAGTGCAGAAAGCACACCCAACACAAAGTCACCCAATACAAGGCTGGTAAGGCTTCTTTGTTTGCCCAAGGTAAAAGAAGATACGACCGTAAGCAAAAGGGTTACGGTGGTCAAACCAAGCCAGTTTTCCACAAGAAGGCCAAGACCACCAAGAAGGTTGTCTTGAGATTGGAGTGTGTCGTCTGCAAGACCAGAGCTCAGCTCTCCTTGAAGAGATGTAAGCACTTCGAGTTGGGTGGTGACAAGAAGCAAAAGGGTCAAGCCTTGCAATTCTAA</v>
      </c>
      <c r="E237">
        <f t="shared" si="22"/>
        <v>151</v>
      </c>
      <c r="F237" t="str">
        <f t="shared" si="23"/>
        <v/>
      </c>
      <c r="G237">
        <f t="shared" si="24"/>
        <v>151</v>
      </c>
      <c r="H237" t="str">
        <f t="shared" si="25"/>
        <v/>
      </c>
      <c r="I237">
        <f t="shared" si="26"/>
        <v>151</v>
      </c>
      <c r="J237" t="str">
        <f t="shared" si="27"/>
        <v>CCA</v>
      </c>
      <c r="K237" t="str" cm="1">
        <f t="array" ref="K237">IF(J237="","",_xlfn.IFS(
   OR(J237="CCA",J237="CCG",J237="CCT",J237="CCC"),"Proline",
   OR(J237="CAG",J237="CAA"),"Glutamine",
   OR(J237="GAA",J237="GAG"),"Glutamic acid",
   TRUE,"Other"
))</f>
        <v>Proline</v>
      </c>
      <c r="L237">
        <f>LEN(Table13[[#This Row],[NA_sequence]])</f>
        <v>321</v>
      </c>
    </row>
    <row r="238" spans="1:12" x14ac:dyDescent="0.2">
      <c r="A238" t="s">
        <v>239</v>
      </c>
      <c r="B238">
        <v>4236</v>
      </c>
      <c r="C238" t="s">
        <v>1482</v>
      </c>
      <c r="D238" t="str">
        <f t="shared" si="21"/>
        <v>ATGGTTAACGTTCCAAAAACTAGAAAGACCTACTGTAAGGGTAAGGAATGTCGTAAACACACCCAACACAAAGTCACCCAATACAAGGCTGGTAAGGCTTCTTTATTTGCTCAAGGTAAGAGAAGATATGACCGTAAGCAAAAGGGTTACGGTGGTCAAACCAAGCCAGTTTTCCACAAGAAAGCTAAGACTACCAAGAAGGTCGTTTTGAGATTGGAATGTGTTGTCTGCAAGACCAGAGCTCAACTTTCATTGAAGAGATGTAAGCATTTCGAATTAGGTGGTGACAAGAAGCAAAAGGGTCAAGCCTTACAATTTTAA</v>
      </c>
      <c r="E238">
        <f t="shared" si="22"/>
        <v>151</v>
      </c>
      <c r="F238" t="str">
        <f t="shared" si="23"/>
        <v/>
      </c>
      <c r="G238">
        <f t="shared" si="24"/>
        <v>151</v>
      </c>
      <c r="H238" t="str">
        <f t="shared" si="25"/>
        <v/>
      </c>
      <c r="I238">
        <f t="shared" si="26"/>
        <v>151</v>
      </c>
      <c r="J238" t="str">
        <f t="shared" si="27"/>
        <v>CCA</v>
      </c>
      <c r="K238" t="str" cm="1">
        <f t="array" ref="K238">IF(J238="","",_xlfn.IFS(
   OR(J238="CCA",J238="CCG",J238="CCT",J238="CCC"),"Proline",
   OR(J238="CAG",J238="CAA"),"Glutamine",
   OR(J238="GAA",J238="GAG"),"Glutamic acid",
   TRUE,"Other"
))</f>
        <v>Proline</v>
      </c>
      <c r="L238">
        <f>LEN(Table13[[#This Row],[NA_sequence]])</f>
        <v>321</v>
      </c>
    </row>
    <row r="239" spans="1:12" x14ac:dyDescent="0.2">
      <c r="A239" t="s">
        <v>240</v>
      </c>
      <c r="B239">
        <v>4236</v>
      </c>
      <c r="C239" t="s">
        <v>1483</v>
      </c>
      <c r="D239" t="str">
        <f t="shared" si="21"/>
        <v>ATGGTTAACGTTCCAAAAACTAGAAAGACCTACTGTAAGGGTAAGGAATGTCGTAAGCACACTCAACACAAGGTCACCCAATACAAGGCTGGTAAGGCTTCTTTGTTCGCTCAAGGTAAGAGAAGATATGACCGTAAGCAAAAGGGTTACGGTGGTCAAACCAAGCCAGTTTTCCACAAGAAGGCTAAGACCACCAAGAAGGTTGTCTTGAGATTGGAATGTGTTGTTTGCAAGACCAGAGCTCAACTTTCCTTGAAGAGATGTAAGCACTTTGAATTGGGTGGTGACAAGAAGCAAAAGGGTCAAGCCTTGCAATTCTAA</v>
      </c>
      <c r="E239">
        <f t="shared" si="22"/>
        <v>151</v>
      </c>
      <c r="F239" t="str">
        <f t="shared" si="23"/>
        <v/>
      </c>
      <c r="G239">
        <f t="shared" si="24"/>
        <v>151</v>
      </c>
      <c r="H239" t="str">
        <f t="shared" si="25"/>
        <v/>
      </c>
      <c r="I239">
        <f t="shared" si="26"/>
        <v>151</v>
      </c>
      <c r="J239" t="str">
        <f t="shared" si="27"/>
        <v>CCA</v>
      </c>
      <c r="K239" t="str" cm="1">
        <f t="array" ref="K239">IF(J239="","",_xlfn.IFS(
   OR(J239="CCA",J239="CCG",J239="CCT",J239="CCC"),"Proline",
   OR(J239="CAG",J239="CAA"),"Glutamine",
   OR(J239="GAA",J239="GAG"),"Glutamic acid",
   TRUE,"Other"
))</f>
        <v>Proline</v>
      </c>
      <c r="L239">
        <f>LEN(Table13[[#This Row],[NA_sequence]])</f>
        <v>321</v>
      </c>
    </row>
    <row r="240" spans="1:12" x14ac:dyDescent="0.2">
      <c r="A240" t="s">
        <v>241</v>
      </c>
      <c r="B240">
        <v>4236</v>
      </c>
      <c r="C240" t="s">
        <v>1476</v>
      </c>
      <c r="D240" t="str">
        <f t="shared" si="21"/>
        <v>ATGGTTAACGTCCCAAAAACTAGAAAGACCTACTGTAAGGGTAAGGAGTGCCGTAAGCACACCCAACACAAAGTCACCCAATACAAGGCTGGTAAGGCTTCTTTGTTCGCTCAAGGTAAGAGAAGATATGACCGTAAGCAAAAGGGTTACGGTGGTCAAACTAAGCCAGTTTTCCACAAGAAGGCTAAGACTACCAAGAAGGTCGTCTTGAGATTGGAATGTGTTGTTTGCAAGACCAGAGCTCAACTTTCCTTGAAGAGATGTAAGCACTTCGAATTGGGTGGTGACAAGAAGCAAAAGGGTCAAGCCTTGCAATTCTAA</v>
      </c>
      <c r="E240">
        <f t="shared" si="22"/>
        <v>151</v>
      </c>
      <c r="F240" t="str">
        <f t="shared" si="23"/>
        <v/>
      </c>
      <c r="G240">
        <f t="shared" si="24"/>
        <v>151</v>
      </c>
      <c r="H240" t="str">
        <f t="shared" si="25"/>
        <v/>
      </c>
      <c r="I240">
        <f t="shared" si="26"/>
        <v>151</v>
      </c>
      <c r="J240" t="str">
        <f t="shared" si="27"/>
        <v>CCA</v>
      </c>
      <c r="K240" t="str" cm="1">
        <f t="array" ref="K240">IF(J240="","",_xlfn.IFS(
   OR(J240="CCA",J240="CCG",J240="CCT",J240="CCC"),"Proline",
   OR(J240="CAG",J240="CAA"),"Glutamine",
   OR(J240="GAA",J240="GAG"),"Glutamic acid",
   TRUE,"Other"
))</f>
        <v>Proline</v>
      </c>
      <c r="L240">
        <f>LEN(Table13[[#This Row],[NA_sequence]])</f>
        <v>321</v>
      </c>
    </row>
    <row r="241" spans="1:12" x14ac:dyDescent="0.2">
      <c r="A241" t="s">
        <v>242</v>
      </c>
      <c r="B241">
        <v>4236</v>
      </c>
      <c r="C241" t="s">
        <v>1484</v>
      </c>
      <c r="D241" t="str">
        <f t="shared" si="21"/>
        <v>ATGGTTAACGTTCCAAAGACTAGAAAGACTTACTGTAAGGGTAAGGAATGCCGTAAGCACACCCAACACAAGGTTACTCAATACAAGGCTGGTAAGGCTTCCTTGTTCGCCCAAGGTAAGAGAAGATATGACCGTAAGCAAAAGGGTTACGGTGGTCAAACCAAGCCAGTTTTCCACAAGAAGGCTAAGACCACCAAGAAGGTCGTTTTGAGATTGGAATGTGTTGTCTGCAAGACCAGAGCTCAACTCTCCTTGAAGAGATGTAAGCACTTCGAATTGGGTGGTGACAAGAAGCAAAAGGGTCAAGCCTTACAATTCTAA</v>
      </c>
      <c r="E241">
        <f t="shared" si="22"/>
        <v>151</v>
      </c>
      <c r="F241" t="str">
        <f t="shared" si="23"/>
        <v/>
      </c>
      <c r="G241">
        <f t="shared" si="24"/>
        <v>151</v>
      </c>
      <c r="H241" t="str">
        <f t="shared" si="25"/>
        <v/>
      </c>
      <c r="I241">
        <f t="shared" si="26"/>
        <v>151</v>
      </c>
      <c r="J241" t="str">
        <f t="shared" si="27"/>
        <v>CCA</v>
      </c>
      <c r="K241" t="str" cm="1">
        <f t="array" ref="K241">IF(J241="","",_xlfn.IFS(
   OR(J241="CCA",J241="CCG",J241="CCT",J241="CCC"),"Proline",
   OR(J241="CAG",J241="CAA"),"Glutamine",
   OR(J241="GAA",J241="GAG"),"Glutamic acid",
   TRUE,"Other"
))</f>
        <v>Proline</v>
      </c>
      <c r="L241">
        <f>LEN(Table13[[#This Row],[NA_sequence]])</f>
        <v>321</v>
      </c>
    </row>
    <row r="242" spans="1:12" x14ac:dyDescent="0.2">
      <c r="A242" t="s">
        <v>243</v>
      </c>
      <c r="B242">
        <v>4236</v>
      </c>
      <c r="C242" t="s">
        <v>1485</v>
      </c>
      <c r="D242" t="str">
        <f t="shared" si="21"/>
        <v>ATGGTTAACGTCCCAAAAACTAGAAAGACCTACTGTAAGGGTAAGGAGTGCCGCAAGCACACCCAACACAAAGTCACCCAATACAAGGCTGGTAAGGCTTCTTTGTTCGCCCAGGGTAAGAGAAGATACGACCGTAAGCAAAAGGGTTACGGTGGTCAAACCAAGCCAGTTTTCCACAAGAAGGCCAAGACCACCAAGAAGGTTGTCTTGAGATTGGAATGTGTTGTTTGCAAGACCAGAGCTCAACTTTCGTTGAAGAGATGTAAGCACTTCGAATTGGGTGGTGACAAGAAGCAAAAGGGTCAAGCCTTGCAATTCTAA</v>
      </c>
      <c r="E242">
        <f t="shared" si="22"/>
        <v>151</v>
      </c>
      <c r="F242" t="str">
        <f t="shared" si="23"/>
        <v/>
      </c>
      <c r="G242">
        <f t="shared" si="24"/>
        <v>151</v>
      </c>
      <c r="H242" t="str">
        <f t="shared" si="25"/>
        <v/>
      </c>
      <c r="I242">
        <f t="shared" si="26"/>
        <v>151</v>
      </c>
      <c r="J242" t="str">
        <f t="shared" si="27"/>
        <v>CCA</v>
      </c>
      <c r="K242" t="str" cm="1">
        <f t="array" ref="K242">IF(J242="","",_xlfn.IFS(
   OR(J242="CCA",J242="CCG",J242="CCT",J242="CCC"),"Proline",
   OR(J242="CAG",J242="CAA"),"Glutamine",
   OR(J242="GAA",J242="GAG"),"Glutamic acid",
   TRUE,"Other"
))</f>
        <v>Proline</v>
      </c>
      <c r="L242">
        <f>LEN(Table13[[#This Row],[NA_sequence]])</f>
        <v>321</v>
      </c>
    </row>
    <row r="243" spans="1:12" x14ac:dyDescent="0.2">
      <c r="A243" t="s">
        <v>244</v>
      </c>
      <c r="B243">
        <v>4236</v>
      </c>
      <c r="C243" t="s">
        <v>1486</v>
      </c>
      <c r="D243" t="str">
        <f t="shared" si="21"/>
        <v>ATGGTTAACGTTCCAAAAACTAGAAAGACCTACTGTAAGGGTAAGGAATGTCGTAAGCACACCCAACACAAAGTTACCCAATACAAGGCTGGTAAGGCTTCTTTATTCGCTCAAGGTAAGAGAAGATATGACCGTAAGCAAAAGGGTTACGGTGGTCAAACCAAGCCAGTTTTCCACAAGAAAGCCAAGACTACCAAGAAGGTCGTTTTAAGATTGGAATGTGTTGTCTGCAAGACCAGAGCTCAACTTTCATTAAAGAGATGTAAGCACTTCGAATTAGGTGGTGACAAGAAGCAAAAGGGTCAAGCCTTACAATTTTAA</v>
      </c>
      <c r="E243">
        <f t="shared" si="22"/>
        <v>151</v>
      </c>
      <c r="F243" t="str">
        <f t="shared" si="23"/>
        <v/>
      </c>
      <c r="G243">
        <f t="shared" si="24"/>
        <v>151</v>
      </c>
      <c r="H243" t="str">
        <f t="shared" si="25"/>
        <v/>
      </c>
      <c r="I243">
        <f t="shared" si="26"/>
        <v>151</v>
      </c>
      <c r="J243" t="str">
        <f t="shared" si="27"/>
        <v>CCA</v>
      </c>
      <c r="K243" t="str" cm="1">
        <f t="array" ref="K243">IF(J243="","",_xlfn.IFS(
   OR(J243="CCA",J243="CCG",J243="CCT",J243="CCC"),"Proline",
   OR(J243="CAG",J243="CAA"),"Glutamine",
   OR(J243="GAA",J243="GAG"),"Glutamic acid",
   TRUE,"Other"
))</f>
        <v>Proline</v>
      </c>
      <c r="L243">
        <f>LEN(Table13[[#This Row],[NA_sequence]])</f>
        <v>321</v>
      </c>
    </row>
    <row r="244" spans="1:12" x14ac:dyDescent="0.2">
      <c r="A244" t="s">
        <v>245</v>
      </c>
      <c r="B244">
        <v>4236</v>
      </c>
      <c r="C244" t="s">
        <v>1487</v>
      </c>
      <c r="D244" t="str">
        <f t="shared" si="21"/>
        <v>ATGGTTAACGTTCCAAAAACTAGAAAGACCTACTGTAAGGGTAAGGAATGTCGTAAACACACCCAACACAAAGTCACCCAATACAAGGCTGGTAAGGCTTCTTTATTCGCTCAAGGTAAGAGAAGATATGACCGTAAGCAAAAGGGTTACGGTGGTCAAACCAAGCCAGTTTTCCACAAGAAAGCTAAGACTACCAAGAAGGTCGTTTTAAGATTGGAATGTGTTGTCTGCAAGACCAGAGCTCAACTTTCATTGAAGAGATGTAAGCACTTCGAATTAGGTGGTGACAAGAAGCAAAAGGGTCAAGCCTTACAATTTTAA</v>
      </c>
      <c r="E244">
        <f t="shared" si="22"/>
        <v>151</v>
      </c>
      <c r="F244" t="str">
        <f t="shared" si="23"/>
        <v/>
      </c>
      <c r="G244">
        <f t="shared" si="24"/>
        <v>151</v>
      </c>
      <c r="H244" t="str">
        <f t="shared" si="25"/>
        <v/>
      </c>
      <c r="I244">
        <f t="shared" si="26"/>
        <v>151</v>
      </c>
      <c r="J244" t="str">
        <f t="shared" si="27"/>
        <v>CCA</v>
      </c>
      <c r="K244" t="str" cm="1">
        <f t="array" ref="K244">IF(J244="","",_xlfn.IFS(
   OR(J244="CCA",J244="CCG",J244="CCT",J244="CCC"),"Proline",
   OR(J244="CAG",J244="CAA"),"Glutamine",
   OR(J244="GAA",J244="GAG"),"Glutamic acid",
   TRUE,"Other"
))</f>
        <v>Proline</v>
      </c>
      <c r="L244">
        <f>LEN(Table13[[#This Row],[NA_sequence]])</f>
        <v>321</v>
      </c>
    </row>
    <row r="245" spans="1:12" x14ac:dyDescent="0.2">
      <c r="A245" t="s">
        <v>246</v>
      </c>
      <c r="B245">
        <v>4236</v>
      </c>
      <c r="C245" t="s">
        <v>1480</v>
      </c>
      <c r="D245" t="str">
        <f t="shared" si="21"/>
        <v>ATGGTTAACGTTCCAAAAACTAGAAAGACCTACTGTAAGGGTAAGGAATGTCGTAAGCACACCCAACACAAAGTCACCCAATACAAGGCTGGTAAGGCTTCTTTGTTCGCTCAAGGTAAGAGAAGATATGACCGTAAGCAAAAGGGTTACGGTGGTCAAACCAAGCCAGTTTTCCACAAGAAGGCCAAGACTACCAAGAAGGTTGTTTTGAGATTGGAATGTGTTGTCTGCAAGACCAGAGCTCAACTTTCTTTGAAGAGATGTAAGCACTTCGAATTAGGTGGTGACAAGAAGCAAAAGGGTCAAGCTTTGCAATTCTAA</v>
      </c>
      <c r="E245">
        <f t="shared" si="22"/>
        <v>151</v>
      </c>
      <c r="F245" t="str">
        <f t="shared" si="23"/>
        <v/>
      </c>
      <c r="G245">
        <f t="shared" si="24"/>
        <v>151</v>
      </c>
      <c r="H245" t="str">
        <f t="shared" si="25"/>
        <v/>
      </c>
      <c r="I245">
        <f t="shared" si="26"/>
        <v>151</v>
      </c>
      <c r="J245" t="str">
        <f t="shared" si="27"/>
        <v>CCA</v>
      </c>
      <c r="K245" t="str" cm="1">
        <f t="array" ref="K245">IF(J245="","",_xlfn.IFS(
   OR(J245="CCA",J245="CCG",J245="CCT",J245="CCC"),"Proline",
   OR(J245="CAG",J245="CAA"),"Glutamine",
   OR(J245="GAA",J245="GAG"),"Glutamic acid",
   TRUE,"Other"
))</f>
        <v>Proline</v>
      </c>
      <c r="L245">
        <f>LEN(Table13[[#This Row],[NA_sequence]])</f>
        <v>321</v>
      </c>
    </row>
    <row r="246" spans="1:12" x14ac:dyDescent="0.2">
      <c r="A246" t="s">
        <v>247</v>
      </c>
      <c r="B246">
        <v>4236</v>
      </c>
      <c r="C246" t="s">
        <v>1488</v>
      </c>
      <c r="D246" t="str">
        <f t="shared" si="21"/>
        <v>ATGGTTAACGTCCCAAAAACTAGAAAGACCTACTGTAAGGGTAAGGAGTGCAGAAAGCACACCCAACACAAAGTCACCCAATACAAGGCTGGTAAGGCTTCTTTGTTCGCCCAAGGTAAGAGAAGATACGACCGTAAGCAAAAGGGTTACGGTGGTCAAACCAAGCCAGTTTTCCACAAGAAGGCCAAGACCACCAAGAAGGTTGTCTTGAGATTGGAGTGTGTTGTCTGCAAGACCAGAGCTCAGCTCTCCTTGAAGAGATGTAAGCACTTCGAGTTGGGTGGTGACAAGAAGCAAAAGGGTCAAGCCTTGCAATTCTAA</v>
      </c>
      <c r="E246">
        <f t="shared" si="22"/>
        <v>151</v>
      </c>
      <c r="F246" t="str">
        <f t="shared" si="23"/>
        <v/>
      </c>
      <c r="G246">
        <f t="shared" si="24"/>
        <v>151</v>
      </c>
      <c r="H246" t="str">
        <f t="shared" si="25"/>
        <v/>
      </c>
      <c r="I246">
        <f t="shared" si="26"/>
        <v>151</v>
      </c>
      <c r="J246" t="str">
        <f t="shared" si="27"/>
        <v>CCA</v>
      </c>
      <c r="K246" t="str" cm="1">
        <f t="array" ref="K246">IF(J246="","",_xlfn.IFS(
   OR(J246="CCA",J246="CCG",J246="CCT",J246="CCC"),"Proline",
   OR(J246="CAG",J246="CAA"),"Glutamine",
   OR(J246="GAA",J246="GAG"),"Glutamic acid",
   TRUE,"Other"
))</f>
        <v>Proline</v>
      </c>
      <c r="L246">
        <f>LEN(Table13[[#This Row],[NA_sequence]])</f>
        <v>321</v>
      </c>
    </row>
    <row r="247" spans="1:12" x14ac:dyDescent="0.2">
      <c r="A247" t="s">
        <v>248</v>
      </c>
      <c r="B247">
        <v>4236</v>
      </c>
      <c r="C247" t="s">
        <v>1487</v>
      </c>
      <c r="D247" t="str">
        <f t="shared" si="21"/>
        <v>ATGGTTAACGTTCCAAAAACTAGAAAGACCTACTGTAAGGGTAAGGAATGTCGTAAACACACCCAACACAAAGTCACCCAATACAAGGCTGGTAAGGCTTCTTTATTCGCTCAAGGTAAGAGAAGATATGACCGTAAGCAAAAGGGTTACGGTGGTCAAACCAAGCCAGTTTTCCACAAGAAAGCTAAGACTACCAAGAAGGTCGTTTTAAGATTGGAATGTGTTGTCTGCAAGACCAGAGCTCAACTTTCATTGAAGAGATGTAAGCACTTCGAATTAGGTGGTGACAAGAAGCAAAAGGGTCAAGCCTTACAATTTTAA</v>
      </c>
      <c r="E247">
        <f t="shared" si="22"/>
        <v>151</v>
      </c>
      <c r="F247" t="str">
        <f t="shared" si="23"/>
        <v/>
      </c>
      <c r="G247">
        <f t="shared" si="24"/>
        <v>151</v>
      </c>
      <c r="H247" t="str">
        <f t="shared" si="25"/>
        <v/>
      </c>
      <c r="I247">
        <f t="shared" si="26"/>
        <v>151</v>
      </c>
      <c r="J247" t="str">
        <f t="shared" si="27"/>
        <v>CCA</v>
      </c>
      <c r="K247" t="str" cm="1">
        <f t="array" ref="K247">IF(J247="","",_xlfn.IFS(
   OR(J247="CCA",J247="CCG",J247="CCT",J247="CCC"),"Proline",
   OR(J247="CAG",J247="CAA"),"Glutamine",
   OR(J247="GAA",J247="GAG"),"Glutamic acid",
   TRUE,"Other"
))</f>
        <v>Proline</v>
      </c>
      <c r="L247">
        <f>LEN(Table13[[#This Row],[NA_sequence]])</f>
        <v>321</v>
      </c>
    </row>
    <row r="248" spans="1:12" x14ac:dyDescent="0.2">
      <c r="A248" t="s">
        <v>249</v>
      </c>
      <c r="B248">
        <v>4236</v>
      </c>
      <c r="C248" t="s">
        <v>1476</v>
      </c>
      <c r="D248" t="str">
        <f t="shared" si="21"/>
        <v>ATGGTTAACGTCCCAAAAACTAGAAAGACCTACTGTAAGGGTAAGGAGTGCCGTAAGCACACCCAACACAAAGTCACCCAATACAAGGCTGGTAAGGCTTCTTTGTTCGCTCAAGGTAAGAGAAGATATGACCGTAAGCAAAAGGGTTACGGTGGTCAAACTAAGCCAGTTTTCCACAAGAAGGCTAAGACTACCAAGAAGGTCGTCTTGAGATTGGAATGTGTTGTTTGCAAGACCAGAGCTCAACTTTCCTTGAAGAGATGTAAGCACTTCGAATTGGGTGGTGACAAGAAGCAAAAGGGTCAAGCCTTGCAATTCTAA</v>
      </c>
      <c r="E248">
        <f t="shared" si="22"/>
        <v>151</v>
      </c>
      <c r="F248" t="str">
        <f t="shared" si="23"/>
        <v/>
      </c>
      <c r="G248">
        <f t="shared" si="24"/>
        <v>151</v>
      </c>
      <c r="H248" t="str">
        <f t="shared" si="25"/>
        <v/>
      </c>
      <c r="I248">
        <f t="shared" si="26"/>
        <v>151</v>
      </c>
      <c r="J248" t="str">
        <f t="shared" si="27"/>
        <v>CCA</v>
      </c>
      <c r="K248" t="str" cm="1">
        <f t="array" ref="K248">IF(J248="","",_xlfn.IFS(
   OR(J248="CCA",J248="CCG",J248="CCT",J248="CCC"),"Proline",
   OR(J248="CAG",J248="CAA"),"Glutamine",
   OR(J248="GAA",J248="GAG"),"Glutamic acid",
   TRUE,"Other"
))</f>
        <v>Proline</v>
      </c>
      <c r="L248">
        <f>LEN(Table13[[#This Row],[NA_sequence]])</f>
        <v>321</v>
      </c>
    </row>
    <row r="249" spans="1:12" x14ac:dyDescent="0.2">
      <c r="A249" t="s">
        <v>250</v>
      </c>
      <c r="B249">
        <v>4236</v>
      </c>
      <c r="C249" t="s">
        <v>1489</v>
      </c>
      <c r="D249" t="str">
        <f t="shared" si="21"/>
        <v>ATGGTTAACGTTCCAAAGACTAGAAAGACCTACTGTAAAGGTAAGGAATGTCGTAAACACACTCAACACAAAGTTACTCAATACAAAGCTGGTAAAGCTTCCTTATTCGCTCAAGGTAAGAGAAGATATGACCGTAAACAAAAAGGTTACGGTGGTCAAACCAAGCCAGTTTTCCACAAGAAAGCTAAGACTACCAAAAAGGTTGTTTTAAGATTAGAATGTGTTGTCTGTAAGACCAAAGCTCAATTATCTTTAAAGAGATGTAAGCACTTCGAATTAGGTGGTGACCGTAAACAAAAGGGTCAAGCTTTACAATTTTAA</v>
      </c>
      <c r="E249">
        <f t="shared" si="22"/>
        <v>151</v>
      </c>
      <c r="F249" t="str">
        <f t="shared" si="23"/>
        <v/>
      </c>
      <c r="G249">
        <f t="shared" si="24"/>
        <v>151</v>
      </c>
      <c r="H249" t="str">
        <f t="shared" si="25"/>
        <v/>
      </c>
      <c r="I249">
        <f t="shared" si="26"/>
        <v>151</v>
      </c>
      <c r="J249" t="str">
        <f t="shared" si="27"/>
        <v>CCA</v>
      </c>
      <c r="K249" t="str" cm="1">
        <f t="array" ref="K249">IF(J249="","",_xlfn.IFS(
   OR(J249="CCA",J249="CCG",J249="CCT",J249="CCC"),"Proline",
   OR(J249="CAG",J249="CAA"),"Glutamine",
   OR(J249="GAA",J249="GAG"),"Glutamic acid",
   TRUE,"Other"
))</f>
        <v>Proline</v>
      </c>
      <c r="L249">
        <f>LEN(Table13[[#This Row],[NA_sequence]])</f>
        <v>321</v>
      </c>
    </row>
    <row r="250" spans="1:12" x14ac:dyDescent="0.2">
      <c r="A250" t="s">
        <v>251</v>
      </c>
      <c r="B250">
        <v>4236</v>
      </c>
      <c r="C250" t="s">
        <v>1490</v>
      </c>
      <c r="D250" t="str">
        <f t="shared" si="21"/>
        <v>ATGGTGAACGTTCCAAAAACTAGAAAAACCTACTGTAAAGGTAGAGAATGTCGTAAACATACTCAACATAAAGTAACCCAATACAAAGCTGGTAAAGCTTCATTATTTGCTCAAGGTAAAAGAAGATATGACAGAAAACAAAAAGGTTATGGTGGTCAAACTAAACCAGTTTTCCATAAAAAAGCTAAAACTACCAAAAAAGTTGTTTTAAGATTAGAATGTGTTGTTTGTAAAACTAAAGCTCAATTATCTTTAAAAAGATGTAAACATTTCGAATTAGGTGGTGATAAAAAACAAAAAGGTCAAGCTTTACAATTTTAA</v>
      </c>
      <c r="E250">
        <f t="shared" si="22"/>
        <v>151</v>
      </c>
      <c r="F250" t="str">
        <f t="shared" si="23"/>
        <v/>
      </c>
      <c r="G250">
        <f t="shared" si="24"/>
        <v>151</v>
      </c>
      <c r="H250" t="str">
        <f t="shared" si="25"/>
        <v/>
      </c>
      <c r="I250">
        <f t="shared" si="26"/>
        <v>151</v>
      </c>
      <c r="J250" t="str">
        <f t="shared" si="27"/>
        <v>CCA</v>
      </c>
      <c r="K250" t="str" cm="1">
        <f t="array" ref="K250">IF(J250="","",_xlfn.IFS(
   OR(J250="CCA",J250="CCG",J250="CCT",J250="CCC"),"Proline",
   OR(J250="CAG",J250="CAA"),"Glutamine",
   OR(J250="GAA",J250="GAG"),"Glutamic acid",
   TRUE,"Other"
))</f>
        <v>Proline</v>
      </c>
      <c r="L250">
        <f>LEN(Table13[[#This Row],[NA_sequence]])</f>
        <v>321</v>
      </c>
    </row>
    <row r="251" spans="1:12" x14ac:dyDescent="0.2">
      <c r="A251" t="s">
        <v>252</v>
      </c>
      <c r="B251">
        <v>4236</v>
      </c>
      <c r="C251" t="s">
        <v>1491</v>
      </c>
      <c r="D251" t="str">
        <f t="shared" si="21"/>
        <v>ATGGTTAACGTTCCAAAAACTAGAAAGACTTACTGTAAAGGTAGAGAATGTCGTAAACATACCCAACATAAAGTTACCCAATATAAAGCTGGTAAAGCTTCTTTATTCGCTCAAGGTAAAAGAAGATATGACCGTAAACAAAAAGGTTACGGTGGTCAAACCAAACCAGTTTTCCATAAAAAAGCTAAAACTACCAAAAAAGTTGTTTTAAGATTAGAATGTGTTGTTTGTAAAACCAAAGCTCAATTATCATTAAAGAGATGTAAACATTTCGAATTGGGTGGTGATAAAAAACAAAAAGGTCAAGCTTTACAATTTTAA</v>
      </c>
      <c r="E251">
        <f t="shared" si="22"/>
        <v>151</v>
      </c>
      <c r="F251" t="str">
        <f t="shared" si="23"/>
        <v/>
      </c>
      <c r="G251">
        <f t="shared" si="24"/>
        <v>151</v>
      </c>
      <c r="H251" t="str">
        <f t="shared" si="25"/>
        <v/>
      </c>
      <c r="I251">
        <f t="shared" si="26"/>
        <v>151</v>
      </c>
      <c r="J251" t="str">
        <f t="shared" si="27"/>
        <v>CCA</v>
      </c>
      <c r="K251" t="str" cm="1">
        <f t="array" ref="K251">IF(J251="","",_xlfn.IFS(
   OR(J251="CCA",J251="CCG",J251="CCT",J251="CCC"),"Proline",
   OR(J251="CAG",J251="CAA"),"Glutamine",
   OR(J251="GAA",J251="GAG"),"Glutamic acid",
   TRUE,"Other"
))</f>
        <v>Proline</v>
      </c>
      <c r="L251">
        <f>LEN(Table13[[#This Row],[NA_sequence]])</f>
        <v>321</v>
      </c>
    </row>
    <row r="252" spans="1:12" x14ac:dyDescent="0.2">
      <c r="A252" t="s">
        <v>253</v>
      </c>
      <c r="B252">
        <v>4236</v>
      </c>
      <c r="C252" t="s">
        <v>1492</v>
      </c>
      <c r="D252" t="str">
        <f t="shared" si="21"/>
        <v>ATGGTTAACGTCCCAAAAACTAGAAAGACCTACTGTAAGGGTAAGGAATGTCGTAAACACACCCAACACAAAGTCACCCAATACAAGGCTGGTAAGGCTTCCTTATTCGCTCAAGGTAAGAGAAGATATGACCGTAAACAAAAGGGTTTCGGTGGTCAAACCAAGCCAGTTTTCCACAAGAAAGCCAAGACTACCAAGAAGGTTGTCTTGAGATTGGAATGTGTCGTCTGTAAGACCAAGGCTCAACTTTCCTTAAAGAGATGTAAGCACTTCGAATTGGGTGGTGACAAGAAACAAAAGGGTCAAGCTTTACAATTTTAA</v>
      </c>
      <c r="E252">
        <f t="shared" si="22"/>
        <v>151</v>
      </c>
      <c r="F252" t="str">
        <f t="shared" si="23"/>
        <v/>
      </c>
      <c r="G252">
        <f t="shared" si="24"/>
        <v>151</v>
      </c>
      <c r="H252" t="str">
        <f t="shared" si="25"/>
        <v/>
      </c>
      <c r="I252">
        <f t="shared" si="26"/>
        <v>151</v>
      </c>
      <c r="J252" t="str">
        <f t="shared" si="27"/>
        <v>CCA</v>
      </c>
      <c r="K252" t="str" cm="1">
        <f t="array" ref="K252">IF(J252="","",_xlfn.IFS(
   OR(J252="CCA",J252="CCG",J252="CCT",J252="CCC"),"Proline",
   OR(J252="CAG",J252="CAA"),"Glutamine",
   OR(J252="GAA",J252="GAG"),"Glutamic acid",
   TRUE,"Other"
))</f>
        <v>Proline</v>
      </c>
      <c r="L252">
        <f>LEN(Table13[[#This Row],[NA_sequence]])</f>
        <v>321</v>
      </c>
    </row>
    <row r="253" spans="1:12" x14ac:dyDescent="0.2">
      <c r="A253" t="s">
        <v>254</v>
      </c>
      <c r="B253">
        <v>4236</v>
      </c>
      <c r="C253" t="s">
        <v>1492</v>
      </c>
      <c r="D253" t="str">
        <f t="shared" si="21"/>
        <v>ATGGTTAACGTCCCAAAAACTAGAAAGACCTACTGTAAGGGTAAGGAATGTCGTAAACACACCCAACACAAAGTCACCCAATACAAGGCTGGTAAGGCTTCCTTATTCGCTCAAGGTAAGAGAAGATATGACCGTAAACAAAAGGGTTTCGGTGGTCAAACCAAGCCAGTTTTCCACAAGAAAGCCAAGACTACCAAGAAGGTTGTCTTGAGATTGGAATGTGTCGTCTGTAAGACCAAGGCTCAACTTTCCTTAAAGAGATGTAAGCACTTCGAATTGGGTGGTGACAAGAAACAAAAGGGTCAAGCTTTACAATTTTAA</v>
      </c>
      <c r="E253">
        <f t="shared" si="22"/>
        <v>151</v>
      </c>
      <c r="F253" t="str">
        <f t="shared" si="23"/>
        <v/>
      </c>
      <c r="G253">
        <f t="shared" si="24"/>
        <v>151</v>
      </c>
      <c r="H253" t="str">
        <f t="shared" si="25"/>
        <v/>
      </c>
      <c r="I253">
        <f t="shared" si="26"/>
        <v>151</v>
      </c>
      <c r="J253" t="str">
        <f t="shared" si="27"/>
        <v>CCA</v>
      </c>
      <c r="K253" t="str" cm="1">
        <f t="array" ref="K253">IF(J253="","",_xlfn.IFS(
   OR(J253="CCA",J253="CCG",J253="CCT",J253="CCC"),"Proline",
   OR(J253="CAG",J253="CAA"),"Glutamine",
   OR(J253="GAA",J253="GAG"),"Glutamic acid",
   TRUE,"Other"
))</f>
        <v>Proline</v>
      </c>
      <c r="L253">
        <f>LEN(Table13[[#This Row],[NA_sequence]])</f>
        <v>321</v>
      </c>
    </row>
    <row r="254" spans="1:12" x14ac:dyDescent="0.2">
      <c r="A254" t="s">
        <v>255</v>
      </c>
      <c r="B254">
        <v>4236</v>
      </c>
      <c r="C254" t="s">
        <v>1493</v>
      </c>
      <c r="D254" t="str">
        <f t="shared" si="21"/>
        <v>ATGGTTAACGTTCCAAAGACTAGAAAGACCTACTGTAAGGGTAAGGAATGTCGTAAACACACCCAACACAAGGTTACCCAATATAAGGCTGGTAAGGCTTCCTTGTTTGCCCAAGGTAAGAGAAGATATGACCGTAAACAAAAGGGTTTCGGTGGTCAAACCAAGCCAGTTTTCCACAAGAAGGCCAAGACTACCAAGAAGGTTGTCTTGAGATTGGAATGTGTCGTCTGCAAGACCAAGGCTCAATTGTCCTTGAAGAGATGTAAGCACTTCGAATTGGGTGGTGACAAGAAGCAAAAGGGTCAAGCTTTGCAATTCTAG</v>
      </c>
      <c r="E254">
        <f t="shared" si="22"/>
        <v>151</v>
      </c>
      <c r="F254" t="str">
        <f t="shared" si="23"/>
        <v/>
      </c>
      <c r="G254">
        <f t="shared" si="24"/>
        <v>151</v>
      </c>
      <c r="H254" t="str">
        <f t="shared" si="25"/>
        <v/>
      </c>
      <c r="I254">
        <f t="shared" si="26"/>
        <v>151</v>
      </c>
      <c r="J254" t="str">
        <f t="shared" si="27"/>
        <v>CCA</v>
      </c>
      <c r="K254" t="str" cm="1">
        <f t="array" ref="K254">IF(J254="","",_xlfn.IFS(
   OR(J254="CCA",J254="CCG",J254="CCT",J254="CCC"),"Proline",
   OR(J254="CAG",J254="CAA"),"Glutamine",
   OR(J254="GAA",J254="GAG"),"Glutamic acid",
   TRUE,"Other"
))</f>
        <v>Proline</v>
      </c>
      <c r="L254">
        <f>LEN(Table13[[#This Row],[NA_sequence]])</f>
        <v>321</v>
      </c>
    </row>
    <row r="255" spans="1:12" x14ac:dyDescent="0.2">
      <c r="A255" t="s">
        <v>256</v>
      </c>
      <c r="B255">
        <v>4236</v>
      </c>
      <c r="C255" t="s">
        <v>1493</v>
      </c>
      <c r="D255" t="str">
        <f t="shared" si="21"/>
        <v>ATGGTTAACGTTCCAAAGACTAGAAAGACCTACTGTAAGGGTAAGGAATGTCGTAAACACACCCAACACAAGGTTACCCAATATAAGGCTGGTAAGGCTTCCTTGTTTGCCCAAGGTAAGAGAAGATATGACCGTAAACAAAAGGGTTTCGGTGGTCAAACCAAGCCAGTTTTCCACAAGAAGGCCAAGACTACCAAGAAGGTTGTCTTGAGATTGGAATGTGTCGTCTGCAAGACCAAGGCTCAATTGTCCTTGAAGAGATGTAAGCACTTCGAATTGGGTGGTGACAAGAAGCAAAAGGGTCAAGCTTTGCAATTCTAG</v>
      </c>
      <c r="E255">
        <f t="shared" si="22"/>
        <v>151</v>
      </c>
      <c r="F255" t="str">
        <f t="shared" si="23"/>
        <v/>
      </c>
      <c r="G255">
        <f t="shared" si="24"/>
        <v>151</v>
      </c>
      <c r="H255" t="str">
        <f t="shared" si="25"/>
        <v/>
      </c>
      <c r="I255">
        <f t="shared" si="26"/>
        <v>151</v>
      </c>
      <c r="J255" t="str">
        <f t="shared" si="27"/>
        <v>CCA</v>
      </c>
      <c r="K255" t="str" cm="1">
        <f t="array" ref="K255">IF(J255="","",_xlfn.IFS(
   OR(J255="CCA",J255="CCG",J255="CCT",J255="CCC"),"Proline",
   OR(J255="CAG",J255="CAA"),"Glutamine",
   OR(J255="GAA",J255="GAG"),"Glutamic acid",
   TRUE,"Other"
))</f>
        <v>Proline</v>
      </c>
      <c r="L255">
        <f>LEN(Table13[[#This Row],[NA_sequence]])</f>
        <v>321</v>
      </c>
    </row>
    <row r="256" spans="1:12" x14ac:dyDescent="0.2">
      <c r="A256" t="s">
        <v>257</v>
      </c>
      <c r="B256">
        <v>4236</v>
      </c>
      <c r="C256" t="s">
        <v>1494</v>
      </c>
      <c r="D256" t="str">
        <f t="shared" si="21"/>
        <v>ATGGTTAACGTCCCAAAAACTAGAAAGACCTACTGTAAGGGTAAGGAATGTCGTAAACACACCCAACACAAAGTCACCCAATATAAGGCTGGTAAGGCTTCTTTGTTCGCTCAAGGTAAGAGAAGATATGACCGTAAACAAAAGGGTTTCGGTGGTCAAACCAAGCCAGTTTTCCACAAGAAAGCCAAGACTACCAAGAAGGTTGTCTTGAGATTGGAATGTGTCGTCTGTAAGACCAAGGCTCAACTTTCCTTGAAGAGATGTAAGCACTTCGAATTGGGTGGTGACAAGAAACAAAAGGGTCAAGCTTTACAATTTTAA</v>
      </c>
      <c r="E256">
        <f t="shared" si="22"/>
        <v>151</v>
      </c>
      <c r="F256" t="str">
        <f t="shared" si="23"/>
        <v/>
      </c>
      <c r="G256">
        <f t="shared" si="24"/>
        <v>151</v>
      </c>
      <c r="H256" t="str">
        <f t="shared" si="25"/>
        <v/>
      </c>
      <c r="I256">
        <f t="shared" si="26"/>
        <v>151</v>
      </c>
      <c r="J256" t="str">
        <f t="shared" si="27"/>
        <v>CCA</v>
      </c>
      <c r="K256" t="str" cm="1">
        <f t="array" ref="K256">IF(J256="","",_xlfn.IFS(
   OR(J256="CCA",J256="CCG",J256="CCT",J256="CCC"),"Proline",
   OR(J256="CAG",J256="CAA"),"Glutamine",
   OR(J256="GAA",J256="GAG"),"Glutamic acid",
   TRUE,"Other"
))</f>
        <v>Proline</v>
      </c>
      <c r="L256">
        <f>LEN(Table13[[#This Row],[NA_sequence]])</f>
        <v>321</v>
      </c>
    </row>
    <row r="257" spans="1:12" x14ac:dyDescent="0.2">
      <c r="A257" t="s">
        <v>258</v>
      </c>
      <c r="B257">
        <v>4236</v>
      </c>
      <c r="C257" t="s">
        <v>1495</v>
      </c>
      <c r="D257" t="str">
        <f t="shared" si="21"/>
        <v>ATGGTTAACGTTCCAAAAACTAGAAAGACCTACTGTAAGGGTAAGGAATGTCGTAAGCACACCCAACACAAAGTCACTCAATATAAGGCTGGTAAGGCTTCCTTGTTCGCCCAAGGTAAGAGAAGATATGACCGTAAACAAAAGGGTTTCGGTGGTCAAACCAAGCCAGTTTTCCACAAGAAGGCTAAGACTACCAAGAAGGTTGTCTTAAGATTGGAATGTGTCGTCTGCAAGACCAAGGCTCAACTTTCCTTGAAGAGATGTAAGCACTTCGAATTGGGTGGTGACAAGAAACAAAAGGGTCAAGCTTTACAATTTTAA</v>
      </c>
      <c r="E257">
        <f t="shared" si="22"/>
        <v>151</v>
      </c>
      <c r="F257" t="str">
        <f t="shared" si="23"/>
        <v/>
      </c>
      <c r="G257">
        <f t="shared" si="24"/>
        <v>151</v>
      </c>
      <c r="H257" t="str">
        <f t="shared" si="25"/>
        <v/>
      </c>
      <c r="I257">
        <f t="shared" si="26"/>
        <v>151</v>
      </c>
      <c r="J257" t="str">
        <f t="shared" si="27"/>
        <v>CCA</v>
      </c>
      <c r="K257" t="str" cm="1">
        <f t="array" ref="K257">IF(J257="","",_xlfn.IFS(
   OR(J257="CCA",J257="CCG",J257="CCT",J257="CCC"),"Proline",
   OR(J257="CAG",J257="CAA"),"Glutamine",
   OR(J257="GAA",J257="GAG"),"Glutamic acid",
   TRUE,"Other"
))</f>
        <v>Proline</v>
      </c>
      <c r="L257">
        <f>LEN(Table13[[#This Row],[NA_sequence]])</f>
        <v>321</v>
      </c>
    </row>
    <row r="258" spans="1:12" x14ac:dyDescent="0.2">
      <c r="A258" t="s">
        <v>259</v>
      </c>
      <c r="B258">
        <v>4236</v>
      </c>
      <c r="C258" t="s">
        <v>1496</v>
      </c>
      <c r="D258" t="str">
        <f t="shared" si="21"/>
        <v>ATGGTTAACGTTCCAAAAACTAGAAAGACCTACTGTAAAGGTAAGGAATGTCGTAAACACACTCAACACAAGGTTACTCAATACAAGGCTGGTAAGGCTTCCTTGTTTGCCCAAGGTAAGAGAAGATATGACCGTAAACAAAAGGGTTTCGGTGGTCAAACTAAGCCAGTTTTCCACAAGAAAGCCAAGACTACCAAGAAGGTTGTTTTGAGATTGGAATGTGTTGTTTGCAAGACCAAGGCCCAATTATCCTTAAAGAGATGTAAGCACTTCGAATTGGGTGGTGACCGTAAACAAAAGGGTCAAGCTTTACAATTTTAA</v>
      </c>
      <c r="E258">
        <f t="shared" si="22"/>
        <v>151</v>
      </c>
      <c r="F258" t="str">
        <f t="shared" si="23"/>
        <v/>
      </c>
      <c r="G258">
        <f t="shared" si="24"/>
        <v>151</v>
      </c>
      <c r="H258" t="str">
        <f t="shared" si="25"/>
        <v/>
      </c>
      <c r="I258">
        <f t="shared" si="26"/>
        <v>151</v>
      </c>
      <c r="J258" t="str">
        <f t="shared" si="27"/>
        <v>CCA</v>
      </c>
      <c r="K258" t="str" cm="1">
        <f t="array" ref="K258">IF(J258="","",_xlfn.IFS(
   OR(J258="CCA",J258="CCG",J258="CCT",J258="CCC"),"Proline",
   OR(J258="CAG",J258="CAA"),"Glutamine",
   OR(J258="GAA",J258="GAG"),"Glutamic acid",
   TRUE,"Other"
))</f>
        <v>Proline</v>
      </c>
      <c r="L258">
        <f>LEN(Table13[[#This Row],[NA_sequence]])</f>
        <v>321</v>
      </c>
    </row>
    <row r="259" spans="1:12" x14ac:dyDescent="0.2">
      <c r="A259" t="s">
        <v>260</v>
      </c>
      <c r="B259">
        <v>4236</v>
      </c>
      <c r="C259" t="s">
        <v>1497</v>
      </c>
      <c r="D259" t="str">
        <f t="shared" ref="D259:D322" si="28">UPPER(SUBSTITUTE(SUBSTITUTE(TRIM(C259)," ",""),CHAR(10),""))</f>
        <v>ATGGTTAACGTTCCAAAAACTAGAAAGACCTACTGTAAGGGTAAAGAATGTAAAAAACACACCCAACACAAAGTTACCCAATACAAAGCTGGTAAAGCTTCCTTATTTGCCCAAGGTAAAAGAAGATATGACCGTAAACAAAAAGGTTTCGGTGGTCAAACCAAACCAGTTTTCCACAAGAAAGCTAAAACCACCAAGAAGGTTGTTTTAAGATTGGAATGTGTTGTTTGCAAAACCAAAGCTCAATTATCATTAAAGAGATGTAAACATTTCGAATTGGGTGGTGACAAAAAACAAAAAGGTCAAGCTTTACAATTTTAA</v>
      </c>
      <c r="E259">
        <f t="shared" ref="E259:E322" si="29">IFERROR(SEARCH("GG?GG?CAAAC?AA?", IF(D259="", C259, D259)), "")</f>
        <v>151</v>
      </c>
      <c r="F259" t="str">
        <f t="shared" ref="F259:F322" si="30">IFERROR(SEARCH("GG?GG?CAGAC?AA?", IF(D259="", C259, D259)), "")</f>
        <v/>
      </c>
      <c r="G259">
        <f t="shared" ref="G259:G322" si="31">IF(E259="","",IF(
  AND(
    ISNUMBER(FIND(MID(D259,E259+2,1),"ACGT")),
    ISNUMBER(FIND(MID(D259,E259+5,1),"ACGT")),
    ISNUMBER(FIND(MID(D259,E259+9,1),"ACGT")),
    ISNUMBER(FIND(MID(D259,E259+10,1),"ACGT")),
    ISNUMBER(FIND(MID(D259,E259+11,1),"ACGT")),
    ISNUMBER(FIND(MID(D259,E259+12,1),"ACGT")),
    ISNUMBER(FIND(MID(D259,E259+13,1),"ACGT")),
    ISNUMBER(FIND(MID(D259,E259+14,1),"ACGT"))
  ),
  E259,
  ""
))</f>
        <v>151</v>
      </c>
      <c r="H259" t="str">
        <f t="shared" ref="H259:H322" si="32">IF(F259="","",IF(
  AND(
    ISNUMBER(FIND(MID(D259,F259+2,1),"ACGT")),
    ISNUMBER(FIND(MID(D259,F259+5,1),"ACGT")),
    ISNUMBER(FIND(MID(D259,F259+9,1),"ACGT")),
    ISNUMBER(FIND(MID(D259,F259+10,1),"ACGT")),
    ISNUMBER(FIND(MID(D259,F259+11,1),"ACGT")),
    ISNUMBER(FIND(MID(D259,F259+12,1),"ACGT")),
    ISNUMBER(FIND(MID(D259,F259+13,1),"ACGT")),
    ISNUMBER(FIND(MID(D259,F259+14,1),"ACGT"))
  ),
  F259,
  ""
))</f>
        <v/>
      </c>
      <c r="I259">
        <f t="shared" ref="I259:I322" si="33">IF(AND(G259="",H259=""),"", IF(G259="",H259, IF(H259="",G259, MIN(G259,H259))))</f>
        <v>151</v>
      </c>
      <c r="J259" t="str">
        <f t="shared" ref="J259:J322" si="34">IF(I259="","", MID(D259, I259+15, 3))</f>
        <v>CCA</v>
      </c>
      <c r="K259" t="str" cm="1">
        <f t="array" ref="K259">IF(J259="","",_xlfn.IFS(
   OR(J259="CCA",J259="CCG",J259="CCT",J259="CCC"),"Proline",
   OR(J259="CAG",J259="CAA"),"Glutamine",
   OR(J259="GAA",J259="GAG"),"Glutamic acid",
   TRUE,"Other"
))</f>
        <v>Proline</v>
      </c>
      <c r="L259">
        <f>LEN(Table13[[#This Row],[NA_sequence]])</f>
        <v>321</v>
      </c>
    </row>
    <row r="260" spans="1:12" x14ac:dyDescent="0.2">
      <c r="A260" t="s">
        <v>261</v>
      </c>
      <c r="B260">
        <v>4236</v>
      </c>
      <c r="C260" t="s">
        <v>1497</v>
      </c>
      <c r="D260" t="str">
        <f t="shared" si="28"/>
        <v>ATGGTTAACGTTCCAAAAACTAGAAAGACCTACTGTAAGGGTAAAGAATGTAAAAAACACACCCAACACAAAGTTACCCAATACAAAGCTGGTAAAGCTTCCTTATTTGCCCAAGGTAAAAGAAGATATGACCGTAAACAAAAAGGTTTCGGTGGTCAAACCAAACCAGTTTTCCACAAGAAAGCTAAAACCACCAAGAAGGTTGTTTTAAGATTGGAATGTGTTGTTTGCAAAACCAAAGCTCAATTATCATTAAAGAGATGTAAACATTTCGAATTGGGTGGTGACAAAAAACAAAAAGGTCAAGCTTTACAATTTTAA</v>
      </c>
      <c r="E260">
        <f t="shared" si="29"/>
        <v>151</v>
      </c>
      <c r="F260" t="str">
        <f t="shared" si="30"/>
        <v/>
      </c>
      <c r="G260">
        <f t="shared" si="31"/>
        <v>151</v>
      </c>
      <c r="H260" t="str">
        <f t="shared" si="32"/>
        <v/>
      </c>
      <c r="I260">
        <f t="shared" si="33"/>
        <v>151</v>
      </c>
      <c r="J260" t="str">
        <f t="shared" si="34"/>
        <v>CCA</v>
      </c>
      <c r="K260" t="str" cm="1">
        <f t="array" ref="K260">IF(J260="","",_xlfn.IFS(
   OR(J260="CCA",J260="CCG",J260="CCT",J260="CCC"),"Proline",
   OR(J260="CAG",J260="CAA"),"Glutamine",
   OR(J260="GAA",J260="GAG"),"Glutamic acid",
   TRUE,"Other"
))</f>
        <v>Proline</v>
      </c>
      <c r="L260">
        <f>LEN(Table13[[#This Row],[NA_sequence]])</f>
        <v>321</v>
      </c>
    </row>
    <row r="261" spans="1:12" x14ac:dyDescent="0.2">
      <c r="A261" t="s">
        <v>262</v>
      </c>
      <c r="B261">
        <v>4236</v>
      </c>
      <c r="C261" t="s">
        <v>1498</v>
      </c>
      <c r="D261" t="str">
        <f t="shared" si="28"/>
        <v>ATGGTTAACGTTCCAAAAACTAGAAAGACCTACTGTAAGGGTAAAGAATGTAAAAAACACACTCAACACAAGGTTACCCAATACAAAGCTGGTAAAGCTTCCTTGTTCGCCCAAGGTAAAAGAAGATATGACCGTAAACAAAAAGGTTTCGGTGGTCAAACTAAACCAGTTTTCCATAAAAAGGCTAAAACTACCAAGAAAGTTGTTTTAAGATTAGAATGTGTTGTTTGTAAGACTAAAGCCCAATTATCATTAAAGAGATGTAAACATTTCGAATTGGGTGGTGACAAAAAACAAAAAGGTCAAGCTTTACAATTTTAA</v>
      </c>
      <c r="E261">
        <f t="shared" si="29"/>
        <v>151</v>
      </c>
      <c r="F261" t="str">
        <f t="shared" si="30"/>
        <v/>
      </c>
      <c r="G261">
        <f t="shared" si="31"/>
        <v>151</v>
      </c>
      <c r="H261" t="str">
        <f t="shared" si="32"/>
        <v/>
      </c>
      <c r="I261">
        <f t="shared" si="33"/>
        <v>151</v>
      </c>
      <c r="J261" t="str">
        <f t="shared" si="34"/>
        <v>CCA</v>
      </c>
      <c r="K261" t="str" cm="1">
        <f t="array" ref="K261">IF(J261="","",_xlfn.IFS(
   OR(J261="CCA",J261="CCG",J261="CCT",J261="CCC"),"Proline",
   OR(J261="CAG",J261="CAA"),"Glutamine",
   OR(J261="GAA",J261="GAG"),"Glutamic acid",
   TRUE,"Other"
))</f>
        <v>Proline</v>
      </c>
      <c r="L261">
        <f>LEN(Table13[[#This Row],[NA_sequence]])</f>
        <v>321</v>
      </c>
    </row>
    <row r="262" spans="1:12" x14ac:dyDescent="0.2">
      <c r="A262" t="s">
        <v>263</v>
      </c>
      <c r="B262">
        <v>4236</v>
      </c>
      <c r="C262" t="s">
        <v>1499</v>
      </c>
      <c r="D262" t="str">
        <f t="shared" si="28"/>
        <v>ATGGTTAACGTTCCAAAAACTAGAAAGACCTACTGTAAGGGTAGAGAATGTCGTAAGCACACTCAACACAAAGTTACCCAATACAAGGCTGGTAAGGCTTCCTTGTTCGCCCAAGGTAAGAGAAGATATGACCGTAAACAAAAGGGTTTCGGTGGTCAAACCAAGCCAGTTTTCCACAAGAAGGCCAAGACTACCAAGAAGGTTGTCTTGAGATTGGAATGTGTCGTCTGCAAGACCAAGGCTCAATTATCCTTGAAGAGATGTAAGCACTTCGAATTGGGTGGTGACAAGAAGCAAAAGGGTCAAGCTTTGCAATTTTAA</v>
      </c>
      <c r="E262">
        <f t="shared" si="29"/>
        <v>151</v>
      </c>
      <c r="F262" t="str">
        <f t="shared" si="30"/>
        <v/>
      </c>
      <c r="G262">
        <f t="shared" si="31"/>
        <v>151</v>
      </c>
      <c r="H262" t="str">
        <f t="shared" si="32"/>
        <v/>
      </c>
      <c r="I262">
        <f t="shared" si="33"/>
        <v>151</v>
      </c>
      <c r="J262" t="str">
        <f t="shared" si="34"/>
        <v>CCA</v>
      </c>
      <c r="K262" t="str" cm="1">
        <f t="array" ref="K262">IF(J262="","",_xlfn.IFS(
   OR(J262="CCA",J262="CCG",J262="CCT",J262="CCC"),"Proline",
   OR(J262="CAG",J262="CAA"),"Glutamine",
   OR(J262="GAA",J262="GAG"),"Glutamic acid",
   TRUE,"Other"
))</f>
        <v>Proline</v>
      </c>
      <c r="L262">
        <f>LEN(Table13[[#This Row],[NA_sequence]])</f>
        <v>321</v>
      </c>
    </row>
    <row r="263" spans="1:12" x14ac:dyDescent="0.2">
      <c r="A263" t="s">
        <v>264</v>
      </c>
      <c r="B263">
        <v>4236</v>
      </c>
      <c r="C263" t="s">
        <v>1500</v>
      </c>
      <c r="D263" t="str">
        <f t="shared" si="28"/>
        <v>ATGGTTAACGTTCCAAAAACTAGAAAGACCTACTGTAAAGGTAAGGAATGCAGAAAGCATACTCAACATAAAGTTACCCAATATAAAGCTGGTAAAGCTTCTTTATTTGCTCAAGGTAAAAGAAGATATGATCGTAAACAAAGAGGTTTTGGTGGTCAAACCAAACCAGTTTTCCATAAAAAGGCTAAGACTACCAAGAAGGTTGTTTTAAGATTAGAATGTATTGTTTGTAAAACTAAAGCTCAATTATCATTAAAGAGATGTAAACATTTCGAATTAGGTGGTGATAAAAAACAAAAAGGTCAAGCTTTACAATTTTAA</v>
      </c>
      <c r="E263">
        <f t="shared" si="29"/>
        <v>151</v>
      </c>
      <c r="F263" t="str">
        <f t="shared" si="30"/>
        <v/>
      </c>
      <c r="G263">
        <f t="shared" si="31"/>
        <v>151</v>
      </c>
      <c r="H263" t="str">
        <f t="shared" si="32"/>
        <v/>
      </c>
      <c r="I263">
        <f t="shared" si="33"/>
        <v>151</v>
      </c>
      <c r="J263" t="str">
        <f t="shared" si="34"/>
        <v>CCA</v>
      </c>
      <c r="K263" t="str" cm="1">
        <f t="array" ref="K263">IF(J263="","",_xlfn.IFS(
   OR(J263="CCA",J263="CCG",J263="CCT",J263="CCC"),"Proline",
   OR(J263="CAG",J263="CAA"),"Glutamine",
   OR(J263="GAA",J263="GAG"),"Glutamic acid",
   TRUE,"Other"
))</f>
        <v>Proline</v>
      </c>
      <c r="L263">
        <f>LEN(Table13[[#This Row],[NA_sequence]])</f>
        <v>321</v>
      </c>
    </row>
    <row r="264" spans="1:12" x14ac:dyDescent="0.2">
      <c r="A264" t="s">
        <v>265</v>
      </c>
      <c r="B264">
        <v>4236</v>
      </c>
      <c r="C264" t="s">
        <v>1501</v>
      </c>
      <c r="D264" t="str">
        <f t="shared" si="28"/>
        <v>ATGGTTAACGTTCCAAAAACCAGAAAGACCTACTGTAAAGGTAAGGAATGCAGAAAACACACCCAACATAAGGTTACCCAATATAAAGCTGGTAAAGCTTCTTTATTTGCCCAAGGTAAAAGAAGATATGACCGTAAACAAAGAGGTTTCGGTGGTCAAACTAAACCAGTTTTCCATAAAAAGGCTAAAACTACCAAGAAAGTTGTTTTAAGATTAGAATGTGTTGTTTGTAAGACTAAAGCTCAATTATCATTAAAGAGATGTAAACATTTCGAATTAGGTGGTGATAAAAAACAAAAAGGTCAAGCTTTACAATTTTAA</v>
      </c>
      <c r="E264">
        <f t="shared" si="29"/>
        <v>151</v>
      </c>
      <c r="F264" t="str">
        <f t="shared" si="30"/>
        <v/>
      </c>
      <c r="G264">
        <f t="shared" si="31"/>
        <v>151</v>
      </c>
      <c r="H264" t="str">
        <f t="shared" si="32"/>
        <v/>
      </c>
      <c r="I264">
        <f t="shared" si="33"/>
        <v>151</v>
      </c>
      <c r="J264" t="str">
        <f t="shared" si="34"/>
        <v>CCA</v>
      </c>
      <c r="K264" t="str" cm="1">
        <f t="array" ref="K264">IF(J264="","",_xlfn.IFS(
   OR(J264="CCA",J264="CCG",J264="CCT",J264="CCC"),"Proline",
   OR(J264="CAG",J264="CAA"),"Glutamine",
   OR(J264="GAA",J264="GAG"),"Glutamic acid",
   TRUE,"Other"
))</f>
        <v>Proline</v>
      </c>
      <c r="L264">
        <f>LEN(Table13[[#This Row],[NA_sequence]])</f>
        <v>321</v>
      </c>
    </row>
    <row r="265" spans="1:12" x14ac:dyDescent="0.2">
      <c r="A265" t="s">
        <v>266</v>
      </c>
      <c r="B265">
        <v>4236</v>
      </c>
      <c r="C265" t="s">
        <v>1502</v>
      </c>
      <c r="D265" t="str">
        <f t="shared" si="28"/>
        <v>ATGGTTAACGTCCCAAAAACTAGAAAGACCTTCTGCAAAGGTAAAGAATGTCGTAAACACACTCAACATAAAGTTACCCAATACAAGGCTGGTAAAGCTTCCTTATTCGCTCAAGGTAAGAGAAGATATGACCGTAAACAAAAGGGTTACGGTGGTCAAACCAAACCAGTTTTCCATAAAAAAGCTAAAACTACCAAAAAAGTTGTTTTAAGATTGGAATGTGTTGTTTGTAAAACTAAAGCTCAATTATCTTTAAAGAGATGTAAGCACTTCGAATTGGGTGGTGACAAAAAACAAAAAGGTCAAGCTTTACAATTTTAA</v>
      </c>
      <c r="E265">
        <f t="shared" si="29"/>
        <v>151</v>
      </c>
      <c r="F265" t="str">
        <f t="shared" si="30"/>
        <v/>
      </c>
      <c r="G265">
        <f t="shared" si="31"/>
        <v>151</v>
      </c>
      <c r="H265" t="str">
        <f t="shared" si="32"/>
        <v/>
      </c>
      <c r="I265">
        <f t="shared" si="33"/>
        <v>151</v>
      </c>
      <c r="J265" t="str">
        <f t="shared" si="34"/>
        <v>CCA</v>
      </c>
      <c r="K265" t="str" cm="1">
        <f t="array" ref="K265">IF(J265="","",_xlfn.IFS(
   OR(J265="CCA",J265="CCG",J265="CCT",J265="CCC"),"Proline",
   OR(J265="CAG",J265="CAA"),"Glutamine",
   OR(J265="GAA",J265="GAG"),"Glutamic acid",
   TRUE,"Other"
))</f>
        <v>Proline</v>
      </c>
      <c r="L265">
        <f>LEN(Table13[[#This Row],[NA_sequence]])</f>
        <v>321</v>
      </c>
    </row>
    <row r="266" spans="1:12" x14ac:dyDescent="0.2">
      <c r="A266" t="s">
        <v>267</v>
      </c>
      <c r="B266">
        <v>4236</v>
      </c>
      <c r="C266" t="s">
        <v>1503</v>
      </c>
      <c r="D266" t="str">
        <f t="shared" si="28"/>
        <v>ATGGTTAACGTCCCAAAGACCAGAAAGACCTACTGTAAAGGTAAAGATTGCCGTAAACACACCCAACACAAGGTTACCCAATACAAGGCTGGTAAAGCTTCTTTATTCGCTCAAGGTAAGAGAAGATATGACCGTAAACAAAAAGGTTATGGTGGTCAAACCAAGCCAGTTTTCCACAAAAAGGCTAAGACTACCAAGAAGGTTGTTTTAAGATTAGAATGTGTTGTCTGCAAAACCAAAGCTCAATTATCTTTAAAGAGATGTAAGCACTTCGAATTGGGTGGTGACAAGAAACAAAAAGGTCAAGCTTTACAATTTTAA</v>
      </c>
      <c r="E266">
        <f t="shared" si="29"/>
        <v>151</v>
      </c>
      <c r="F266" t="str">
        <f t="shared" si="30"/>
        <v/>
      </c>
      <c r="G266">
        <f t="shared" si="31"/>
        <v>151</v>
      </c>
      <c r="H266" t="str">
        <f t="shared" si="32"/>
        <v/>
      </c>
      <c r="I266">
        <f t="shared" si="33"/>
        <v>151</v>
      </c>
      <c r="J266" t="str">
        <f t="shared" si="34"/>
        <v>CCA</v>
      </c>
      <c r="K266" t="str" cm="1">
        <f t="array" ref="K266">IF(J266="","",_xlfn.IFS(
   OR(J266="CCA",J266="CCG",J266="CCT",J266="CCC"),"Proline",
   OR(J266="CAG",J266="CAA"),"Glutamine",
   OR(J266="GAA",J266="GAG"),"Glutamic acid",
   TRUE,"Other"
))</f>
        <v>Proline</v>
      </c>
      <c r="L266">
        <f>LEN(Table13[[#This Row],[NA_sequence]])</f>
        <v>321</v>
      </c>
    </row>
    <row r="267" spans="1:12" x14ac:dyDescent="0.2">
      <c r="A267" t="s">
        <v>268</v>
      </c>
      <c r="B267">
        <v>4236</v>
      </c>
      <c r="C267" t="s">
        <v>1504</v>
      </c>
      <c r="D267" t="str">
        <f t="shared" si="28"/>
        <v>ATGGTTAACGTTCCAAAAGTCAGAAAGACCTACTGTAAGGGTAAGGAATGTCGTAAGCACACCCAACACAAGGTTACCCAATACAAGGCCGGTAAGGCTTCTTTGTTTGCCCAAGGTAAGAGAAGATATGACCGTAAGCAAAAGGGTTACGGTGGTCAAACCAAGCCAGTTTTCCACAAGAAGGCTAAGACTACCAAGAAGGTTGTCTTGAGATTGGAATGTGTTGTTTGCAAGACCAAGGCTCAATTGTCCTTGAAGAGATGTAAGCACTTCGAATTGGGTGGTGACAAGAAGCAAAAGGGTCAAGCCTTGCAATTTTAA</v>
      </c>
      <c r="E267">
        <f t="shared" si="29"/>
        <v>151</v>
      </c>
      <c r="F267" t="str">
        <f t="shared" si="30"/>
        <v/>
      </c>
      <c r="G267">
        <f t="shared" si="31"/>
        <v>151</v>
      </c>
      <c r="H267" t="str">
        <f t="shared" si="32"/>
        <v/>
      </c>
      <c r="I267">
        <f t="shared" si="33"/>
        <v>151</v>
      </c>
      <c r="J267" t="str">
        <f t="shared" si="34"/>
        <v>CCA</v>
      </c>
      <c r="K267" t="str" cm="1">
        <f t="array" ref="K267">IF(J267="","",_xlfn.IFS(
   OR(J267="CCA",J267="CCG",J267="CCT",J267="CCC"),"Proline",
   OR(J267="CAG",J267="CAA"),"Glutamine",
   OR(J267="GAA",J267="GAG"),"Glutamic acid",
   TRUE,"Other"
))</f>
        <v>Proline</v>
      </c>
      <c r="L267">
        <f>LEN(Table13[[#This Row],[NA_sequence]])</f>
        <v>321</v>
      </c>
    </row>
    <row r="268" spans="1:12" x14ac:dyDescent="0.2">
      <c r="A268" t="s">
        <v>269</v>
      </c>
      <c r="B268">
        <v>4236</v>
      </c>
      <c r="C268" t="s">
        <v>1505</v>
      </c>
      <c r="D268" t="str">
        <f t="shared" si="28"/>
        <v>ATGGTTAACGTTCCCAAGACCAGAAAGACCTACTGCAAGGGTAAGGAGTGCCGCAAGCACACCCAGCACAAGGTGACTCAGTACAAGGCCGGTAAGGCTTCCGTCTTCGCCCAGGGTAAGAGAAGATATGACCGTAAGCAGAAGGGTTACGGTGGTCAAACCAAGCCCGTTTTCCACAAGAAGGCCAAGACCACCAAGAAGGTTGTCTTGAGATTGGAGTGCATCGTCTGCAAGACCAAGGCTCAATTGTCCTTGAAGAGATGCAAGCACTTCGAGTTGGGTGGTGACAAGAAACAGAAGGGCCAAGCCTTACAGTTTTAA</v>
      </c>
      <c r="E268">
        <f t="shared" si="29"/>
        <v>151</v>
      </c>
      <c r="F268" t="str">
        <f t="shared" si="30"/>
        <v/>
      </c>
      <c r="G268">
        <f t="shared" si="31"/>
        <v>151</v>
      </c>
      <c r="H268" t="str">
        <f t="shared" si="32"/>
        <v/>
      </c>
      <c r="I268">
        <f t="shared" si="33"/>
        <v>151</v>
      </c>
      <c r="J268" t="str">
        <f t="shared" si="34"/>
        <v>CCC</v>
      </c>
      <c r="K268" t="str" cm="1">
        <f t="array" ref="K268">IF(J268="","",_xlfn.IFS(
   OR(J268="CCA",J268="CCG",J268="CCT",J268="CCC"),"Proline",
   OR(J268="CAG",J268="CAA"),"Glutamine",
   OR(J268="GAA",J268="GAG"),"Glutamic acid",
   TRUE,"Other"
))</f>
        <v>Proline</v>
      </c>
      <c r="L268">
        <f>LEN(Table13[[#This Row],[NA_sequence]])</f>
        <v>321</v>
      </c>
    </row>
    <row r="269" spans="1:12" x14ac:dyDescent="0.2">
      <c r="A269" t="s">
        <v>270</v>
      </c>
      <c r="B269">
        <v>4236</v>
      </c>
      <c r="C269" t="s">
        <v>1506</v>
      </c>
      <c r="D269" t="str">
        <f t="shared" si="28"/>
        <v>ATGGTTAACGTTCCAAAGACTAGAAAGACCTACTGTAAAGGTAAGGCTTGTCGTAAACACACCCAACACAAAGTTACCCAATATAAAGCTGGTAAAGCTTCTTTATTCGCTCAAGGTAAAAGAAGATATGACCGTAAACAAAAAGGTTACGGTGGTCAAACCAAACCAGTTTTCCATAAAAAGGCTAAAACTACCAAAAAAGTTGTTTTAAGATTAGAATGTGTTGTTTGTAAAACTAAAGCTCAATTAAGTTTAAAGAGATGTAAACATTTCGAATTGGGTGGTGATAAAAAACAAAAAGGTCAAGCCTTACAATTCTAA</v>
      </c>
      <c r="E269">
        <f t="shared" si="29"/>
        <v>151</v>
      </c>
      <c r="F269" t="str">
        <f t="shared" si="30"/>
        <v/>
      </c>
      <c r="G269">
        <f t="shared" si="31"/>
        <v>151</v>
      </c>
      <c r="H269" t="str">
        <f t="shared" si="32"/>
        <v/>
      </c>
      <c r="I269">
        <f t="shared" si="33"/>
        <v>151</v>
      </c>
      <c r="J269" t="str">
        <f t="shared" si="34"/>
        <v>CCA</v>
      </c>
      <c r="K269" t="str" cm="1">
        <f t="array" ref="K269">IF(J269="","",_xlfn.IFS(
   OR(J269="CCA",J269="CCG",J269="CCT",J269="CCC"),"Proline",
   OR(J269="CAG",J269="CAA"),"Glutamine",
   OR(J269="GAA",J269="GAG"),"Glutamic acid",
   TRUE,"Other"
))</f>
        <v>Proline</v>
      </c>
      <c r="L269">
        <f>LEN(Table13[[#This Row],[NA_sequence]])</f>
        <v>321</v>
      </c>
    </row>
    <row r="270" spans="1:12" x14ac:dyDescent="0.2">
      <c r="A270" t="s">
        <v>271</v>
      </c>
      <c r="B270">
        <v>4236</v>
      </c>
      <c r="C270" t="s">
        <v>1507</v>
      </c>
      <c r="D270" t="str">
        <f t="shared" si="28"/>
        <v>ATGGTTAACGTTCCAAAGACCAGAAAGACATACTGTAAGGGCAAGGACTGCAAGAAGCACACCCAACACAAGGTCACCCAATACAAGGCTGGTAAGGCTTCCTTGTTTGCCCAGGGTAAGAGAAGATACGACCGTAAGCAGAGAGGTTACGGTGGTCAGACCAAGCCAGTTTTCCACAAGAAGGCCAAGACCACCAAGAAGGTTGTGTTGAGATTGGAGTGTGTTGTTTGCAAGACCAAGGCTCAGTTGTCCCTCAAGAGATGCAAGCACTTTGAGTTGGGTGGTGACAAGAAGCAGAAGGGCCAGGCTTTGCAGTTCTAA</v>
      </c>
      <c r="E270" t="str">
        <f t="shared" si="29"/>
        <v/>
      </c>
      <c r="F270">
        <f t="shared" si="30"/>
        <v>151</v>
      </c>
      <c r="G270" t="str">
        <f t="shared" si="31"/>
        <v/>
      </c>
      <c r="H270">
        <f t="shared" si="32"/>
        <v>151</v>
      </c>
      <c r="I270">
        <f t="shared" si="33"/>
        <v>151</v>
      </c>
      <c r="J270" t="str">
        <f t="shared" si="34"/>
        <v>CCA</v>
      </c>
      <c r="K270" t="str" cm="1">
        <f t="array" ref="K270">IF(J270="","",_xlfn.IFS(
   OR(J270="CCA",J270="CCG",J270="CCT",J270="CCC"),"Proline",
   OR(J270="CAG",J270="CAA"),"Glutamine",
   OR(J270="GAA",J270="GAG"),"Glutamic acid",
   TRUE,"Other"
))</f>
        <v>Proline</v>
      </c>
      <c r="L270">
        <f>LEN(Table13[[#This Row],[NA_sequence]])</f>
        <v>321</v>
      </c>
    </row>
    <row r="271" spans="1:12" x14ac:dyDescent="0.2">
      <c r="A271" t="s">
        <v>272</v>
      </c>
      <c r="B271">
        <v>4236</v>
      </c>
      <c r="C271" t="s">
        <v>1508</v>
      </c>
      <c r="D271" t="str">
        <f t="shared" si="28"/>
        <v>ATGGTTAACGTCCCAAAGACCAGAAAGACATACTGTAAGGGCAAGGAGTGCAAAAAGCACACCCAACACAAGGTCACTCAGTACAAGGCTGGTAAGGCCTCCTTGTTCGCCCAAGGTAAGAGAAGATACGACCGTAAGCAGAGAGGTTACGGTGGTCAAACCAAGCCAGTTTTCCACAAGAAGGCTAAGACTACCAAGAAGGTGGTTTTGAGATTGGAATGTGTTGTTTGCAAGACCAAGGCTCAATTGTCTCTTAAGAGATGTAAGCACTTCGAGTTGGGTGGTGACAAGAAGCAAAAGGGCCAAGCTTTGCAATTTTAA</v>
      </c>
      <c r="E271">
        <f t="shared" si="29"/>
        <v>151</v>
      </c>
      <c r="F271" t="str">
        <f t="shared" si="30"/>
        <v/>
      </c>
      <c r="G271">
        <f t="shared" si="31"/>
        <v>151</v>
      </c>
      <c r="H271" t="str">
        <f t="shared" si="32"/>
        <v/>
      </c>
      <c r="I271">
        <f t="shared" si="33"/>
        <v>151</v>
      </c>
      <c r="J271" t="str">
        <f t="shared" si="34"/>
        <v>CCA</v>
      </c>
      <c r="K271" t="str" cm="1">
        <f t="array" ref="K271">IF(J271="","",_xlfn.IFS(
   OR(J271="CCA",J271="CCG",J271="CCT",J271="CCC"),"Proline",
   OR(J271="CAG",J271="CAA"),"Glutamine",
   OR(J271="GAA",J271="GAG"),"Glutamic acid",
   TRUE,"Other"
))</f>
        <v>Proline</v>
      </c>
      <c r="L271">
        <f>LEN(Table13[[#This Row],[NA_sequence]])</f>
        <v>321</v>
      </c>
    </row>
    <row r="272" spans="1:12" x14ac:dyDescent="0.2">
      <c r="A272" t="s">
        <v>273</v>
      </c>
      <c r="B272">
        <v>4236</v>
      </c>
      <c r="C272" t="s">
        <v>1509</v>
      </c>
      <c r="D272" t="str">
        <f t="shared" si="28"/>
        <v>ATGGTTAACGTTCCAAAGACTAGAAAGACCTACTGTAAAGGTAGAGAATGTCGTAAACACACTCAACACAAAGTCACCCAATATAAAGCTGGTAGAGCTTCATTATTCGCTCAAGGTAAGAGAAGATATGACAGAAAACAATCAGGTTACGGTGGTCAAACTAAACCAGTTTTCCACAAGAAAGCTAAGACAACTAAAAAAGTTGTTTTAAGATTGGAATGTGTTGTTTGTAAAACTAAAGCTCAATTATCATTGAAGAGATGTAAACATTTCGAATTGGGTGGTGATAAAAAACAAAAAGGTCAAGCTTTACAATTTTAA</v>
      </c>
      <c r="E272">
        <f t="shared" si="29"/>
        <v>151</v>
      </c>
      <c r="F272" t="str">
        <f t="shared" si="30"/>
        <v/>
      </c>
      <c r="G272">
        <f t="shared" si="31"/>
        <v>151</v>
      </c>
      <c r="H272" t="str">
        <f t="shared" si="32"/>
        <v/>
      </c>
      <c r="I272">
        <f t="shared" si="33"/>
        <v>151</v>
      </c>
      <c r="J272" t="str">
        <f t="shared" si="34"/>
        <v>CCA</v>
      </c>
      <c r="K272" t="str" cm="1">
        <f t="array" ref="K272">IF(J272="","",_xlfn.IFS(
   OR(J272="CCA",J272="CCG",J272="CCT",J272="CCC"),"Proline",
   OR(J272="CAG",J272="CAA"),"Glutamine",
   OR(J272="GAA",J272="GAG"),"Glutamic acid",
   TRUE,"Other"
))</f>
        <v>Proline</v>
      </c>
      <c r="L272">
        <f>LEN(Table13[[#This Row],[NA_sequence]])</f>
        <v>321</v>
      </c>
    </row>
    <row r="273" spans="1:12" x14ac:dyDescent="0.2">
      <c r="A273" t="s">
        <v>274</v>
      </c>
      <c r="B273">
        <v>4236</v>
      </c>
      <c r="C273" t="s">
        <v>1510</v>
      </c>
      <c r="D273" t="str">
        <f t="shared" si="28"/>
        <v>ATGGTTAACGTTCCAAAAGTTAGAAAGACTTACTGTAAGGGTAAGGAATGTCGTAAACACACTCAACACAAGGTTACCCAATACAAGGCCGGTAAGGCTTCCTTATTCGCTCAAGGTAAGAGAAGATATGACCGTAAGCAATCCGGTTTCGGTGGTCAAACCAAGCCAGTTTTCCACAAGAAGGCTAAGACTACCAAGAAGGTTGTTTTACGTTTAGAATGTGTTGTCTGTAAGACCAAGGCTCAATTAGCTTTAAAGAGATGTAAGCACTTCGAATTAGGTGGTGACAAGAAGCAAAAGGGTCAAGCCTTACAATTCTAA</v>
      </c>
      <c r="E273">
        <f t="shared" si="29"/>
        <v>151</v>
      </c>
      <c r="F273" t="str">
        <f t="shared" si="30"/>
        <v/>
      </c>
      <c r="G273">
        <f t="shared" si="31"/>
        <v>151</v>
      </c>
      <c r="H273" t="str">
        <f t="shared" si="32"/>
        <v/>
      </c>
      <c r="I273">
        <f t="shared" si="33"/>
        <v>151</v>
      </c>
      <c r="J273" t="str">
        <f t="shared" si="34"/>
        <v>CCA</v>
      </c>
      <c r="K273" t="str" cm="1">
        <f t="array" ref="K273">IF(J273="","",_xlfn.IFS(
   OR(J273="CCA",J273="CCG",J273="CCT",J273="CCC"),"Proline",
   OR(J273="CAG",J273="CAA"),"Glutamine",
   OR(J273="GAA",J273="GAG"),"Glutamic acid",
   TRUE,"Other"
))</f>
        <v>Proline</v>
      </c>
      <c r="L273">
        <f>LEN(Table13[[#This Row],[NA_sequence]])</f>
        <v>321</v>
      </c>
    </row>
    <row r="274" spans="1:12" x14ac:dyDescent="0.2">
      <c r="A274" t="s">
        <v>275</v>
      </c>
      <c r="B274">
        <v>4236</v>
      </c>
      <c r="C274" t="s">
        <v>1511</v>
      </c>
      <c r="D274" t="str">
        <f t="shared" si="28"/>
        <v>ATGGTTAACGTCCCAAAAGTTAGAAAGACTTACTGTAAGGGTAAGGAATGTCGTAAACACACCCAACACAAGGTTACCCAATACAAGGCCGGTAAGGCTTCCTTATTCGCTCAAGGTAAGAGAAGATATGACCGTAAGCAATCCGGTTTTGGTGGTCAAACCAAGCCAGTTTTCCACAAGAAGGCTAAGACTACCAAGAAGGTCGTTTTACGTTTAGAATGTGTCGTCTGTAAGACTAAGGCTCAATTAGCTTTAAAGAGATGTAAGCACTTCGAATTAGGTGGTGACAAGAAGCAAAAGGGTCAAGCCTTACAATTCTAA</v>
      </c>
      <c r="E274">
        <f t="shared" si="29"/>
        <v>151</v>
      </c>
      <c r="F274" t="str">
        <f t="shared" si="30"/>
        <v/>
      </c>
      <c r="G274">
        <f t="shared" si="31"/>
        <v>151</v>
      </c>
      <c r="H274" t="str">
        <f t="shared" si="32"/>
        <v/>
      </c>
      <c r="I274">
        <f t="shared" si="33"/>
        <v>151</v>
      </c>
      <c r="J274" t="str">
        <f t="shared" si="34"/>
        <v>CCA</v>
      </c>
      <c r="K274" t="str" cm="1">
        <f t="array" ref="K274">IF(J274="","",_xlfn.IFS(
   OR(J274="CCA",J274="CCG",J274="CCT",J274="CCC"),"Proline",
   OR(J274="CAG",J274="CAA"),"Glutamine",
   OR(J274="GAA",J274="GAG"),"Glutamic acid",
   TRUE,"Other"
))</f>
        <v>Proline</v>
      </c>
      <c r="L274">
        <f>LEN(Table13[[#This Row],[NA_sequence]])</f>
        <v>321</v>
      </c>
    </row>
    <row r="275" spans="1:12" x14ac:dyDescent="0.2">
      <c r="A275" t="s">
        <v>276</v>
      </c>
      <c r="B275">
        <v>4236</v>
      </c>
      <c r="C275" t="s">
        <v>1512</v>
      </c>
      <c r="D275" t="str">
        <f t="shared" si="28"/>
        <v>ATGGTTAACGTCCCAAAAGTTAGAAAGACCTACTGTAAAGGTAAGGAATGCCGTAAGCACACCCAACACAAGGTTACCCAATACAAGGCCGGTAAGGCTTCTTTATTCGCTCAAGGTAAGAGAAGATATGACCGTAAGCAATCCGGTTTCGGTGGTCAAACCAAGCCAGTTTTCCACAAGAAGGCTAAGACTACCAAGAAGGTCGTTTTACGTTTAGAATGTGTTGTCTGTAAGACCAAGGCTCAATTAGCTTTGAAGAGATGTAAGCACTTCGAATTAGGTGGTGACAAGAAGCAAAAGGGTCAAGCCTTACAATTCTAA</v>
      </c>
      <c r="E275">
        <f t="shared" si="29"/>
        <v>151</v>
      </c>
      <c r="F275" t="str">
        <f t="shared" si="30"/>
        <v/>
      </c>
      <c r="G275">
        <f t="shared" si="31"/>
        <v>151</v>
      </c>
      <c r="H275" t="str">
        <f t="shared" si="32"/>
        <v/>
      </c>
      <c r="I275">
        <f t="shared" si="33"/>
        <v>151</v>
      </c>
      <c r="J275" t="str">
        <f t="shared" si="34"/>
        <v>CCA</v>
      </c>
      <c r="K275" t="str" cm="1">
        <f t="array" ref="K275">IF(J275="","",_xlfn.IFS(
   OR(J275="CCA",J275="CCG",J275="CCT",J275="CCC"),"Proline",
   OR(J275="CAG",J275="CAA"),"Glutamine",
   OR(J275="GAA",J275="GAG"),"Glutamic acid",
   TRUE,"Other"
))</f>
        <v>Proline</v>
      </c>
      <c r="L275">
        <f>LEN(Table13[[#This Row],[NA_sequence]])</f>
        <v>321</v>
      </c>
    </row>
    <row r="276" spans="1:12" x14ac:dyDescent="0.2">
      <c r="A276" t="s">
        <v>277</v>
      </c>
      <c r="B276">
        <v>4236</v>
      </c>
      <c r="C276" t="s">
        <v>1513</v>
      </c>
      <c r="D276" t="str">
        <f t="shared" si="28"/>
        <v>ATGGTTAACGTCCCAAAAGTTAGAAAGACTTACTGTAAGGGTAAGGAATGTCGTAAACACACCCAACACAAGGTTACCCAATACAAGGCCGGTAAGGCTTCCTTATTCGCTCAAGGTAAGAGAAGATATGACCGTAAGCAATCCGGTTTCGGTGGTCAAACCAAGCCAGTTTTCCACAAGAAGGCTAAGACTACCAAGAAGGTCGTTTTACGTTTAGAATGTGTCGTCTGTAAGACTAAGGCTCAATTAGCTTTAAAGAGATGTAAGCACTTCGAATTAGGTGGTGACAAGAAGCAAAAGGGTCAAGCCTTACAATTCTAA</v>
      </c>
      <c r="E276">
        <f t="shared" si="29"/>
        <v>151</v>
      </c>
      <c r="F276" t="str">
        <f t="shared" si="30"/>
        <v/>
      </c>
      <c r="G276">
        <f t="shared" si="31"/>
        <v>151</v>
      </c>
      <c r="H276" t="str">
        <f t="shared" si="32"/>
        <v/>
      </c>
      <c r="I276">
        <f t="shared" si="33"/>
        <v>151</v>
      </c>
      <c r="J276" t="str">
        <f t="shared" si="34"/>
        <v>CCA</v>
      </c>
      <c r="K276" t="str" cm="1">
        <f t="array" ref="K276">IF(J276="","",_xlfn.IFS(
   OR(J276="CCA",J276="CCG",J276="CCT",J276="CCC"),"Proline",
   OR(J276="CAG",J276="CAA"),"Glutamine",
   OR(J276="GAA",J276="GAG"),"Glutamic acid",
   TRUE,"Other"
))</f>
        <v>Proline</v>
      </c>
      <c r="L276">
        <f>LEN(Table13[[#This Row],[NA_sequence]])</f>
        <v>321</v>
      </c>
    </row>
    <row r="277" spans="1:12" x14ac:dyDescent="0.2">
      <c r="A277" t="s">
        <v>278</v>
      </c>
      <c r="B277">
        <v>4236</v>
      </c>
      <c r="C277" t="s">
        <v>1514</v>
      </c>
      <c r="D277" t="str">
        <f t="shared" si="28"/>
        <v>ATGCAAAACGAGTTCTCTCCATTCAAGTTATGCTCAATGTCCAAAAAGTTCGAAAGTCATCTCATTTCTCCAAGAGCCAGTAAACCAGTCTGTGAGAACTCCCAAGATCCATGTCAATTAGAGTCACAAGATACTAACAATGTCATTATAGTTAACGTTCCAAAAGTCAGAAAGACCTACTGTAAAGGTAAAGAATGTCGTAAACACACTCAACACAAGGTTACCCAATACAAAGCCGGTAAAGCTTCCTTATTCGCTCAAGGTAAGAGAAGATATGACCGTAAACAATCCGGTTTCGGTGGTCAAACCAAGCCAGTTTTCCACAAAAAGGCTAAGACTACCAAGAAGGTCGTTTTACGTTTAGAATGTGTTGTCTGTAAGACCAAAGCTCAATTAGCTTTAAAGCGTTGTAAACATTTCGAATTAGGTGGTGACAGAAAACAAAAGGGTCAAGCTTTACAATTCTAA</v>
      </c>
      <c r="E277">
        <f t="shared" si="29"/>
        <v>298</v>
      </c>
      <c r="F277" t="str">
        <f t="shared" si="30"/>
        <v/>
      </c>
      <c r="G277">
        <f t="shared" si="31"/>
        <v>298</v>
      </c>
      <c r="H277" t="str">
        <f t="shared" si="32"/>
        <v/>
      </c>
      <c r="I277">
        <f t="shared" si="33"/>
        <v>298</v>
      </c>
      <c r="J277" t="str">
        <f t="shared" si="34"/>
        <v>CCA</v>
      </c>
      <c r="K277" t="str" cm="1">
        <f t="array" ref="K277">IF(J277="","",_xlfn.IFS(
   OR(J277="CCA",J277="CCG",J277="CCT",J277="CCC"),"Proline",
   OR(J277="CAG",J277="CAA"),"Glutamine",
   OR(J277="GAA",J277="GAG"),"Glutamic acid",
   TRUE,"Other"
))</f>
        <v>Proline</v>
      </c>
      <c r="L277">
        <f>LEN(Table13[[#This Row],[NA_sequence]])</f>
        <v>468</v>
      </c>
    </row>
    <row r="278" spans="1:12" x14ac:dyDescent="0.2">
      <c r="A278" t="s">
        <v>279</v>
      </c>
      <c r="B278">
        <v>4236</v>
      </c>
      <c r="C278" t="s">
        <v>1515</v>
      </c>
      <c r="D278" t="str">
        <f t="shared" si="28"/>
        <v>ATGGTTAACGTTCCAAAAACTAGAAAGACCTACTGTAAGGGTAAAGAATGTCGTAAACACACCCAACACAAAGTTACCCAATACAAAGCCGGTAAAGCTTCTTTATTCGCTCAAGGTAAGAGAAGATATGACCGTAAACAAAGAGGTTACGGTGGTCAAACCAAACCAGTTTTCCACAAGAAAGCTAAGACTACCAAAAAGGTTGTTTTAAGATTGGAATGTGTTGTTTGCAAAACCAAGGCTCAATTACGTTTGAAGAGATGTAAACATTTCGAATTGGGTGGTGACAAGAAACAAAAAGGTCAAGCCTTACAATTCTAA</v>
      </c>
      <c r="E278">
        <f t="shared" si="29"/>
        <v>151</v>
      </c>
      <c r="F278" t="str">
        <f t="shared" si="30"/>
        <v/>
      </c>
      <c r="G278">
        <f t="shared" si="31"/>
        <v>151</v>
      </c>
      <c r="H278" t="str">
        <f t="shared" si="32"/>
        <v/>
      </c>
      <c r="I278">
        <f t="shared" si="33"/>
        <v>151</v>
      </c>
      <c r="J278" t="str">
        <f t="shared" si="34"/>
        <v>CCA</v>
      </c>
      <c r="K278" t="str" cm="1">
        <f t="array" ref="K278">IF(J278="","",_xlfn.IFS(
   OR(J278="CCA",J278="CCG",J278="CCT",J278="CCC"),"Proline",
   OR(J278="CAG",J278="CAA"),"Glutamine",
   OR(J278="GAA",J278="GAG"),"Glutamic acid",
   TRUE,"Other"
))</f>
        <v>Proline</v>
      </c>
      <c r="L278">
        <f>LEN(Table13[[#This Row],[NA_sequence]])</f>
        <v>321</v>
      </c>
    </row>
    <row r="279" spans="1:12" x14ac:dyDescent="0.2">
      <c r="A279" t="s">
        <v>280</v>
      </c>
      <c r="B279">
        <v>4236</v>
      </c>
      <c r="C279" t="s">
        <v>1516</v>
      </c>
      <c r="D279" t="str">
        <f t="shared" si="28"/>
        <v>ATGGTTAACGTTCCAAAGACTAGAAAGACCTACTGCAAGGGTAAGGAATGTCGTAAACACACCCAACACAAGGTTACCCAATATAAGGCTGGTAAGGCTTCCTTGTTTGCTCAAGGTAAGAGAAGATATGACCGTAAGCAATCCGGTTTCGGTGGTCAAACCAAGCCAGTTTTCCAAAAGAAGGCCAAGACCACCAAGAAGGTTGTTTTGAGATTGGAATGTGTTGTTTGCAAGACCAAGGCTCAATTGTCCTTGAAGAGATGTAAGCACTTTGAATTGGGTGGTGACAAGAAGCAAAAGGGTCAAGCTTTGCAATTCTAG</v>
      </c>
      <c r="E279">
        <f t="shared" si="29"/>
        <v>151</v>
      </c>
      <c r="F279" t="str">
        <f t="shared" si="30"/>
        <v/>
      </c>
      <c r="G279">
        <f t="shared" si="31"/>
        <v>151</v>
      </c>
      <c r="H279" t="str">
        <f t="shared" si="32"/>
        <v/>
      </c>
      <c r="I279">
        <f t="shared" si="33"/>
        <v>151</v>
      </c>
      <c r="J279" t="str">
        <f t="shared" si="34"/>
        <v>CCA</v>
      </c>
      <c r="K279" t="str" cm="1">
        <f t="array" ref="K279">IF(J279="","",_xlfn.IFS(
   OR(J279="CCA",J279="CCG",J279="CCT",J279="CCC"),"Proline",
   OR(J279="CAG",J279="CAA"),"Glutamine",
   OR(J279="GAA",J279="GAG"),"Glutamic acid",
   TRUE,"Other"
))</f>
        <v>Proline</v>
      </c>
      <c r="L279">
        <f>LEN(Table13[[#This Row],[NA_sequence]])</f>
        <v>321</v>
      </c>
    </row>
    <row r="280" spans="1:12" x14ac:dyDescent="0.2">
      <c r="A280" t="s">
        <v>281</v>
      </c>
      <c r="B280">
        <v>4236</v>
      </c>
      <c r="C280" t="s">
        <v>1517</v>
      </c>
      <c r="D280" t="str">
        <f t="shared" si="28"/>
        <v>ATGGTTAACGTTCCAAAGACTAGAAAGACCTACTGCAAGGGTAAGGAATGTCGTAAACACACCCAACACAAGGTTACCCAATATAAGGCTGGTAAGGCTTCCTTGTTTGCTCAAGGTAAGAGAAGATATGACCGTAAGCAATCCGGTTTCGGTGGTCAAACCAAGCCAGTTTTCCAAAAGAAGGCCAAGACCACCAAGAAGGTCGTTTTGAGATTGGAATGTGTTGTTTGCAAGACCAAGGCTCAATTGTCCTTGAAGAGATGTAAGCACTTTGAATTGGGTGGTGACAAGAAGCAAAAGGGTCAAGCTTTGCAATTCTAG</v>
      </c>
      <c r="E280">
        <f t="shared" si="29"/>
        <v>151</v>
      </c>
      <c r="F280" t="str">
        <f t="shared" si="30"/>
        <v/>
      </c>
      <c r="G280">
        <f t="shared" si="31"/>
        <v>151</v>
      </c>
      <c r="H280" t="str">
        <f t="shared" si="32"/>
        <v/>
      </c>
      <c r="I280">
        <f t="shared" si="33"/>
        <v>151</v>
      </c>
      <c r="J280" t="str">
        <f t="shared" si="34"/>
        <v>CCA</v>
      </c>
      <c r="K280" t="str" cm="1">
        <f t="array" ref="K280">IF(J280="","",_xlfn.IFS(
   OR(J280="CCA",J280="CCG",J280="CCT",J280="CCC"),"Proline",
   OR(J280="CAG",J280="CAA"),"Glutamine",
   OR(J280="GAA",J280="GAG"),"Glutamic acid",
   TRUE,"Other"
))</f>
        <v>Proline</v>
      </c>
      <c r="L280">
        <f>LEN(Table13[[#This Row],[NA_sequence]])</f>
        <v>321</v>
      </c>
    </row>
    <row r="281" spans="1:12" x14ac:dyDescent="0.2">
      <c r="A281" t="s">
        <v>282</v>
      </c>
      <c r="B281">
        <v>4236</v>
      </c>
      <c r="C281" t="s">
        <v>1518</v>
      </c>
      <c r="D281" t="str">
        <f t="shared" si="28"/>
        <v>ATGGTTAACGTTCCAAAGACTAGAAAGACCTACTGCAAGGGTAAGGAATGTCGTAAACACACCCAACACAAGGTTACCCAATATAAGGCTGGTAAGGCTTCTTTGTTTGCCCAAGGTAAGAGAAGATATGACCGTAAGCAATCCGGTTTCGGTGGTCAAACCAAGCCAGTTTTCCAAAAGAAGGCTAAGACTACCAAGAAGGTTGTCTTGAGATTGGAATGTGTTGTCTGCAAGACCAAGGCTCAATTGTCTTTGAAGAGATGTAAGCACTTCGAATTGGGTGGTGACAAGAAGCAAAAGGGTCAAGCTTTGCAATTCTAG</v>
      </c>
      <c r="E281">
        <f t="shared" si="29"/>
        <v>151</v>
      </c>
      <c r="F281" t="str">
        <f t="shared" si="30"/>
        <v/>
      </c>
      <c r="G281">
        <f t="shared" si="31"/>
        <v>151</v>
      </c>
      <c r="H281" t="str">
        <f t="shared" si="32"/>
        <v/>
      </c>
      <c r="I281">
        <f t="shared" si="33"/>
        <v>151</v>
      </c>
      <c r="J281" t="str">
        <f t="shared" si="34"/>
        <v>CCA</v>
      </c>
      <c r="K281" t="str" cm="1">
        <f t="array" ref="K281">IF(J281="","",_xlfn.IFS(
   OR(J281="CCA",J281="CCG",J281="CCT",J281="CCC"),"Proline",
   OR(J281="CAG",J281="CAA"),"Glutamine",
   OR(J281="GAA",J281="GAG"),"Glutamic acid",
   TRUE,"Other"
))</f>
        <v>Proline</v>
      </c>
      <c r="L281">
        <f>LEN(Table13[[#This Row],[NA_sequence]])</f>
        <v>321</v>
      </c>
    </row>
    <row r="282" spans="1:12" x14ac:dyDescent="0.2">
      <c r="A282" t="s">
        <v>283</v>
      </c>
      <c r="B282">
        <v>4236</v>
      </c>
      <c r="C282" t="s">
        <v>1519</v>
      </c>
      <c r="D282" t="str">
        <f t="shared" si="28"/>
        <v>ATGGTTAACGTTCCAAAGACTAGAAAGACCTACTGCAAGGGTAAGGAATGTCGTAAACACACCCAACACAAGGTTACCCAATATAAGGCTGGTAAGGCTTCTTTGTTTGCCCAAGGTAAGAGAAGATATGACCGTAAGCAGTCCGGTTTCGGTGGTCAAACCAAGCCAGTTTTCCAAAAGAAGGCTAAGACTACCAAGAAGGTTGTCTTGAGATTGGAATGTGTTGTCTGCAAGACCAAGGCTCAATTGTCTTTGAAGAGATGTAAGCACTTCGAATTAGGTGGTGACAAGAAGCAAAAGGGTCAAGCTTTGCAATTCTAG</v>
      </c>
      <c r="E282">
        <f t="shared" si="29"/>
        <v>151</v>
      </c>
      <c r="F282" t="str">
        <f t="shared" si="30"/>
        <v/>
      </c>
      <c r="G282">
        <f t="shared" si="31"/>
        <v>151</v>
      </c>
      <c r="H282" t="str">
        <f t="shared" si="32"/>
        <v/>
      </c>
      <c r="I282">
        <f t="shared" si="33"/>
        <v>151</v>
      </c>
      <c r="J282" t="str">
        <f t="shared" si="34"/>
        <v>CCA</v>
      </c>
      <c r="K282" t="str" cm="1">
        <f t="array" ref="K282">IF(J282="","",_xlfn.IFS(
   OR(J282="CCA",J282="CCG",J282="CCT",J282="CCC"),"Proline",
   OR(J282="CAG",J282="CAA"),"Glutamine",
   OR(J282="GAA",J282="GAG"),"Glutamic acid",
   TRUE,"Other"
))</f>
        <v>Proline</v>
      </c>
      <c r="L282">
        <f>LEN(Table13[[#This Row],[NA_sequence]])</f>
        <v>321</v>
      </c>
    </row>
    <row r="283" spans="1:12" x14ac:dyDescent="0.2">
      <c r="A283" t="s">
        <v>284</v>
      </c>
      <c r="B283">
        <v>4236</v>
      </c>
      <c r="C283" t="s">
        <v>1520</v>
      </c>
      <c r="D283" t="str">
        <f t="shared" si="28"/>
        <v>ATGGTTAACGTTCCAAAGACTAGAAAGACCTACTGCAAGGGTAAGGAATGTCGTAAACACACTCAACACAAGGTTACCCAATATAAGGCTGGTAAGGCTTCTTTGTTTGCCCAAGGTAAGAGAAGATATGACCGTAAGCAATCCGGTTTCGGTGGTCAAACCAAGCCAGTTTTCCAAAAGAAGGCCAAGACTACCAAGAAGGTTGTCTTGAGATTGGAATGTGTTGTCTGTAAGACCAAGGCTCAATTGTCTTTGAAGAGATGTAAGCACTTCGAATTGGGTGGTGACAAGAAGCAAAAGGGTCAAGCTTTGCAATTCTAG</v>
      </c>
      <c r="E283">
        <f t="shared" si="29"/>
        <v>151</v>
      </c>
      <c r="F283" t="str">
        <f t="shared" si="30"/>
        <v/>
      </c>
      <c r="G283">
        <f t="shared" si="31"/>
        <v>151</v>
      </c>
      <c r="H283" t="str">
        <f t="shared" si="32"/>
        <v/>
      </c>
      <c r="I283">
        <f t="shared" si="33"/>
        <v>151</v>
      </c>
      <c r="J283" t="str">
        <f t="shared" si="34"/>
        <v>CCA</v>
      </c>
      <c r="K283" t="str" cm="1">
        <f t="array" ref="K283">IF(J283="","",_xlfn.IFS(
   OR(J283="CCA",J283="CCG",J283="CCT",J283="CCC"),"Proline",
   OR(J283="CAG",J283="CAA"),"Glutamine",
   OR(J283="GAA",J283="GAG"),"Glutamic acid",
   TRUE,"Other"
))</f>
        <v>Proline</v>
      </c>
      <c r="L283">
        <f>LEN(Table13[[#This Row],[NA_sequence]])</f>
        <v>321</v>
      </c>
    </row>
    <row r="284" spans="1:12" x14ac:dyDescent="0.2">
      <c r="A284" t="s">
        <v>285</v>
      </c>
      <c r="B284">
        <v>4236</v>
      </c>
      <c r="C284" t="s">
        <v>1521</v>
      </c>
      <c r="D284" t="str">
        <f t="shared" si="28"/>
        <v>ATGGTTAACGTTCCAAAGACTAGAAAGACCTACTGCAAGGGTAAGGAATGTCGTAAACACACCCAACACAAGGTTACCCAATATAAGGCTGGTAAGGCTTCCTTGTTTGCTCAAGGTAAGAGAAGATATGACCGTAAGCAATCCGGTTTCGGTGGTCAAACCAAGCCAGTTTTCCAAAAGAAGGCCAAGACCACCAAGAAGGTTGTCTTGAGATTGGAATGTGTTGTTTGCAAGACCAAGGCTCAATTGTCCTTGAAGAGATGTAAGCACTTTGAATTGGGTGGTGACAAGAAGCAAAAGGGTCAAGCTTTGCAATTCTAG</v>
      </c>
      <c r="E284">
        <f t="shared" si="29"/>
        <v>151</v>
      </c>
      <c r="F284" t="str">
        <f t="shared" si="30"/>
        <v/>
      </c>
      <c r="G284">
        <f t="shared" si="31"/>
        <v>151</v>
      </c>
      <c r="H284" t="str">
        <f t="shared" si="32"/>
        <v/>
      </c>
      <c r="I284">
        <f t="shared" si="33"/>
        <v>151</v>
      </c>
      <c r="J284" t="str">
        <f t="shared" si="34"/>
        <v>CCA</v>
      </c>
      <c r="K284" t="str" cm="1">
        <f t="array" ref="K284">IF(J284="","",_xlfn.IFS(
   OR(J284="CCA",J284="CCG",J284="CCT",J284="CCC"),"Proline",
   OR(J284="CAG",J284="CAA"),"Glutamine",
   OR(J284="GAA",J284="GAG"),"Glutamic acid",
   TRUE,"Other"
))</f>
        <v>Proline</v>
      </c>
      <c r="L284">
        <f>LEN(Table13[[#This Row],[NA_sequence]])</f>
        <v>321</v>
      </c>
    </row>
    <row r="285" spans="1:12" x14ac:dyDescent="0.2">
      <c r="A285" t="s">
        <v>286</v>
      </c>
      <c r="B285">
        <v>4236</v>
      </c>
      <c r="C285" t="s">
        <v>1522</v>
      </c>
      <c r="D285" t="str">
        <f t="shared" si="28"/>
        <v>ATGGTTAACGTTCCAAAGACTAGAAAGACCTACTGCAAGGGTAAGGAATGTCGTAAACACACCCAACACAAGGTTACCCAATATAAAGCTGGTAAGGCTTCTTTGTTTGCCCAAGGTAAGAGAAGATATGACCGTAAGCAATCCGGTTTCGGTGGTCAAACCAAGCCAGTTTTCCAAAAGAAGGCTAAGACTACCAAGAAGGTTGTCTTGAGATTGGAATGTGTTGTCTGCAAGACCAAGGCTCAATTGTCTTTGAAGAGATGTAAGCACTTCGAATTGGGTGGTGACAAGAAGCAAAAGGGTCAAGCTTTGCAATTCTAG</v>
      </c>
      <c r="E285">
        <f t="shared" si="29"/>
        <v>151</v>
      </c>
      <c r="F285" t="str">
        <f t="shared" si="30"/>
        <v/>
      </c>
      <c r="G285">
        <f t="shared" si="31"/>
        <v>151</v>
      </c>
      <c r="H285" t="str">
        <f t="shared" si="32"/>
        <v/>
      </c>
      <c r="I285">
        <f t="shared" si="33"/>
        <v>151</v>
      </c>
      <c r="J285" t="str">
        <f t="shared" si="34"/>
        <v>CCA</v>
      </c>
      <c r="K285" t="str" cm="1">
        <f t="array" ref="K285">IF(J285="","",_xlfn.IFS(
   OR(J285="CCA",J285="CCG",J285="CCT",J285="CCC"),"Proline",
   OR(J285="CAG",J285="CAA"),"Glutamine",
   OR(J285="GAA",J285="GAG"),"Glutamic acid",
   TRUE,"Other"
))</f>
        <v>Proline</v>
      </c>
      <c r="L285">
        <f>LEN(Table13[[#This Row],[NA_sequence]])</f>
        <v>321</v>
      </c>
    </row>
    <row r="286" spans="1:12" x14ac:dyDescent="0.2">
      <c r="A286" t="s">
        <v>287</v>
      </c>
      <c r="B286">
        <v>4236</v>
      </c>
      <c r="C286" t="s">
        <v>1523</v>
      </c>
      <c r="D286" t="str">
        <f t="shared" si="28"/>
        <v>ATGGTTAACGTTCCAAAGACTAGAAAGACCTACTGCAAGGGTAAGGAATGTCGTAAACACACCCAACACAAGGTTACCCAATATAAGGCTGGTAAGGCTTCCTTGTTTGCCCAAGGTAAGAGAAGATATGACCGTAAGCAATCAGGTTTCGGTGGTCAAACCAAGCCAGTTTTCCAAAAGAAGGCTAAGACTACCAAGAAGGTTGTCTTGAGATTGGAATGTGTTGTCTGCAAGACAAAGGCTCAATTGTCTTTGAAGAGATGTAAGCACTTCGAATTGGGTGGTGACAAGAAGCAAAAGGGTCAAGCTTTGCAATTCTAG</v>
      </c>
      <c r="E286">
        <f t="shared" si="29"/>
        <v>151</v>
      </c>
      <c r="F286" t="str">
        <f t="shared" si="30"/>
        <v/>
      </c>
      <c r="G286">
        <f t="shared" si="31"/>
        <v>151</v>
      </c>
      <c r="H286" t="str">
        <f t="shared" si="32"/>
        <v/>
      </c>
      <c r="I286">
        <f t="shared" si="33"/>
        <v>151</v>
      </c>
      <c r="J286" t="str">
        <f t="shared" si="34"/>
        <v>CCA</v>
      </c>
      <c r="K286" t="str" cm="1">
        <f t="array" ref="K286">IF(J286="","",_xlfn.IFS(
   OR(J286="CCA",J286="CCG",J286="CCT",J286="CCC"),"Proline",
   OR(J286="CAG",J286="CAA"),"Glutamine",
   OR(J286="GAA",J286="GAG"),"Glutamic acid",
   TRUE,"Other"
))</f>
        <v>Proline</v>
      </c>
      <c r="L286">
        <f>LEN(Table13[[#This Row],[NA_sequence]])</f>
        <v>321</v>
      </c>
    </row>
    <row r="287" spans="1:12" x14ac:dyDescent="0.2">
      <c r="A287" t="s">
        <v>288</v>
      </c>
      <c r="B287">
        <v>4236</v>
      </c>
      <c r="C287" t="s">
        <v>1524</v>
      </c>
      <c r="D287" t="str">
        <f t="shared" si="28"/>
        <v>ATGGTCCTTATTGAAAGAAGAAACGAACGTGTGAATAATATTCAAGGAAAGCTCGTGTTAATGAAAGAAGCGGAGCTTACTAACATTTTATCAGTTAACGTTCCAAAGACTAGAAAGACCTACTGCAAGGGTAAGGAATGTCGTAAACACACCCAACACAAGGTTACCCAATATAAGGCTGGTAAGGCTTCCTTGTTTGCTCAAGGTAAGAGAAGATATGACCGTAAGCAATCCGGTTTCGGTGGTCAAACCAAGCCAGTTTTCCAAAAGAAGGCCAAGACCACCAAGAAGGTTGTTTTGAGATTGGAATGTGTTGTTTGCAAGACCAAGGCTCAATTGTCCTTGAAGAGATGTAAGCACTTTGAATTGGGTGGTGACAAGAAGCAAAAGGGTCAAGCTTTGCAATTCTAG</v>
      </c>
      <c r="E287">
        <f t="shared" si="29"/>
        <v>241</v>
      </c>
      <c r="F287" t="str">
        <f t="shared" si="30"/>
        <v/>
      </c>
      <c r="G287">
        <f t="shared" si="31"/>
        <v>241</v>
      </c>
      <c r="H287" t="str">
        <f t="shared" si="32"/>
        <v/>
      </c>
      <c r="I287">
        <f t="shared" si="33"/>
        <v>241</v>
      </c>
      <c r="J287" t="str">
        <f t="shared" si="34"/>
        <v>CCA</v>
      </c>
      <c r="K287" t="str" cm="1">
        <f t="array" ref="K287">IF(J287="","",_xlfn.IFS(
   OR(J287="CCA",J287="CCG",J287="CCT",J287="CCC"),"Proline",
   OR(J287="CAG",J287="CAA"),"Glutamine",
   OR(J287="GAA",J287="GAG"),"Glutamic acid",
   TRUE,"Other"
))</f>
        <v>Proline</v>
      </c>
      <c r="L287">
        <f>LEN(Table13[[#This Row],[NA_sequence]])</f>
        <v>411</v>
      </c>
    </row>
    <row r="288" spans="1:12" x14ac:dyDescent="0.2">
      <c r="A288" t="s">
        <v>289</v>
      </c>
      <c r="B288">
        <v>4236</v>
      </c>
      <c r="C288" t="s">
        <v>1525</v>
      </c>
      <c r="D288" t="str">
        <f t="shared" si="28"/>
        <v>ATGGATGTTAACGTTCCAAAGACTAGAAAGACCTACTGTAAGGGTAAGCAGTGCAGAAAGCACACCCAACACAAGGTTACCCAATATAAGGCTGGTAAGGCCTCCTTGTTTGCTCAAGGTAAGAGAAGATATGACCGTAAGCAAAGTGGTTTCGGTGGTCAAACCAAGCCTGTCTTCCACAAGAAGGCTAAGACTACCAAGAAGGTTGTCTTGAGATTGGAATGTGTTGTTTGCAAGACCAAGGCTCAATTGTCCTTGAAGAGATGTAAGCACTTCGAATTGGGTGGTGATAAGAAGCAAAAGGGTCAAGCCTTGCAATTCTAA</v>
      </c>
      <c r="E288">
        <f t="shared" si="29"/>
        <v>154</v>
      </c>
      <c r="F288" t="str">
        <f t="shared" si="30"/>
        <v/>
      </c>
      <c r="G288">
        <f t="shared" si="31"/>
        <v>154</v>
      </c>
      <c r="H288" t="str">
        <f t="shared" si="32"/>
        <v/>
      </c>
      <c r="I288">
        <f t="shared" si="33"/>
        <v>154</v>
      </c>
      <c r="J288" t="str">
        <f t="shared" si="34"/>
        <v>CCT</v>
      </c>
      <c r="K288" t="str" cm="1">
        <f t="array" ref="K288">IF(J288="","",_xlfn.IFS(
   OR(J288="CCA",J288="CCG",J288="CCT",J288="CCC"),"Proline",
   OR(J288="CAG",J288="CAA"),"Glutamine",
   OR(J288="GAA",J288="GAG"),"Glutamic acid",
   TRUE,"Other"
))</f>
        <v>Proline</v>
      </c>
      <c r="L288">
        <f>LEN(Table13[[#This Row],[NA_sequence]])</f>
        <v>324</v>
      </c>
    </row>
    <row r="289" spans="1:12" x14ac:dyDescent="0.2">
      <c r="A289" t="s">
        <v>290</v>
      </c>
      <c r="B289">
        <v>4236</v>
      </c>
      <c r="C289" t="s">
        <v>1526</v>
      </c>
      <c r="D289" t="str">
        <f t="shared" si="28"/>
        <v>ATGAAGCAAGCATCCGTATCACATATAACAGTGGTTATTCTCGGACAGATTTTAGTCATGATACCTTTGTCACATAGTGATGATGAGACTGCCAAAATTAACGTTCCAAAGACTAGAAAGACCTACTGTAAGGGTAAGCAATGTCGTAAGCACACTCAACACAAGGTTACTCAATACAAGGCTGGTAAGGCTTCCTTATTCGCTCAAGGTAAGAGAAGATATGACCGTAAGCAATCCGGTTTCGGTGGTCAAACCAAGCCAGTTTTCCACAAGAAGGCTAAGACCACCAAGAAGGTTGTCTTAAGATTAGAATGTGTTGTCTGTAAGACCAAGGCTCAATTATCATTAAAGAGATGTAAGCACTTCGAATTAGGTGGTGACAAGAAGCAAAAGGGTCAAGCCTTACAATTTTAA</v>
      </c>
      <c r="E289">
        <f t="shared" si="29"/>
        <v>244</v>
      </c>
      <c r="F289" t="str">
        <f t="shared" si="30"/>
        <v/>
      </c>
      <c r="G289">
        <f t="shared" si="31"/>
        <v>244</v>
      </c>
      <c r="H289" t="str">
        <f t="shared" si="32"/>
        <v/>
      </c>
      <c r="I289">
        <f t="shared" si="33"/>
        <v>244</v>
      </c>
      <c r="J289" t="str">
        <f t="shared" si="34"/>
        <v>CCA</v>
      </c>
      <c r="K289" t="str" cm="1">
        <f t="array" ref="K289">IF(J289="","",_xlfn.IFS(
   OR(J289="CCA",J289="CCG",J289="CCT",J289="CCC"),"Proline",
   OR(J289="CAG",J289="CAA"),"Glutamine",
   OR(J289="GAA",J289="GAG"),"Glutamic acid",
   TRUE,"Other"
))</f>
        <v>Proline</v>
      </c>
      <c r="L289">
        <f>LEN(Table13[[#This Row],[NA_sequence]])</f>
        <v>414</v>
      </c>
    </row>
    <row r="290" spans="1:12" x14ac:dyDescent="0.2">
      <c r="A290" t="s">
        <v>291</v>
      </c>
      <c r="B290">
        <v>4236</v>
      </c>
      <c r="C290" t="s">
        <v>1527</v>
      </c>
      <c r="D290" t="str">
        <f t="shared" si="28"/>
        <v>ATGAACCCAAACCAACTTGATGCAAATCAAAAGTTGCAATTAAATCTTGAATTTAACGTTCCAAAAACTAGAAAAACCTACTGTAAAGGTAAAGAGTGTCGTAAACACACCCAACACAAAGTCACCCAATACAAAGCCGGTAAAGCTTCTTTGTTTGCTCAAGGTAAAAGACGTTATGACCGTAAACAAAGTGGTTACGGTGGTCAAACCAAACCAGTTTTCCATAAAAAAGCTAAAACTACCAAAAAAGTTGTTTTACGTTTAGAATGTGTTGTCTGTAAAACCAAAGCTCAATTATCCTTGAAACGTTGTAAACATTTTGAATTAGGTGGTGACAAAAAACAAAAAGGTCAAGCTTTACAATTTTAA</v>
      </c>
      <c r="E290">
        <f t="shared" si="29"/>
        <v>199</v>
      </c>
      <c r="F290" t="str">
        <f t="shared" si="30"/>
        <v/>
      </c>
      <c r="G290">
        <f t="shared" si="31"/>
        <v>199</v>
      </c>
      <c r="H290" t="str">
        <f t="shared" si="32"/>
        <v/>
      </c>
      <c r="I290">
        <f t="shared" si="33"/>
        <v>199</v>
      </c>
      <c r="J290" t="str">
        <f t="shared" si="34"/>
        <v>CCA</v>
      </c>
      <c r="K290" t="str" cm="1">
        <f t="array" ref="K290">IF(J290="","",_xlfn.IFS(
   OR(J290="CCA",J290="CCG",J290="CCT",J290="CCC"),"Proline",
   OR(J290="CAG",J290="CAA"),"Glutamine",
   OR(J290="GAA",J290="GAG"),"Glutamic acid",
   TRUE,"Other"
))</f>
        <v>Proline</v>
      </c>
      <c r="L290">
        <f>LEN(Table13[[#This Row],[NA_sequence]])</f>
        <v>369</v>
      </c>
    </row>
    <row r="291" spans="1:12" x14ac:dyDescent="0.2">
      <c r="A291" t="s">
        <v>292</v>
      </c>
      <c r="B291">
        <v>4236</v>
      </c>
      <c r="C291" t="s">
        <v>1528</v>
      </c>
      <c r="D291" t="str">
        <f t="shared" si="28"/>
        <v>ATGAAGGTGAACTCTGAACACTTGGGTAAATGGAAATTGGCGTTTTGCTTGACATTCGCAGAAGTGCTTTGTCTTACGAACATTTCTACGGATGAAAGAGCCACTGAAGCACCAAAATTCACTCCAGATGATTCGTTTAACGTTCCAAAAACAAGAAAGACCTATTGTAAAGGTAAAGAGTGTCGTAAACACACTCAACACAAGGTCACTCAATACAAGGCTGGTAAAGCTTCTTTATTCGCTCAAGGTAAAAGACGTTATGACCGTAAACAATCCGGTTACGGTGGTCAAACCAAACCAGTTTTCCATAAAAAAGCTAAGACTACCAAAAAAGTTGTTTTAAGATTAGAATGTGTTGTTTGTAAAACCAAGGCTCAATTATCATTAAAACGTTGTAAACATTTTGAATTAGGTGGTGACAAAAAACAAAAAGGTCAAGCTTTACAATTTTAA</v>
      </c>
      <c r="E291">
        <f t="shared" si="29"/>
        <v>283</v>
      </c>
      <c r="F291" t="str">
        <f t="shared" si="30"/>
        <v/>
      </c>
      <c r="G291">
        <f t="shared" si="31"/>
        <v>283</v>
      </c>
      <c r="H291" t="str">
        <f t="shared" si="32"/>
        <v/>
      </c>
      <c r="I291">
        <f t="shared" si="33"/>
        <v>283</v>
      </c>
      <c r="J291" t="str">
        <f t="shared" si="34"/>
        <v>CCA</v>
      </c>
      <c r="K291" t="str" cm="1">
        <f t="array" ref="K291">IF(J291="","",_xlfn.IFS(
   OR(J291="CCA",J291="CCG",J291="CCT",J291="CCC"),"Proline",
   OR(J291="CAG",J291="CAA"),"Glutamine",
   OR(J291="GAA",J291="GAG"),"Glutamic acid",
   TRUE,"Other"
))</f>
        <v>Proline</v>
      </c>
      <c r="L291">
        <f>LEN(Table13[[#This Row],[NA_sequence]])</f>
        <v>453</v>
      </c>
    </row>
    <row r="292" spans="1:12" x14ac:dyDescent="0.2">
      <c r="A292" t="s">
        <v>293</v>
      </c>
      <c r="B292">
        <v>4236</v>
      </c>
      <c r="C292" t="s">
        <v>1529</v>
      </c>
      <c r="D292" t="str">
        <f t="shared" si="28"/>
        <v>ATGACTCCAACCACCCACCAATCTCTTATTATGAAAACTGCGAAGTCATCGATGGCACCGTTAGATATCCAATTCTGGAAAGTCAGAATGGCCACTATAAAATTTATGGCACCAATTAGAGCAGAAGTGACTCTTATGAAGGGCACCAATGTTGATGAAAGCATTACCTATTTGGAAGATGACTTTCAGCAGCACCAACAACAAACACAGCAAAATGGAAAGAGAGAAGAAGAACCTGATATTAGACAGAAGAAGAGAACATCAATTAACGTTCCAAAAACTAGAAAAACCTACTGTAAAGGTAAAGAGTGTCGTAAACACACCCAACACAAAGTCACCCAATACAAAGCTGGTAAAGCTTCTTTGTTTGCCCAAGGTAAAAGACGTTATGACCGTAAACAAAGTGGTTACGGTGGTCAAACCAAACCAGTCTTCCATAAAAAAGCTAAAACTACCAAAAAAGTTGTTTTACGTTTAGAATGTGTTGTCTGTAAAACCAAAGCTCAATTATCCTTGAAACGTTGTAAACATTTTGAATTAGGTGGTGACAAAAAACAAAAAGGTCAAGCTTTACAATTTTAA</v>
      </c>
      <c r="E292">
        <f t="shared" si="29"/>
        <v>412</v>
      </c>
      <c r="F292" t="str">
        <f t="shared" si="30"/>
        <v/>
      </c>
      <c r="G292">
        <f t="shared" si="31"/>
        <v>412</v>
      </c>
      <c r="H292" t="str">
        <f t="shared" si="32"/>
        <v/>
      </c>
      <c r="I292">
        <f t="shared" si="33"/>
        <v>412</v>
      </c>
      <c r="J292" t="str">
        <f t="shared" si="34"/>
        <v>CCA</v>
      </c>
      <c r="K292" t="str" cm="1">
        <f t="array" ref="K292">IF(J292="","",_xlfn.IFS(
   OR(J292="CCA",J292="CCG",J292="CCT",J292="CCC"),"Proline",
   OR(J292="CAG",J292="CAA"),"Glutamine",
   OR(J292="GAA",J292="GAG"),"Glutamic acid",
   TRUE,"Other"
))</f>
        <v>Proline</v>
      </c>
      <c r="L292">
        <f>LEN(Table13[[#This Row],[NA_sequence]])</f>
        <v>582</v>
      </c>
    </row>
    <row r="293" spans="1:12" x14ac:dyDescent="0.2">
      <c r="A293" t="s">
        <v>294</v>
      </c>
      <c r="B293">
        <v>4236</v>
      </c>
      <c r="C293" t="s">
        <v>1530</v>
      </c>
      <c r="D293" t="str">
        <f t="shared" si="28"/>
        <v>ATGCCTCAACTACCTTTACCTATTTCATTGATGTTTACTGGCCCAATTTTTAGCAATATTAACGTCCCAAAAACTAGAAAGACCTACTGTAAGGGTAAGGAATGTCGTAAGCACACCCAACACAAAGTTACCCAATACAAGGCTGGTAAGGCTTCTTTATTCGCTCAAGGTAAGAGAAGATATGACCGTAAACAATCCGGTTTCGGTGGTCAAACCAAGCCAGTTTTCCACAAGAAAGCTAAGACTACCAAGAAGGTTGTTTTAAGATTAGAATGTGTTGTCTGTAAGACCAAGGCTCAATTATCCTTAAAGAGATGTAAGCACTTCGAATTAGGTGGTGACAAGAAACAAAAGGGTCAAGCTTTACAATTTTAA</v>
      </c>
      <c r="E293">
        <f t="shared" si="29"/>
        <v>205</v>
      </c>
      <c r="F293" t="str">
        <f t="shared" si="30"/>
        <v/>
      </c>
      <c r="G293">
        <f t="shared" si="31"/>
        <v>205</v>
      </c>
      <c r="H293" t="str">
        <f t="shared" si="32"/>
        <v/>
      </c>
      <c r="I293">
        <f t="shared" si="33"/>
        <v>205</v>
      </c>
      <c r="J293" t="str">
        <f t="shared" si="34"/>
        <v>CCA</v>
      </c>
      <c r="K293" t="str" cm="1">
        <f t="array" ref="K293">IF(J293="","",_xlfn.IFS(
   OR(J293="CCA",J293="CCG",J293="CCT",J293="CCC"),"Proline",
   OR(J293="CAG",J293="CAA"),"Glutamine",
   OR(J293="GAA",J293="GAG"),"Glutamic acid",
   TRUE,"Other"
))</f>
        <v>Proline</v>
      </c>
      <c r="L293">
        <f>LEN(Table13[[#This Row],[NA_sequence]])</f>
        <v>375</v>
      </c>
    </row>
    <row r="294" spans="1:12" x14ac:dyDescent="0.2">
      <c r="A294" t="s">
        <v>295</v>
      </c>
      <c r="B294">
        <v>4236</v>
      </c>
      <c r="C294" t="s">
        <v>1531</v>
      </c>
      <c r="D294" t="str">
        <f t="shared" si="28"/>
        <v>ATGCTTCGTCTTCAGATTGTCTCTTCACTCATCATAAGTAATCAATCACTCGCAGATATACTAACACCACTCGCAGTTAACGTTCCAAAGACCAGAAAGACCTACTGTAAGGGTAAGGAGTGCCGTAAGCACACCCAGCACAAGGTCACCCAGTACAAGGCTGGTAAGGCTTCTCTTTTCGCCCAGGGTAAGCGTCGTTACGACCGTAAGCAGTCCGGTTACGGTGGTCAGACCAAGCCAGTCTTCCATAAGAAGGCTAAGACCACCAAGAAGGTCGTTTTGAGATTGGAGTGTGTCGTTTGCAAGACCAAGGCTCAGTTGGCTTTGAAGAGATGCAAGCACTTCGAGCTCGGTGGTGACAAGAAGCAGAAGGGTCAGGCTTTGCAGTTCTAA</v>
      </c>
      <c r="E294" t="str">
        <f t="shared" si="29"/>
        <v/>
      </c>
      <c r="F294">
        <f t="shared" si="30"/>
        <v>223</v>
      </c>
      <c r="G294" t="str">
        <f t="shared" si="31"/>
        <v/>
      </c>
      <c r="H294">
        <f t="shared" si="32"/>
        <v>223</v>
      </c>
      <c r="I294">
        <f t="shared" si="33"/>
        <v>223</v>
      </c>
      <c r="J294" t="str">
        <f t="shared" si="34"/>
        <v>CCA</v>
      </c>
      <c r="K294" t="str" cm="1">
        <f t="array" ref="K294">IF(J294="","",_xlfn.IFS(
   OR(J294="CCA",J294="CCG",J294="CCT",J294="CCC"),"Proline",
   OR(J294="CAG",J294="CAA"),"Glutamine",
   OR(J294="GAA",J294="GAG"),"Glutamic acid",
   TRUE,"Other"
))</f>
        <v>Proline</v>
      </c>
      <c r="L294">
        <f>LEN(Table13[[#This Row],[NA_sequence]])</f>
        <v>393</v>
      </c>
    </row>
    <row r="295" spans="1:12" x14ac:dyDescent="0.2">
      <c r="A295" t="s">
        <v>296</v>
      </c>
      <c r="B295">
        <v>4236</v>
      </c>
      <c r="C295" t="s">
        <v>1532</v>
      </c>
      <c r="D295" t="str">
        <f t="shared" si="28"/>
        <v>ATGGAGCTCTTGAAGTGTTGTACTATTGATCTTTTGAAACAATCAAATCGAGCTGTTGAGGCTATGGCCATGAAGTTGGGACTTGAAGCATCACATAACTGCGTTAACGTTCCAAAGACCAGAAGAACCTACTGTAAGGGTAAGGAGTGCAGAAAGCACACCCAGCACAAGGTCACCCAGTACAAGGCTGGTAAGGCTTCCCTTTTCGCTCAGGGTAAGCGTCGTTATGACCGTAAGCAATCCGGTTACGGTGGTCAGACCAAGCCAGTTTTCCATAAGAAGGCTAAGACTACCAAGAAGGTTGTCTTGCGTTTGGAGTGTGTTGTTTGCAAGACCAAGGCTCAGTTGGCCTTGAAGCGTTGTAAGCACTTTGAGTTGGGTGGTGACAAGAAGCAGAAGGGTCAGGCTTTGCAGTTCTAA</v>
      </c>
      <c r="E295" t="str">
        <f t="shared" si="29"/>
        <v/>
      </c>
      <c r="F295">
        <f t="shared" si="30"/>
        <v>250</v>
      </c>
      <c r="G295" t="str">
        <f t="shared" si="31"/>
        <v/>
      </c>
      <c r="H295">
        <f t="shared" si="32"/>
        <v>250</v>
      </c>
      <c r="I295">
        <f t="shared" si="33"/>
        <v>250</v>
      </c>
      <c r="J295" t="str">
        <f t="shared" si="34"/>
        <v>CCA</v>
      </c>
      <c r="K295" t="str" cm="1">
        <f t="array" ref="K295">IF(J295="","",_xlfn.IFS(
   OR(J295="CCA",J295="CCG",J295="CCT",J295="CCC"),"Proline",
   OR(J295="CAG",J295="CAA"),"Glutamine",
   OR(J295="GAA",J295="GAG"),"Glutamic acid",
   TRUE,"Other"
))</f>
        <v>Proline</v>
      </c>
      <c r="L295">
        <f>LEN(Table13[[#This Row],[NA_sequence]])</f>
        <v>420</v>
      </c>
    </row>
    <row r="296" spans="1:12" x14ac:dyDescent="0.2">
      <c r="A296" t="s">
        <v>297</v>
      </c>
      <c r="B296">
        <v>4236</v>
      </c>
      <c r="C296" t="s">
        <v>1533</v>
      </c>
      <c r="D296" t="str">
        <f t="shared" si="28"/>
        <v>ATGGCAAACAAGCACATTCACATAACATGCGGTGTTAACGTTCCAAAAACTAGAAAGACCTACTGTAAGGGTAAGGAATGTCGTAAGCACACTCAACACAAGGTTACCCAATACAAGGCTGGTAAGGCTTCCTTATTCGCTCAAGGTAAGAGAAGATATGACAGAAAGCAATCCGGTTTCGGTGGTCAAACCAAGCCAGTTTTCCACAAGAAGGCTAAGACTACCAAGAAGGTTGTCTTGAGATTGGAATGTATCGTCTGCAAGACCAAGGCTCAATTGTCCTTGAAGAGATGTAAGCACTTCGAATTGGGTGGTGACAAGAAGCAAAAGGGTCAAGCTTTGCAATTTTAA</v>
      </c>
      <c r="E296">
        <f t="shared" si="29"/>
        <v>181</v>
      </c>
      <c r="F296" t="str">
        <f t="shared" si="30"/>
        <v/>
      </c>
      <c r="G296">
        <f t="shared" si="31"/>
        <v>181</v>
      </c>
      <c r="H296" t="str">
        <f t="shared" si="32"/>
        <v/>
      </c>
      <c r="I296">
        <f t="shared" si="33"/>
        <v>181</v>
      </c>
      <c r="J296" t="str">
        <f t="shared" si="34"/>
        <v>CCA</v>
      </c>
      <c r="K296" t="str" cm="1">
        <f t="array" ref="K296">IF(J296="","",_xlfn.IFS(
   OR(J296="CCA",J296="CCG",J296="CCT",J296="CCC"),"Proline",
   OR(J296="CAG",J296="CAA"),"Glutamine",
   OR(J296="GAA",J296="GAG"),"Glutamic acid",
   TRUE,"Other"
))</f>
        <v>Proline</v>
      </c>
      <c r="L296">
        <f>LEN(Table13[[#This Row],[NA_sequence]])</f>
        <v>351</v>
      </c>
    </row>
    <row r="297" spans="1:12" x14ac:dyDescent="0.2">
      <c r="A297" t="s">
        <v>298</v>
      </c>
      <c r="B297">
        <v>4236</v>
      </c>
      <c r="C297" t="s">
        <v>1534</v>
      </c>
      <c r="D297" t="str">
        <f t="shared" si="28"/>
        <v>ATGCAATTCTCCAAATTAACCTTCTCTTTAGCCACCTTCTACTTGATTGCCAGCTCCTTGGCTGCTCCTGCCAACCTCAAGCGTGATGACTCGGACGATGATGCTCCTGTGATTGTTCGTGTGACCAAAACCGTCCAGAACGTCCAGACCAACGTCCACACCGTCCAGGCTCCTACCTCAACCACAACCAACGTCGTTGTCAACACCGAAACGGAAACCGTTACCAGATACACTGCCACTGTCACCTCCACTATCTTTGGGACTCCTCACACCTACACCACCGTTGCTACTACGCCGGTCCAGGCCAAGGATGTGATTCCTAACAGCCAGAACGAAGTCCAGCCATCAACGTCCGCTGCTGCTTCTTCATCTACTTCGATTGCTACTCCTGTCCAGATCACGAGCGCTACTCCTGCTACGTCTGCTGCTCCTGTCCAGATCACCAGCTCAACTCCTGCTACTTCTGTTCAAACCACAAGCTCGAGTGCTGCCTCTTCTGCTGCTCCTGCTGCTCCTGCTAGCTCGAGTCCTGTCACGCCAGCAACTTCTTCCGCAGCTCCATCCACTCCAGCAACTACTTCCGCAGCCCCGGCAACTACACCTGCTGCCACAACTTCGACTCCTTCATCTGCTGAAGGTCCTACGATAACCAACGCCAGTGACATTCCTACGTCTACTGACGGCTGGTTAATCACCGATATCTCTACAACCACCGCTTCGGGAGTCTGCATAGTCAACTACGACTACTACGACTCGGACGAAACCGATACCTCAGTTAACGTTCCAAAGACTAGAAAGACCTACTGTAAGGGTAAGGAATGTCGTAAACACACCCAACACAAGGTTACCCAATATAAGGCTGGTAAGGCTTCCTTGTTTGCCCAAGGTAAGAGAAGATATGACCGTAAACAAAAGGGTTTCGGTGGTCAAACCAAGCCAGTTTTCCACAAGAAGGCCAAGACCACCAAGAAGGTTGTCTTGAGATTGGAATGTGTTGTCTGCAAGACCAAGGCTCAATTGTCCTTGAAGAGATGTAAGCACTTCGAATTGGGTGGTGACAAGAAGCAAAAGGGTCAAGCTTTGCAATTCTAG</v>
      </c>
      <c r="E297">
        <f t="shared" si="29"/>
        <v>922</v>
      </c>
      <c r="F297" t="str">
        <f t="shared" si="30"/>
        <v/>
      </c>
      <c r="G297">
        <f t="shared" si="31"/>
        <v>922</v>
      </c>
      <c r="H297" t="str">
        <f t="shared" si="32"/>
        <v/>
      </c>
      <c r="I297">
        <f t="shared" si="33"/>
        <v>922</v>
      </c>
      <c r="J297" t="str">
        <f t="shared" si="34"/>
        <v>CCA</v>
      </c>
      <c r="K297" t="str" cm="1">
        <f t="array" ref="K297">IF(J297="","",_xlfn.IFS(
   OR(J297="CCA",J297="CCG",J297="CCT",J297="CCC"),"Proline",
   OR(J297="CAG",J297="CAA"),"Glutamine",
   OR(J297="GAA",J297="GAG"),"Glutamic acid",
   TRUE,"Other"
))</f>
        <v>Proline</v>
      </c>
      <c r="L297">
        <f>LEN(Table13[[#This Row],[NA_sequence]])</f>
        <v>1092</v>
      </c>
    </row>
    <row r="298" spans="1:12" x14ac:dyDescent="0.2">
      <c r="A298" t="s">
        <v>299</v>
      </c>
      <c r="B298">
        <v>4236</v>
      </c>
      <c r="C298" t="s">
        <v>1535</v>
      </c>
      <c r="D298" t="str">
        <f t="shared" si="28"/>
        <v>ATGTCGAGTGAAGAGCCTCAAGCAAAGGTTATTGCCAAGTTTGACGGCATCGGTCTTAACGTTCCAAAAACTAGAAAGACCTACTGTAAGGGTAAGGAATGCAGAAAGCACACCCAACACAAAGTTACCCAATATAAGGCTGGTAAGGCTTCCTTATTCGCCCAAGGTAAGAGAAGATACGACCGTAAACAAAGAGGTTTCGGTGGTCAAACCAAGCCAGTTTTCCACAAGAAGGCCAAGACTACCAAGAAGGTTGTCTTGAGATTGGAATGTGTTGTCTGTAAGACCAAGGCTCAATTATCCTTGAAGAGATGTAAGCACTTCGAATTAGGTGGTGACAAGAAGCAAAAGGGTCAAGCTTTGCAATTTTAA</v>
      </c>
      <c r="E298">
        <f t="shared" si="29"/>
        <v>202</v>
      </c>
      <c r="F298" t="str">
        <f t="shared" si="30"/>
        <v/>
      </c>
      <c r="G298">
        <f t="shared" si="31"/>
        <v>202</v>
      </c>
      <c r="H298" t="str">
        <f t="shared" si="32"/>
        <v/>
      </c>
      <c r="I298">
        <f t="shared" si="33"/>
        <v>202</v>
      </c>
      <c r="J298" t="str">
        <f t="shared" si="34"/>
        <v>CCA</v>
      </c>
      <c r="K298" t="str" cm="1">
        <f t="array" ref="K298">IF(J298="","",_xlfn.IFS(
   OR(J298="CCA",J298="CCG",J298="CCT",J298="CCC"),"Proline",
   OR(J298="CAG",J298="CAA"),"Glutamine",
   OR(J298="GAA",J298="GAG"),"Glutamic acid",
   TRUE,"Other"
))</f>
        <v>Proline</v>
      </c>
      <c r="L298">
        <f>LEN(Table13[[#This Row],[NA_sequence]])</f>
        <v>372</v>
      </c>
    </row>
    <row r="299" spans="1:12" x14ac:dyDescent="0.2">
      <c r="A299" t="s">
        <v>300</v>
      </c>
      <c r="B299">
        <v>4236</v>
      </c>
      <c r="C299" t="s">
        <v>1536</v>
      </c>
      <c r="D299" t="str">
        <f t="shared" si="28"/>
        <v>ATGTCATTATTCGAGGGCTCAGTCATTATCTCGAATAATGCCGCTTCCAATCAAGAACAGAACTTAATTGATGTCACCCATCTAGGCAGTGACTACATTTTTTTCAAACTTAACGTTCCAAAGACTAGAAAGACCTACTGTAAGGGTAAGGAATGTCGTAAACACACCCAACACAAAGTTACCCAATACAAGGCTGGTAAAGCTTCTTTGTTCGCTCAAGGTAAGAGAAGATATGACCGTAAACAAAAGGGTTACGGTGGTCAAACCAAACCAGTTTTCCACAAGAAAGCTAAGACTACCAAGAAGGTTGTCTTGAGATTGGAATGTGTTGTTTGCAAAACCAAGGCTCAATTAAGTTTGAAGAGATGTAAGCACTTCGAATTGGGTGGTGACAAGAAACAAAAGGGTCAAGCCTTACAATTCTAA</v>
      </c>
      <c r="E299">
        <f t="shared" si="29"/>
        <v>256</v>
      </c>
      <c r="F299" t="str">
        <f t="shared" si="30"/>
        <v/>
      </c>
      <c r="G299">
        <f t="shared" si="31"/>
        <v>256</v>
      </c>
      <c r="H299" t="str">
        <f t="shared" si="32"/>
        <v/>
      </c>
      <c r="I299">
        <f t="shared" si="33"/>
        <v>256</v>
      </c>
      <c r="J299" t="str">
        <f t="shared" si="34"/>
        <v>CCA</v>
      </c>
      <c r="K299" t="str" cm="1">
        <f t="array" ref="K299">IF(J299="","",_xlfn.IFS(
   OR(J299="CCA",J299="CCG",J299="CCT",J299="CCC"),"Proline",
   OR(J299="CAG",J299="CAA"),"Glutamine",
   OR(J299="GAA",J299="GAG"),"Glutamic acid",
   TRUE,"Other"
))</f>
        <v>Proline</v>
      </c>
      <c r="L299">
        <f>LEN(Table13[[#This Row],[NA_sequence]])</f>
        <v>426</v>
      </c>
    </row>
    <row r="300" spans="1:12" x14ac:dyDescent="0.2">
      <c r="A300" t="s">
        <v>301</v>
      </c>
      <c r="B300">
        <v>4236</v>
      </c>
      <c r="C300" t="s">
        <v>1537</v>
      </c>
      <c r="D300" t="str">
        <f t="shared" si="28"/>
        <v>ATGACAGATGCCAACAAGAAACCAACATCAATGAATGTCCATCAAGAAACAATGTTTAACGTCCCAAAAACTAGAAAGACCTACTGTAAGGGTAAGGAGTGCCGTAAGCACACCCAACACAAAGTCACCCAATACAAGGCTGGTAAGGCTTCTTTGTTTGCTCAAGGTAAGAGAAGATATGACCGTAAGCAAAAGGGTTACGGTGGTCAAACTAAGCCAGTTTTCCACAAGAAAGCTAAGACTACCAAGAAGGTTGTCTTGAGATTGGAATGTGTTGTTTGCAAGACCAGAGCTCAACTTTCCTTGAAGAGATGTAAGCACTTCGAATTGGGTGGTGACAAGAAGCAAAAGGGTCAAGCCTTGCAATTCTAA</v>
      </c>
      <c r="E300">
        <f t="shared" si="29"/>
        <v>202</v>
      </c>
      <c r="F300" t="str">
        <f t="shared" si="30"/>
        <v/>
      </c>
      <c r="G300">
        <f t="shared" si="31"/>
        <v>202</v>
      </c>
      <c r="H300" t="str">
        <f t="shared" si="32"/>
        <v/>
      </c>
      <c r="I300">
        <f t="shared" si="33"/>
        <v>202</v>
      </c>
      <c r="J300" t="str">
        <f t="shared" si="34"/>
        <v>CCA</v>
      </c>
      <c r="K300" t="str" cm="1">
        <f t="array" ref="K300">IF(J300="","",_xlfn.IFS(
   OR(J300="CCA",J300="CCG",J300="CCT",J300="CCC"),"Proline",
   OR(J300="CAG",J300="CAA"),"Glutamine",
   OR(J300="GAA",J300="GAG"),"Glutamic acid",
   TRUE,"Other"
))</f>
        <v>Proline</v>
      </c>
      <c r="L300">
        <f>LEN(Table13[[#This Row],[NA_sequence]])</f>
        <v>372</v>
      </c>
    </row>
    <row r="301" spans="1:12" x14ac:dyDescent="0.2">
      <c r="A301" t="s">
        <v>302</v>
      </c>
      <c r="B301">
        <v>4236</v>
      </c>
      <c r="C301" t="s">
        <v>1538</v>
      </c>
      <c r="D301" t="str">
        <f t="shared" si="28"/>
        <v>ATGGTTAACGTACCCAAGACGAGAAAGACGTACTGCAAAGGCAAGGAGTGCCGCAAGCACACGCAGCACAAGGTGACGCAGTACAAGGCCGGCAAGGCGTCGTTGTTTGCCCAGGGTAAGCGCAGATACGACCGTAAGCAGAAGGGTTACGGTGGTCAGACCAAGCCCGTTTTCCACAAGAAGGCCAAGACCACGAAGAAGGTTGTGTTGCGTTTGGAGTGCGTGGTATGCAAGACCCGCGCGCAATTGCTGTTGAAGAGATGCAAGCACTTTGAGTTGGGCGGTGACAAGAAACAGAAGGGCCAGGCCTTGCAGTTTTAA</v>
      </c>
      <c r="E301" t="str">
        <f t="shared" si="29"/>
        <v/>
      </c>
      <c r="F301">
        <f t="shared" si="30"/>
        <v>151</v>
      </c>
      <c r="G301" t="str">
        <f t="shared" si="31"/>
        <v/>
      </c>
      <c r="H301">
        <f t="shared" si="32"/>
        <v>151</v>
      </c>
      <c r="I301">
        <f t="shared" si="33"/>
        <v>151</v>
      </c>
      <c r="J301" t="str">
        <f t="shared" si="34"/>
        <v>CCC</v>
      </c>
      <c r="K301" t="str" cm="1">
        <f t="array" ref="K301">IF(J301="","",_xlfn.IFS(
   OR(J301="CCA",J301="CCG",J301="CCT",J301="CCC"),"Proline",
   OR(J301="CAG",J301="CAA"),"Glutamine",
   OR(J301="GAA",J301="GAG"),"Glutamic acid",
   TRUE,"Other"
))</f>
        <v>Proline</v>
      </c>
      <c r="L301">
        <f>LEN(Table13[[#This Row],[NA_sequence]])</f>
        <v>321</v>
      </c>
    </row>
    <row r="302" spans="1:12" x14ac:dyDescent="0.2">
      <c r="A302" t="s">
        <v>303</v>
      </c>
      <c r="B302">
        <v>4236</v>
      </c>
      <c r="C302" t="s">
        <v>1539</v>
      </c>
      <c r="D302" t="str">
        <f t="shared" si="28"/>
        <v>ATGTCCAAATTTAACGTCCCAAAGACCAGAAAGACTTATTGCAAGGGTAAGGAGTGCCGCAAGCACACCCAGCACAAGGTTACTCAGTACAAGGCTGGTAAGGCTTCCTTGTTTGCCCAGGGTAAGCGTCGTTACGACCGTAAGCAGTCCGGTTACGGTGGTCAGACCAAGCCAGTTTTCCACAAGAAGGCTAAGACTACCAAGAAGGTTGTCTTGAGATTGGAGTGTGTTGTTTGCAAGACCAAGGCTCAGCTTTCCTTGAAGAGATGTAAGCACTTCGAGCTTGGTGGTGACAAGAAGCAGAAGGGTCAGGCTTTGCAGTTCTAA</v>
      </c>
      <c r="E302" t="str">
        <f t="shared" si="29"/>
        <v/>
      </c>
      <c r="F302">
        <f t="shared" si="30"/>
        <v>157</v>
      </c>
      <c r="G302" t="str">
        <f t="shared" si="31"/>
        <v/>
      </c>
      <c r="H302">
        <f t="shared" si="32"/>
        <v>157</v>
      </c>
      <c r="I302">
        <f t="shared" si="33"/>
        <v>157</v>
      </c>
      <c r="J302" t="str">
        <f t="shared" si="34"/>
        <v>CCA</v>
      </c>
      <c r="K302" t="str" cm="1">
        <f t="array" ref="K302">IF(J302="","",_xlfn.IFS(
   OR(J302="CCA",J302="CCG",J302="CCT",J302="CCC"),"Proline",
   OR(J302="CAG",J302="CAA"),"Glutamine",
   OR(J302="GAA",J302="GAG"),"Glutamic acid",
   TRUE,"Other"
))</f>
        <v>Proline</v>
      </c>
      <c r="L302">
        <f>LEN(Table13[[#This Row],[NA_sequence]])</f>
        <v>327</v>
      </c>
    </row>
    <row r="303" spans="1:12" x14ac:dyDescent="0.2">
      <c r="A303" t="s">
        <v>304</v>
      </c>
      <c r="B303">
        <v>4236</v>
      </c>
      <c r="C303" t="s">
        <v>1540</v>
      </c>
      <c r="D303" t="str">
        <f t="shared" si="28"/>
        <v>AACGTCCCAAAAACTAGAAAGACCTACTGTAAGGGTAAGGAGTGCCGCAAGCACACCCAGCACAAGGTGACCCAATACAAGGCTGGTAAGGCTTCTTTGTTTGCCCAGGGTAAGAGAAGATATGACAGAAAGCAGTCCGGTTTCGGTGGTCAGACCAAGCCAGTTTTCCACAAGAAGGCCAAGACCACCAAGAAGGTTGTCTTGAGATTGGAGTGTGTTGTTTGCAAGACCAAGGCTCAGCTCTCTTTGAAGAGATGTAAGCACTTCGAGTTGGGTGGTGACAAGAAGCAAAAGGGTCAAGCTTTGCAGTTCTAA</v>
      </c>
      <c r="E303" t="str">
        <f t="shared" si="29"/>
        <v/>
      </c>
      <c r="F303">
        <f t="shared" si="30"/>
        <v>145</v>
      </c>
      <c r="G303" t="str">
        <f t="shared" si="31"/>
        <v/>
      </c>
      <c r="H303">
        <f t="shared" si="32"/>
        <v>145</v>
      </c>
      <c r="I303">
        <f t="shared" si="33"/>
        <v>145</v>
      </c>
      <c r="J303" t="str">
        <f t="shared" si="34"/>
        <v>CCA</v>
      </c>
      <c r="K303" t="str" cm="1">
        <f t="array" ref="K303">IF(J303="","",_xlfn.IFS(
   OR(J303="CCA",J303="CCG",J303="CCT",J303="CCC"),"Proline",
   OR(J303="CAG",J303="CAA"),"Glutamine",
   OR(J303="GAA",J303="GAG"),"Glutamic acid",
   TRUE,"Other"
))</f>
        <v>Proline</v>
      </c>
      <c r="L303">
        <f>LEN(Table13[[#This Row],[NA_sequence]])</f>
        <v>315</v>
      </c>
    </row>
    <row r="304" spans="1:12" x14ac:dyDescent="0.2">
      <c r="A304" t="s">
        <v>305</v>
      </c>
      <c r="B304">
        <v>4236</v>
      </c>
      <c r="C304" t="s">
        <v>1541</v>
      </c>
      <c r="D304" t="str">
        <f t="shared" si="28"/>
        <v>ATGTCCTCCGTTAACGTTCCAAAGACTAGAAAGACCTACTGTAAGGGTAAAGAATGCCGTAAGCACACTCAACACAAGGTTACCCAATACAAGGCTGGTAAGGCTTCCTTGTTCGCTCAAGGTAAGAGAAGATATGACCGTAAGCAAAGAGGTTTCGGTGGTCAAACAAAGCCAATTTTCCACAAGAAAGCTAAGACCACCAAGAAGGTTGTCTTGAGATTGGAGTGTGTCGTCTGTAAGACCAAAGCTCAATTATGTTTGAAGAGATGTAAGCATTTCGAATTGGGTGGTGACAAGAAACAAAAGGGTCAAGCTTTGCAATTCTAA</v>
      </c>
      <c r="E304">
        <f t="shared" si="29"/>
        <v>157</v>
      </c>
      <c r="F304" t="str">
        <f t="shared" si="30"/>
        <v/>
      </c>
      <c r="G304">
        <f t="shared" si="31"/>
        <v>157</v>
      </c>
      <c r="H304" t="str">
        <f t="shared" si="32"/>
        <v/>
      </c>
      <c r="I304">
        <f t="shared" si="33"/>
        <v>157</v>
      </c>
      <c r="J304" t="str">
        <f t="shared" si="34"/>
        <v>CCA</v>
      </c>
      <c r="K304" t="str" cm="1">
        <f t="array" ref="K304">IF(J304="","",_xlfn.IFS(
   OR(J304="CCA",J304="CCG",J304="CCT",J304="CCC"),"Proline",
   OR(J304="CAG",J304="CAA"),"Glutamine",
   OR(J304="GAA",J304="GAG"),"Glutamic acid",
   TRUE,"Other"
))</f>
        <v>Proline</v>
      </c>
      <c r="L304">
        <f>LEN(Table13[[#This Row],[NA_sequence]])</f>
        <v>327</v>
      </c>
    </row>
    <row r="305" spans="1:12" x14ac:dyDescent="0.2">
      <c r="A305" t="s">
        <v>306</v>
      </c>
      <c r="B305">
        <v>4236</v>
      </c>
      <c r="C305" t="s">
        <v>1542</v>
      </c>
      <c r="D305" t="str">
        <f t="shared" si="28"/>
        <v>ATGAAGCAATCTCCAAGTTCTATACTAACCTCAATAGTTAACGTTCCTAAGACCAGAAAGACCTACTGCAAGGGTAAGGAGTGCCGCAAGCACACCCAACACAAGGTGACCCAGTACAAGGCCGGTAAGGCTTCGCTTTTCGCCCAGGGTAAGAGAAGATACGACCGTAAGCAAAAGGGTTTCGGAGGTCAGACCAAGCCCGTTTTCCACAAGAAGGCCAAGACCACCAAGAAGGTTGTCTTGAGATTGGAGTGTGTTGTTTGCAAGACCAAGGCTCAGCTCTCCTTGAAGAGATGTAAGCACTTTGAGTTGGGTGGTGACAAGAAGCAGAAGGGCCAGGCCTTGCAGTTCTAA</v>
      </c>
      <c r="E305" t="str">
        <f t="shared" si="29"/>
        <v/>
      </c>
      <c r="F305">
        <f t="shared" si="30"/>
        <v>184</v>
      </c>
      <c r="G305" t="str">
        <f t="shared" si="31"/>
        <v/>
      </c>
      <c r="H305">
        <f t="shared" si="32"/>
        <v>184</v>
      </c>
      <c r="I305">
        <f t="shared" si="33"/>
        <v>184</v>
      </c>
      <c r="J305" t="str">
        <f t="shared" si="34"/>
        <v>CCC</v>
      </c>
      <c r="K305" t="str" cm="1">
        <f t="array" ref="K305">IF(J305="","",_xlfn.IFS(
   OR(J305="CCA",J305="CCG",J305="CCT",J305="CCC"),"Proline",
   OR(J305="CAG",J305="CAA"),"Glutamine",
   OR(J305="GAA",J305="GAG"),"Glutamic acid",
   TRUE,"Other"
))</f>
        <v>Proline</v>
      </c>
      <c r="L305">
        <f>LEN(Table13[[#This Row],[NA_sequence]])</f>
        <v>354</v>
      </c>
    </row>
    <row r="306" spans="1:12" x14ac:dyDescent="0.2">
      <c r="A306" t="s">
        <v>307</v>
      </c>
      <c r="B306">
        <v>4236</v>
      </c>
      <c r="C306" t="s">
        <v>1543</v>
      </c>
      <c r="D306" t="str">
        <f t="shared" si="28"/>
        <v>ATGGACGCATCAGGGAAAACATGTATGAACGTTCCAAAAACCAGAAGAACCTACTGTAAAGGTAAAGAATGTCGTAAACACACCCAACACAAGGTCACTCAATACAAAGCTGGTAAAGCTTCATTGTTTGCCCAAGGTAAGAGAAGATATGACAGAAAACAAAAGGGTTATGGTGGTCAAACCAAGCCAGTTTTCCACAAAAAGGCAAAGACTACCAAGAAAGTTGTTTTGAGATTGGAATGTGTTGTCTGTAAGACCAAGGCTCAATTGGCTTTGAAGAGATGTAAACATTTCGAATTGGGTGGTGACAAGAAACAAAAGGGTCAAGCTTTACAATTCTAA</v>
      </c>
      <c r="E306">
        <f t="shared" si="29"/>
        <v>172</v>
      </c>
      <c r="F306" t="str">
        <f t="shared" si="30"/>
        <v/>
      </c>
      <c r="G306">
        <f t="shared" si="31"/>
        <v>172</v>
      </c>
      <c r="H306" t="str">
        <f t="shared" si="32"/>
        <v/>
      </c>
      <c r="I306">
        <f t="shared" si="33"/>
        <v>172</v>
      </c>
      <c r="J306" t="str">
        <f t="shared" si="34"/>
        <v>CCA</v>
      </c>
      <c r="K306" t="str" cm="1">
        <f t="array" ref="K306">IF(J306="","",_xlfn.IFS(
   OR(J306="CCA",J306="CCG",J306="CCT",J306="CCC"),"Proline",
   OR(J306="CAG",J306="CAA"),"Glutamine",
   OR(J306="GAA",J306="GAG"),"Glutamic acid",
   TRUE,"Other"
))</f>
        <v>Proline</v>
      </c>
      <c r="L306">
        <f>LEN(Table13[[#This Row],[NA_sequence]])</f>
        <v>342</v>
      </c>
    </row>
    <row r="307" spans="1:12" x14ac:dyDescent="0.2">
      <c r="A307" t="s">
        <v>308</v>
      </c>
      <c r="B307">
        <v>4236</v>
      </c>
      <c r="C307" t="s">
        <v>1544</v>
      </c>
      <c r="D307" t="str">
        <f t="shared" si="28"/>
        <v>ATGGAGGAGACAGGTGTACCAATTAACGTTCCAAAGACCAGAAGAACTTACTGCAAGGGTAAGGAGTGCCGTAAGCACACCCAGCACAAGGTCACTCAGTACAAGGCTGGTAAGGCTTCCCTTTTCGCTCAAGGTAAGCGTCGTTACGACCGTAAGCAGTCTGGTTACGGTGGTCAGACCAAGCCAGTCTTCCATAAGAAGGCTAAGACCACCAAGAAGGTTGTTTTGAGATTGGAGTGTGTTGTTTGCAAGACCAAGGCCCAGTTGGCTTTGAAGAGATGTAAGCACTTCGAGCTCGGTGGTGACAAGAAGCAGAAGGGTCAGGCTTTGCAGTTCTAA</v>
      </c>
      <c r="E307" t="str">
        <f t="shared" si="29"/>
        <v/>
      </c>
      <c r="F307">
        <f t="shared" si="30"/>
        <v>169</v>
      </c>
      <c r="G307" t="str">
        <f t="shared" si="31"/>
        <v/>
      </c>
      <c r="H307">
        <f t="shared" si="32"/>
        <v>169</v>
      </c>
      <c r="I307">
        <f t="shared" si="33"/>
        <v>169</v>
      </c>
      <c r="J307" t="str">
        <f t="shared" si="34"/>
        <v>CCA</v>
      </c>
      <c r="K307" t="str" cm="1">
        <f t="array" ref="K307">IF(J307="","",_xlfn.IFS(
   OR(J307="CCA",J307="CCG",J307="CCT",J307="CCC"),"Proline",
   OR(J307="CAG",J307="CAA"),"Glutamine",
   OR(J307="GAA",J307="GAG"),"Glutamic acid",
   TRUE,"Other"
))</f>
        <v>Proline</v>
      </c>
      <c r="L307">
        <f>LEN(Table13[[#This Row],[NA_sequence]])</f>
        <v>339</v>
      </c>
    </row>
    <row r="308" spans="1:12" x14ac:dyDescent="0.2">
      <c r="A308" t="s">
        <v>309</v>
      </c>
      <c r="B308">
        <v>4236</v>
      </c>
      <c r="C308" t="s">
        <v>1545</v>
      </c>
      <c r="D308" t="str">
        <f t="shared" si="28"/>
        <v>ATGGACAGATTCAAGACACACCAAGGGCCCATTAACGTTCCAAAGACCAGAAAGACCTACTGTAAGGGTAAGGAGTGCCGTAAGCACACCCAGCACAAGGTCACCCAGTACAAGGCTGGTAAGGCTTCTCTTTTCGCCCAGGGTAAGCGTCGTTACGACCGTAAGCAGGCCGGTTACGGTGGTCAGACCAAGCCAGTCTTCCACAAGAAGGCTAAGACTACCAAGAAGGTTGTTTTGAGATTGGAGTGTGTCGTTTGCAAGACCAAGGCTCAGTTGGCTTTGAAGAGATGTAAGCACTTCGAGCTCGGTGGTGACAAGAAGCAGAAGGGTCAGGCTTTGCAGTTCTAA</v>
      </c>
      <c r="E308" t="str">
        <f t="shared" si="29"/>
        <v/>
      </c>
      <c r="F308">
        <f t="shared" si="30"/>
        <v>178</v>
      </c>
      <c r="G308" t="str">
        <f t="shared" si="31"/>
        <v/>
      </c>
      <c r="H308">
        <f t="shared" si="32"/>
        <v>178</v>
      </c>
      <c r="I308">
        <f t="shared" si="33"/>
        <v>178</v>
      </c>
      <c r="J308" t="str">
        <f t="shared" si="34"/>
        <v>CCA</v>
      </c>
      <c r="K308" t="str" cm="1">
        <f t="array" ref="K308">IF(J308="","",_xlfn.IFS(
   OR(J308="CCA",J308="CCG",J308="CCT",J308="CCC"),"Proline",
   OR(J308="CAG",J308="CAA"),"Glutamine",
   OR(J308="GAA",J308="GAG"),"Glutamic acid",
   TRUE,"Other"
))</f>
        <v>Proline</v>
      </c>
      <c r="L308">
        <f>LEN(Table13[[#This Row],[NA_sequence]])</f>
        <v>348</v>
      </c>
    </row>
    <row r="309" spans="1:12" x14ac:dyDescent="0.2">
      <c r="A309" t="s">
        <v>310</v>
      </c>
      <c r="B309">
        <v>4236</v>
      </c>
      <c r="C309" t="s">
        <v>1546</v>
      </c>
      <c r="D309" t="str">
        <f t="shared" si="28"/>
        <v>ATGTTCTCATACTCTATAGCATATTTCAGCTACCTCAACGTTCCAAAGACCAGAAGAACTTACTGTAAGGGTAAGGAGTGCCGTAAGCACACCCAGCACAAGGTTACTCAGTACAAGGCTGGTAAGGCTTCCCTTTTCGCCCAGGGTAAGCGTCGTTATGACCGTAAACAGTCCGGTTACGGTGGTCAGACCAAGCCAGTCTTCCACAAGAAGGCTAAGACTACCAAGAAGGTTGTTTTGAGATTGGAGTGTGTTGTCTGCAAGACCAAGGCTCAGCTCGCTTTGAAGAGATGTAAGCACTTCGAGCTTGGTGGTGACAAGAAGCAGAAGGGTCAGGCTTTGCAGTTCTAA</v>
      </c>
      <c r="E309" t="str">
        <f t="shared" si="29"/>
        <v/>
      </c>
      <c r="F309">
        <f t="shared" si="30"/>
        <v>181</v>
      </c>
      <c r="G309" t="str">
        <f t="shared" si="31"/>
        <v/>
      </c>
      <c r="H309">
        <f t="shared" si="32"/>
        <v>181</v>
      </c>
      <c r="I309">
        <f t="shared" si="33"/>
        <v>181</v>
      </c>
      <c r="J309" t="str">
        <f t="shared" si="34"/>
        <v>CCA</v>
      </c>
      <c r="K309" t="str" cm="1">
        <f t="array" ref="K309">IF(J309="","",_xlfn.IFS(
   OR(J309="CCA",J309="CCG",J309="CCT",J309="CCC"),"Proline",
   OR(J309="CAG",J309="CAA"),"Glutamine",
   OR(J309="GAA",J309="GAG"),"Glutamic acid",
   TRUE,"Other"
))</f>
        <v>Proline</v>
      </c>
      <c r="L309">
        <f>LEN(Table13[[#This Row],[NA_sequence]])</f>
        <v>351</v>
      </c>
    </row>
    <row r="310" spans="1:12" x14ac:dyDescent="0.2">
      <c r="A310" t="s">
        <v>311</v>
      </c>
      <c r="B310">
        <v>4236</v>
      </c>
      <c r="C310" t="s">
        <v>1547</v>
      </c>
      <c r="D310" t="str">
        <f t="shared" si="28"/>
        <v>ATGGGTACTACGGAGGTGAGGGCACAAGCACAGAGTTTCTTCGAGCCAAAGAGTAACTTGTTTTATGAGGAAGGCCCATCAAGAAGGGCTAGACAAATACCGTTTGAGCACCACTTTCTTTCACTTCCACAGTTACCAGAAGACCGCAAAGCCAAGTTGTATGTTAACGTTCCAAAGACCAGAAGAACTTACTGTAAGGGTAAGGAGTGCAGAAAGCACACCCAGCACAAGGTCACTCAGTACAAGGCTGGTAAGGCTTCCCTCTTCGCTCAGGGTAAGCGTCGTTATGACCGTAAGCAGTCCGGTTACGGTGGTCAGACCAAGCCAGTCTTCCATAAGAAGGCTAAGACCACCAAGAAGGTCGTTTTGAGATTGGAGTGTGTTGTCTGCAAGACCAAGGCCCAGTTGGCTTTGAAGAGATGTAAGCACTTCGAGCTCGGTGGTGACAAGAAGCAGAAGGGTCAGGCTTTGCAGTTCTAA</v>
      </c>
      <c r="E310" t="str">
        <f t="shared" si="29"/>
        <v/>
      </c>
      <c r="F310">
        <f t="shared" si="30"/>
        <v>310</v>
      </c>
      <c r="G310" t="str">
        <f t="shared" si="31"/>
        <v/>
      </c>
      <c r="H310">
        <f t="shared" si="32"/>
        <v>310</v>
      </c>
      <c r="I310">
        <f t="shared" si="33"/>
        <v>310</v>
      </c>
      <c r="J310" t="str">
        <f t="shared" si="34"/>
        <v>CCA</v>
      </c>
      <c r="K310" t="str" cm="1">
        <f t="array" ref="K310">IF(J310="","",_xlfn.IFS(
   OR(J310="CCA",J310="CCG",J310="CCT",J310="CCC"),"Proline",
   OR(J310="CAG",J310="CAA"),"Glutamine",
   OR(J310="GAA",J310="GAG"),"Glutamic acid",
   TRUE,"Other"
))</f>
        <v>Proline</v>
      </c>
      <c r="L310">
        <f>LEN(Table13[[#This Row],[NA_sequence]])</f>
        <v>480</v>
      </c>
    </row>
    <row r="311" spans="1:12" x14ac:dyDescent="0.2">
      <c r="A311" t="s">
        <v>312</v>
      </c>
      <c r="B311">
        <v>4236</v>
      </c>
      <c r="C311" t="s">
        <v>1548</v>
      </c>
      <c r="D311" t="str">
        <f t="shared" si="28"/>
        <v>ATGAAGAACTCCACTCTCCACCTTTCTATCTTTGTAACCATCAATAACCAACAACCAGGTACTAACATTACAACAGTTAACGTTCCAAAGACCAGAAAGACCTACTGCAAGGGTAAGGAGTGCCGTAAGCACACCCAACACAAGGTTACCCAATACAAGGCTGGTAAGGCCTCCTTGTTCGCCCAAGGTAAGAGACGTTATGACCGTAAGCAATCCGGTTACGGTGGTCAAACCAAGCCAGTCTTCCACAAGAAAGCTAAGACTACCAAGAAGGTTGTTTTGCGTTTGGAGTGTGTTGTCTGCAAGACCAGAGCTCAATTGTCCTTGAAGCGTTGTAAGCACTTTGAATTGGGTGGTGACAGAAAGCAAAAGGGTCAAGCTTTGCAATTCTAA</v>
      </c>
      <c r="E311">
        <f t="shared" si="29"/>
        <v>223</v>
      </c>
      <c r="F311" t="str">
        <f t="shared" si="30"/>
        <v/>
      </c>
      <c r="G311">
        <f t="shared" si="31"/>
        <v>223</v>
      </c>
      <c r="H311" t="str">
        <f t="shared" si="32"/>
        <v/>
      </c>
      <c r="I311">
        <f t="shared" si="33"/>
        <v>223</v>
      </c>
      <c r="J311" t="str">
        <f t="shared" si="34"/>
        <v>CCA</v>
      </c>
      <c r="K311" t="str" cm="1">
        <f t="array" ref="K311">IF(J311="","",_xlfn.IFS(
   OR(J311="CCA",J311="CCG",J311="CCT",J311="CCC"),"Proline",
   OR(J311="CAG",J311="CAA"),"Glutamine",
   OR(J311="GAA",J311="GAG"),"Glutamic acid",
   TRUE,"Other"
))</f>
        <v>Proline</v>
      </c>
      <c r="L311">
        <f>LEN(Table13[[#This Row],[NA_sequence]])</f>
        <v>393</v>
      </c>
    </row>
    <row r="312" spans="1:12" x14ac:dyDescent="0.2">
      <c r="A312" t="s">
        <v>313</v>
      </c>
      <c r="B312">
        <v>4236</v>
      </c>
      <c r="C312" t="s">
        <v>1549</v>
      </c>
      <c r="D312" t="str">
        <f t="shared" si="28"/>
        <v>ATGGTTAACGTTCCAAAGACCAGAAAGACATACTGCAAGGGTAAGACCTGCCGCAAGCACACCCAGCACAAGGTTACCCAGTACAAGGCTGGTAAGGCCTCTCTGTACGCCCAGGGTAAGCGTCGTTACGACCGTAAGCAGTCCGGTTACGGTGGTCAGACCAAGCCTGTCTTCCACAAGAAGGCTAAGACCACCAAGAAGGTTGTCCTGAGATTGGAGTGTGTTGCCTGCAAGACCAAGGCTCAGTTGACCTTGAAGCGTTGCAAGCACTTCGAGCTCGGTGGTGACAAGAAGCAGAAGGGTCAGGCCCTGCAGTTCTAA</v>
      </c>
      <c r="E312" t="str">
        <f t="shared" si="29"/>
        <v/>
      </c>
      <c r="F312">
        <f t="shared" si="30"/>
        <v>151</v>
      </c>
      <c r="G312" t="str">
        <f t="shared" si="31"/>
        <v/>
      </c>
      <c r="H312">
        <f t="shared" si="32"/>
        <v>151</v>
      </c>
      <c r="I312">
        <f t="shared" si="33"/>
        <v>151</v>
      </c>
      <c r="J312" t="str">
        <f t="shared" si="34"/>
        <v>CCT</v>
      </c>
      <c r="K312" t="str" cm="1">
        <f t="array" ref="K312">IF(J312="","",_xlfn.IFS(
   OR(J312="CCA",J312="CCG",J312="CCT",J312="CCC"),"Proline",
   OR(J312="CAG",J312="CAA"),"Glutamine",
   OR(J312="GAA",J312="GAG"),"Glutamic acid",
   TRUE,"Other"
))</f>
        <v>Proline</v>
      </c>
      <c r="L312">
        <f>LEN(Table13[[#This Row],[NA_sequence]])</f>
        <v>321</v>
      </c>
    </row>
    <row r="313" spans="1:12" x14ac:dyDescent="0.2">
      <c r="A313" t="s">
        <v>314</v>
      </c>
      <c r="B313">
        <v>4236</v>
      </c>
      <c r="C313" t="s">
        <v>1550</v>
      </c>
      <c r="D313" t="str">
        <f t="shared" si="28"/>
        <v>ATGGTTAACGTTCCAAAGACCAGAAAGACCTACTGCAAAGGTAAGACTTGCCGCAAGCACACCCAACACAAGGTGACCCAATACAAGGCTGGTAAGGCTTCCCTGTACGCCCAAGGTAAGCGTCGTTACGACCGTAAGCAATCCGGTTACGGTGGTCAGACCAAGCCAGTTTTCCACAAGAAAGCCAAGACTACCAAGAAGGTTGTGTTGAGATTGGAATGTGTTGCTTGTAAGACCAAGGCCCAATTGACTTTGAAGCGTTGTAAGCACTTCGAGTTGGGTGGTGACAAGAAGCAAAAGGGTCAAGCTTTGCAGTTCTAA</v>
      </c>
      <c r="E313" t="str">
        <f t="shared" si="29"/>
        <v/>
      </c>
      <c r="F313">
        <f t="shared" si="30"/>
        <v>151</v>
      </c>
      <c r="G313" t="str">
        <f t="shared" si="31"/>
        <v/>
      </c>
      <c r="H313">
        <f t="shared" si="32"/>
        <v>151</v>
      </c>
      <c r="I313">
        <f t="shared" si="33"/>
        <v>151</v>
      </c>
      <c r="J313" t="str">
        <f t="shared" si="34"/>
        <v>CCA</v>
      </c>
      <c r="K313" t="str" cm="1">
        <f t="array" ref="K313">IF(J313="","",_xlfn.IFS(
   OR(J313="CCA",J313="CCG",J313="CCT",J313="CCC"),"Proline",
   OR(J313="CAG",J313="CAA"),"Glutamine",
   OR(J313="GAA",J313="GAG"),"Glutamic acid",
   TRUE,"Other"
))</f>
        <v>Proline</v>
      </c>
      <c r="L313">
        <f>LEN(Table13[[#This Row],[NA_sequence]])</f>
        <v>321</v>
      </c>
    </row>
    <row r="314" spans="1:12" x14ac:dyDescent="0.2">
      <c r="A314" t="s">
        <v>315</v>
      </c>
      <c r="B314">
        <v>4236</v>
      </c>
      <c r="C314" t="s">
        <v>1551</v>
      </c>
      <c r="D314" t="str">
        <f t="shared" si="28"/>
        <v>ATGGTTAACGTTCCAAAGACCAGAAAGACTTACTGCAAGGGTAAGACTTGCCGCAAGCACACCCAACACAAGGTTACCCAATACAAGGCCGGTAAGGCTTCTTTGTACGCTCAAGGTAAGCGTCGTTACGACCGTAAGCAATCCGGTTTCGGTGGTCAAACCAAGCCAGTTTTCCACAAGAAGGCTAAGACTACCAAGAAGGTTGTCTTGAGATTGGAGTGTGTTGCCTGCAAGACCAAGGCTCAACTCACTTTGAAGCGTTGCAAGCACTTCGAGCTTGGTGGTGACAAGAAGCAAAAGGGACAAGCTTTGCAATTCTAA</v>
      </c>
      <c r="E314">
        <f t="shared" si="29"/>
        <v>151</v>
      </c>
      <c r="F314" t="str">
        <f t="shared" si="30"/>
        <v/>
      </c>
      <c r="G314">
        <f t="shared" si="31"/>
        <v>151</v>
      </c>
      <c r="H314" t="str">
        <f t="shared" si="32"/>
        <v/>
      </c>
      <c r="I314">
        <f t="shared" si="33"/>
        <v>151</v>
      </c>
      <c r="J314" t="str">
        <f t="shared" si="34"/>
        <v>CCA</v>
      </c>
      <c r="K314" t="str" cm="1">
        <f t="array" ref="K314">IF(J314="","",_xlfn.IFS(
   OR(J314="CCA",J314="CCG",J314="CCT",J314="CCC"),"Proline",
   OR(J314="CAG",J314="CAA"),"Glutamine",
   OR(J314="GAA",J314="GAG"),"Glutamic acid",
   TRUE,"Other"
))</f>
        <v>Proline</v>
      </c>
      <c r="L314">
        <f>LEN(Table13[[#This Row],[NA_sequence]])</f>
        <v>321</v>
      </c>
    </row>
    <row r="315" spans="1:12" x14ac:dyDescent="0.2">
      <c r="A315" t="s">
        <v>316</v>
      </c>
      <c r="B315">
        <v>4236</v>
      </c>
      <c r="C315" t="s">
        <v>1552</v>
      </c>
      <c r="D315" t="str">
        <f t="shared" si="28"/>
        <v>ATGGTGAACGTTCCAAAAACCAGAAAGACTTATTGCAAGGGTAAGACCTGCAGAAAGCACACTCAACACAAGGTTACCCAATATAAGGCTGGTAAGGCTTCCCTTTTCGCTCAGGGTAAGAGAAGATACGACCGTAAACAAAGAGGTTACGGTGGTCAAACTAAGCCAGTTTTCCATAAAAAGGCCAAGACTACCAAAAAGGTTGTTTTGCGTTTGGAATGTGTTGCTTGCAAGACCAGAGCTCAACTTTGTCTGAAGAGATGCAAGCACTTTGAGCTTGGTGGTGACAAGAAGCAAAAGGGACAAGCTCTGCAATTCTAA</v>
      </c>
      <c r="E315">
        <f t="shared" si="29"/>
        <v>151</v>
      </c>
      <c r="F315" t="str">
        <f t="shared" si="30"/>
        <v/>
      </c>
      <c r="G315">
        <f t="shared" si="31"/>
        <v>151</v>
      </c>
      <c r="H315" t="str">
        <f t="shared" si="32"/>
        <v/>
      </c>
      <c r="I315">
        <f t="shared" si="33"/>
        <v>151</v>
      </c>
      <c r="J315" t="str">
        <f t="shared" si="34"/>
        <v>CCA</v>
      </c>
      <c r="K315" t="str" cm="1">
        <f t="array" ref="K315">IF(J315="","",_xlfn.IFS(
   OR(J315="CCA",J315="CCG",J315="CCT",J315="CCC"),"Proline",
   OR(J315="CAG",J315="CAA"),"Glutamine",
   OR(J315="GAA",J315="GAG"),"Glutamic acid",
   TRUE,"Other"
))</f>
        <v>Proline</v>
      </c>
      <c r="L315">
        <f>LEN(Table13[[#This Row],[NA_sequence]])</f>
        <v>321</v>
      </c>
    </row>
    <row r="316" spans="1:12" x14ac:dyDescent="0.2">
      <c r="A316" t="s">
        <v>317</v>
      </c>
      <c r="B316">
        <v>4236</v>
      </c>
      <c r="C316" t="s">
        <v>1553</v>
      </c>
      <c r="D316" t="str">
        <f t="shared" si="28"/>
        <v>ATGGTGAACGTTCCAAAGACCAGAAAGACTTACTGCAAGGGAAAGACCTGCAGAAAGCACACCCAACACAAAGTTACCCAATATAAGGCTGGTAAGGCTTCCCTTTTCGCCCAGGGTAAGAGAAGATACGACCGTAAACAAAGAGGTTACGGTGGTCAAACCAAGCCAGTTTTCCACAAGAAAGCCAAGACTACCAAGAAGGTTGTTTTGCGTTTGGAATGTGTAGCTTGCAAGACCAGAGCTCAGCTTTGTCTCAAGAGATGCAAGCACTTTGAACTTGGTGGTGACAAGAAGCAAAAGGGACAAGCTCTGCAATTCTAA</v>
      </c>
      <c r="E316">
        <f t="shared" si="29"/>
        <v>151</v>
      </c>
      <c r="F316" t="str">
        <f t="shared" si="30"/>
        <v/>
      </c>
      <c r="G316">
        <f t="shared" si="31"/>
        <v>151</v>
      </c>
      <c r="H316" t="str">
        <f t="shared" si="32"/>
        <v/>
      </c>
      <c r="I316">
        <f t="shared" si="33"/>
        <v>151</v>
      </c>
      <c r="J316" t="str">
        <f t="shared" si="34"/>
        <v>CCA</v>
      </c>
      <c r="K316" t="str" cm="1">
        <f t="array" ref="K316">IF(J316="","",_xlfn.IFS(
   OR(J316="CCA",J316="CCG",J316="CCT",J316="CCC"),"Proline",
   OR(J316="CAG",J316="CAA"),"Glutamine",
   OR(J316="GAA",J316="GAG"),"Glutamic acid",
   TRUE,"Other"
))</f>
        <v>Proline</v>
      </c>
      <c r="L316">
        <f>LEN(Table13[[#This Row],[NA_sequence]])</f>
        <v>321</v>
      </c>
    </row>
    <row r="317" spans="1:12" x14ac:dyDescent="0.2">
      <c r="A317" t="s">
        <v>318</v>
      </c>
      <c r="B317">
        <v>4236</v>
      </c>
      <c r="C317" t="s">
        <v>1554</v>
      </c>
      <c r="D317" t="str">
        <f t="shared" si="28"/>
        <v>ATGGTGAACGTTCCAAAAACCAGAAAGACTTATTGCAAGGGTAAGACCTGCAGAAAGCACACCCAACACAAGGTTACCCAATATAAGGCTGGTAAGGCTTCCCTTTTCGCCCAGGGTAAGAGAAGATATGACCGTAAACAAAGAGGTTACGGTGGTCAAACTAAGCCAGTTTTCCACAAAAAGGCCAAGACTACCAAGAAGGTTGTTTTGCGTTTGGAATGTGTTGCTTGCAAGACCAGAGCTCAACTCTGTCTGAAGAGATGCAAGCACTTTGAACTTGGTGGTGACAAGAAGCAAAAGGGACAAGCTCTGCAATTCTAA</v>
      </c>
      <c r="E317">
        <f t="shared" si="29"/>
        <v>151</v>
      </c>
      <c r="F317" t="str">
        <f t="shared" si="30"/>
        <v/>
      </c>
      <c r="G317">
        <f t="shared" si="31"/>
        <v>151</v>
      </c>
      <c r="H317" t="str">
        <f t="shared" si="32"/>
        <v/>
      </c>
      <c r="I317">
        <f t="shared" si="33"/>
        <v>151</v>
      </c>
      <c r="J317" t="str">
        <f t="shared" si="34"/>
        <v>CCA</v>
      </c>
      <c r="K317" t="str" cm="1">
        <f t="array" ref="K317">IF(J317="","",_xlfn.IFS(
   OR(J317="CCA",J317="CCG",J317="CCT",J317="CCC"),"Proline",
   OR(J317="CAG",J317="CAA"),"Glutamine",
   OR(J317="GAA",J317="GAG"),"Glutamic acid",
   TRUE,"Other"
))</f>
        <v>Proline</v>
      </c>
      <c r="L317">
        <f>LEN(Table13[[#This Row],[NA_sequence]])</f>
        <v>321</v>
      </c>
    </row>
    <row r="318" spans="1:12" x14ac:dyDescent="0.2">
      <c r="A318" t="s">
        <v>319</v>
      </c>
      <c r="B318">
        <v>4236</v>
      </c>
      <c r="C318" t="s">
        <v>1555</v>
      </c>
      <c r="D318" t="str">
        <f t="shared" si="28"/>
        <v>ATGGTTAACATTCCCAAGACCCGTAAGACCTACTGCAAGGGCAAGAATTGCCGCAAGCATACTCAGCACAAAGTCACCCAGTACAAGGCCGGCAAGGCTTCCCTTTTCGCTCAGGGTAAGCGTCGTTATGACCGCAAACAGCGTGGTTACGGTGGTCAGACCAAGCCCGTTTTCCACAAGAAAGCCAAGACTACCAAGAAGGTTGTTCTCCGTCTTGAGTGCGTCTCTTGCAAGACCAAGGCCCAGCTCTCTCTTAAGCGCTGCAAGCACTTCGAGCTCGGTGGTGACAAGAAACAAAAGGGCCAGGCCCTCCAATTCTAA</v>
      </c>
      <c r="E318" t="str">
        <f t="shared" si="29"/>
        <v/>
      </c>
      <c r="F318">
        <f t="shared" si="30"/>
        <v>151</v>
      </c>
      <c r="G318" t="str">
        <f t="shared" si="31"/>
        <v/>
      </c>
      <c r="H318">
        <f t="shared" si="32"/>
        <v>151</v>
      </c>
      <c r="I318">
        <f t="shared" si="33"/>
        <v>151</v>
      </c>
      <c r="J318" t="str">
        <f t="shared" si="34"/>
        <v>CCC</v>
      </c>
      <c r="K318" t="str" cm="1">
        <f t="array" ref="K318">IF(J318="","",_xlfn.IFS(
   OR(J318="CCA",J318="CCG",J318="CCT",J318="CCC"),"Proline",
   OR(J318="CAG",J318="CAA"),"Glutamine",
   OR(J318="GAA",J318="GAG"),"Glutamic acid",
   TRUE,"Other"
))</f>
        <v>Proline</v>
      </c>
      <c r="L318">
        <f>LEN(Table13[[#This Row],[NA_sequence]])</f>
        <v>321</v>
      </c>
    </row>
    <row r="319" spans="1:12" x14ac:dyDescent="0.2">
      <c r="A319" t="s">
        <v>320</v>
      </c>
      <c r="B319">
        <v>4236</v>
      </c>
      <c r="C319" t="s">
        <v>1556</v>
      </c>
      <c r="D319" t="str">
        <f t="shared" si="28"/>
        <v>ATGGTTAACATTCCCAAGACCCGTAAGACCTACTGCAAGGGCAAGAATTGCCGCAAGCATACTCAGCACAAAGTCACCCAGTACAAGGCCGGCAAGGCTTCCCTTTTCGCTCAGGGTAAGCGTCGTTACGACCGCAAACAGCGTGGTTACGGTGGTCAGACCAAGCCCGTTTTCCACAAGAAAGCCAAGACCACCAAGAAGGTCGTTCTTCGTCTTGAGTGCGTCGCTTGCAAGACCAAGGCCCAGCTCTCTCTTAAGCGCTGCAAGCACTTCGAGCTCGGTGGTGACAAGAAACAAAAGGGCCAGGCCCTCCAATTCTAA</v>
      </c>
      <c r="E319" t="str">
        <f t="shared" si="29"/>
        <v/>
      </c>
      <c r="F319">
        <f t="shared" si="30"/>
        <v>151</v>
      </c>
      <c r="G319" t="str">
        <f t="shared" si="31"/>
        <v/>
      </c>
      <c r="H319">
        <f t="shared" si="32"/>
        <v>151</v>
      </c>
      <c r="I319">
        <f t="shared" si="33"/>
        <v>151</v>
      </c>
      <c r="J319" t="str">
        <f t="shared" si="34"/>
        <v>CCC</v>
      </c>
      <c r="K319" t="str" cm="1">
        <f t="array" ref="K319">IF(J319="","",_xlfn.IFS(
   OR(J319="CCA",J319="CCG",J319="CCT",J319="CCC"),"Proline",
   OR(J319="CAG",J319="CAA"),"Glutamine",
   OR(J319="GAA",J319="GAG"),"Glutamic acid",
   TRUE,"Other"
))</f>
        <v>Proline</v>
      </c>
      <c r="L319">
        <f>LEN(Table13[[#This Row],[NA_sequence]])</f>
        <v>321</v>
      </c>
    </row>
    <row r="320" spans="1:12" x14ac:dyDescent="0.2">
      <c r="A320" t="s">
        <v>321</v>
      </c>
      <c r="B320">
        <v>4236</v>
      </c>
      <c r="C320" t="s">
        <v>1557</v>
      </c>
      <c r="D320" t="str">
        <f t="shared" si="28"/>
        <v>ATGGTTAACGTTCCAAAGACTAGAAAGACTTACTGTAAAGGTAAGACCTGTCGTAAGCACACTCAACACAAAGTTACCCAATATAAAGCTGGTAAAGCTTCTTTATTCGCTCAAGGTAAAAGAAGATATGACCGTAAACAAAAAGGTTACGGTGGTCAAACCAAACCAGTTTTCCACAAGAAAGCTAAAACTACCAAAAAAGTTGTTTTAAGATTAGAATGTGTTGCTTGTAAAACTAAAGCTCAATTAAGTTTAAAGAGATGTAAACATTTCGAATTGGGTGGTGATAAAAAACAAAAAGGTCAAGCCTTACAATTTTAA</v>
      </c>
      <c r="E320">
        <f t="shared" si="29"/>
        <v>151</v>
      </c>
      <c r="F320" t="str">
        <f t="shared" si="30"/>
        <v/>
      </c>
      <c r="G320">
        <f t="shared" si="31"/>
        <v>151</v>
      </c>
      <c r="H320" t="str">
        <f t="shared" si="32"/>
        <v/>
      </c>
      <c r="I320">
        <f t="shared" si="33"/>
        <v>151</v>
      </c>
      <c r="J320" t="str">
        <f t="shared" si="34"/>
        <v>CCA</v>
      </c>
      <c r="K320" t="str" cm="1">
        <f t="array" ref="K320">IF(J320="","",_xlfn.IFS(
   OR(J320="CCA",J320="CCG",J320="CCT",J320="CCC"),"Proline",
   OR(J320="CAG",J320="CAA"),"Glutamine",
   OR(J320="GAA",J320="GAG"),"Glutamic acid",
   TRUE,"Other"
))</f>
        <v>Proline</v>
      </c>
      <c r="L320">
        <f>LEN(Table13[[#This Row],[NA_sequence]])</f>
        <v>321</v>
      </c>
    </row>
    <row r="321" spans="1:12" x14ac:dyDescent="0.2">
      <c r="A321" t="s">
        <v>322</v>
      </c>
      <c r="B321">
        <v>4236</v>
      </c>
      <c r="C321" t="s">
        <v>1558</v>
      </c>
      <c r="D321" t="str">
        <f t="shared" si="28"/>
        <v>ATGGTTAACGTTCCAAAGACTAGAAAGACTTACTGTAAAGGTAAGACCTGTCGTAAACACACCCAACACAAAGTTACCCAATATAAAGCTGGTAAAGCTTCTTTATTCGCTCAAGGTAAAAGAAGATATGACCGTAAACAAAAAGGTTATGGTGGTCAAACCAAACCAGTTTTCCACAAGAAAGCTAAGACTACCAAAAAGGTTGTTTTAAGATTAGAATGTGTTGCTTGTAAAACTAAAGCTCAATTAAGTTTGAAAAGATGTAAACACTTCGAATTGGGTGGTGATAAAAAACAAAAAGGTCAAGCCTTACAATTTTAA</v>
      </c>
      <c r="E321">
        <f t="shared" si="29"/>
        <v>151</v>
      </c>
      <c r="F321" t="str">
        <f t="shared" si="30"/>
        <v/>
      </c>
      <c r="G321">
        <f t="shared" si="31"/>
        <v>151</v>
      </c>
      <c r="H321" t="str">
        <f t="shared" si="32"/>
        <v/>
      </c>
      <c r="I321">
        <f t="shared" si="33"/>
        <v>151</v>
      </c>
      <c r="J321" t="str">
        <f t="shared" si="34"/>
        <v>CCA</v>
      </c>
      <c r="K321" t="str" cm="1">
        <f t="array" ref="K321">IF(J321="","",_xlfn.IFS(
   OR(J321="CCA",J321="CCG",J321="CCT",J321="CCC"),"Proline",
   OR(J321="CAG",J321="CAA"),"Glutamine",
   OR(J321="GAA",J321="GAG"),"Glutamic acid",
   TRUE,"Other"
))</f>
        <v>Proline</v>
      </c>
      <c r="L321">
        <f>LEN(Table13[[#This Row],[NA_sequence]])</f>
        <v>321</v>
      </c>
    </row>
    <row r="322" spans="1:12" x14ac:dyDescent="0.2">
      <c r="A322" t="s">
        <v>323</v>
      </c>
      <c r="B322">
        <v>4236</v>
      </c>
      <c r="C322" t="s">
        <v>1559</v>
      </c>
      <c r="D322" t="str">
        <f t="shared" si="28"/>
        <v>ATGGTTAACGTTCCAAAAACAAGAAAAACTTACTGTAAAGGTAAGCAATGTCGTAAGCATACCCAACACAAAGTTACTCAATACAAGGCTGGTAAAGCTTCTTTATTTGCTCAGGGTAAAAGACGTTATGACCGTAAACAAAAAGGTTACGGTGGTCAAACCAAACCTATTTTCCACAAAAAGGCCAAGACTACCAAGAAAGTTGTCTTACGTTTAGAATGTGTTGCTTGTAAGACCAAGGCCCAATTAACATTGAAAAGATGTAAGCATTTCGAATTAGGTGGTGATAAAAAACAAAAAGGTCAAGCTTTACAATTTTAA</v>
      </c>
      <c r="E322">
        <f t="shared" si="29"/>
        <v>151</v>
      </c>
      <c r="F322" t="str">
        <f t="shared" si="30"/>
        <v/>
      </c>
      <c r="G322">
        <f t="shared" si="31"/>
        <v>151</v>
      </c>
      <c r="H322" t="str">
        <f t="shared" si="32"/>
        <v/>
      </c>
      <c r="I322">
        <f t="shared" si="33"/>
        <v>151</v>
      </c>
      <c r="J322" t="str">
        <f t="shared" si="34"/>
        <v>CCT</v>
      </c>
      <c r="K322" t="str" cm="1">
        <f t="array" ref="K322">IF(J322="","",_xlfn.IFS(
   OR(J322="CCA",J322="CCG",J322="CCT",J322="CCC"),"Proline",
   OR(J322="CAG",J322="CAA"),"Glutamine",
   OR(J322="GAA",J322="GAG"),"Glutamic acid",
   TRUE,"Other"
))</f>
        <v>Proline</v>
      </c>
      <c r="L322">
        <f>LEN(Table13[[#This Row],[NA_sequence]])</f>
        <v>321</v>
      </c>
    </row>
    <row r="323" spans="1:12" x14ac:dyDescent="0.2">
      <c r="A323" t="s">
        <v>324</v>
      </c>
      <c r="B323">
        <v>4236</v>
      </c>
      <c r="C323" t="s">
        <v>1560</v>
      </c>
      <c r="D323" t="str">
        <f t="shared" ref="D323:D386" si="35">UPPER(SUBSTITUTE(SUBSTITUTE(TRIM(C323)," ",""),CHAR(10),""))</f>
        <v>ATGGTTAACGTCCCCAAGACTAGAAAGACCTACTGCAAGGGCAAGCTGTGCAGAAAGCACACTCAGCACAAGGTCACCCAATACAAGGCTGGTAAGGCCTCCTTGTACGCTCAGGGTAAGAGAAGATACGACCGTAAGCAGTCCGGTTACGGTGGTCAGACCAAGCCTGTTTTCCACAAGAAGGCTAAGACCACCAAGAAGGTTGTGTTGAGATTGGAGTGCGTTGACTGCAAGACCAAGGCTCAGTTGACCTTGAAGAGATGCAAGCACTTCGAGTTGGGTGGTGACAAGAAGCAGAAGGGCCAGGCCTTGCAGTTCTAA</v>
      </c>
      <c r="E323" t="str">
        <f t="shared" ref="E323:E386" si="36">IFERROR(SEARCH("GG?GG?CAAAC?AA?", IF(D323="", C323, D323)), "")</f>
        <v/>
      </c>
      <c r="F323">
        <f t="shared" ref="F323:F386" si="37">IFERROR(SEARCH("GG?GG?CAGAC?AA?", IF(D323="", C323, D323)), "")</f>
        <v>151</v>
      </c>
      <c r="G323" t="str">
        <f t="shared" ref="G323:G386" si="38">IF(E323="","",IF(
  AND(
    ISNUMBER(FIND(MID(D323,E323+2,1),"ACGT")),
    ISNUMBER(FIND(MID(D323,E323+5,1),"ACGT")),
    ISNUMBER(FIND(MID(D323,E323+9,1),"ACGT")),
    ISNUMBER(FIND(MID(D323,E323+10,1),"ACGT")),
    ISNUMBER(FIND(MID(D323,E323+11,1),"ACGT")),
    ISNUMBER(FIND(MID(D323,E323+12,1),"ACGT")),
    ISNUMBER(FIND(MID(D323,E323+13,1),"ACGT")),
    ISNUMBER(FIND(MID(D323,E323+14,1),"ACGT"))
  ),
  E323,
  ""
))</f>
        <v/>
      </c>
      <c r="H323">
        <f t="shared" ref="H323:H386" si="39">IF(F323="","",IF(
  AND(
    ISNUMBER(FIND(MID(D323,F323+2,1),"ACGT")),
    ISNUMBER(FIND(MID(D323,F323+5,1),"ACGT")),
    ISNUMBER(FIND(MID(D323,F323+9,1),"ACGT")),
    ISNUMBER(FIND(MID(D323,F323+10,1),"ACGT")),
    ISNUMBER(FIND(MID(D323,F323+11,1),"ACGT")),
    ISNUMBER(FIND(MID(D323,F323+12,1),"ACGT")),
    ISNUMBER(FIND(MID(D323,F323+13,1),"ACGT")),
    ISNUMBER(FIND(MID(D323,F323+14,1),"ACGT"))
  ),
  F323,
  ""
))</f>
        <v>151</v>
      </c>
      <c r="I323">
        <f t="shared" ref="I323:I386" si="40">IF(AND(G323="",H323=""),"", IF(G323="",H323, IF(H323="",G323, MIN(G323,H323))))</f>
        <v>151</v>
      </c>
      <c r="J323" t="str">
        <f t="shared" ref="J323:J386" si="41">IF(I323="","", MID(D323, I323+15, 3))</f>
        <v>CCT</v>
      </c>
      <c r="K323" t="str" cm="1">
        <f t="array" ref="K323">IF(J323="","",_xlfn.IFS(
   OR(J323="CCA",J323="CCG",J323="CCT",J323="CCC"),"Proline",
   OR(J323="CAG",J323="CAA"),"Glutamine",
   OR(J323="GAA",J323="GAG"),"Glutamic acid",
   TRUE,"Other"
))</f>
        <v>Proline</v>
      </c>
      <c r="L323">
        <f>LEN(Table13[[#This Row],[NA_sequence]])</f>
        <v>321</v>
      </c>
    </row>
    <row r="324" spans="1:12" x14ac:dyDescent="0.2">
      <c r="A324" t="s">
        <v>325</v>
      </c>
      <c r="B324">
        <v>4236</v>
      </c>
      <c r="C324" t="s">
        <v>1561</v>
      </c>
      <c r="D324" t="str">
        <f t="shared" si="35"/>
        <v>ATGGTTAACGTCCCAAAAACTAGAAAGACCTACTGTAAGGGTAAGGAATGTCGTAAGCACACCCAACACAAGGTTACCCAATACAAGGCTGGTAAGGCTTCTTTGTTCGCTCAAGGTAAGAGAAGATATGACCGTAAGCAAAAGGGTTACGGTGGTCAAACCAAGCCAGTTTTCCACAAGAAGGCTAAGACTACCAAGAAGGTTGTCTTGAGATTGGAATGTGTCAACTGTAAGACCAGAGCTCAACTTTCTTTGAAGAGATGTAAGCACTTCGAATTGGGTGGTGACAAGAAGCAAAAGGGTCAAGCTTTGCAATTCTAG</v>
      </c>
      <c r="E324">
        <f t="shared" si="36"/>
        <v>151</v>
      </c>
      <c r="F324" t="str">
        <f t="shared" si="37"/>
        <v/>
      </c>
      <c r="G324">
        <f t="shared" si="38"/>
        <v>151</v>
      </c>
      <c r="H324" t="str">
        <f t="shared" si="39"/>
        <v/>
      </c>
      <c r="I324">
        <f t="shared" si="40"/>
        <v>151</v>
      </c>
      <c r="J324" t="str">
        <f t="shared" si="41"/>
        <v>CCA</v>
      </c>
      <c r="K324" t="str" cm="1">
        <f t="array" ref="K324">IF(J324="","",_xlfn.IFS(
   OR(J324="CCA",J324="CCG",J324="CCT",J324="CCC"),"Proline",
   OR(J324="CAG",J324="CAA"),"Glutamine",
   OR(J324="GAA",J324="GAG"),"Glutamic acid",
   TRUE,"Other"
))</f>
        <v>Proline</v>
      </c>
      <c r="L324">
        <f>LEN(Table13[[#This Row],[NA_sequence]])</f>
        <v>321</v>
      </c>
    </row>
    <row r="325" spans="1:12" x14ac:dyDescent="0.2">
      <c r="A325" t="s">
        <v>326</v>
      </c>
      <c r="B325">
        <v>4236</v>
      </c>
      <c r="C325" t="s">
        <v>1562</v>
      </c>
      <c r="D325" t="str">
        <f t="shared" si="35"/>
        <v>ATGGTGAACGTTCCAAAAACCAGAAAAACCTACTGCAAAGGTAAAGAATGCCGTAAGCACACCCAACACAAGGTGACCCAATACAAGGCCGGTAAAGCTTCTTTGTTCGCTCAAGGTAAGAGAAGATATGACCGTAAGCAAAAAGGTTACGGTGGTCAAACCAAGCCAGTTTTCCACAAGAAAGCTAAGACTACCAAGAAGGTTGTCTTGAGATTGGAATGTGTCAACTGTAAAACCAAGGCCCAATTATCCTTAAAGAGATGTAAGCACTTCGAATTGGGTGGTGACAAGAAACAAAAGGGTCAAGCTTTACAATTTTAA</v>
      </c>
      <c r="E325">
        <f t="shared" si="36"/>
        <v>151</v>
      </c>
      <c r="F325" t="str">
        <f t="shared" si="37"/>
        <v/>
      </c>
      <c r="G325">
        <f t="shared" si="38"/>
        <v>151</v>
      </c>
      <c r="H325" t="str">
        <f t="shared" si="39"/>
        <v/>
      </c>
      <c r="I325">
        <f t="shared" si="40"/>
        <v>151</v>
      </c>
      <c r="J325" t="str">
        <f t="shared" si="41"/>
        <v>CCA</v>
      </c>
      <c r="K325" t="str" cm="1">
        <f t="array" ref="K325">IF(J325="","",_xlfn.IFS(
   OR(J325="CCA",J325="CCG",J325="CCT",J325="CCC"),"Proline",
   OR(J325="CAG",J325="CAA"),"Glutamine",
   OR(J325="GAA",J325="GAG"),"Glutamic acid",
   TRUE,"Other"
))</f>
        <v>Proline</v>
      </c>
      <c r="L325">
        <f>LEN(Table13[[#This Row],[NA_sequence]])</f>
        <v>321</v>
      </c>
    </row>
    <row r="326" spans="1:12" x14ac:dyDescent="0.2">
      <c r="A326" t="s">
        <v>327</v>
      </c>
      <c r="B326">
        <v>4236</v>
      </c>
      <c r="C326" t="s">
        <v>1563</v>
      </c>
      <c r="D326" t="str">
        <f t="shared" si="35"/>
        <v>ATGGTTAACGTTCCAAAGACCAGAAGAACCTACTGTAAGGGTAAGGAGTGCCGCAAGCACACCCAGCACAAGGTCACTCAGTACAAGGCTGGTAAGGCTTCCCTTTTCGCTCAGGGTAAGCGTCGTTACGACCGTAAGCAGTCCGGTTACGGTGGTCAGACCAAGCCAGTCTTCCATAAGAAGGCTAAGACCACCAAGAAGGTCGTCCTCAGATTGGAGTGTGTCAACTGTAAGACCAAGGCTCAACTTGCTTTGAAGAGATGTAAGCACTTCGAGCTTGGTGGTGACAAGAAGCAGAAGGGTCAGGCTTTGCAGTTCTAA</v>
      </c>
      <c r="E326" t="str">
        <f t="shared" si="36"/>
        <v/>
      </c>
      <c r="F326">
        <f t="shared" si="37"/>
        <v>151</v>
      </c>
      <c r="G326" t="str">
        <f t="shared" si="38"/>
        <v/>
      </c>
      <c r="H326">
        <f t="shared" si="39"/>
        <v>151</v>
      </c>
      <c r="I326">
        <f t="shared" si="40"/>
        <v>151</v>
      </c>
      <c r="J326" t="str">
        <f t="shared" si="41"/>
        <v>CCA</v>
      </c>
      <c r="K326" t="str" cm="1">
        <f t="array" ref="K326">IF(J326="","",_xlfn.IFS(
   OR(J326="CCA",J326="CCG",J326="CCT",J326="CCC"),"Proline",
   OR(J326="CAG",J326="CAA"),"Glutamine",
   OR(J326="GAA",J326="GAG"),"Glutamic acid",
   TRUE,"Other"
))</f>
        <v>Proline</v>
      </c>
      <c r="L326">
        <f>LEN(Table13[[#This Row],[NA_sequence]])</f>
        <v>321</v>
      </c>
    </row>
    <row r="327" spans="1:12" x14ac:dyDescent="0.2">
      <c r="A327" t="s">
        <v>328</v>
      </c>
      <c r="B327">
        <v>4236</v>
      </c>
      <c r="C327" t="s">
        <v>1564</v>
      </c>
      <c r="D327" t="str">
        <f t="shared" si="35"/>
        <v>ATGGTTAACGTTCCAAAGACCAGAAAGACCTACTGTAAGGGTAAACAATGCCGTAAGCACACCCAGCACAAGGTTACCCAATACAAGGCTGGTAAGGCTTCCTTATTCGCCCAAGGTAAGAGAAGATATGACCGTAAACAATCTGGTTTCGGTGGTCAAACTAAACCAGTTTTCCACAAGAAAGCTAAGACTACCAAGAAGGTTGTCTTGAGATTGGAATGTGTTGTTTGCAAGACCAAGGCTCAATTATGCTTAAAGAGATGTAAGCACTTCGAATTAGGTGGTGACAAGAAACAAAAGGGTCAAGCTTTACAATTTTAA</v>
      </c>
      <c r="E327">
        <f t="shared" si="36"/>
        <v>151</v>
      </c>
      <c r="F327" t="str">
        <f t="shared" si="37"/>
        <v/>
      </c>
      <c r="G327">
        <f t="shared" si="38"/>
        <v>151</v>
      </c>
      <c r="H327" t="str">
        <f t="shared" si="39"/>
        <v/>
      </c>
      <c r="I327">
        <f t="shared" si="40"/>
        <v>151</v>
      </c>
      <c r="J327" t="str">
        <f t="shared" si="41"/>
        <v>CCA</v>
      </c>
      <c r="K327" t="str" cm="1">
        <f t="array" ref="K327">IF(J327="","",_xlfn.IFS(
   OR(J327="CCA",J327="CCG",J327="CCT",J327="CCC"),"Proline",
   OR(J327="CAG",J327="CAA"),"Glutamine",
   OR(J327="GAA",J327="GAG"),"Glutamic acid",
   TRUE,"Other"
))</f>
        <v>Proline</v>
      </c>
      <c r="L327">
        <f>LEN(Table13[[#This Row],[NA_sequence]])</f>
        <v>321</v>
      </c>
    </row>
    <row r="328" spans="1:12" x14ac:dyDescent="0.2">
      <c r="A328" t="s">
        <v>329</v>
      </c>
      <c r="B328">
        <v>4236</v>
      </c>
      <c r="C328" t="s">
        <v>1565</v>
      </c>
      <c r="D328" t="str">
        <f t="shared" si="35"/>
        <v>ATGGTTAACGTTCCAAAGACCAGAAAGACCTACTGCAAGGGTAAGCAGTGCCGCAAGCACACCCAGCACAAGGTTACCCAATACAAGGCTGGTAAGGCTTCCTTATTTGCCCAGGGTAAGAGAAGATATGACCGTAAACAGTCCGGTTTCGGTGGTCAGACCAAGCCCGTTTTCCACAAGAAAGCTAAGACTACCAAGAAGGTTGTCTTGAGATTGGAATGTGTTGTCTGCAAGACCAAGGCTCAATTGTGCTTGAAGAGATGTAAGCACTTCGAATTGGGTGGTGACAAGAAGCAAAAGGGTCAAGCCTTGCAATTTTAA</v>
      </c>
      <c r="E328" t="str">
        <f t="shared" si="36"/>
        <v/>
      </c>
      <c r="F328">
        <f t="shared" si="37"/>
        <v>151</v>
      </c>
      <c r="G328" t="str">
        <f t="shared" si="38"/>
        <v/>
      </c>
      <c r="H328">
        <f t="shared" si="39"/>
        <v>151</v>
      </c>
      <c r="I328">
        <f t="shared" si="40"/>
        <v>151</v>
      </c>
      <c r="J328" t="str">
        <f t="shared" si="41"/>
        <v>CCC</v>
      </c>
      <c r="K328" t="str" cm="1">
        <f t="array" ref="K328">IF(J328="","",_xlfn.IFS(
   OR(J328="CCA",J328="CCG",J328="CCT",J328="CCC"),"Proline",
   OR(J328="CAG",J328="CAA"),"Glutamine",
   OR(J328="GAA",J328="GAG"),"Glutamic acid",
   TRUE,"Other"
))</f>
        <v>Proline</v>
      </c>
      <c r="L328">
        <f>LEN(Table13[[#This Row],[NA_sequence]])</f>
        <v>321</v>
      </c>
    </row>
    <row r="329" spans="1:12" x14ac:dyDescent="0.2">
      <c r="A329" t="s">
        <v>330</v>
      </c>
      <c r="B329">
        <v>4236</v>
      </c>
      <c r="C329" t="s">
        <v>1566</v>
      </c>
      <c r="D329" t="str">
        <f t="shared" si="35"/>
        <v>ATGGTGAACGTTCCAAAAACTAGAAAAACCTACTGTAAAGGTAAACAATGTAGAAAACACACTCAACATAAAGTTACTCAATACAAAGCCGGTAAAGCTTCCTTATTTGCTCAAGGTAAAAGAAGATATGACCGTAAACAATCCGGTTTCGGGGGTCAAACTAAACCAGTTTTCCATAAAAAAGCTAAAACTACCAAAAAAGTTGTTTTAAGATTAGAATGTATTGTTTGCAAAACCAAAGCTCAATTATGTTTAAAAAGATGTAAACATTTCGAATTAGGTGGTGATAAAAAACAAAAAGGTCAAGCTTTACAATTTTAG</v>
      </c>
      <c r="E329">
        <f t="shared" si="36"/>
        <v>151</v>
      </c>
      <c r="F329" t="str">
        <f t="shared" si="37"/>
        <v/>
      </c>
      <c r="G329">
        <f t="shared" si="38"/>
        <v>151</v>
      </c>
      <c r="H329" t="str">
        <f t="shared" si="39"/>
        <v/>
      </c>
      <c r="I329">
        <f t="shared" si="40"/>
        <v>151</v>
      </c>
      <c r="J329" t="str">
        <f t="shared" si="41"/>
        <v>CCA</v>
      </c>
      <c r="K329" t="str" cm="1">
        <f t="array" ref="K329">IF(J329="","",_xlfn.IFS(
   OR(J329="CCA",J329="CCG",J329="CCT",J329="CCC"),"Proline",
   OR(J329="CAG",J329="CAA"),"Glutamine",
   OR(J329="GAA",J329="GAG"),"Glutamic acid",
   TRUE,"Other"
))</f>
        <v>Proline</v>
      </c>
      <c r="L329">
        <f>LEN(Table13[[#This Row],[NA_sequence]])</f>
        <v>321</v>
      </c>
    </row>
    <row r="330" spans="1:12" x14ac:dyDescent="0.2">
      <c r="A330" t="s">
        <v>331</v>
      </c>
      <c r="B330">
        <v>4236</v>
      </c>
      <c r="C330" t="s">
        <v>1567</v>
      </c>
      <c r="D330" t="str">
        <f t="shared" si="35"/>
        <v>ATGGTTAACGTTCCAAAAACTAGAAAAACCTTTTGCAAGGGTAAAGAATGCAGAAAGCACACTCAACATAAAGTTACTCAATATAAAGCTGGTAAGGCTTCCTTATTCGCTCAAGGTAAGAGAAGATATGACCGTAAACAATCCGGTTTCGGTGGTCAAACCAAACCAGTTTTCCACAAGAAAGCTAAGACTACCAAGAAGGTTGTCTTAAGATTGGAATGTGTTGTCTGTAAGACCAAGGCTCAATTATGTTTAAAGAGATGTAAACATTTCGAATTGGGTGGTGACAAAAAACAAAAAGGTCAAGCTTTACAATTTTAA</v>
      </c>
      <c r="E330">
        <f t="shared" si="36"/>
        <v>151</v>
      </c>
      <c r="F330" t="str">
        <f t="shared" si="37"/>
        <v/>
      </c>
      <c r="G330">
        <f t="shared" si="38"/>
        <v>151</v>
      </c>
      <c r="H330" t="str">
        <f t="shared" si="39"/>
        <v/>
      </c>
      <c r="I330">
        <f t="shared" si="40"/>
        <v>151</v>
      </c>
      <c r="J330" t="str">
        <f t="shared" si="41"/>
        <v>CCA</v>
      </c>
      <c r="K330" t="str" cm="1">
        <f t="array" ref="K330">IF(J330="","",_xlfn.IFS(
   OR(J330="CCA",J330="CCG",J330="CCT",J330="CCC"),"Proline",
   OR(J330="CAG",J330="CAA"),"Glutamine",
   OR(J330="GAA",J330="GAG"),"Glutamic acid",
   TRUE,"Other"
))</f>
        <v>Proline</v>
      </c>
      <c r="L330">
        <f>LEN(Table13[[#This Row],[NA_sequence]])</f>
        <v>321</v>
      </c>
    </row>
    <row r="331" spans="1:12" x14ac:dyDescent="0.2">
      <c r="A331" t="s">
        <v>332</v>
      </c>
      <c r="B331">
        <v>4236</v>
      </c>
      <c r="C331" t="s">
        <v>1568</v>
      </c>
      <c r="D331" t="str">
        <f t="shared" si="35"/>
        <v>ATGGTTAACGTTCCAAAAACTAGAAAAACCTTTTGCAAGGGTAAAGAATGCAGAAAGCACACCCAACACAAAGTTACTCAATATAAAGCTGGTAAGGCTTCCTTATTCGCTCAAGGTAAGAGAAGATATGACCGTAAACAATCCGGTTTCGGTGGTCAAACCAAACCAGTTTTCCACAAGAAAGCTAAGACTACCAAGAAGGTTGTCTTGAGATTGGAATGTGTTGTCTGTAAGACCAAGGCCCAATTATGCTTAAAGAGATGTAAACACTTCGAATTGGGTGGTGACAAGAAACAAAAAGGTCAAGCTTTACAATTTTAA</v>
      </c>
      <c r="E331">
        <f t="shared" si="36"/>
        <v>151</v>
      </c>
      <c r="F331" t="str">
        <f t="shared" si="37"/>
        <v/>
      </c>
      <c r="G331">
        <f t="shared" si="38"/>
        <v>151</v>
      </c>
      <c r="H331" t="str">
        <f t="shared" si="39"/>
        <v/>
      </c>
      <c r="I331">
        <f t="shared" si="40"/>
        <v>151</v>
      </c>
      <c r="J331" t="str">
        <f t="shared" si="41"/>
        <v>CCA</v>
      </c>
      <c r="K331" t="str" cm="1">
        <f t="array" ref="K331">IF(J331="","",_xlfn.IFS(
   OR(J331="CCA",J331="CCG",J331="CCT",J331="CCC"),"Proline",
   OR(J331="CAG",J331="CAA"),"Glutamine",
   OR(J331="GAA",J331="GAG"),"Glutamic acid",
   TRUE,"Other"
))</f>
        <v>Proline</v>
      </c>
      <c r="L331">
        <f>LEN(Table13[[#This Row],[NA_sequence]])</f>
        <v>321</v>
      </c>
    </row>
    <row r="332" spans="1:12" x14ac:dyDescent="0.2">
      <c r="A332" t="s">
        <v>333</v>
      </c>
      <c r="B332">
        <v>4236</v>
      </c>
      <c r="C332" t="s">
        <v>1569</v>
      </c>
      <c r="D332" t="str">
        <f t="shared" si="35"/>
        <v>ATGGTTAACGTTCCAAAGACTAGAAAGACCTACTGTAAGGGTAAGGGATGTCGTAAGCACACCCAGCATAAGGTTACCCAATACAAAGCCGGTAAAGCTTCCTTGTTCGCTCAAGGTAAGAGAAGATATGACCGTAAGCAAAAGGGTTTCGGTGGTCAAACCAAGCCAGTTTTCCACAAGAAAGCTAAGACTACCAAGAAGGTTGTCTTGAGATTGGAATGTGTTGTCTGCAAGACCAAGGCTCAATTATGTTTGAAGAGATGTAAGCACTTTGAATTGGGTGGTGACAAGAAGCAAAAGGGTCAAGCTTTACAATTTTAA</v>
      </c>
      <c r="E332">
        <f t="shared" si="36"/>
        <v>151</v>
      </c>
      <c r="F332" t="str">
        <f t="shared" si="37"/>
        <v/>
      </c>
      <c r="G332">
        <f t="shared" si="38"/>
        <v>151</v>
      </c>
      <c r="H332" t="str">
        <f t="shared" si="39"/>
        <v/>
      </c>
      <c r="I332">
        <f t="shared" si="40"/>
        <v>151</v>
      </c>
      <c r="J332" t="str">
        <f t="shared" si="41"/>
        <v>CCA</v>
      </c>
      <c r="K332" t="str" cm="1">
        <f t="array" ref="K332">IF(J332="","",_xlfn.IFS(
   OR(J332="CCA",J332="CCG",J332="CCT",J332="CCC"),"Proline",
   OR(J332="CAG",J332="CAA"),"Glutamine",
   OR(J332="GAA",J332="GAG"),"Glutamic acid",
   TRUE,"Other"
))</f>
        <v>Proline</v>
      </c>
      <c r="L332">
        <f>LEN(Table13[[#This Row],[NA_sequence]])</f>
        <v>321</v>
      </c>
    </row>
    <row r="333" spans="1:12" x14ac:dyDescent="0.2">
      <c r="A333" t="s">
        <v>334</v>
      </c>
      <c r="B333">
        <v>4236</v>
      </c>
      <c r="C333" t="s">
        <v>1570</v>
      </c>
      <c r="D333" t="str">
        <f t="shared" si="35"/>
        <v>ATGGTTAACGTTCCAAAGACCAGAAAGACCTACTGTAAGGGTAAGCAATGTCTCAAGCACACTCAACACAAGGTTACTCAATACAAGGCTGGTAAGGCTTCCTTATTCGCCCAAGGTAAGAGAAGATATGACCGTAAGCAATCTGGTTTCGGTGGTCAAACCAAGCCAGTTTTCCACAAGAAGGCTAAGACTACCAAGAAGGTTGTCTTAAGATTAGAATGTGTTGTCTGTAAGACCAAGGCTCAATTATCATTAAAGAGATGTAAGCACTTCGAATTAGGTGGTGACAAGAAGCAAAAGGGTCAAGCCTTACAATTTTAA</v>
      </c>
      <c r="E333">
        <f t="shared" si="36"/>
        <v>151</v>
      </c>
      <c r="F333" t="str">
        <f t="shared" si="37"/>
        <v/>
      </c>
      <c r="G333">
        <f t="shared" si="38"/>
        <v>151</v>
      </c>
      <c r="H333" t="str">
        <f t="shared" si="39"/>
        <v/>
      </c>
      <c r="I333">
        <f t="shared" si="40"/>
        <v>151</v>
      </c>
      <c r="J333" t="str">
        <f t="shared" si="41"/>
        <v>CCA</v>
      </c>
      <c r="K333" t="str" cm="1">
        <f t="array" ref="K333">IF(J333="","",_xlfn.IFS(
   OR(J333="CCA",J333="CCG",J333="CCT",J333="CCC"),"Proline",
   OR(J333="CAG",J333="CAA"),"Glutamine",
   OR(J333="GAA",J333="GAG"),"Glutamic acid",
   TRUE,"Other"
))</f>
        <v>Proline</v>
      </c>
      <c r="L333">
        <f>LEN(Table13[[#This Row],[NA_sequence]])</f>
        <v>321</v>
      </c>
    </row>
    <row r="334" spans="1:12" x14ac:dyDescent="0.2">
      <c r="A334" t="s">
        <v>335</v>
      </c>
      <c r="B334">
        <v>4236</v>
      </c>
      <c r="C334" t="s">
        <v>1571</v>
      </c>
      <c r="D334" t="str">
        <f t="shared" si="35"/>
        <v>ATGTTAGCTTGGCTCTCAAAATTCCTGCTTAACGTTCCAAAGACCAGAAAGACCTACTGTAAGGGTAAGCAATGTCTCAAGCACACCCAGCACAAGGTTACCCAATACAAGGCTGGTAAGGCTTCCTTGTTCGCCCAGGGTAAGAGAAGATATGACCGTAAGCAGTCTGGTTTTGGTGGTCAAACCAAGCCAGTTTTCCACAAGAAGGCCAAGACCACCAAGAAGGTTGTCTTGAGATTGGAATGTGTTGTTTGCAAGACCAAGGCTCAATTATCTTTGAAGAGATGTAAGCACTTCGAATTAGGTGGTGACAAGAAGCAAAAGGGTCAAGCCTTACAGTTTTAA</v>
      </c>
      <c r="E334">
        <f t="shared" si="36"/>
        <v>175</v>
      </c>
      <c r="F334" t="str">
        <f t="shared" si="37"/>
        <v/>
      </c>
      <c r="G334">
        <f t="shared" si="38"/>
        <v>175</v>
      </c>
      <c r="H334" t="str">
        <f t="shared" si="39"/>
        <v/>
      </c>
      <c r="I334">
        <f t="shared" si="40"/>
        <v>175</v>
      </c>
      <c r="J334" t="str">
        <f t="shared" si="41"/>
        <v>CCA</v>
      </c>
      <c r="K334" t="str" cm="1">
        <f t="array" ref="K334">IF(J334="","",_xlfn.IFS(
   OR(J334="CCA",J334="CCG",J334="CCT",J334="CCC"),"Proline",
   OR(J334="CAG",J334="CAA"),"Glutamine",
   OR(J334="GAA",J334="GAG"),"Glutamic acid",
   TRUE,"Other"
))</f>
        <v>Proline</v>
      </c>
      <c r="L334">
        <f>LEN(Table13[[#This Row],[NA_sequence]])</f>
        <v>345</v>
      </c>
    </row>
    <row r="335" spans="1:12" x14ac:dyDescent="0.2">
      <c r="A335" t="s">
        <v>336</v>
      </c>
      <c r="B335">
        <v>4236</v>
      </c>
      <c r="C335" t="s">
        <v>1572</v>
      </c>
      <c r="D335" t="str">
        <f t="shared" si="35"/>
        <v>ATGGTTAACGTCCCAAAAACTAGAAAGACCTTCTGTAAGGGTAAGGAATGCAGAAAGCACACCACCCACAAGGTTACTCAATACAAGGCTGGTAAGGCTTCTTTGTTTGCCCAAGGTAAGAGAAGATATGACAGAAAGCAAAAGGGTTTCGGTGGTCAAACTAAGCCAGTTTTCCACAAGAAGGCTAAGACCACCAAGAAGGTTGTCTTGAGATTGGAATGTATTGTCTGTAAGACCAAGGCTCAATTGTCATTGAAGAGATGTAAGCACTTCGAATTAGGTGGTGACAAGAAGCAAAAGGGTCAAGCTTTACAATTTTAA</v>
      </c>
      <c r="E335">
        <f t="shared" si="36"/>
        <v>151</v>
      </c>
      <c r="F335" t="str">
        <f t="shared" si="37"/>
        <v/>
      </c>
      <c r="G335">
        <f t="shared" si="38"/>
        <v>151</v>
      </c>
      <c r="H335" t="str">
        <f t="shared" si="39"/>
        <v/>
      </c>
      <c r="I335">
        <f t="shared" si="40"/>
        <v>151</v>
      </c>
      <c r="J335" t="str">
        <f t="shared" si="41"/>
        <v>CCA</v>
      </c>
      <c r="K335" t="str" cm="1">
        <f t="array" ref="K335">IF(J335="","",_xlfn.IFS(
   OR(J335="CCA",J335="CCG",J335="CCT",J335="CCC"),"Proline",
   OR(J335="CAG",J335="CAA"),"Glutamine",
   OR(J335="GAA",J335="GAG"),"Glutamic acid",
   TRUE,"Other"
))</f>
        <v>Proline</v>
      </c>
      <c r="L335">
        <f>LEN(Table13[[#This Row],[NA_sequence]])</f>
        <v>321</v>
      </c>
    </row>
    <row r="336" spans="1:12" x14ac:dyDescent="0.2">
      <c r="A336" t="s">
        <v>337</v>
      </c>
      <c r="B336">
        <v>4236</v>
      </c>
      <c r="C336" t="s">
        <v>1573</v>
      </c>
      <c r="D336" t="str">
        <f t="shared" si="35"/>
        <v>ATGGTTAACGTCCCAAAAACTAGAAAGACCTTCTGTAAGGGTAAGGAATGTAGAAAGCACACCACCCACAAGGTTACCCAATACAAGGCTGGTAAAGCTTCTTTGTTTGCCCAAGGTAAGAGAAGATATGACAGAAAACAAAAGGGTTTCGGAGGTCAAACCAAGCCAGTTTTCCACAAGAAAGCTAAGACCACCAAGAAGGTTGTTTTAAGATTGGAATGTATTGTCTGTAAGACCAAGGCTCAATTATCATTAAAGAGATGTAAGCACTTCGAATTAGGTGGTGACAAGAAGCAAAAGGGTCAAGCTTTACAATTTTAA</v>
      </c>
      <c r="E336">
        <f t="shared" si="36"/>
        <v>151</v>
      </c>
      <c r="F336" t="str">
        <f t="shared" si="37"/>
        <v/>
      </c>
      <c r="G336">
        <f t="shared" si="38"/>
        <v>151</v>
      </c>
      <c r="H336" t="str">
        <f t="shared" si="39"/>
        <v/>
      </c>
      <c r="I336">
        <f t="shared" si="40"/>
        <v>151</v>
      </c>
      <c r="J336" t="str">
        <f t="shared" si="41"/>
        <v>CCA</v>
      </c>
      <c r="K336" t="str" cm="1">
        <f t="array" ref="K336">IF(J336="","",_xlfn.IFS(
   OR(J336="CCA",J336="CCG",J336="CCT",J336="CCC"),"Proline",
   OR(J336="CAG",J336="CAA"),"Glutamine",
   OR(J336="GAA",J336="GAG"),"Glutamic acid",
   TRUE,"Other"
))</f>
        <v>Proline</v>
      </c>
      <c r="L336">
        <f>LEN(Table13[[#This Row],[NA_sequence]])</f>
        <v>321</v>
      </c>
    </row>
    <row r="337" spans="1:12" x14ac:dyDescent="0.2">
      <c r="A337" t="s">
        <v>338</v>
      </c>
      <c r="B337">
        <v>4236</v>
      </c>
      <c r="C337" t="s">
        <v>1574</v>
      </c>
      <c r="D337" t="str">
        <f t="shared" si="35"/>
        <v>ATGGTTAACGTCCCAAAAACTAGAAAGACCTACTGTAAGGGTAAGGAGTGCAGAAAGCACACCACCCACAAGGTTACCCAATACAAGGCTGGTAAGGCTTCTTTGTTTGCCCAAGGTAAGAGAAGATATGACAGAAAGCAAAAGGGTTTCGGTGGTCAAACTAAGCCAGTTTTCCACAAGAAGGCCAAGACCACCAAGAAGGTTGTCTTGAGATTGGAATGTATCGTCTGTAAGACCAAGGCTCAATTATCCTTGAAGAGATGTAAGCACTTCGAATTAGGTGGTGACAAGAAGCAAAAGGGTCAAGCTTTACAATTTTAA</v>
      </c>
      <c r="E337">
        <f t="shared" si="36"/>
        <v>151</v>
      </c>
      <c r="F337" t="str">
        <f t="shared" si="37"/>
        <v/>
      </c>
      <c r="G337">
        <f t="shared" si="38"/>
        <v>151</v>
      </c>
      <c r="H337" t="str">
        <f t="shared" si="39"/>
        <v/>
      </c>
      <c r="I337">
        <f t="shared" si="40"/>
        <v>151</v>
      </c>
      <c r="J337" t="str">
        <f t="shared" si="41"/>
        <v>CCA</v>
      </c>
      <c r="K337" t="str" cm="1">
        <f t="array" ref="K337">IF(J337="","",_xlfn.IFS(
   OR(J337="CCA",J337="CCG",J337="CCT",J337="CCC"),"Proline",
   OR(J337="CAG",J337="CAA"),"Glutamine",
   OR(J337="GAA",J337="GAG"),"Glutamic acid",
   TRUE,"Other"
))</f>
        <v>Proline</v>
      </c>
      <c r="L337">
        <f>LEN(Table13[[#This Row],[NA_sequence]])</f>
        <v>321</v>
      </c>
    </row>
    <row r="338" spans="1:12" x14ac:dyDescent="0.2">
      <c r="A338" t="s">
        <v>339</v>
      </c>
      <c r="B338">
        <v>4236</v>
      </c>
      <c r="C338" t="s">
        <v>1575</v>
      </c>
      <c r="D338" t="str">
        <f t="shared" si="35"/>
        <v>ATGGTTAACGTTCCAAAAACTAGAAAGACCTACTGTAAAGGTAAGGAATGCAGAAAACATACTGTTCATAAAGTTTCTCAATATAAAGCTGGTAAAGCTTCCTTATTTGCCCAAGGTAAAAGAAGATATGACCGTAAACAAAGAGGTTTCGGTGGTCAAACCAAGCCAGTTTTCCACAAGAAAGCTAAGACTACCAAGAAGGTTGTTTTAAGATTGGAATGTCTTGTTTGTAAGACCAAAGCTCAATTATCCTTAAAGAGATGTAAACATTTCGAATTGGGTGGTGATAAAAAACAAAAGGGTCAAGCTTTACAATTTTAA</v>
      </c>
      <c r="E338">
        <f t="shared" si="36"/>
        <v>151</v>
      </c>
      <c r="F338" t="str">
        <f t="shared" si="37"/>
        <v/>
      </c>
      <c r="G338">
        <f t="shared" si="38"/>
        <v>151</v>
      </c>
      <c r="H338" t="str">
        <f t="shared" si="39"/>
        <v/>
      </c>
      <c r="I338">
        <f t="shared" si="40"/>
        <v>151</v>
      </c>
      <c r="J338" t="str">
        <f t="shared" si="41"/>
        <v>CCA</v>
      </c>
      <c r="K338" t="str" cm="1">
        <f t="array" ref="K338">IF(J338="","",_xlfn.IFS(
   OR(J338="CCA",J338="CCG",J338="CCT",J338="CCC"),"Proline",
   OR(J338="CAG",J338="CAA"),"Glutamine",
   OR(J338="GAA",J338="GAG"),"Glutamic acid",
   TRUE,"Other"
))</f>
        <v>Proline</v>
      </c>
      <c r="L338">
        <f>LEN(Table13[[#This Row],[NA_sequence]])</f>
        <v>321</v>
      </c>
    </row>
    <row r="339" spans="1:12" x14ac:dyDescent="0.2">
      <c r="A339" t="s">
        <v>340</v>
      </c>
      <c r="B339">
        <v>4236</v>
      </c>
      <c r="C339" t="s">
        <v>1576</v>
      </c>
      <c r="D339" t="str">
        <f t="shared" si="35"/>
        <v>ATGCAACTTTCATTCCTTATAACTTTAGCCACCGCTAGCTTGGTTCTTTCCGCGCCTGTTAACAAGCGTGATGATGATGATGGTCCAGTTGTTGTACATTTGACAACCACAGTCAAGAGTTTGAAAACAAACGTTTTGACTGTCGCTGCTCCCACCAACATTCAAACTGACTTGAAAATTAATACTTCAACTAAGACTTTTACAAGGTATACTGCCACAGTCACTTCTACTATTTTTGGTTCCCTTGTTACATTTGTTACAACTGCTACTACACCAATTGTGAATGACTCTGGAACCGTTGCCCCAATTGCAACAAGCACACCGGCTACAAGTGATGTGCCAGTTACCACTTCAACCCCCGTCACCACTGTTTCTTCTCCTACCACTGCCACAACCACACCAGCTGTTTCTACTACATCTGTAACTTCAACCACCACATCTTCCTTGCCATCTTCAACTAGCTTGGAAGCAGTTGACACGAAAGCTCCAACTACCATTTCATCCCCTGCTGCAACTCCAACCCCAACGCCAAGTCCAGCTTCTTCTGCAGATGGCCCAACCATTACAAACTTAGCTGATATACCCACCTCAATTGGCGACTGGATCATCACAAACATATACACCTCCACTGCTTCAGGAAACGTTTGTGTTATCAACTATGACTACTATGATATCAATGATACCGATGTTGAAACCATCACATCCACCTCTACTATTTACTCTACAGTAACTCTTAACGTCCCAAAAACTAGAAAGACCTTCTGTAAGGGTAAGGAATGTAGAAAGCACACCACCCACAAGGTTACCCAATATAAGGCTGGTAAGGCTTCTTTGTTTGCCCAAGGTAAGAGAAGATATGACAGAAAACAAAGTGGTTTCGGGGGTCAAACCAAGCCAGTTTTCCACAAGAAAGCTAAGACTACCAAGAAGGTTGTCTTAAGATTGGAATGTATTGTCTGTAAGACCAAGGCTCAATTGTCCTTAAAGAGATGTAAGCACTTCGAATTAGGTGGTGACAAGAAGCAAAAGGGTCAAGCTTTACAATTTTAA</v>
      </c>
      <c r="E339">
        <f t="shared" si="36"/>
        <v>880</v>
      </c>
      <c r="F339" t="str">
        <f t="shared" si="37"/>
        <v/>
      </c>
      <c r="G339">
        <f t="shared" si="38"/>
        <v>880</v>
      </c>
      <c r="H339" t="str">
        <f t="shared" si="39"/>
        <v/>
      </c>
      <c r="I339">
        <f t="shared" si="40"/>
        <v>880</v>
      </c>
      <c r="J339" t="str">
        <f t="shared" si="41"/>
        <v>CCA</v>
      </c>
      <c r="K339" t="str" cm="1">
        <f t="array" ref="K339">IF(J339="","",_xlfn.IFS(
   OR(J339="CCA",J339="CCG",J339="CCT",J339="CCC"),"Proline",
   OR(J339="CAG",J339="CAA"),"Glutamine",
   OR(J339="GAA",J339="GAG"),"Glutamic acid",
   TRUE,"Other"
))</f>
        <v>Proline</v>
      </c>
      <c r="L339">
        <f>LEN(Table13[[#This Row],[NA_sequence]])</f>
        <v>1050</v>
      </c>
    </row>
    <row r="340" spans="1:12" x14ac:dyDescent="0.2">
      <c r="A340" t="s">
        <v>341</v>
      </c>
      <c r="B340">
        <v>4236</v>
      </c>
      <c r="C340" t="s">
        <v>1577</v>
      </c>
      <c r="D340" t="str">
        <f t="shared" si="35"/>
        <v>AACGTTCCAAAGCTTAGAAGAACCTTCTGTAAGGGTAAGGAATGCCGCAAGCACACCCAGCACAAGGTCACCCAATACAAGGCTGGTAAGGCTTCTTTGTTTGCCCAAGGTAAGAGAAGATACGACCGTAAGCAGTCCGGTTTCGGTGGTCAGACCAAGCCAGTTTTCCACAAAAAGGCCAAGACCACCAAGAAGGTTGTCTTGAGATTGGAGTGTGTCAACTGTAAGACCAAGGCCCAACTCTCCTTGAAGAGATGTAAGCACTTCGAGTTGGGTGGTGACAAGAAGCAAAAGGGTCAAGCTTTGCAATTTTAA</v>
      </c>
      <c r="E340" t="str">
        <f t="shared" si="36"/>
        <v/>
      </c>
      <c r="F340">
        <f t="shared" si="37"/>
        <v>145</v>
      </c>
      <c r="G340" t="str">
        <f t="shared" si="38"/>
        <v/>
      </c>
      <c r="H340">
        <f t="shared" si="39"/>
        <v>145</v>
      </c>
      <c r="I340">
        <f t="shared" si="40"/>
        <v>145</v>
      </c>
      <c r="J340" t="str">
        <f t="shared" si="41"/>
        <v>CCA</v>
      </c>
      <c r="K340" t="str" cm="1">
        <f t="array" ref="K340">IF(J340="","",_xlfn.IFS(
   OR(J340="CCA",J340="CCG",J340="CCT",J340="CCC"),"Proline",
   OR(J340="CAG",J340="CAA"),"Glutamine",
   OR(J340="GAA",J340="GAG"),"Glutamic acid",
   TRUE,"Other"
))</f>
        <v>Proline</v>
      </c>
      <c r="L340">
        <f>LEN(Table13[[#This Row],[NA_sequence]])</f>
        <v>315</v>
      </c>
    </row>
    <row r="341" spans="1:12" x14ac:dyDescent="0.2">
      <c r="A341" t="s">
        <v>342</v>
      </c>
      <c r="B341">
        <v>4236</v>
      </c>
      <c r="C341" t="s">
        <v>1578</v>
      </c>
      <c r="D341" t="str">
        <f t="shared" si="35"/>
        <v>AACGTTCCAAAGCTTAGAAGAACCTTTTGCAAGGGTAAGGAATGCCGTAAGCACACTCAACACAAGGTCACCCAATACAAGGCTGGTAAGGCTTCTTTGTTCGCTCAAGGTAAGAGAAGATACGACCGTAAGCAATCCGGTTTCGGTGGTCAAACCAAGCCAGTTTTCCACAAAAAGGCCAAGACCACCAAGAAGGTTGTCTTGAGATTGGAGTGTGTCAACTGTAAGACCAAGGCTCAATTGTCCTTGAAGAGATGTAAGCACTTCGAGTTGGGTGGTGACAAGAAGCAAAAGGGTCAAGCTTTGCAATTTTAA</v>
      </c>
      <c r="E341">
        <f t="shared" si="36"/>
        <v>145</v>
      </c>
      <c r="F341" t="str">
        <f t="shared" si="37"/>
        <v/>
      </c>
      <c r="G341">
        <f t="shared" si="38"/>
        <v>145</v>
      </c>
      <c r="H341" t="str">
        <f t="shared" si="39"/>
        <v/>
      </c>
      <c r="I341">
        <f t="shared" si="40"/>
        <v>145</v>
      </c>
      <c r="J341" t="str">
        <f t="shared" si="41"/>
        <v>CCA</v>
      </c>
      <c r="K341" t="str" cm="1">
        <f t="array" ref="K341">IF(J341="","",_xlfn.IFS(
   OR(J341="CCA",J341="CCG",J341="CCT",J341="CCC"),"Proline",
   OR(J341="CAG",J341="CAA"),"Glutamine",
   OR(J341="GAA",J341="GAG"),"Glutamic acid",
   TRUE,"Other"
))</f>
        <v>Proline</v>
      </c>
      <c r="L341">
        <f>LEN(Table13[[#This Row],[NA_sequence]])</f>
        <v>315</v>
      </c>
    </row>
    <row r="342" spans="1:12" x14ac:dyDescent="0.2">
      <c r="A342" t="s">
        <v>343</v>
      </c>
      <c r="B342">
        <v>4236</v>
      </c>
      <c r="C342" t="s">
        <v>1579</v>
      </c>
      <c r="D342" t="str">
        <f t="shared" si="35"/>
        <v>ATGTTATGTACGCTTTTCAAATTGCAAGATCTACCCCTATTTAACGTTCCAAAGCTTAGAAGAACTTTCTGTAAGGGTAAGGAGTGCCGCAAGCACACCCAGCACAAGGTCACCCAATACAAGGCTGGTAAGGCTTCTTTGTTCGCCCAGGGTAAGAGAAGATACGACCGTAAGCAGTCCGGTTTCGGTGGTCAGACCAAGCCCGTTTTCCACAAAAAGGCCAAGACCACCAAGAAGGTTGTCTTGAGATTGGAGTGTGTCAACTGCAAGACCAAGGCTCAGTTGTCCTTGAAGAGATGTAAGCACTTCGAGTTGGGTGGTGACAAGAAGCAGAAGGGCCAGGCTTTGCAATTTTAA</v>
      </c>
      <c r="E342" t="str">
        <f t="shared" si="36"/>
        <v/>
      </c>
      <c r="F342">
        <f t="shared" si="37"/>
        <v>187</v>
      </c>
      <c r="G342" t="str">
        <f t="shared" si="38"/>
        <v/>
      </c>
      <c r="H342">
        <f t="shared" si="39"/>
        <v>187</v>
      </c>
      <c r="I342">
        <f t="shared" si="40"/>
        <v>187</v>
      </c>
      <c r="J342" t="str">
        <f t="shared" si="41"/>
        <v>CCC</v>
      </c>
      <c r="K342" t="str" cm="1">
        <f t="array" ref="K342">IF(J342="","",_xlfn.IFS(
   OR(J342="CCA",J342="CCG",J342="CCT",J342="CCC"),"Proline",
   OR(J342="CAG",J342="CAA"),"Glutamine",
   OR(J342="GAA",J342="GAG"),"Glutamic acid",
   TRUE,"Other"
))</f>
        <v>Proline</v>
      </c>
      <c r="L342">
        <f>LEN(Table13[[#This Row],[NA_sequence]])</f>
        <v>357</v>
      </c>
    </row>
    <row r="343" spans="1:12" x14ac:dyDescent="0.2">
      <c r="A343" t="s">
        <v>344</v>
      </c>
      <c r="B343">
        <v>4236</v>
      </c>
      <c r="C343" t="s">
        <v>1580</v>
      </c>
      <c r="D343" t="str">
        <f t="shared" si="35"/>
        <v>ATGTTACGCACGCTTTTCAAATTGCAAGATTTACCCACATTTAACGTTCCAAAGCTTAGAAGAACTTTCTGTAAGGGTAAGGAGTGCCGCAAGCACACCCAGCACAAGGTCACCCAATACAAGGCTGGTAAGGCTTCCTTGTTCGCCCAGGGTAAGAGAAGATACGACCGTAAGCAGTCCGGTTTCGGTGGTCAGACCAAGCCCGTTTTCCACAAAAAGGCCAAGACCACCAAGAAGGTTGTCTTGAGATTGGAGTGTGTCAACTGCAAGACCAAGGCTCAGTTGTCCTTGAAGAGATGTAAGCACTTCGAGTTGGGTGGTGACAAGAAGCAGAAGGGCCAGGCTTTGCAATTTTAA</v>
      </c>
      <c r="E343" t="str">
        <f t="shared" si="36"/>
        <v/>
      </c>
      <c r="F343">
        <f t="shared" si="37"/>
        <v>187</v>
      </c>
      <c r="G343" t="str">
        <f t="shared" si="38"/>
        <v/>
      </c>
      <c r="H343">
        <f t="shared" si="39"/>
        <v>187</v>
      </c>
      <c r="I343">
        <f t="shared" si="40"/>
        <v>187</v>
      </c>
      <c r="J343" t="str">
        <f t="shared" si="41"/>
        <v>CCC</v>
      </c>
      <c r="K343" t="str" cm="1">
        <f t="array" ref="K343">IF(J343="","",_xlfn.IFS(
   OR(J343="CCA",J343="CCG",J343="CCT",J343="CCC"),"Proline",
   OR(J343="CAG",J343="CAA"),"Glutamine",
   OR(J343="GAA",J343="GAG"),"Glutamic acid",
   TRUE,"Other"
))</f>
        <v>Proline</v>
      </c>
      <c r="L343">
        <f>LEN(Table13[[#This Row],[NA_sequence]])</f>
        <v>357</v>
      </c>
    </row>
    <row r="344" spans="1:12" x14ac:dyDescent="0.2">
      <c r="A344" t="s">
        <v>345</v>
      </c>
      <c r="B344">
        <v>4236</v>
      </c>
      <c r="C344" t="s">
        <v>1581</v>
      </c>
      <c r="D344" t="str">
        <f t="shared" si="35"/>
        <v>ATGAAGGCTGCTGCCCTCACCCCCAGCGCCACGCATGCTCCAGGTACCGGCGGAATCCTGCGTACAACCCTTAACGTTCCAAAGCTTAGAAGAACCTTCTGTAAGGGTAAGGAATGCCGCAAGCACACCCAACACAAGGTCACCCAATACAAGGCTGGTAAGGCTTCTTTGTTTGCCCAAGGTAAGAGAAGATACGACCGTAAGCAGTCCGGTTTCGGTGGTCAGACCAAGCCAGTTTTCCACAAAAAGGCCAAGACCACCAAGAAGGTTGTCTTGAGATTGGAGTGTGTCAACTGTAAGACCAAGGCCCAGCTTTCCTTGAAGAGATGTAAGCACTTCGAGTTGGGTGGTGACAAGAAGCAAAAGGGTCAAGCTTTGCAATTTTAA</v>
      </c>
      <c r="E344" t="str">
        <f t="shared" si="36"/>
        <v/>
      </c>
      <c r="F344">
        <f t="shared" si="37"/>
        <v>217</v>
      </c>
      <c r="G344" t="str">
        <f t="shared" si="38"/>
        <v/>
      </c>
      <c r="H344">
        <f t="shared" si="39"/>
        <v>217</v>
      </c>
      <c r="I344">
        <f t="shared" si="40"/>
        <v>217</v>
      </c>
      <c r="J344" t="str">
        <f t="shared" si="41"/>
        <v>CCA</v>
      </c>
      <c r="K344" t="str" cm="1">
        <f t="array" ref="K344">IF(J344="","",_xlfn.IFS(
   OR(J344="CCA",J344="CCG",J344="CCT",J344="CCC"),"Proline",
   OR(J344="CAG",J344="CAA"),"Glutamine",
   OR(J344="GAA",J344="GAG"),"Glutamic acid",
   TRUE,"Other"
))</f>
        <v>Proline</v>
      </c>
      <c r="L344">
        <f>LEN(Table13[[#This Row],[NA_sequence]])</f>
        <v>387</v>
      </c>
    </row>
    <row r="345" spans="1:12" x14ac:dyDescent="0.2">
      <c r="A345" t="s">
        <v>346</v>
      </c>
      <c r="B345">
        <v>4236</v>
      </c>
      <c r="C345" t="s">
        <v>1582</v>
      </c>
      <c r="D345" t="str">
        <f t="shared" si="35"/>
        <v>ATGGGCCGTCTGTACCAGGATTTGTATGAATTAGGCCACTACGGTGGACCGGATGGGCCAGATGGGCCAGTTAACGTTCCAAAGCTTAGAAAGACTTTCTGTAAGGGTAAGGAGTGCCGTAAGCACACGCAGCACAAGGTCACCCAATACAAGGCTGGTAAGGCTTCTTTGTTTGCCCAGGGTAAGAGAAGATACGACCGTAAGCAGTCCGGTTTCGGTGGTCAGACCAAGCCAGTCTTCCACAAAAAGGCCAAGACCACCAAGAAGGTTGTCTTGAGATTGGAGTGTGTCAACTGCAAGACCAAGGCCCAATTGTCCTTGAAGAGATGTAAGCATTTCGAGTTGGGTGGAGACAAGAAGCAGAAGGGTCAAGCTTTGCAATTTTAA</v>
      </c>
      <c r="E345" t="str">
        <f t="shared" si="36"/>
        <v/>
      </c>
      <c r="F345">
        <f t="shared" si="37"/>
        <v>217</v>
      </c>
      <c r="G345" t="str">
        <f t="shared" si="38"/>
        <v/>
      </c>
      <c r="H345">
        <f t="shared" si="39"/>
        <v>217</v>
      </c>
      <c r="I345">
        <f t="shared" si="40"/>
        <v>217</v>
      </c>
      <c r="J345" t="str">
        <f t="shared" si="41"/>
        <v>CCA</v>
      </c>
      <c r="K345" t="str" cm="1">
        <f t="array" ref="K345">IF(J345="","",_xlfn.IFS(
   OR(J345="CCA",J345="CCG",J345="CCT",J345="CCC"),"Proline",
   OR(J345="CAG",J345="CAA"),"Glutamine",
   OR(J345="GAA",J345="GAG"),"Glutamic acid",
   TRUE,"Other"
))</f>
        <v>Proline</v>
      </c>
      <c r="L345">
        <f>LEN(Table13[[#This Row],[NA_sequence]])</f>
        <v>387</v>
      </c>
    </row>
    <row r="346" spans="1:12" x14ac:dyDescent="0.2">
      <c r="A346" t="s">
        <v>347</v>
      </c>
      <c r="B346">
        <v>4236</v>
      </c>
      <c r="C346" t="s">
        <v>1583</v>
      </c>
      <c r="D346" t="str">
        <f t="shared" si="35"/>
        <v>AACGTTCCAAAGCTTAGAAAAACCTACTGCAAAGGTAAGCAGTGTCGCAAGCACACCCAGCACAAGGTGACTCAATACAAGGCCGGCAAAGCCTCGTTGTTTGCTCAGGGTAAGAGAAGATACGACCGTAAGCAATCCGGTTTCGGTGGTCAGACCAAGCCTGTTTTCCACAAGAAGGCCAAGACCACCAAGAAGGTTGTGTTGAGATTGGAGTGTGTGTCCTGCAAGACCAAGGCGCAGTTGTCCTTGAAGAGATGTAAGCACTTTGAGTTGGGTGGTGACAAGAAGCAAAAGGGTCAAGCCTTGCAATTCTAA</v>
      </c>
      <c r="E346" t="str">
        <f t="shared" si="36"/>
        <v/>
      </c>
      <c r="F346">
        <f t="shared" si="37"/>
        <v>145</v>
      </c>
      <c r="G346" t="str">
        <f t="shared" si="38"/>
        <v/>
      </c>
      <c r="H346">
        <f t="shared" si="39"/>
        <v>145</v>
      </c>
      <c r="I346">
        <f t="shared" si="40"/>
        <v>145</v>
      </c>
      <c r="J346" t="str">
        <f t="shared" si="41"/>
        <v>CCT</v>
      </c>
      <c r="K346" t="str" cm="1">
        <f t="array" ref="K346">IF(J346="","",_xlfn.IFS(
   OR(J346="CCA",J346="CCG",J346="CCT",J346="CCC"),"Proline",
   OR(J346="CAG",J346="CAA"),"Glutamine",
   OR(J346="GAA",J346="GAG"),"Glutamic acid",
   TRUE,"Other"
))</f>
        <v>Proline</v>
      </c>
      <c r="L346">
        <f>LEN(Table13[[#This Row],[NA_sequence]])</f>
        <v>315</v>
      </c>
    </row>
    <row r="347" spans="1:12" x14ac:dyDescent="0.2">
      <c r="A347" t="s">
        <v>348</v>
      </c>
      <c r="B347">
        <v>4236</v>
      </c>
      <c r="C347" t="s">
        <v>1584</v>
      </c>
      <c r="D347" t="str">
        <f t="shared" si="35"/>
        <v>ATGGTGCTTGAGAAAAAGAGAGAGTTTAACGTTCCTAAGCTTAGAAAGACGTACTGCAAAGGTAAGCAGTGTCGCAAGCACACCCAACACAAGGTGACGCAATACAAGGCCGGTAAGGCCTCTTTGTTTGCCCAGGGTAAGAGAAGATACGACCGTAAGCAATCCGGTTTCGGTGGTCAGACCAAGCCCGTTTTCCACAAGAAGGCCAAGACTACCAAGAAGGTTGTGTTGAGATTGGAGTGTGTTGCCTGCAAGACCAAGGCTCAATTGTCCTTGAAGAGATGTAAGCACTTCGAGTTGGGTGGAGACAAGAAGCAAAAGGGTCAAGCCTTGCAATTCTAA</v>
      </c>
      <c r="E347" t="str">
        <f t="shared" si="36"/>
        <v/>
      </c>
      <c r="F347">
        <f t="shared" si="37"/>
        <v>172</v>
      </c>
      <c r="G347" t="str">
        <f t="shared" si="38"/>
        <v/>
      </c>
      <c r="H347">
        <f t="shared" si="39"/>
        <v>172</v>
      </c>
      <c r="I347">
        <f t="shared" si="40"/>
        <v>172</v>
      </c>
      <c r="J347" t="str">
        <f t="shared" si="41"/>
        <v>CCC</v>
      </c>
      <c r="K347" t="str" cm="1">
        <f t="array" ref="K347">IF(J347="","",_xlfn.IFS(
   OR(J347="CCA",J347="CCG",J347="CCT",J347="CCC"),"Proline",
   OR(J347="CAG",J347="CAA"),"Glutamine",
   OR(J347="GAA",J347="GAG"),"Glutamic acid",
   TRUE,"Other"
))</f>
        <v>Proline</v>
      </c>
      <c r="L347">
        <f>LEN(Table13[[#This Row],[NA_sequence]])</f>
        <v>342</v>
      </c>
    </row>
    <row r="348" spans="1:12" x14ac:dyDescent="0.2">
      <c r="A348" t="s">
        <v>349</v>
      </c>
      <c r="B348">
        <v>4236</v>
      </c>
      <c r="C348" t="s">
        <v>1585</v>
      </c>
      <c r="D348" t="str">
        <f t="shared" si="35"/>
        <v>ATGAAGAAGCCGATTCCGGTGGACGAGCCGTTCCCTGCACTTTCATGTTATGGAAAACCCCTTTTGTCCAAGACGCGACGCTTCAACCTAGCATTCTCTCATGCCCAGCGCGTAGCCAAGGTTCCGGGAACAAAGGCGCTTACTTCTTTGGAGAAGTTGAGTGGGATTTTCGGCATATCGGCACAAGATAATGGCCGCCCTCAGTTCACGGAGTTGTCTCAGAACTTGGACCCTGCTCGGGAAAAGAATGCTGCCGCCAACGGCTCTGGTGTTTCCGGTTCCGTAAGGCCTGGTTTGGGGAAGAAGACGGCCGACATCATAACCGAAGAGCAGCCCTCCAGATATGAAGAATCAGGAACAAAAGAGCCTTTGGGTAAGGAGGGAATTGCTAAAGCGGCTTCCGTTTCAGGGGCGACCAACCAGGCGGCAAAACGTGCCGTAAAGAAAAGGGCAGCGTCCTTTTGCAAGGATAAAAAAGAACAGACAAAACAAAGCAAAGGCCATGATCCCCCCTGGAAGCCGCAGAAGGCTTCGGATTCTCTTGCAACTTCGACCCCCCTTAGAAGCCAAGCGGTGGATTTTCTCAAAGGGGTCAGTCTTTCTCCCTACGAGTTTTCAATCGACCGAGGAGTAGCTTTTGCACCGCACGGCGGGGCGGGAGAAGATTACAGGGTGGGAAATAGCTGGGTAGAGGCTCATGGGGCTGAGAAGGCTGGGGGAGTTGGAGTTAACGTTCCAAAGCTTAGAAAAACCTACTGCAAAGGTAAGCAGTGTCGCAAGCACACCCAGCACAAGGTGACTCAATACAAGGCCGGCAAAGCCTCGTTGTTTGCTCAGGGTAAGAGAAGATACGACCGTAAGCAGTCCGGTTTCGGTGGTCAGACCAAGCCTGTTTTCCACAAGAAGGCCAAGACCACCAAGAAGGTTGTGTTGAGATTGGAGTGTGTCTCCTGCAAGACCAAGGCCCAGTTGTCTTTGAAGAGATGTAAGCACTTTGAGTTGGGTGGTGACAAGAAGCAAAAGGGTCAAGCCTTGCAATTCTAA</v>
      </c>
      <c r="E348" t="str">
        <f t="shared" si="36"/>
        <v/>
      </c>
      <c r="F348">
        <f t="shared" si="37"/>
        <v>874</v>
      </c>
      <c r="G348" t="str">
        <f t="shared" si="38"/>
        <v/>
      </c>
      <c r="H348">
        <f t="shared" si="39"/>
        <v>874</v>
      </c>
      <c r="I348">
        <f t="shared" si="40"/>
        <v>874</v>
      </c>
      <c r="J348" t="str">
        <f t="shared" si="41"/>
        <v>CCT</v>
      </c>
      <c r="K348" t="str" cm="1">
        <f t="array" ref="K348">IF(J348="","",_xlfn.IFS(
   OR(J348="CCA",J348="CCG",J348="CCT",J348="CCC"),"Proline",
   OR(J348="CAG",J348="CAA"),"Glutamine",
   OR(J348="GAA",J348="GAG"),"Glutamic acid",
   TRUE,"Other"
))</f>
        <v>Proline</v>
      </c>
      <c r="L348">
        <f>LEN(Table13[[#This Row],[NA_sequence]])</f>
        <v>1044</v>
      </c>
    </row>
    <row r="349" spans="1:12" x14ac:dyDescent="0.2">
      <c r="A349" t="s">
        <v>350</v>
      </c>
      <c r="B349">
        <v>4236</v>
      </c>
      <c r="C349" t="s">
        <v>1586</v>
      </c>
      <c r="D349" t="str">
        <f t="shared" si="35"/>
        <v>ATGCAAGCTTCCACTCGTCTCTGGCTCTACGCGTTGATTGAATTCGGTATCTCAATTGAAGCCTCTTTCAATTTGAAGACCATAGCCACTTACCTTGATCAGTTGGACTGGCTCCCTTCAAGACTTTATCACGTTAACGTTCCAAAGCTTAGAAAGACTTACTGCAAAGGTAAGCAGTGTCGTAAGCACACTCAACACAAGGTGACCCAATACAAGGCCGGTAAGGCTTCGTTGTTCGCTCAGGGTAAGAGAAGATACGACCGTAAGCAATCCGGTTTCGGTGGTCAAACCAAGCCCGTTTTCCACAAGAAGGCCAAGACCACCAAGAAGGTTGTGTTGAGATTGGAGTGTGTCACCTGCAAGACCAAGGCTCAATTGTCCTTGAAGAGATGTAAGCACTTTGAGTTGGGTGGTGACAAGAAGCAAAAGGGTCAAGCCTTGCAATTCTAA</v>
      </c>
      <c r="E349">
        <f t="shared" si="36"/>
        <v>280</v>
      </c>
      <c r="F349" t="str">
        <f t="shared" si="37"/>
        <v/>
      </c>
      <c r="G349">
        <f t="shared" si="38"/>
        <v>280</v>
      </c>
      <c r="H349" t="str">
        <f t="shared" si="39"/>
        <v/>
      </c>
      <c r="I349">
        <f t="shared" si="40"/>
        <v>280</v>
      </c>
      <c r="J349" t="str">
        <f t="shared" si="41"/>
        <v>CCC</v>
      </c>
      <c r="K349" t="str" cm="1">
        <f t="array" ref="K349">IF(J349="","",_xlfn.IFS(
   OR(J349="CCA",J349="CCG",J349="CCT",J349="CCC"),"Proline",
   OR(J349="CAG",J349="CAA"),"Glutamine",
   OR(J349="GAA",J349="GAG"),"Glutamic acid",
   TRUE,"Other"
))</f>
        <v>Proline</v>
      </c>
      <c r="L349">
        <f>LEN(Table13[[#This Row],[NA_sequence]])</f>
        <v>450</v>
      </c>
    </row>
    <row r="350" spans="1:12" x14ac:dyDescent="0.2">
      <c r="A350" t="s">
        <v>351</v>
      </c>
      <c r="B350">
        <v>4236</v>
      </c>
      <c r="C350" t="s">
        <v>1587</v>
      </c>
      <c r="D350" t="str">
        <f t="shared" si="35"/>
        <v>ATGACCAACCATGATCAAGTCAAAATATCAAAGAAGCAAAAAAGCAAGGAAGCAAAGAATAGTCACCTGATCACGGAGAAATTGAATTCCCAATTTAACGTTCCTAAGCTTAGAAAGACGTACTGCAAAGGTAAGCAGTGTCGCAAGCACACCCAACACAAGGTGACGCAATACAAGGCCGGTAAGGCTTCGTTGTTTGCCCAGGGTAAGAGAAGATACGACCGTAAGCAATCCGGTTTCGGTGGTCAGACCAAGCCCGTTTTCCACAAGAAGGCCAAGACCACCAAGAAGGTTGTGTTGAGATTGGAGTGTGTTGCCTGCAAGACCAAGGCCCAATTGTCCTTGAAGAGATGTAAGCACTTCGAGTTGGGTGGAGACAAGAAGCAAAAGGGTCAAGCCTTGCAATTCTAA</v>
      </c>
      <c r="E350" t="str">
        <f t="shared" si="36"/>
        <v/>
      </c>
      <c r="F350">
        <f t="shared" si="37"/>
        <v>241</v>
      </c>
      <c r="G350" t="str">
        <f t="shared" si="38"/>
        <v/>
      </c>
      <c r="H350">
        <f t="shared" si="39"/>
        <v>241</v>
      </c>
      <c r="I350">
        <f t="shared" si="40"/>
        <v>241</v>
      </c>
      <c r="J350" t="str">
        <f t="shared" si="41"/>
        <v>CCC</v>
      </c>
      <c r="K350" t="str" cm="1">
        <f t="array" ref="K350">IF(J350="","",_xlfn.IFS(
   OR(J350="CCA",J350="CCG",J350="CCT",J350="CCC"),"Proline",
   OR(J350="CAG",J350="CAA"),"Glutamine",
   OR(J350="GAA",J350="GAG"),"Glutamic acid",
   TRUE,"Other"
))</f>
        <v>Proline</v>
      </c>
      <c r="L350">
        <f>LEN(Table13[[#This Row],[NA_sequence]])</f>
        <v>411</v>
      </c>
    </row>
    <row r="351" spans="1:12" x14ac:dyDescent="0.2">
      <c r="A351" t="s">
        <v>352</v>
      </c>
      <c r="B351">
        <v>4236</v>
      </c>
      <c r="C351" t="s">
        <v>1588</v>
      </c>
      <c r="D351" t="str">
        <f t="shared" si="35"/>
        <v>ATGATGATCAATATCGTTGGTCATGCTTCGTCACGTCCTGCAAATATATACTCAGTCTTGATCCGCATTCCACCTACACTTCAAAACGAGATGTCCAAACAAGAGATAATTGCCTGGTTCCAGTTTAACGTTCCAAAGCTCAGAAAGACTTACTGTAAGGGCAAGCAGTGCCGTAAGCACACCCAACACAAGGTCACCCAATACAAAGCTGGTAAGGCATCGTTGTTTGCTCAGGGTAAGAGAAGATACGACCGTAAACAATCCGGTTACGGTGGTCAAACAAAGCCAGTTTTCCACAAGAAGGCCAAGACCACCAAGAAGGTCGTTTTGAGATTGGAATGTGTCAGTTGCAAGACCAAGGCTCAGTTGTCTTTGAAGAGATGTAAGCACTTCGAGTTGGGTGGTGACAAGAAGCAAAAGGGTCAAGCTTTGCAATTCTAA</v>
      </c>
      <c r="E351">
        <f t="shared" si="36"/>
        <v>271</v>
      </c>
      <c r="F351" t="str">
        <f t="shared" si="37"/>
        <v/>
      </c>
      <c r="G351">
        <f t="shared" si="38"/>
        <v>271</v>
      </c>
      <c r="H351" t="str">
        <f t="shared" si="39"/>
        <v/>
      </c>
      <c r="I351">
        <f t="shared" si="40"/>
        <v>271</v>
      </c>
      <c r="J351" t="str">
        <f t="shared" si="41"/>
        <v>CCA</v>
      </c>
      <c r="K351" t="str" cm="1">
        <f t="array" ref="K351">IF(J351="","",_xlfn.IFS(
   OR(J351="CCA",J351="CCG",J351="CCT",J351="CCC"),"Proline",
   OR(J351="CAG",J351="CAA"),"Glutamine",
   OR(J351="GAA",J351="GAG"),"Glutamic acid",
   TRUE,"Other"
))</f>
        <v>Proline</v>
      </c>
      <c r="L351">
        <f>LEN(Table13[[#This Row],[NA_sequence]])</f>
        <v>441</v>
      </c>
    </row>
    <row r="352" spans="1:12" x14ac:dyDescent="0.2">
      <c r="A352" t="s">
        <v>353</v>
      </c>
      <c r="B352">
        <v>4236</v>
      </c>
      <c r="C352" t="s">
        <v>1589</v>
      </c>
      <c r="D352" t="str">
        <f t="shared" si="35"/>
        <v>ATGACCAACGACTACCCAAGTCTGGAGTCACTTTCCAAGCTCTTGCAAATCATCCTCGTTAACGTTCCAAAGCTTAGAAAGACGTACTGCAAAGGTAAGCAGTGTCGCAAGCACACCCAACACAAGGTGACGCAATACAAGGCTGGTAAGGCCTCTTTGTTTGCCCAGGGTAAGAGAAGATACGACCGTAAGCAATCCGGTTTCGGAGGTCAAACCAAGCCCGTTTTCCACAAGAAGGCCAAGACCACCAAGAAGGTTGTGTTGAGATTGGAGTGTGTTGCATGCAAGACCAAGGCTCAATTGTCCTTGAAGAGATGTAAGCACTTCGAGTTGGGTGGAGACAAGAAGCAAAAGGGTCAAGCCTTGCAATTCTAA</v>
      </c>
      <c r="E352">
        <f t="shared" si="36"/>
        <v>205</v>
      </c>
      <c r="F352" t="str">
        <f t="shared" si="37"/>
        <v/>
      </c>
      <c r="G352">
        <f t="shared" si="38"/>
        <v>205</v>
      </c>
      <c r="H352" t="str">
        <f t="shared" si="39"/>
        <v/>
      </c>
      <c r="I352">
        <f t="shared" si="40"/>
        <v>205</v>
      </c>
      <c r="J352" t="str">
        <f t="shared" si="41"/>
        <v>CCC</v>
      </c>
      <c r="K352" t="str" cm="1">
        <f t="array" ref="K352">IF(J352="","",_xlfn.IFS(
   OR(J352="CCA",J352="CCG",J352="CCT",J352="CCC"),"Proline",
   OR(J352="CAG",J352="CAA"),"Glutamine",
   OR(J352="GAA",J352="GAG"),"Glutamic acid",
   TRUE,"Other"
))</f>
        <v>Proline</v>
      </c>
      <c r="L352">
        <f>LEN(Table13[[#This Row],[NA_sequence]])</f>
        <v>375</v>
      </c>
    </row>
    <row r="353" spans="1:12" x14ac:dyDescent="0.2">
      <c r="A353" t="s">
        <v>354</v>
      </c>
      <c r="B353">
        <v>4236</v>
      </c>
      <c r="C353" t="s">
        <v>1590</v>
      </c>
      <c r="D353" t="str">
        <f t="shared" si="35"/>
        <v>ATGGTTAACGTTCCAAAGCTTAGAAAGACTTACTGCAAAGGTAAGCAGTGTCGTAAGCACACTCAACACAAGGTTACCCAATACAAGGCCGGTAAAGCTTCGTTGTTTGCTCAGGGTAAGAGAAGATATGACCGTAAGCAATCTGGTTTCGGTGGTCAAACAAAGCCTGTTTTCCACAAGAAGGCTAAGACAACAAAGAAGGTTGTGTTGAGATTAGAGTGTGTTGCCTGCAAGACCAAGGCTCAATTGTCCTTGAAGAGATGTAAGCACTTTGAGTTGGGTGGTGACAAGAAGCAAAAGGGACAAGCCTTGCAATTCTAA</v>
      </c>
      <c r="E353">
        <f t="shared" si="36"/>
        <v>151</v>
      </c>
      <c r="F353" t="str">
        <f t="shared" si="37"/>
        <v/>
      </c>
      <c r="G353">
        <f t="shared" si="38"/>
        <v>151</v>
      </c>
      <c r="H353" t="str">
        <f t="shared" si="39"/>
        <v/>
      </c>
      <c r="I353">
        <f t="shared" si="40"/>
        <v>151</v>
      </c>
      <c r="J353" t="str">
        <f t="shared" si="41"/>
        <v>CCT</v>
      </c>
      <c r="K353" t="str" cm="1">
        <f t="array" ref="K353">IF(J353="","",_xlfn.IFS(
   OR(J353="CCA",J353="CCG",J353="CCT",J353="CCC"),"Proline",
   OR(J353="CAG",J353="CAA"),"Glutamine",
   OR(J353="GAA",J353="GAG"),"Glutamic acid",
   TRUE,"Other"
))</f>
        <v>Proline</v>
      </c>
      <c r="L353">
        <f>LEN(Table13[[#This Row],[NA_sequence]])</f>
        <v>321</v>
      </c>
    </row>
    <row r="354" spans="1:12" x14ac:dyDescent="0.2">
      <c r="A354" t="s">
        <v>355</v>
      </c>
      <c r="B354">
        <v>4236</v>
      </c>
      <c r="C354" t="s">
        <v>1591</v>
      </c>
      <c r="D354" t="str">
        <f t="shared" si="35"/>
        <v>ATGGTTAACGTTCCAAAGCTTAGAAAGACGTACTGCAAAGGTAAGCAGTGTCGCAAGCACACCCAACACAAGGTGACGCAATACAAGGCCGGTAAGGCTTCGTTGTTTGCCCAGGGTAAGAGAAGATACGACCGTAAGCAATCCGGTTTCGGAGGTCAGACCAAGCCCGTTTTCCACAAGAAGGCCAAGACCACCAAGAAGGTTGTGTTGAGATTGGAGTGTGTTGCATGCAAGACCAAGGCCCAATTGTCCTTGAAGAGATGTAAGCACTTCGAGTTGGGTGGAGACAAGAAGCAAAAGGGTCAAGCCTTGCAATTCTAA</v>
      </c>
      <c r="E354" t="str">
        <f t="shared" si="36"/>
        <v/>
      </c>
      <c r="F354">
        <f t="shared" si="37"/>
        <v>151</v>
      </c>
      <c r="G354" t="str">
        <f t="shared" si="38"/>
        <v/>
      </c>
      <c r="H354">
        <f t="shared" si="39"/>
        <v>151</v>
      </c>
      <c r="I354">
        <f t="shared" si="40"/>
        <v>151</v>
      </c>
      <c r="J354" t="str">
        <f t="shared" si="41"/>
        <v>CCC</v>
      </c>
      <c r="K354" t="str" cm="1">
        <f t="array" ref="K354">IF(J354="","",_xlfn.IFS(
   OR(J354="CCA",J354="CCG",J354="CCT",J354="CCC"),"Proline",
   OR(J354="CAG",J354="CAA"),"Glutamine",
   OR(J354="GAA",J354="GAG"),"Glutamic acid",
   TRUE,"Other"
))</f>
        <v>Proline</v>
      </c>
      <c r="L354">
        <f>LEN(Table13[[#This Row],[NA_sequence]])</f>
        <v>321</v>
      </c>
    </row>
    <row r="355" spans="1:12" x14ac:dyDescent="0.2">
      <c r="A355" t="s">
        <v>356</v>
      </c>
      <c r="B355">
        <v>4236</v>
      </c>
      <c r="C355" t="s">
        <v>1592</v>
      </c>
      <c r="D355" t="str">
        <f t="shared" si="35"/>
        <v>ATGGTTAACGTTCCAAAGCTTAGAAAGACGTACTGCAAAGGTAAGCAGTGTCGCAAGCACACCCAACACAAGGTGACGCAATACAAGGCCGGTAAGGCATCTTTGTTTGCCCAGGGTAAGAGAAGATACGACCGTAAGCAATCCGGTTTCGGTGGTCAGACCAAGCCCGTTTTCCACAAGAAGGCCAAGACCACCAAGAAGGTTGTGTTGAGATTGGAGTGTGTTGCCTGCAAGACCAAGGCTCAATTGTCCTTGAAGAGATGTAAGCACTTCGAGTTGGGTGGAGACAAGAAGCAAAAGGGTCAAGCCTTGCAATTCTAA</v>
      </c>
      <c r="E355" t="str">
        <f t="shared" si="36"/>
        <v/>
      </c>
      <c r="F355">
        <f t="shared" si="37"/>
        <v>151</v>
      </c>
      <c r="G355" t="str">
        <f t="shared" si="38"/>
        <v/>
      </c>
      <c r="H355">
        <f t="shared" si="39"/>
        <v>151</v>
      </c>
      <c r="I355">
        <f t="shared" si="40"/>
        <v>151</v>
      </c>
      <c r="J355" t="str">
        <f t="shared" si="41"/>
        <v>CCC</v>
      </c>
      <c r="K355" t="str" cm="1">
        <f t="array" ref="K355">IF(J355="","",_xlfn.IFS(
   OR(J355="CCA",J355="CCG",J355="CCT",J355="CCC"),"Proline",
   OR(J355="CAG",J355="CAA"),"Glutamine",
   OR(J355="GAA",J355="GAG"),"Glutamic acid",
   TRUE,"Other"
))</f>
        <v>Proline</v>
      </c>
      <c r="L355">
        <f>LEN(Table13[[#This Row],[NA_sequence]])</f>
        <v>321</v>
      </c>
    </row>
    <row r="356" spans="1:12" x14ac:dyDescent="0.2">
      <c r="A356" t="s">
        <v>357</v>
      </c>
      <c r="B356">
        <v>4236</v>
      </c>
      <c r="C356" t="s">
        <v>1593</v>
      </c>
      <c r="D356" t="str">
        <f t="shared" si="35"/>
        <v>ATGGTTAACGTTCCTAAGCTTAGAAAGACGTACTGCAAAGGTAAGCAGTGTCGCAAGCACACCCAACACAAGGTGACTCAATACAAGGCCGGTAAGGCTTCTTTGTTTGCCCAGGGTAAGAGAAGATATGACCGTAAGCAATCCGGTTTCGGTGGTCAGACCAAGCCCGTTTTCCACAAGAAGGCCAAGACTACCAAGAAGGTTGTGTTGAGATTGGAGTGTGTTGCTTGCAAGACCAAGGCTCAATTGTCCTTGAAGAGATGTAAGCACTTCGAGTTGGGTGGAGACAAGAAGCAAAAGGGTCAAGCCTTGCAATTCTAA</v>
      </c>
      <c r="E356" t="str">
        <f t="shared" si="36"/>
        <v/>
      </c>
      <c r="F356">
        <f t="shared" si="37"/>
        <v>151</v>
      </c>
      <c r="G356" t="str">
        <f t="shared" si="38"/>
        <v/>
      </c>
      <c r="H356">
        <f t="shared" si="39"/>
        <v>151</v>
      </c>
      <c r="I356">
        <f t="shared" si="40"/>
        <v>151</v>
      </c>
      <c r="J356" t="str">
        <f t="shared" si="41"/>
        <v>CCC</v>
      </c>
      <c r="K356" t="str" cm="1">
        <f t="array" ref="K356">IF(J356="","",_xlfn.IFS(
   OR(J356="CCA",J356="CCG",J356="CCT",J356="CCC"),"Proline",
   OR(J356="CAG",J356="CAA"),"Glutamine",
   OR(J356="GAA",J356="GAG"),"Glutamic acid",
   TRUE,"Other"
))</f>
        <v>Proline</v>
      </c>
      <c r="L356">
        <f>LEN(Table13[[#This Row],[NA_sequence]])</f>
        <v>321</v>
      </c>
    </row>
    <row r="357" spans="1:12" x14ac:dyDescent="0.2">
      <c r="A357" t="s">
        <v>358</v>
      </c>
      <c r="B357">
        <v>4236</v>
      </c>
      <c r="C357" t="s">
        <v>1593</v>
      </c>
      <c r="D357" t="str">
        <f t="shared" si="35"/>
        <v>ATGGTTAACGTTCCTAAGCTTAGAAAGACGTACTGCAAAGGTAAGCAGTGTCGCAAGCACACCCAACACAAGGTGACTCAATACAAGGCCGGTAAGGCTTCTTTGTTTGCCCAGGGTAAGAGAAGATATGACCGTAAGCAATCCGGTTTCGGTGGTCAGACCAAGCCCGTTTTCCACAAGAAGGCCAAGACTACCAAGAAGGTTGTGTTGAGATTGGAGTGTGTTGCTTGCAAGACCAAGGCTCAATTGTCCTTGAAGAGATGTAAGCACTTCGAGTTGGGTGGAGACAAGAAGCAAAAGGGTCAAGCCTTGCAATTCTAA</v>
      </c>
      <c r="E357" t="str">
        <f t="shared" si="36"/>
        <v/>
      </c>
      <c r="F357">
        <f t="shared" si="37"/>
        <v>151</v>
      </c>
      <c r="G357" t="str">
        <f t="shared" si="38"/>
        <v/>
      </c>
      <c r="H357">
        <f t="shared" si="39"/>
        <v>151</v>
      </c>
      <c r="I357">
        <f t="shared" si="40"/>
        <v>151</v>
      </c>
      <c r="J357" t="str">
        <f t="shared" si="41"/>
        <v>CCC</v>
      </c>
      <c r="K357" t="str" cm="1">
        <f t="array" ref="K357">IF(J357="","",_xlfn.IFS(
   OR(J357="CCA",J357="CCG",J357="CCT",J357="CCC"),"Proline",
   OR(J357="CAG",J357="CAA"),"Glutamine",
   OR(J357="GAA",J357="GAG"),"Glutamic acid",
   TRUE,"Other"
))</f>
        <v>Proline</v>
      </c>
      <c r="L357">
        <f>LEN(Table13[[#This Row],[NA_sequence]])</f>
        <v>321</v>
      </c>
    </row>
    <row r="358" spans="1:12" x14ac:dyDescent="0.2">
      <c r="A358" t="s">
        <v>359</v>
      </c>
      <c r="B358">
        <v>4236</v>
      </c>
      <c r="C358" t="s">
        <v>1594</v>
      </c>
      <c r="D358" t="str">
        <f t="shared" si="35"/>
        <v>ATGGTTAACGTTCCTAAGCTTAGAAAGACGTACTGCAAAGGTAAGCAGTGTCGCAAGCACACCCAACACAAGGTGACTCAATACAAGGCCGGTAAGGCTTCGTTGTTTGCCCAGGGTAAGAGAAGATACGACCGTAAGCAATCCGGTTTCGGTGGTCAGACCAAGCCCGTTTTCCACAAGAAGGCCAAGACTACCAAGAAGGTTGTGTTGAGATTGGAGTGTGTTGCCTGCAAGACCAAGGCTCAATTGTCCTTGAAGAGATGTAAGCACTTCGAGTTGGGTGGAGACAAGAAGCAAAAGGGTCAAGCCTTGCAATTCTAA</v>
      </c>
      <c r="E358" t="str">
        <f t="shared" si="36"/>
        <v/>
      </c>
      <c r="F358">
        <f t="shared" si="37"/>
        <v>151</v>
      </c>
      <c r="G358" t="str">
        <f t="shared" si="38"/>
        <v/>
      </c>
      <c r="H358">
        <f t="shared" si="39"/>
        <v>151</v>
      </c>
      <c r="I358">
        <f t="shared" si="40"/>
        <v>151</v>
      </c>
      <c r="J358" t="str">
        <f t="shared" si="41"/>
        <v>CCC</v>
      </c>
      <c r="K358" t="str" cm="1">
        <f t="array" ref="K358">IF(J358="","",_xlfn.IFS(
   OR(J358="CCA",J358="CCG",J358="CCT",J358="CCC"),"Proline",
   OR(J358="CAG",J358="CAA"),"Glutamine",
   OR(J358="GAA",J358="GAG"),"Glutamic acid",
   TRUE,"Other"
))</f>
        <v>Proline</v>
      </c>
      <c r="L358">
        <f>LEN(Table13[[#This Row],[NA_sequence]])</f>
        <v>321</v>
      </c>
    </row>
    <row r="359" spans="1:12" x14ac:dyDescent="0.2">
      <c r="A359" t="s">
        <v>360</v>
      </c>
      <c r="B359">
        <v>4236</v>
      </c>
      <c r="C359" t="s">
        <v>1595</v>
      </c>
      <c r="D359" t="str">
        <f t="shared" si="35"/>
        <v>ATGGTTAACGTTCCTAAGCTTAGAAAGACGTACTGCAAAGGTAAGCAGTGTCGCAAGCACACCCAACACAAGGTGACGCAATACAAGGCCGGTAAGGCCTCTTTGTTTGCCCAGGGTAAGAGAAGATACGACCGTAAGCAATCCGGTTTCGGTGGTCAGACCAAGCCCGTTTTCCACAAGAAGGCCAAGACTACCAAGAAGGTTGTGTTGAGATTGGAGTGTGTTGCCTGCAAGACCAAGGCTCAATTGTCCTTGAAGAGATGTAAGCACTTCGAGTTGGGTGGAGACAAGAAGCAAAAGGGTCAAGCCTTGCAATTCTAA</v>
      </c>
      <c r="E359" t="str">
        <f t="shared" si="36"/>
        <v/>
      </c>
      <c r="F359">
        <f t="shared" si="37"/>
        <v>151</v>
      </c>
      <c r="G359" t="str">
        <f t="shared" si="38"/>
        <v/>
      </c>
      <c r="H359">
        <f t="shared" si="39"/>
        <v>151</v>
      </c>
      <c r="I359">
        <f t="shared" si="40"/>
        <v>151</v>
      </c>
      <c r="J359" t="str">
        <f t="shared" si="41"/>
        <v>CCC</v>
      </c>
      <c r="K359" t="str" cm="1">
        <f t="array" ref="K359">IF(J359="","",_xlfn.IFS(
   OR(J359="CCA",J359="CCG",J359="CCT",J359="CCC"),"Proline",
   OR(J359="CAG",J359="CAA"),"Glutamine",
   OR(J359="GAA",J359="GAG"),"Glutamic acid",
   TRUE,"Other"
))</f>
        <v>Proline</v>
      </c>
      <c r="L359">
        <f>LEN(Table13[[#This Row],[NA_sequence]])</f>
        <v>321</v>
      </c>
    </row>
    <row r="360" spans="1:12" x14ac:dyDescent="0.2">
      <c r="A360" t="s">
        <v>361</v>
      </c>
      <c r="B360">
        <v>4236</v>
      </c>
      <c r="C360" t="s">
        <v>1596</v>
      </c>
      <c r="D360" t="str">
        <f t="shared" si="35"/>
        <v>ATGGTTAACGTTCCAAAGCTTAGAAAGACGTACTGCAAAGGTAAGCAGTGTCGCAAGCACACCCAACACAAGGTGACGCAATACAAGGCCGGTAAGGCTTCTTTGTTTGCCCAGGGTAAGAGAAGATACGACCGTAAGCAATCCGGTTTCGGAGGTCAAACCAAGCCCGTTTTCCACAAGAAGGCCAAGACCACCAAGAAGGTTGTGTTGAGATTGGAGTGTGTTGCTTGCAAGACCAAGGCTCAATTGTCCTTGAAGAGATGTAAGCACTTCGAGTTGGGTGGAGACAAGAAGCAAAAGGGTCAAGCCTTGCAATTCTAA</v>
      </c>
      <c r="E360">
        <f t="shared" si="36"/>
        <v>151</v>
      </c>
      <c r="F360" t="str">
        <f t="shared" si="37"/>
        <v/>
      </c>
      <c r="G360">
        <f t="shared" si="38"/>
        <v>151</v>
      </c>
      <c r="H360" t="str">
        <f t="shared" si="39"/>
        <v/>
      </c>
      <c r="I360">
        <f t="shared" si="40"/>
        <v>151</v>
      </c>
      <c r="J360" t="str">
        <f t="shared" si="41"/>
        <v>CCC</v>
      </c>
      <c r="K360" t="str" cm="1">
        <f t="array" ref="K360">IF(J360="","",_xlfn.IFS(
   OR(J360="CCA",J360="CCG",J360="CCT",J360="CCC"),"Proline",
   OR(J360="CAG",J360="CAA"),"Glutamine",
   OR(J360="GAA",J360="GAG"),"Glutamic acid",
   TRUE,"Other"
))</f>
        <v>Proline</v>
      </c>
      <c r="L360">
        <f>LEN(Table13[[#This Row],[NA_sequence]])</f>
        <v>321</v>
      </c>
    </row>
    <row r="361" spans="1:12" x14ac:dyDescent="0.2">
      <c r="A361" t="s">
        <v>362</v>
      </c>
      <c r="B361">
        <v>4236</v>
      </c>
      <c r="C361" t="s">
        <v>1591</v>
      </c>
      <c r="D361" t="str">
        <f t="shared" si="35"/>
        <v>ATGGTTAACGTTCCAAAGCTTAGAAAGACGTACTGCAAAGGTAAGCAGTGTCGCAAGCACACCCAACACAAGGTGACGCAATACAAGGCCGGTAAGGCTTCGTTGTTTGCCCAGGGTAAGAGAAGATACGACCGTAAGCAATCCGGTTTCGGAGGTCAGACCAAGCCCGTTTTCCACAAGAAGGCCAAGACCACCAAGAAGGTTGTGTTGAGATTGGAGTGTGTTGCATGCAAGACCAAGGCCCAATTGTCCTTGAAGAGATGTAAGCACTTCGAGTTGGGTGGAGACAAGAAGCAAAAGGGTCAAGCCTTGCAATTCTAA</v>
      </c>
      <c r="E361" t="str">
        <f t="shared" si="36"/>
        <v/>
      </c>
      <c r="F361">
        <f t="shared" si="37"/>
        <v>151</v>
      </c>
      <c r="G361" t="str">
        <f t="shared" si="38"/>
        <v/>
      </c>
      <c r="H361">
        <f t="shared" si="39"/>
        <v>151</v>
      </c>
      <c r="I361">
        <f t="shared" si="40"/>
        <v>151</v>
      </c>
      <c r="J361" t="str">
        <f t="shared" si="41"/>
        <v>CCC</v>
      </c>
      <c r="K361" t="str" cm="1">
        <f t="array" ref="K361">IF(J361="","",_xlfn.IFS(
   OR(J361="CCA",J361="CCG",J361="CCT",J361="CCC"),"Proline",
   OR(J361="CAG",J361="CAA"),"Glutamine",
   OR(J361="GAA",J361="GAG"),"Glutamic acid",
   TRUE,"Other"
))</f>
        <v>Proline</v>
      </c>
      <c r="L361">
        <f>LEN(Table13[[#This Row],[NA_sequence]])</f>
        <v>321</v>
      </c>
    </row>
    <row r="362" spans="1:12" x14ac:dyDescent="0.2">
      <c r="A362" t="s">
        <v>363</v>
      </c>
      <c r="B362">
        <v>4236</v>
      </c>
      <c r="C362" t="s">
        <v>1597</v>
      </c>
      <c r="D362" t="str">
        <f t="shared" si="35"/>
        <v>ATGGTTAACGTTCCTAAGCTTAGAAAGACGTACTGCAAAGGTAAGCAGTGTCGCAAGCACACCCAACACAAGGTGACGCAATACAAGGCTGGTAAGGCTTCTTTGTTTGCCCAGGGTAAGAGAAGATACGACCGTAAGCAATCCGGTTTCGGTGGTCAGACCAAGCCCGTTTTCCACAAGAAGGCCAAGACTACCAAGAAGGTTGTGTTGAGATTGGAGTGTGTTGCCTGCAAGACCAAGGCTCAATTGTCTTTGAAGAGATGTAAGCACTTCGAGTTGGGTGGAGACAAGAAGCAAAAGGGTCAAGCCTTGCAATTCTAA</v>
      </c>
      <c r="E362" t="str">
        <f t="shared" si="36"/>
        <v/>
      </c>
      <c r="F362">
        <f t="shared" si="37"/>
        <v>151</v>
      </c>
      <c r="G362" t="str">
        <f t="shared" si="38"/>
        <v/>
      </c>
      <c r="H362">
        <f t="shared" si="39"/>
        <v>151</v>
      </c>
      <c r="I362">
        <f t="shared" si="40"/>
        <v>151</v>
      </c>
      <c r="J362" t="str">
        <f t="shared" si="41"/>
        <v>CCC</v>
      </c>
      <c r="K362" t="str" cm="1">
        <f t="array" ref="K362">IF(J362="","",_xlfn.IFS(
   OR(J362="CCA",J362="CCG",J362="CCT",J362="CCC"),"Proline",
   OR(J362="CAG",J362="CAA"),"Glutamine",
   OR(J362="GAA",J362="GAG"),"Glutamic acid",
   TRUE,"Other"
))</f>
        <v>Proline</v>
      </c>
      <c r="L362">
        <f>LEN(Table13[[#This Row],[NA_sequence]])</f>
        <v>321</v>
      </c>
    </row>
    <row r="363" spans="1:12" x14ac:dyDescent="0.2">
      <c r="A363" t="s">
        <v>364</v>
      </c>
      <c r="B363">
        <v>4236</v>
      </c>
      <c r="C363" t="s">
        <v>1598</v>
      </c>
      <c r="D363" t="str">
        <f t="shared" si="35"/>
        <v>ATGGTTAACGTTCCTAAGCTTAGAAAGACGTACTGCAAAGGTAAGCAGTGTCGCAAGCACACCCAACACAAGGTGACGCAATACAAGGCCGGTAAGGCTTCGTTGTTTGCCCAGGGTAAGAGAAGATACGACCGTAAGCAATCCGGTTTCGGTGGTCAGACCAAGCCCGTTTTCCACAAGAAGGCCAAGACCACCAAGAAGGTTGTGTTGAGATTGGAGTGTGTTGCCTGCAAGACCAAGGCCCAATTGTCCTTGAAGAGATGTAAGCACTTCGAGTTGGGTGGAGACAAGAAGCAAAAGGGTCAAGCCTTGCAATTCTAA</v>
      </c>
      <c r="E363" t="str">
        <f t="shared" si="36"/>
        <v/>
      </c>
      <c r="F363">
        <f t="shared" si="37"/>
        <v>151</v>
      </c>
      <c r="G363" t="str">
        <f t="shared" si="38"/>
        <v/>
      </c>
      <c r="H363">
        <f t="shared" si="39"/>
        <v>151</v>
      </c>
      <c r="I363">
        <f t="shared" si="40"/>
        <v>151</v>
      </c>
      <c r="J363" t="str">
        <f t="shared" si="41"/>
        <v>CCC</v>
      </c>
      <c r="K363" t="str" cm="1">
        <f t="array" ref="K363">IF(J363="","",_xlfn.IFS(
   OR(J363="CCA",J363="CCG",J363="CCT",J363="CCC"),"Proline",
   OR(J363="CAG",J363="CAA"),"Glutamine",
   OR(J363="GAA",J363="GAG"),"Glutamic acid",
   TRUE,"Other"
))</f>
        <v>Proline</v>
      </c>
      <c r="L363">
        <f>LEN(Table13[[#This Row],[NA_sequence]])</f>
        <v>321</v>
      </c>
    </row>
    <row r="364" spans="1:12" x14ac:dyDescent="0.2">
      <c r="A364" t="s">
        <v>365</v>
      </c>
      <c r="B364">
        <v>4236</v>
      </c>
      <c r="C364" t="s">
        <v>1599</v>
      </c>
      <c r="D364" t="str">
        <f t="shared" si="35"/>
        <v>ATGGTTAACGTTCCAAAGCTTAGAAAGACTTACTGCAAAGGTAAGCAATGTCGTAAGCACACTCAACACAAGGTCACCCAATACAAGGCTGGTAAGGCTTCCTTGTTCGCTCAAGGTAAGAGAAGATACGACCGTAAGCAATCCGGTTTCGGTGGTCAAACTAAGCCAGTTTTCCACAAGAAGGCCAAGACCACCAAGAAGGTTGTCTTGAGATTGGAGTGTGTTGCATGCAAGACCAAGGCTCAATTGTCCTTGAAGAGATGTAAGCACTTCGAGTTGGGTGGTGACAAGAAGCAAAAGGGTCAAGCTTTGCAATTTTAA</v>
      </c>
      <c r="E364">
        <f t="shared" si="36"/>
        <v>151</v>
      </c>
      <c r="F364" t="str">
        <f t="shared" si="37"/>
        <v/>
      </c>
      <c r="G364">
        <f t="shared" si="38"/>
        <v>151</v>
      </c>
      <c r="H364" t="str">
        <f t="shared" si="39"/>
        <v/>
      </c>
      <c r="I364">
        <f t="shared" si="40"/>
        <v>151</v>
      </c>
      <c r="J364" t="str">
        <f t="shared" si="41"/>
        <v>CCA</v>
      </c>
      <c r="K364" t="str" cm="1">
        <f t="array" ref="K364">IF(J364="","",_xlfn.IFS(
   OR(J364="CCA",J364="CCG",J364="CCT",J364="CCC"),"Proline",
   OR(J364="CAG",J364="CAA"),"Glutamine",
   OR(J364="GAA",J364="GAG"),"Glutamic acid",
   TRUE,"Other"
))</f>
        <v>Proline</v>
      </c>
      <c r="L364">
        <f>LEN(Table13[[#This Row],[NA_sequence]])</f>
        <v>321</v>
      </c>
    </row>
    <row r="365" spans="1:12" x14ac:dyDescent="0.2">
      <c r="A365" t="s">
        <v>366</v>
      </c>
      <c r="B365">
        <v>4236</v>
      </c>
      <c r="C365" t="s">
        <v>1600</v>
      </c>
      <c r="D365" t="str">
        <f t="shared" si="35"/>
        <v>ATGGTTAACGTTCCAAAGCTCAGAAAGACTTACTGTAAGGGTAAGCAATGCCGCAAGCACACCCAACACAAGGTTACCCAATACAAGGCTGGTAAGGCTTCCTTGTTCGCTCAAGGTAAGAGAAGATACGACCGTAAGCAATCCGGTTTCGGTGGTCAAACCAAGCCAGTTTTCCACAAGAAGGCTAAGACTACCAAGAAGGTTGTCTTGAGATTGGAATGTGTTGCCTGCAAGACCAAGGCTCAACTCTCTTTGAAGAGATGTAAGCACTTCGAGTTGGGTGGTGACAAGAAGCAAAAGGGTCAAGCTTTGCAATTTTAA</v>
      </c>
      <c r="E365">
        <f t="shared" si="36"/>
        <v>151</v>
      </c>
      <c r="F365" t="str">
        <f t="shared" si="37"/>
        <v/>
      </c>
      <c r="G365">
        <f t="shared" si="38"/>
        <v>151</v>
      </c>
      <c r="H365" t="str">
        <f t="shared" si="39"/>
        <v/>
      </c>
      <c r="I365">
        <f t="shared" si="40"/>
        <v>151</v>
      </c>
      <c r="J365" t="str">
        <f t="shared" si="41"/>
        <v>CCA</v>
      </c>
      <c r="K365" t="str" cm="1">
        <f t="array" ref="K365">IF(J365="","",_xlfn.IFS(
   OR(J365="CCA",J365="CCG",J365="CCT",J365="CCC"),"Proline",
   OR(J365="CAG",J365="CAA"),"Glutamine",
   OR(J365="GAA",J365="GAG"),"Glutamic acid",
   TRUE,"Other"
))</f>
        <v>Proline</v>
      </c>
      <c r="L365">
        <f>LEN(Table13[[#This Row],[NA_sequence]])</f>
        <v>321</v>
      </c>
    </row>
    <row r="366" spans="1:12" x14ac:dyDescent="0.2">
      <c r="A366" t="s">
        <v>367</v>
      </c>
      <c r="B366">
        <v>4236</v>
      </c>
      <c r="C366" t="s">
        <v>1601</v>
      </c>
      <c r="D366" t="str">
        <f t="shared" si="35"/>
        <v>ATGGTTAACGTTCCAAAGCTTAGAAAGACTTACTGTAAGGGTAAGCAGTGTCGTAAGCACACTCAACACAAGGTCACCCAATACAAGGCTGGTAAGGCTTCCTTGTTCGCTCAAGGTAAGAGAAGATACGACCGTAAGCAATCCGGTTTCGGTGGTCAAACCAAGCCAGTTTTCCACAAGAAGGCCAAGACTACCAAGAAGGTTGTTTTGAGATTGGAGTGTGTTGCATGCAAGACCAAGGCTCAATTGTCCTTGAAGAGATGTAAGCACTTCGAGTTGGGTGGTGACAAGAAGCAAAAGGGTCAAGCTTTGCAATTTTAA</v>
      </c>
      <c r="E366">
        <f t="shared" si="36"/>
        <v>151</v>
      </c>
      <c r="F366" t="str">
        <f t="shared" si="37"/>
        <v/>
      </c>
      <c r="G366">
        <f t="shared" si="38"/>
        <v>151</v>
      </c>
      <c r="H366" t="str">
        <f t="shared" si="39"/>
        <v/>
      </c>
      <c r="I366">
        <f t="shared" si="40"/>
        <v>151</v>
      </c>
      <c r="J366" t="str">
        <f t="shared" si="41"/>
        <v>CCA</v>
      </c>
      <c r="K366" t="str" cm="1">
        <f t="array" ref="K366">IF(J366="","",_xlfn.IFS(
   OR(J366="CCA",J366="CCG",J366="CCT",J366="CCC"),"Proline",
   OR(J366="CAG",J366="CAA"),"Glutamine",
   OR(J366="GAA",J366="GAG"),"Glutamic acid",
   TRUE,"Other"
))</f>
        <v>Proline</v>
      </c>
      <c r="L366">
        <f>LEN(Table13[[#This Row],[NA_sequence]])</f>
        <v>321</v>
      </c>
    </row>
    <row r="367" spans="1:12" x14ac:dyDescent="0.2">
      <c r="A367" t="s">
        <v>368</v>
      </c>
      <c r="B367">
        <v>4236</v>
      </c>
      <c r="C367" t="s">
        <v>1602</v>
      </c>
      <c r="D367" t="str">
        <f t="shared" si="35"/>
        <v>ATGGTTAACGTTCCAAAGCTCAGAAAGACCTACTGTAAGGGTAAGCAATGCCGCAAGCACACCCAACACAAGGTTACCCAATACAAGGCTGGTAAGGCTTCCTTGTTCGCTCAAGGTAAGAGAAGATATGACCGTAAGCAATCCGGTTTCGGTGGTCAAACCAAGCCAGTTTTCCACAAGAAGGCTAAGACTACCAAGAAGGTTGTCTTGAGATTGGAATGTGTTGCTTGTAAGACCAAGGCTCAACTCTCTTTGAAGAGATGCAAGCACTTCGAGTTGGGTGGTGACAAGAAGCAAAAGGGTCAAGCTTTGCAATTTTAA</v>
      </c>
      <c r="E367">
        <f t="shared" si="36"/>
        <v>151</v>
      </c>
      <c r="F367" t="str">
        <f t="shared" si="37"/>
        <v/>
      </c>
      <c r="G367">
        <f t="shared" si="38"/>
        <v>151</v>
      </c>
      <c r="H367" t="str">
        <f t="shared" si="39"/>
        <v/>
      </c>
      <c r="I367">
        <f t="shared" si="40"/>
        <v>151</v>
      </c>
      <c r="J367" t="str">
        <f t="shared" si="41"/>
        <v>CCA</v>
      </c>
      <c r="K367" t="str" cm="1">
        <f t="array" ref="K367">IF(J367="","",_xlfn.IFS(
   OR(J367="CCA",J367="CCG",J367="CCT",J367="CCC"),"Proline",
   OR(J367="CAG",J367="CAA"),"Glutamine",
   OR(J367="GAA",J367="GAG"),"Glutamic acid",
   TRUE,"Other"
))</f>
        <v>Proline</v>
      </c>
      <c r="L367">
        <f>LEN(Table13[[#This Row],[NA_sequence]])</f>
        <v>321</v>
      </c>
    </row>
    <row r="368" spans="1:12" x14ac:dyDescent="0.2">
      <c r="A368" t="s">
        <v>369</v>
      </c>
      <c r="B368">
        <v>4236</v>
      </c>
      <c r="C368" t="s">
        <v>1603</v>
      </c>
      <c r="D368" t="str">
        <f t="shared" si="35"/>
        <v>ATGGTTAACGTTCCAAAGCTTAGAAAAACCTACTGCAAAGGTAAGCAGTGTCGCAAGCACACCCAGCACAAGGTGACTCAATACAAGGCCGGCAAAGCCTCGTTGTTTGCTCAGGGTAAGAGAAGATACGACCGTAAGCAATCCGGTTTCGGTGGTCAGACCAAGCCTGTTTTCCACAAGAAGGCCAAGACCACCAAGAAGGTTGTGTTGAGATTGGAGTGTGTGTCCTGCAAGACCAAGGCGCAGTTGTCCTTGAAGAGATGTAAGCACTTTGAGTTGGGTGGTGACAAGAAGCAAAAGGGTCAAGCCTTGCAATTCTAA</v>
      </c>
      <c r="E368" t="str">
        <f t="shared" si="36"/>
        <v/>
      </c>
      <c r="F368">
        <f t="shared" si="37"/>
        <v>151</v>
      </c>
      <c r="G368" t="str">
        <f t="shared" si="38"/>
        <v/>
      </c>
      <c r="H368">
        <f t="shared" si="39"/>
        <v>151</v>
      </c>
      <c r="I368">
        <f t="shared" si="40"/>
        <v>151</v>
      </c>
      <c r="J368" t="str">
        <f t="shared" si="41"/>
        <v>CCT</v>
      </c>
      <c r="K368" t="str" cm="1">
        <f t="array" ref="K368">IF(J368="","",_xlfn.IFS(
   OR(J368="CCA",J368="CCG",J368="CCT",J368="CCC"),"Proline",
   OR(J368="CAG",J368="CAA"),"Glutamine",
   OR(J368="GAA",J368="GAG"),"Glutamic acid",
   TRUE,"Other"
))</f>
        <v>Proline</v>
      </c>
      <c r="L368">
        <f>LEN(Table13[[#This Row],[NA_sequence]])</f>
        <v>321</v>
      </c>
    </row>
    <row r="369" spans="1:12" x14ac:dyDescent="0.2">
      <c r="A369" t="s">
        <v>370</v>
      </c>
      <c r="B369">
        <v>4236</v>
      </c>
      <c r="C369" t="s">
        <v>1604</v>
      </c>
      <c r="D369" t="str">
        <f t="shared" si="35"/>
        <v>ATGGTTAACGTTCCAAAGCTTAGAAAAACCTACTGCAAAGGTAAGCAGTGTCGCAAGCACACCCAGCACAAGGTGACTCAATACAAGGCCGGCAAAGCCTCGTTGTTTGCTCAGGGTAAGAGAAGATACGACCGTAAGCAGTCCGGTTTCGGTGGTCAGACCAAGCCTGTTTTCCACAAGAAGGCCAAGACCACCAAGAAGGTTGTGTTGAGATTGGAGTGTGTCTCCTGCAAGACCAAGGCCCAGTTGTCCTTGAAGAGATGTAAGCACTTTGAGTTGGGTGGTGACAAGAAGCAAAAGGGTCAAGCCTTGCAATTCTAA</v>
      </c>
      <c r="E369" t="str">
        <f t="shared" si="36"/>
        <v/>
      </c>
      <c r="F369">
        <f t="shared" si="37"/>
        <v>151</v>
      </c>
      <c r="G369" t="str">
        <f t="shared" si="38"/>
        <v/>
      </c>
      <c r="H369">
        <f t="shared" si="39"/>
        <v>151</v>
      </c>
      <c r="I369">
        <f t="shared" si="40"/>
        <v>151</v>
      </c>
      <c r="J369" t="str">
        <f t="shared" si="41"/>
        <v>CCT</v>
      </c>
      <c r="K369" t="str" cm="1">
        <f t="array" ref="K369">IF(J369="","",_xlfn.IFS(
   OR(J369="CCA",J369="CCG",J369="CCT",J369="CCC"),"Proline",
   OR(J369="CAG",J369="CAA"),"Glutamine",
   OR(J369="GAA",J369="GAG"),"Glutamic acid",
   TRUE,"Other"
))</f>
        <v>Proline</v>
      </c>
      <c r="L369">
        <f>LEN(Table13[[#This Row],[NA_sequence]])</f>
        <v>321</v>
      </c>
    </row>
    <row r="370" spans="1:12" x14ac:dyDescent="0.2">
      <c r="A370" t="s">
        <v>371</v>
      </c>
      <c r="B370">
        <v>4236</v>
      </c>
      <c r="C370" t="s">
        <v>1605</v>
      </c>
      <c r="D370" t="str">
        <f t="shared" si="35"/>
        <v>ATGGTTAACGTTCCAAAGCTCAGAAAGACCTACTGTAAGGGTAAGCAGTGCAGAAAGCACACTCAACACAAGGTTACCCAATACAAGGCTGGTAAGGCTTCCTTGTTCGCCCAAGGTAAGAGAAGATACGACCGTAAGCAATCCGGTTTCGGTGGTCAAACCAAGCCAGTTTTCCACAAGAAGGCTAAGACCACCAAGAAGGTTGTGTTGAGATTGGAGTGTGTTGCTTGCAAGACCAAGGCTCAATTGGCTTTGAAGAGATGTAAGCACTTCGAGTTGGGTGGTGACAAGAAGCAAAAGGGTCAAGCCTTGCAATTTTAA</v>
      </c>
      <c r="E370">
        <f t="shared" si="36"/>
        <v>151</v>
      </c>
      <c r="F370" t="str">
        <f t="shared" si="37"/>
        <v/>
      </c>
      <c r="G370">
        <f t="shared" si="38"/>
        <v>151</v>
      </c>
      <c r="H370" t="str">
        <f t="shared" si="39"/>
        <v/>
      </c>
      <c r="I370">
        <f t="shared" si="40"/>
        <v>151</v>
      </c>
      <c r="J370" t="str">
        <f t="shared" si="41"/>
        <v>CCA</v>
      </c>
      <c r="K370" t="str" cm="1">
        <f t="array" ref="K370">IF(J370="","",_xlfn.IFS(
   OR(J370="CCA",J370="CCG",J370="CCT",J370="CCC"),"Proline",
   OR(J370="CAG",J370="CAA"),"Glutamine",
   OR(J370="GAA",J370="GAG"),"Glutamic acid",
   TRUE,"Other"
))</f>
        <v>Proline</v>
      </c>
      <c r="L370">
        <f>LEN(Table13[[#This Row],[NA_sequence]])</f>
        <v>321</v>
      </c>
    </row>
    <row r="371" spans="1:12" x14ac:dyDescent="0.2">
      <c r="A371" t="s">
        <v>372</v>
      </c>
      <c r="B371">
        <v>4236</v>
      </c>
      <c r="C371" t="s">
        <v>1606</v>
      </c>
      <c r="D371" t="str">
        <f t="shared" si="35"/>
        <v>ATGGTTAACGTTCCAAAGCTCAGAAAGACCTACTGCAAGGGTAAGCAATGCAGAAAGCACACCCAACACAAGGTTACCCAATACAAGGCTGGTAAGGCTTCTTTGTTCGCTCAAGGTAAGAGAAGATACGACCGTAAGCAATCCGGTTTCGGTGGTCAAACCAAGCCAGTTTTCCACAAGAAGGCTAAGACTACCAAGAAGGTTGTGTTGAGATTGGAATGTGTCGCCTGTAAGACTAAGGCTCAGTTGGCTTTGAAGAGATGTAAGCACTTCGAGTTGGGTGGTGACAAGAAGCAAAAGGGTCAAGCTTTGCAATTTTAA</v>
      </c>
      <c r="E371">
        <f t="shared" si="36"/>
        <v>151</v>
      </c>
      <c r="F371" t="str">
        <f t="shared" si="37"/>
        <v/>
      </c>
      <c r="G371">
        <f t="shared" si="38"/>
        <v>151</v>
      </c>
      <c r="H371" t="str">
        <f t="shared" si="39"/>
        <v/>
      </c>
      <c r="I371">
        <f t="shared" si="40"/>
        <v>151</v>
      </c>
      <c r="J371" t="str">
        <f t="shared" si="41"/>
        <v>CCA</v>
      </c>
      <c r="K371" t="str" cm="1">
        <f t="array" ref="K371">IF(J371="","",_xlfn.IFS(
   OR(J371="CCA",J371="CCG",J371="CCT",J371="CCC"),"Proline",
   OR(J371="CAG",J371="CAA"),"Glutamine",
   OR(J371="GAA",J371="GAG"),"Glutamic acid",
   TRUE,"Other"
))</f>
        <v>Proline</v>
      </c>
      <c r="L371">
        <f>LEN(Table13[[#This Row],[NA_sequence]])</f>
        <v>321</v>
      </c>
    </row>
    <row r="372" spans="1:12" x14ac:dyDescent="0.2">
      <c r="A372" t="s">
        <v>373</v>
      </c>
      <c r="B372">
        <v>4236</v>
      </c>
      <c r="C372" t="s">
        <v>1607</v>
      </c>
      <c r="D372" t="str">
        <f t="shared" si="35"/>
        <v>ATGGTTAACGTTCCAAAGCTCAGAAAGACCTACTGCAAGGGTAAGCAATGCAGAAAGCACACCCAACACAAGGTTACCCAATACAAGGCTGGTAAGGCTTCTTTGTTCGCCCAAGGTAAGAGAAGATACGACCGTAAGCAATCCGGTTTCGGTGGTCAAACCAAGCCAGTTTTCCACAAGAAGGCTAAGACTACCAAGAAGGTTGTCTTGAGATTGGAATGTGTCGCCTGCAAGACCAAGGCTCAGTTGGCTTTGAAGAGATGTAAGCACTTCGAGTTGGGTGGTGACAAGAAGCAAAAGGGTCAAGCTTTGCAATTTTAA</v>
      </c>
      <c r="E372">
        <f t="shared" si="36"/>
        <v>151</v>
      </c>
      <c r="F372" t="str">
        <f t="shared" si="37"/>
        <v/>
      </c>
      <c r="G372">
        <f t="shared" si="38"/>
        <v>151</v>
      </c>
      <c r="H372" t="str">
        <f t="shared" si="39"/>
        <v/>
      </c>
      <c r="I372">
        <f t="shared" si="40"/>
        <v>151</v>
      </c>
      <c r="J372" t="str">
        <f t="shared" si="41"/>
        <v>CCA</v>
      </c>
      <c r="K372" t="str" cm="1">
        <f t="array" ref="K372">IF(J372="","",_xlfn.IFS(
   OR(J372="CCA",J372="CCG",J372="CCT",J372="CCC"),"Proline",
   OR(J372="CAG",J372="CAA"),"Glutamine",
   OR(J372="GAA",J372="GAG"),"Glutamic acid",
   TRUE,"Other"
))</f>
        <v>Proline</v>
      </c>
      <c r="L372">
        <f>LEN(Table13[[#This Row],[NA_sequence]])</f>
        <v>321</v>
      </c>
    </row>
    <row r="373" spans="1:12" x14ac:dyDescent="0.2">
      <c r="A373" t="s">
        <v>374</v>
      </c>
      <c r="B373">
        <v>4236</v>
      </c>
      <c r="C373" t="s">
        <v>1608</v>
      </c>
      <c r="D373" t="str">
        <f t="shared" si="35"/>
        <v>ATGGTCAACGTTCCAAAGCTCAGAAAGACCTACTGTAAGGGTAAGCAGTGCCGCAAGCACACCCAGCACAAGGTGACCCAGTACAAGGCCGGTAAGGCTTCCTTGTTCGCCCAGGGTAAGAGAAGATACGACCGTAAGCAGTCCGGTTTCGGTGGTCAGACCAAGCCCGTCTTCCACAAGAAGGCTAAGACCACCAAGAAGGTTGTGTTGAGATTGGAGTGTGTCGCCTGCAAGACCAAGGCCCAGTTGGCTTTGAAGAGATGCAAGCACTTCGAGTTGGGTGGTGACAAGAAGCAGAAGGGCCAGGCTTTGCAGTTCTAA</v>
      </c>
      <c r="E373" t="str">
        <f t="shared" si="36"/>
        <v/>
      </c>
      <c r="F373">
        <f t="shared" si="37"/>
        <v>151</v>
      </c>
      <c r="G373" t="str">
        <f t="shared" si="38"/>
        <v/>
      </c>
      <c r="H373">
        <f t="shared" si="39"/>
        <v>151</v>
      </c>
      <c r="I373">
        <f t="shared" si="40"/>
        <v>151</v>
      </c>
      <c r="J373" t="str">
        <f t="shared" si="41"/>
        <v>CCC</v>
      </c>
      <c r="K373" t="str" cm="1">
        <f t="array" ref="K373">IF(J373="","",_xlfn.IFS(
   OR(J373="CCA",J373="CCG",J373="CCT",J373="CCC"),"Proline",
   OR(J373="CAG",J373="CAA"),"Glutamine",
   OR(J373="GAA",J373="GAG"),"Glutamic acid",
   TRUE,"Other"
))</f>
        <v>Proline</v>
      </c>
      <c r="L373">
        <f>LEN(Table13[[#This Row],[NA_sequence]])</f>
        <v>321</v>
      </c>
    </row>
    <row r="374" spans="1:12" x14ac:dyDescent="0.2">
      <c r="A374" t="s">
        <v>375</v>
      </c>
      <c r="B374">
        <v>4236</v>
      </c>
      <c r="C374" t="s">
        <v>1609</v>
      </c>
      <c r="D374" t="str">
        <f t="shared" si="35"/>
        <v>ATGGTTAACGTTCCAAAGCTCAGAAAGACCTACTGTAAGGGTAAGCAATGCAGAAAGCACACCCAACACAAGGTTACCCAATACAAGGCTGGTAAGGCTTCTTTGTTCGCTCAAGGTAAGAGAAGATACGACCGTAAGCAATCCGGTTTCGGTGGTCAAACCAAGCCAGTTTTCCACAAGAAGGCTAAGACCACCAAGAAGGTTGTGTTGAGATTGGAATGTGTCGCCTGTAAGACTAAGGCTCAGTTGGCTTTGAAGAGATGTAAGCACTTCGAGTTGGGTGGTGACAAGAAGCAAAAGGGTCAAGCTTTGCAATTTTAA</v>
      </c>
      <c r="E374">
        <f t="shared" si="36"/>
        <v>151</v>
      </c>
      <c r="F374" t="str">
        <f t="shared" si="37"/>
        <v/>
      </c>
      <c r="G374">
        <f t="shared" si="38"/>
        <v>151</v>
      </c>
      <c r="H374" t="str">
        <f t="shared" si="39"/>
        <v/>
      </c>
      <c r="I374">
        <f t="shared" si="40"/>
        <v>151</v>
      </c>
      <c r="J374" t="str">
        <f t="shared" si="41"/>
        <v>CCA</v>
      </c>
      <c r="K374" t="str" cm="1">
        <f t="array" ref="K374">IF(J374="","",_xlfn.IFS(
   OR(J374="CCA",J374="CCG",J374="CCT",J374="CCC"),"Proline",
   OR(J374="CAG",J374="CAA"),"Glutamine",
   OR(J374="GAA",J374="GAG"),"Glutamic acid",
   TRUE,"Other"
))</f>
        <v>Proline</v>
      </c>
      <c r="L374">
        <f>LEN(Table13[[#This Row],[NA_sequence]])</f>
        <v>321</v>
      </c>
    </row>
    <row r="375" spans="1:12" x14ac:dyDescent="0.2">
      <c r="A375" t="s">
        <v>376</v>
      </c>
      <c r="B375">
        <v>4236</v>
      </c>
      <c r="C375" t="s">
        <v>1610</v>
      </c>
      <c r="D375" t="str">
        <f t="shared" si="35"/>
        <v>ATGGTTAACGTTCCAAAGCTCAGAAAGACTTACTGTAAGGGTAAGCAGTGCAGAAAGCACACCCAGCACAAGGTTACCCAATACAAGGCTGGTAAGGCTTCCTTGTTCGCTCAGGGTAAGAGAAGATACGACCGTAAGCAGTCCGGTTTCGGTGGTCAGACCAAGCCAGTTTTCCACAAGAAGGCCAAGACCACCAAGAAGGTTGTTTTGAGATTGGAGTGTGTTGCTTGCAAGACCAAGGCTCAGTTGGCTTTGAAGAGATGTAAGCACTTCGAGTTGGGTGGTGACAAGAAGCAAAAGGGTCAAGCCTTGCAGTTTTAG</v>
      </c>
      <c r="E375" t="str">
        <f t="shared" si="36"/>
        <v/>
      </c>
      <c r="F375">
        <f t="shared" si="37"/>
        <v>151</v>
      </c>
      <c r="G375" t="str">
        <f t="shared" si="38"/>
        <v/>
      </c>
      <c r="H375">
        <f t="shared" si="39"/>
        <v>151</v>
      </c>
      <c r="I375">
        <f t="shared" si="40"/>
        <v>151</v>
      </c>
      <c r="J375" t="str">
        <f t="shared" si="41"/>
        <v>CCA</v>
      </c>
      <c r="K375" t="str" cm="1">
        <f t="array" ref="K375">IF(J375="","",_xlfn.IFS(
   OR(J375="CCA",J375="CCG",J375="CCT",J375="CCC"),"Proline",
   OR(J375="CAG",J375="CAA"),"Glutamine",
   OR(J375="GAA",J375="GAG"),"Glutamic acid",
   TRUE,"Other"
))</f>
        <v>Proline</v>
      </c>
      <c r="L375">
        <f>LEN(Table13[[#This Row],[NA_sequence]])</f>
        <v>321</v>
      </c>
    </row>
    <row r="376" spans="1:12" x14ac:dyDescent="0.2">
      <c r="A376" t="s">
        <v>377</v>
      </c>
      <c r="B376">
        <v>4236</v>
      </c>
      <c r="C376" t="s">
        <v>1611</v>
      </c>
      <c r="D376" t="str">
        <f t="shared" si="35"/>
        <v>ATGGTTAACGTTCCAAAGCTCAGAAAGACCTACTGCAAGGGTAAGCAATGCAGAAAGCACACCCAACACAAGGTTACCCAATACAAGGCTGGTAAGGCTTCTTTGTTTGCTCAAGGTAAGAGAAGATACGACCGTAAGCAATCCGGTTTCGGTGGTCAAACCAAGCCAGTTTTCCACAAGAAGGCTAAGACCACCAAGAAGGTTGTGTTGAGATTGGAATGTGTCGCCTGTAAGACTAAGGCTCAGTTGGCTTTGAAGAGATGTAAGCACTTCGAGTTGGGTGGTGACAAGAAGCAAAAGGGTCAAGCTTTGCAATTTTAA</v>
      </c>
      <c r="E376">
        <f t="shared" si="36"/>
        <v>151</v>
      </c>
      <c r="F376" t="str">
        <f t="shared" si="37"/>
        <v/>
      </c>
      <c r="G376">
        <f t="shared" si="38"/>
        <v>151</v>
      </c>
      <c r="H376" t="str">
        <f t="shared" si="39"/>
        <v/>
      </c>
      <c r="I376">
        <f t="shared" si="40"/>
        <v>151</v>
      </c>
      <c r="J376" t="str">
        <f t="shared" si="41"/>
        <v>CCA</v>
      </c>
      <c r="K376" t="str" cm="1">
        <f t="array" ref="K376">IF(J376="","",_xlfn.IFS(
   OR(J376="CCA",J376="CCG",J376="CCT",J376="CCC"),"Proline",
   OR(J376="CAG",J376="CAA"),"Glutamine",
   OR(J376="GAA",J376="GAG"),"Glutamic acid",
   TRUE,"Other"
))</f>
        <v>Proline</v>
      </c>
      <c r="L376">
        <f>LEN(Table13[[#This Row],[NA_sequence]])</f>
        <v>321</v>
      </c>
    </row>
    <row r="377" spans="1:12" x14ac:dyDescent="0.2">
      <c r="A377" t="s">
        <v>378</v>
      </c>
      <c r="B377">
        <v>4236</v>
      </c>
      <c r="C377" t="s">
        <v>1608</v>
      </c>
      <c r="D377" t="str">
        <f t="shared" si="35"/>
        <v>ATGGTCAACGTTCCAAAGCTCAGAAAGACCTACTGTAAGGGTAAGCAGTGCCGCAAGCACACCCAGCACAAGGTGACCCAGTACAAGGCCGGTAAGGCTTCCTTGTTCGCCCAGGGTAAGAGAAGATACGACCGTAAGCAGTCCGGTTTCGGTGGTCAGACCAAGCCCGTCTTCCACAAGAAGGCTAAGACCACCAAGAAGGTTGTGTTGAGATTGGAGTGTGTCGCCTGCAAGACCAAGGCCCAGTTGGCTTTGAAGAGATGCAAGCACTTCGAGTTGGGTGGTGACAAGAAGCAGAAGGGCCAGGCTTTGCAGTTCTAA</v>
      </c>
      <c r="E377" t="str">
        <f t="shared" si="36"/>
        <v/>
      </c>
      <c r="F377">
        <f t="shared" si="37"/>
        <v>151</v>
      </c>
      <c r="G377" t="str">
        <f t="shared" si="38"/>
        <v/>
      </c>
      <c r="H377">
        <f t="shared" si="39"/>
        <v>151</v>
      </c>
      <c r="I377">
        <f t="shared" si="40"/>
        <v>151</v>
      </c>
      <c r="J377" t="str">
        <f t="shared" si="41"/>
        <v>CCC</v>
      </c>
      <c r="K377" t="str" cm="1">
        <f t="array" ref="K377">IF(J377="","",_xlfn.IFS(
   OR(J377="CCA",J377="CCG",J377="CCT",J377="CCC"),"Proline",
   OR(J377="CAG",J377="CAA"),"Glutamine",
   OR(J377="GAA",J377="GAG"),"Glutamic acid",
   TRUE,"Other"
))</f>
        <v>Proline</v>
      </c>
      <c r="L377">
        <f>LEN(Table13[[#This Row],[NA_sequence]])</f>
        <v>321</v>
      </c>
    </row>
    <row r="378" spans="1:12" x14ac:dyDescent="0.2">
      <c r="A378" t="s">
        <v>379</v>
      </c>
      <c r="B378">
        <v>4236</v>
      </c>
      <c r="C378" t="s">
        <v>1610</v>
      </c>
      <c r="D378" t="str">
        <f t="shared" si="35"/>
        <v>ATGGTTAACGTTCCAAAGCTCAGAAAGACTTACTGTAAGGGTAAGCAGTGCAGAAAGCACACCCAGCACAAGGTTACCCAATACAAGGCTGGTAAGGCTTCCTTGTTCGCTCAGGGTAAGAGAAGATACGACCGTAAGCAGTCCGGTTTCGGTGGTCAGACCAAGCCAGTTTTCCACAAGAAGGCCAAGACCACCAAGAAGGTTGTTTTGAGATTGGAGTGTGTTGCTTGCAAGACCAAGGCTCAGTTGGCTTTGAAGAGATGTAAGCACTTCGAGTTGGGTGGTGACAAGAAGCAAAAGGGTCAAGCCTTGCAGTTTTAG</v>
      </c>
      <c r="E378" t="str">
        <f t="shared" si="36"/>
        <v/>
      </c>
      <c r="F378">
        <f t="shared" si="37"/>
        <v>151</v>
      </c>
      <c r="G378" t="str">
        <f t="shared" si="38"/>
        <v/>
      </c>
      <c r="H378">
        <f t="shared" si="39"/>
        <v>151</v>
      </c>
      <c r="I378">
        <f t="shared" si="40"/>
        <v>151</v>
      </c>
      <c r="J378" t="str">
        <f t="shared" si="41"/>
        <v>CCA</v>
      </c>
      <c r="K378" t="str" cm="1">
        <f t="array" ref="K378">IF(J378="","",_xlfn.IFS(
   OR(J378="CCA",J378="CCG",J378="CCT",J378="CCC"),"Proline",
   OR(J378="CAG",J378="CAA"),"Glutamine",
   OR(J378="GAA",J378="GAG"),"Glutamic acid",
   TRUE,"Other"
))</f>
        <v>Proline</v>
      </c>
      <c r="L378">
        <f>LEN(Table13[[#This Row],[NA_sequence]])</f>
        <v>321</v>
      </c>
    </row>
    <row r="379" spans="1:12" x14ac:dyDescent="0.2">
      <c r="A379" t="s">
        <v>380</v>
      </c>
      <c r="B379">
        <v>4236</v>
      </c>
      <c r="C379" t="s">
        <v>1606</v>
      </c>
      <c r="D379" t="str">
        <f t="shared" si="35"/>
        <v>ATGGTTAACGTTCCAAAGCTCAGAAAGACCTACTGCAAGGGTAAGCAATGCAGAAAGCACACCCAACACAAGGTTACCCAATACAAGGCTGGTAAGGCTTCTTTGTTCGCTCAAGGTAAGAGAAGATACGACCGTAAGCAATCCGGTTTCGGTGGTCAAACCAAGCCAGTTTTCCACAAGAAGGCTAAGACTACCAAGAAGGTTGTGTTGAGATTGGAATGTGTCGCCTGTAAGACTAAGGCTCAGTTGGCTTTGAAGAGATGTAAGCACTTCGAGTTGGGTGGTGACAAGAAGCAAAAGGGTCAAGCTTTGCAATTTTAA</v>
      </c>
      <c r="E379">
        <f t="shared" si="36"/>
        <v>151</v>
      </c>
      <c r="F379" t="str">
        <f t="shared" si="37"/>
        <v/>
      </c>
      <c r="G379">
        <f t="shared" si="38"/>
        <v>151</v>
      </c>
      <c r="H379" t="str">
        <f t="shared" si="39"/>
        <v/>
      </c>
      <c r="I379">
        <f t="shared" si="40"/>
        <v>151</v>
      </c>
      <c r="J379" t="str">
        <f t="shared" si="41"/>
        <v>CCA</v>
      </c>
      <c r="K379" t="str" cm="1">
        <f t="array" ref="K379">IF(J379="","",_xlfn.IFS(
   OR(J379="CCA",J379="CCG",J379="CCT",J379="CCC"),"Proline",
   OR(J379="CAG",J379="CAA"),"Glutamine",
   OR(J379="GAA",J379="GAG"),"Glutamic acid",
   TRUE,"Other"
))</f>
        <v>Proline</v>
      </c>
      <c r="L379">
        <f>LEN(Table13[[#This Row],[NA_sequence]])</f>
        <v>321</v>
      </c>
    </row>
    <row r="380" spans="1:12" x14ac:dyDescent="0.2">
      <c r="A380" t="s">
        <v>381</v>
      </c>
      <c r="B380">
        <v>4236</v>
      </c>
      <c r="C380" t="s">
        <v>1612</v>
      </c>
      <c r="D380" t="str">
        <f t="shared" si="35"/>
        <v>ATGGTTAACGTTCCAAAGCTCAGAAAGACTTACTGTAAGGGTAAGCAGTGCAGAAAGCACACCCAACACAAGGTTACCCAATACAAGGCTGGTAAGGCTTCCTTGTTCGCTCAGGGTAAGAGAAGATACGACCGTAAGCAGTCCGGTTTCGGTGGTCAGACCAAGCCAGTTTTCCACAAGAAGGCTAAGACCACCAAGAAGGTTGTGTTGAGATTGGAGTGTGTCTCCTGTAAGACCAAGGCTCAGTTGGCTTTGAAGAGATGTAAGCACTTCGAGTTGGGTGGTGACAAGAAGCAAAAGGGTCAAGCTTTGCAGTTTTAG</v>
      </c>
      <c r="E380" t="str">
        <f t="shared" si="36"/>
        <v/>
      </c>
      <c r="F380">
        <f t="shared" si="37"/>
        <v>151</v>
      </c>
      <c r="G380" t="str">
        <f t="shared" si="38"/>
        <v/>
      </c>
      <c r="H380">
        <f t="shared" si="39"/>
        <v>151</v>
      </c>
      <c r="I380">
        <f t="shared" si="40"/>
        <v>151</v>
      </c>
      <c r="J380" t="str">
        <f t="shared" si="41"/>
        <v>CCA</v>
      </c>
      <c r="K380" t="str" cm="1">
        <f t="array" ref="K380">IF(J380="","",_xlfn.IFS(
   OR(J380="CCA",J380="CCG",J380="CCT",J380="CCC"),"Proline",
   OR(J380="CAG",J380="CAA"),"Glutamine",
   OR(J380="GAA",J380="GAG"),"Glutamic acid",
   TRUE,"Other"
))</f>
        <v>Proline</v>
      </c>
      <c r="L380">
        <f>LEN(Table13[[#This Row],[NA_sequence]])</f>
        <v>321</v>
      </c>
    </row>
    <row r="381" spans="1:12" x14ac:dyDescent="0.2">
      <c r="A381" t="s">
        <v>382</v>
      </c>
      <c r="B381">
        <v>4236</v>
      </c>
      <c r="C381" t="s">
        <v>1613</v>
      </c>
      <c r="D381" t="str">
        <f t="shared" si="35"/>
        <v>ATGGTTAACGTTCCCAAGCTCAGAAAGACTTACTGCAAGGGTAAGCAGTGCCGCAAGCACACCCAGCACAAGGTGACTCAGTACAAGGCCGGTAAGGCTTCCTTGTTCGCCCAGGGTAAGAGAAGATACGACCGTAAGCAGTCCGGTTTCGGTGGTCAGACCAAGCCCGTTTTCCACAAGAAGGCCAAGACCACCAAGAAGGTTGTGTTGAGATTGGAGTGTGTCAGCTGCAAGACCAAGGCCCAGTTGGCTTTGAAGAGATGCAAGCACTTCGAGTTGGGTGGTGACAAGAAGCAGAAGGGTCAAGCCTTGCAGTTTTAA</v>
      </c>
      <c r="E381" t="str">
        <f t="shared" si="36"/>
        <v/>
      </c>
      <c r="F381">
        <f t="shared" si="37"/>
        <v>151</v>
      </c>
      <c r="G381" t="str">
        <f t="shared" si="38"/>
        <v/>
      </c>
      <c r="H381">
        <f t="shared" si="39"/>
        <v>151</v>
      </c>
      <c r="I381">
        <f t="shared" si="40"/>
        <v>151</v>
      </c>
      <c r="J381" t="str">
        <f t="shared" si="41"/>
        <v>CCC</v>
      </c>
      <c r="K381" t="str" cm="1">
        <f t="array" ref="K381">IF(J381="","",_xlfn.IFS(
   OR(J381="CCA",J381="CCG",J381="CCT",J381="CCC"),"Proline",
   OR(J381="CAG",J381="CAA"),"Glutamine",
   OR(J381="GAA",J381="GAG"),"Glutamic acid",
   TRUE,"Other"
))</f>
        <v>Proline</v>
      </c>
      <c r="L381">
        <f>LEN(Table13[[#This Row],[NA_sequence]])</f>
        <v>321</v>
      </c>
    </row>
    <row r="382" spans="1:12" x14ac:dyDescent="0.2">
      <c r="A382" t="s">
        <v>383</v>
      </c>
      <c r="B382">
        <v>4236</v>
      </c>
      <c r="C382" t="s">
        <v>1612</v>
      </c>
      <c r="D382" t="str">
        <f t="shared" si="35"/>
        <v>ATGGTTAACGTTCCAAAGCTCAGAAAGACTTACTGTAAGGGTAAGCAGTGCAGAAAGCACACCCAACACAAGGTTACCCAATACAAGGCTGGTAAGGCTTCCTTGTTCGCTCAGGGTAAGAGAAGATACGACCGTAAGCAGTCCGGTTTCGGTGGTCAGACCAAGCCAGTTTTCCACAAGAAGGCTAAGACCACCAAGAAGGTTGTGTTGAGATTGGAGTGTGTCTCCTGTAAGACCAAGGCTCAGTTGGCTTTGAAGAGATGTAAGCACTTCGAGTTGGGTGGTGACAAGAAGCAAAAGGGTCAAGCTTTGCAGTTTTAG</v>
      </c>
      <c r="E382" t="str">
        <f t="shared" si="36"/>
        <v/>
      </c>
      <c r="F382">
        <f t="shared" si="37"/>
        <v>151</v>
      </c>
      <c r="G382" t="str">
        <f t="shared" si="38"/>
        <v/>
      </c>
      <c r="H382">
        <f t="shared" si="39"/>
        <v>151</v>
      </c>
      <c r="I382">
        <f t="shared" si="40"/>
        <v>151</v>
      </c>
      <c r="J382" t="str">
        <f t="shared" si="41"/>
        <v>CCA</v>
      </c>
      <c r="K382" t="str" cm="1">
        <f t="array" ref="K382">IF(J382="","",_xlfn.IFS(
   OR(J382="CCA",J382="CCG",J382="CCT",J382="CCC"),"Proline",
   OR(J382="CAG",J382="CAA"),"Glutamine",
   OR(J382="GAA",J382="GAG"),"Glutamic acid",
   TRUE,"Other"
))</f>
        <v>Proline</v>
      </c>
      <c r="L382">
        <f>LEN(Table13[[#This Row],[NA_sequence]])</f>
        <v>321</v>
      </c>
    </row>
    <row r="383" spans="1:12" x14ac:dyDescent="0.2">
      <c r="A383" t="s">
        <v>384</v>
      </c>
      <c r="B383">
        <v>4236</v>
      </c>
      <c r="C383" t="s">
        <v>1614</v>
      </c>
      <c r="D383" t="str">
        <f t="shared" si="35"/>
        <v>ATGGTCAACGTTCCTAAGCTTAGAAAAACTTTCTGCAAGGGTAAGCAGTGCAGAAAGCACACACAGCACAAGGTCACCCAGTACAAGGCCGGTAAGGCTTCTCTCTTTGCCCAGGGTAAGAGAAGATACGACCGTAAGCAGTCCGGTTACGGTGGTCAGACCAAGCCTGTCTTCCACAAGAAGGCCAAGACCACCAAGAAGGTTGTGTTGAGATTGGAGTGTGTCAGCTGCAAGACCAAGGCTCAGTTGTCTTTGAAGAGATGTAAGCACTTCGAGTTGGGTGGTGACAAGAAGCAGAAGGGCCAGGCCTTGCAGTTCTAA</v>
      </c>
      <c r="E383" t="str">
        <f t="shared" si="36"/>
        <v/>
      </c>
      <c r="F383">
        <f t="shared" si="37"/>
        <v>151</v>
      </c>
      <c r="G383" t="str">
        <f t="shared" si="38"/>
        <v/>
      </c>
      <c r="H383">
        <f t="shared" si="39"/>
        <v>151</v>
      </c>
      <c r="I383">
        <f t="shared" si="40"/>
        <v>151</v>
      </c>
      <c r="J383" t="str">
        <f t="shared" si="41"/>
        <v>CCT</v>
      </c>
      <c r="K383" t="str" cm="1">
        <f t="array" ref="K383">IF(J383="","",_xlfn.IFS(
   OR(J383="CCA",J383="CCG",J383="CCT",J383="CCC"),"Proline",
   OR(J383="CAG",J383="CAA"),"Glutamine",
   OR(J383="GAA",J383="GAG"),"Glutamic acid",
   TRUE,"Other"
))</f>
        <v>Proline</v>
      </c>
      <c r="L383">
        <f>LEN(Table13[[#This Row],[NA_sequence]])</f>
        <v>321</v>
      </c>
    </row>
    <row r="384" spans="1:12" x14ac:dyDescent="0.2">
      <c r="A384" t="s">
        <v>385</v>
      </c>
      <c r="B384">
        <v>4236</v>
      </c>
      <c r="C384" t="s">
        <v>1615</v>
      </c>
      <c r="D384" t="str">
        <f t="shared" si="35"/>
        <v>ATGGTTAACGTTCCAAAGCTTAGAAAGACATTCTGCAAAGGTAAGCAGTGTCGTAAGCACACTCAACACAAGGTCACCCAATACAAGGCCGGTAAGGCTTCCTTGTTCGCCCAAGGTAAGAGAAGATACGACCGTAAGCAATCCGGTTTCGGTGGTCAAACTAAGCCAGTTTTCCACAAGAAGGCCAAGACCACCAAGAAGGTTGTTTTGAGATTGGAGTGTGTCTCTTGTAAGACCAAGGCCCAATTGTCTTTGAAGAGATGTAAGCACTTCGAGTTGGGTGGAGACAAGAAGCAAAAGGGTCAAGCCTTGCAATTTTAA</v>
      </c>
      <c r="E384">
        <f t="shared" si="36"/>
        <v>151</v>
      </c>
      <c r="F384" t="str">
        <f t="shared" si="37"/>
        <v/>
      </c>
      <c r="G384">
        <f t="shared" si="38"/>
        <v>151</v>
      </c>
      <c r="H384" t="str">
        <f t="shared" si="39"/>
        <v/>
      </c>
      <c r="I384">
        <f t="shared" si="40"/>
        <v>151</v>
      </c>
      <c r="J384" t="str">
        <f t="shared" si="41"/>
        <v>CCA</v>
      </c>
      <c r="K384" t="str" cm="1">
        <f t="array" ref="K384">IF(J384="","",_xlfn.IFS(
   OR(J384="CCA",J384="CCG",J384="CCT",J384="CCC"),"Proline",
   OR(J384="CAG",J384="CAA"),"Glutamine",
   OR(J384="GAA",J384="GAG"),"Glutamic acid",
   TRUE,"Other"
))</f>
        <v>Proline</v>
      </c>
      <c r="L384">
        <f>LEN(Table13[[#This Row],[NA_sequence]])</f>
        <v>321</v>
      </c>
    </row>
    <row r="385" spans="1:12" x14ac:dyDescent="0.2">
      <c r="A385" t="s">
        <v>386</v>
      </c>
      <c r="B385">
        <v>4236</v>
      </c>
      <c r="C385" t="s">
        <v>1616</v>
      </c>
      <c r="D385" t="str">
        <f t="shared" si="35"/>
        <v>ATGGTTAACGTTCCAAAGCTTAGAAAGACTTTCTGTAAGGGTAAGCAGTGCAGAAAGCACACCCAACACAAGGTCACCCAATACAAGGCTGGTAAGGCTTCCTTGTTCGCTCAAGGTAAGAGAAGATACGACCGTAAGCAATCCGGTTTCGGTGGTCAAACCAAGCCAGTTTTCCACAAGAAGGCTAAGACCACCAAGAAGGTTGTCTTGAGATTGGAATGTGTCAACTGCAAGACCAAGGCCCAATTGGCTTTGAAGAGATGTAAGCACTTTGAGTTGGGTGGTGACAAGAAGCAAAAGGGTCAAGCTTTGCAATTTTAA</v>
      </c>
      <c r="E385">
        <f t="shared" si="36"/>
        <v>151</v>
      </c>
      <c r="F385" t="str">
        <f t="shared" si="37"/>
        <v/>
      </c>
      <c r="G385">
        <f t="shared" si="38"/>
        <v>151</v>
      </c>
      <c r="H385" t="str">
        <f t="shared" si="39"/>
        <v/>
      </c>
      <c r="I385">
        <f t="shared" si="40"/>
        <v>151</v>
      </c>
      <c r="J385" t="str">
        <f t="shared" si="41"/>
        <v>CCA</v>
      </c>
      <c r="K385" t="str" cm="1">
        <f t="array" ref="K385">IF(J385="","",_xlfn.IFS(
   OR(J385="CCA",J385="CCG",J385="CCT",J385="CCC"),"Proline",
   OR(J385="CAG",J385="CAA"),"Glutamine",
   OR(J385="GAA",J385="GAG"),"Glutamic acid",
   TRUE,"Other"
))</f>
        <v>Proline</v>
      </c>
      <c r="L385">
        <f>LEN(Table13[[#This Row],[NA_sequence]])</f>
        <v>321</v>
      </c>
    </row>
    <row r="386" spans="1:12" x14ac:dyDescent="0.2">
      <c r="A386" t="s">
        <v>387</v>
      </c>
      <c r="B386">
        <v>4236</v>
      </c>
      <c r="C386" t="s">
        <v>1616</v>
      </c>
      <c r="D386" t="str">
        <f t="shared" si="35"/>
        <v>ATGGTTAACGTTCCAAAGCTTAGAAAGACTTTCTGTAAGGGTAAGCAGTGCAGAAAGCACACCCAACACAAGGTCACCCAATACAAGGCTGGTAAGGCTTCCTTGTTCGCTCAAGGTAAGAGAAGATACGACCGTAAGCAATCCGGTTTCGGTGGTCAAACCAAGCCAGTTTTCCACAAGAAGGCTAAGACCACCAAGAAGGTTGTCTTGAGATTGGAATGTGTCAACTGCAAGACCAAGGCCCAATTGGCTTTGAAGAGATGTAAGCACTTTGAGTTGGGTGGTGACAAGAAGCAAAAGGGTCAAGCTTTGCAATTTTAA</v>
      </c>
      <c r="E386">
        <f t="shared" si="36"/>
        <v>151</v>
      </c>
      <c r="F386" t="str">
        <f t="shared" si="37"/>
        <v/>
      </c>
      <c r="G386">
        <f t="shared" si="38"/>
        <v>151</v>
      </c>
      <c r="H386" t="str">
        <f t="shared" si="39"/>
        <v/>
      </c>
      <c r="I386">
        <f t="shared" si="40"/>
        <v>151</v>
      </c>
      <c r="J386" t="str">
        <f t="shared" si="41"/>
        <v>CCA</v>
      </c>
      <c r="K386" t="str" cm="1">
        <f t="array" ref="K386">IF(J386="","",_xlfn.IFS(
   OR(J386="CCA",J386="CCG",J386="CCT",J386="CCC"),"Proline",
   OR(J386="CAG",J386="CAA"),"Glutamine",
   OR(J386="GAA",J386="GAG"),"Glutamic acid",
   TRUE,"Other"
))</f>
        <v>Proline</v>
      </c>
      <c r="L386">
        <f>LEN(Table13[[#This Row],[NA_sequence]])</f>
        <v>321</v>
      </c>
    </row>
    <row r="387" spans="1:12" x14ac:dyDescent="0.2">
      <c r="A387" t="s">
        <v>388</v>
      </c>
      <c r="B387">
        <v>4236</v>
      </c>
      <c r="C387" t="s">
        <v>1262</v>
      </c>
      <c r="D387" t="str">
        <f t="shared" ref="D387:D450" si="42">UPPER(SUBSTITUTE(SUBSTITUTE(TRIM(C387)," ",""),CHAR(10),""))</f>
        <v>ATGGTTAACGTTCCAAAGCTTAGAAGAACCTTCTGTAAGGGTAAGGAATGCCGCAAGCACACCCAACACAAGGTCACCCAATACAAGGCTGGTAAGGCTTCTTTGTTTGCCCAAGGTAAGAGAAGATACGACCGTAAGCAGTCCGGTTTCGGTGGTCAGACCAAGCCAGTTTTCCACAAAAAGGCCAAGACCACCAAGAAGGTTGTCTTGAGATTGGAGTGTGTCAACTGTAAGACCAAGGCCCAGCTCTCCTTGAAGAGATGTAAGCACTTCGAGTTGGGTGGTGACAAGAAGCAAAAGGGTCAAGCTTTGCAATTCTAA</v>
      </c>
      <c r="E387" t="str">
        <f t="shared" ref="E387:E450" si="43">IFERROR(SEARCH("GG?GG?CAAAC?AA?", IF(D387="", C387, D387)), "")</f>
        <v/>
      </c>
      <c r="F387">
        <f t="shared" ref="F387:F450" si="44">IFERROR(SEARCH("GG?GG?CAGAC?AA?", IF(D387="", C387, D387)), "")</f>
        <v>151</v>
      </c>
      <c r="G387" t="str">
        <f t="shared" ref="G387:G450" si="45">IF(E387="","",IF(
  AND(
    ISNUMBER(FIND(MID(D387,E387+2,1),"ACGT")),
    ISNUMBER(FIND(MID(D387,E387+5,1),"ACGT")),
    ISNUMBER(FIND(MID(D387,E387+9,1),"ACGT")),
    ISNUMBER(FIND(MID(D387,E387+10,1),"ACGT")),
    ISNUMBER(FIND(MID(D387,E387+11,1),"ACGT")),
    ISNUMBER(FIND(MID(D387,E387+12,1),"ACGT")),
    ISNUMBER(FIND(MID(D387,E387+13,1),"ACGT")),
    ISNUMBER(FIND(MID(D387,E387+14,1),"ACGT"))
  ),
  E387,
  ""
))</f>
        <v/>
      </c>
      <c r="H387">
        <f t="shared" ref="H387:H450" si="46">IF(F387="","",IF(
  AND(
    ISNUMBER(FIND(MID(D387,F387+2,1),"ACGT")),
    ISNUMBER(FIND(MID(D387,F387+5,1),"ACGT")),
    ISNUMBER(FIND(MID(D387,F387+9,1),"ACGT")),
    ISNUMBER(FIND(MID(D387,F387+10,1),"ACGT")),
    ISNUMBER(FIND(MID(D387,F387+11,1),"ACGT")),
    ISNUMBER(FIND(MID(D387,F387+12,1),"ACGT")),
    ISNUMBER(FIND(MID(D387,F387+13,1),"ACGT")),
    ISNUMBER(FIND(MID(D387,F387+14,1),"ACGT"))
  ),
  F387,
  ""
))</f>
        <v>151</v>
      </c>
      <c r="I387">
        <f t="shared" ref="I387:I450" si="47">IF(AND(G387="",H387=""),"", IF(G387="",H387, IF(H387="",G387, MIN(G387,H387))))</f>
        <v>151</v>
      </c>
      <c r="J387" t="str">
        <f t="shared" ref="J387:J450" si="48">IF(I387="","", MID(D387, I387+15, 3))</f>
        <v>CCA</v>
      </c>
      <c r="K387" t="str" cm="1">
        <f t="array" ref="K387">IF(J387="","",_xlfn.IFS(
   OR(J387="CCA",J387="CCG",J387="CCT",J387="CCC"),"Proline",
   OR(J387="CAG",J387="CAA"),"Glutamine",
   OR(J387="GAA",J387="GAG"),"Glutamic acid",
   TRUE,"Other"
))</f>
        <v>Proline</v>
      </c>
      <c r="L387">
        <f>LEN(Table13[[#This Row],[NA_sequence]])</f>
        <v>321</v>
      </c>
    </row>
    <row r="388" spans="1:12" x14ac:dyDescent="0.2">
      <c r="A388" t="s">
        <v>389</v>
      </c>
      <c r="B388">
        <v>4236</v>
      </c>
      <c r="C388" t="s">
        <v>1617</v>
      </c>
      <c r="D388" t="str">
        <f t="shared" si="42"/>
        <v>ATGGTTAACGTTCCTAAGCTTAGAAGAACCTTTTGCAAGGGTAAGGAATGCCGCAAGCACACTCAACACAAGGTCACCCAATACAAGGCTGGTAAGGCTTCTTTGTTTGCCCAAGGTAAGAGAAGATACGACCGTAAGCAATCCGGTTTCGGTGGTCAAACCAAGCCAGTTTTCCACAAAAAGGCCAAGACCACCAAGAAGGTTGTCTTGAGATTGGAGTGTGTCAACTGTAAGACCAAGGCCCAATTGTCTTTGAAGAGATGTAAGCACTTCGAGTTGGGTGGTGACAAGAAGCAAAAGGGTCAAGCTTTGCAATTTTAA</v>
      </c>
      <c r="E388">
        <f t="shared" si="43"/>
        <v>151</v>
      </c>
      <c r="F388" t="str">
        <f t="shared" si="44"/>
        <v/>
      </c>
      <c r="G388">
        <f t="shared" si="45"/>
        <v>151</v>
      </c>
      <c r="H388" t="str">
        <f t="shared" si="46"/>
        <v/>
      </c>
      <c r="I388">
        <f t="shared" si="47"/>
        <v>151</v>
      </c>
      <c r="J388" t="str">
        <f t="shared" si="48"/>
        <v>CCA</v>
      </c>
      <c r="K388" t="str" cm="1">
        <f t="array" ref="K388">IF(J388="","",_xlfn.IFS(
   OR(J388="CCA",J388="CCG",J388="CCT",J388="CCC"),"Proline",
   OR(J388="CAG",J388="CAA"),"Glutamine",
   OR(J388="GAA",J388="GAG"),"Glutamic acid",
   TRUE,"Other"
))</f>
        <v>Proline</v>
      </c>
      <c r="L388">
        <f>LEN(Table13[[#This Row],[NA_sequence]])</f>
        <v>321</v>
      </c>
    </row>
    <row r="389" spans="1:12" x14ac:dyDescent="0.2">
      <c r="A389" t="s">
        <v>390</v>
      </c>
      <c r="B389">
        <v>4236</v>
      </c>
      <c r="C389" t="s">
        <v>1618</v>
      </c>
      <c r="D389" t="str">
        <f t="shared" si="42"/>
        <v>ATGGTTAACGTTCCAAAGCTTAGAAGAACTTTCTGTAAGGGTAAGGAGTGCCGCAAGCACACCCAGCACAAGGTCACCCAATACAAGGCTGGTAAGGCTTCTTTGTTCGCCCAGGGTAAGAGAAGATACGACCGTAAGCAGTCCGGTTTCGGTGGTCAGACCAAGCCCGTTTTCCACAAAAAGGCCAAGACCACCAAGAAGGTTGTCTTGAGATTGGAGTGTGTCAACTGCAAGACCAAGGCTCAGTTGTCCTTGAAGAGATGTAAGCACTTCGAGTTGGGTGGTGACAAGAAGCAGAAGGGCCAGGCTTTGCAATTTTAA</v>
      </c>
      <c r="E389" t="str">
        <f t="shared" si="43"/>
        <v/>
      </c>
      <c r="F389">
        <f t="shared" si="44"/>
        <v>151</v>
      </c>
      <c r="G389" t="str">
        <f t="shared" si="45"/>
        <v/>
      </c>
      <c r="H389">
        <f t="shared" si="46"/>
        <v>151</v>
      </c>
      <c r="I389">
        <f t="shared" si="47"/>
        <v>151</v>
      </c>
      <c r="J389" t="str">
        <f t="shared" si="48"/>
        <v>CCC</v>
      </c>
      <c r="K389" t="str" cm="1">
        <f t="array" ref="K389">IF(J389="","",_xlfn.IFS(
   OR(J389="CCA",J389="CCG",J389="CCT",J389="CCC"),"Proline",
   OR(J389="CAG",J389="CAA"),"Glutamine",
   OR(J389="GAA",J389="GAG"),"Glutamic acid",
   TRUE,"Other"
))</f>
        <v>Proline</v>
      </c>
      <c r="L389">
        <f>LEN(Table13[[#This Row],[NA_sequence]])</f>
        <v>321</v>
      </c>
    </row>
    <row r="390" spans="1:12" x14ac:dyDescent="0.2">
      <c r="A390" t="s">
        <v>391</v>
      </c>
      <c r="B390">
        <v>4236</v>
      </c>
      <c r="C390" t="s">
        <v>1619</v>
      </c>
      <c r="D390" t="str">
        <f t="shared" si="42"/>
        <v>ATGGTTAACGTTCCAAAGCTTAGAAGAACCTTTTGTAAGGGTAAGGAATGCCGCAAGCACACCCAACACAAGGTGACCCAATACAAGGCTGGTAAGGCTTCTTTGTTCGCCCAAGGTAAGAGAAGATATGACCGTAAGCAATCCGGTTTCGGTGGTCAAACCAAGCCAGTTTTCCACAAAAAGGCCAAGACCACCAAGAAGGTTGTCTTGAGATTGGAGTGTGTCAACTGTAAGACCAAGGCCCAACTCTCCTTGAAGAGATGTAAGCACTTCGAGTTGGGTGGTGACAAGAAGCAAAAGGGTCAAGCTTTGCAATTTTAA</v>
      </c>
      <c r="E390">
        <f t="shared" si="43"/>
        <v>151</v>
      </c>
      <c r="F390" t="str">
        <f t="shared" si="44"/>
        <v/>
      </c>
      <c r="G390">
        <f t="shared" si="45"/>
        <v>151</v>
      </c>
      <c r="H390" t="str">
        <f t="shared" si="46"/>
        <v/>
      </c>
      <c r="I390">
        <f t="shared" si="47"/>
        <v>151</v>
      </c>
      <c r="J390" t="str">
        <f t="shared" si="48"/>
        <v>CCA</v>
      </c>
      <c r="K390" t="str" cm="1">
        <f t="array" ref="K390">IF(J390="","",_xlfn.IFS(
   OR(J390="CCA",J390="CCG",J390="CCT",J390="CCC"),"Proline",
   OR(J390="CAG",J390="CAA"),"Glutamine",
   OR(J390="GAA",J390="GAG"),"Glutamic acid",
   TRUE,"Other"
))</f>
        <v>Proline</v>
      </c>
      <c r="L390">
        <f>LEN(Table13[[#This Row],[NA_sequence]])</f>
        <v>321</v>
      </c>
    </row>
    <row r="391" spans="1:12" x14ac:dyDescent="0.2">
      <c r="A391" t="s">
        <v>392</v>
      </c>
      <c r="B391">
        <v>4236</v>
      </c>
      <c r="C391" t="s">
        <v>1620</v>
      </c>
      <c r="D391" t="str">
        <f t="shared" si="42"/>
        <v>ATGGTTAACGTTCCAAAGCTTAGAAGAACCTTTTGTAAGGGTAAGGAATGCCGCAAGCACACTCAACACAAGGTCACCCAATACAAGGCTGGTAAGGCTTCTTTGTTTGCCCAAGGTAAGAGAAGATACGACCGTAAGCAATCCGGTTTCGGTGGTCAAACCAAGCCAGTTTTCCACAAAAAGGCCAAGACCACCAAGAAGGTTGTCTTGAGATTGGAGTGTGTCAACTGTAAGACCAAGGCTCAATTGTCCTTGAAGAGATGTAAGCACTTCGAGTTGGGTGGTGACAAGAAGCAAAAGGGTCAAGCTTTGCAATTTTAA</v>
      </c>
      <c r="E391">
        <f t="shared" si="43"/>
        <v>151</v>
      </c>
      <c r="F391" t="str">
        <f t="shared" si="44"/>
        <v/>
      </c>
      <c r="G391">
        <f t="shared" si="45"/>
        <v>151</v>
      </c>
      <c r="H391" t="str">
        <f t="shared" si="46"/>
        <v/>
      </c>
      <c r="I391">
        <f t="shared" si="47"/>
        <v>151</v>
      </c>
      <c r="J391" t="str">
        <f t="shared" si="48"/>
        <v>CCA</v>
      </c>
      <c r="K391" t="str" cm="1">
        <f t="array" ref="K391">IF(J391="","",_xlfn.IFS(
   OR(J391="CCA",J391="CCG",J391="CCT",J391="CCC"),"Proline",
   OR(J391="CAG",J391="CAA"),"Glutamine",
   OR(J391="GAA",J391="GAG"),"Glutamic acid",
   TRUE,"Other"
))</f>
        <v>Proline</v>
      </c>
      <c r="L391">
        <f>LEN(Table13[[#This Row],[NA_sequence]])</f>
        <v>321</v>
      </c>
    </row>
    <row r="392" spans="1:12" x14ac:dyDescent="0.2">
      <c r="A392" t="s">
        <v>393</v>
      </c>
      <c r="B392">
        <v>4236</v>
      </c>
      <c r="C392" t="s">
        <v>1621</v>
      </c>
      <c r="D392" t="str">
        <f t="shared" si="42"/>
        <v>ATGGTTAACGTTCCAAAGCTTAGAAGAACTTTCTGTAAGGGTAAGGAGTGCCGCAAGCACACCCAGCACAAGGTCACCCAATACAAGGCTGGTAAGGCTTCCTTGTTCGCCCAGGGTAAGAGAAGATACGACCGTAAGCAGTCCGGTTTCGGTGGTCAGACCAAGCCCGTTTTCCACAAAAAGGCCAAGACCACCAAGAAGGTTGTCTTGAGATTGGAGTGTGTCAACTGCAAGACCAAGGCTCAGTTGTCCTTGAAGAGATGTAAGCACTTCGAGTTGGGTGGTGACAAGAAGCAGAAGGGCCAGGCTTTGCAATTTTAA</v>
      </c>
      <c r="E392" t="str">
        <f t="shared" si="43"/>
        <v/>
      </c>
      <c r="F392">
        <f t="shared" si="44"/>
        <v>151</v>
      </c>
      <c r="G392" t="str">
        <f t="shared" si="45"/>
        <v/>
      </c>
      <c r="H392">
        <f t="shared" si="46"/>
        <v>151</v>
      </c>
      <c r="I392">
        <f t="shared" si="47"/>
        <v>151</v>
      </c>
      <c r="J392" t="str">
        <f t="shared" si="48"/>
        <v>CCC</v>
      </c>
      <c r="K392" t="str" cm="1">
        <f t="array" ref="K392">IF(J392="","",_xlfn.IFS(
   OR(J392="CCA",J392="CCG",J392="CCT",J392="CCC"),"Proline",
   OR(J392="CAG",J392="CAA"),"Glutamine",
   OR(J392="GAA",J392="GAG"),"Glutamic acid",
   TRUE,"Other"
))</f>
        <v>Proline</v>
      </c>
      <c r="L392">
        <f>LEN(Table13[[#This Row],[NA_sequence]])</f>
        <v>321</v>
      </c>
    </row>
    <row r="393" spans="1:12" x14ac:dyDescent="0.2">
      <c r="A393" t="s">
        <v>394</v>
      </c>
      <c r="B393">
        <v>4236</v>
      </c>
      <c r="C393" t="s">
        <v>1622</v>
      </c>
      <c r="D393" t="str">
        <f t="shared" si="42"/>
        <v>ATGGTTAACGTTCCAAAGCTTAGAAGAACTTTCTGTAAGGGTAAGGAGTGCCGCAAGCACACCCAGCACAAGGTCACCCAATACAAGGCTGGTAAGGCTTCCTTGTTCGCCCAGGGTAAGAGAAGATATGACCGTAAGCAGTCCGGTTTCGGTGGTCAGACCAAGCCCGTTTTCCACAAAAAGGCCAAGACCACCAAGAAGGTTGTCTTGAGATTGGAGTGTGTCAACTGCAAGACCAAGGCCCAGTTGTCCTTGAAGAGATGTAAGCACTTCGAGTTGGGTGGTGACAAGAAGCAGAAGGGCCAGGCTTTGCAATTTTAA</v>
      </c>
      <c r="E393" t="str">
        <f t="shared" si="43"/>
        <v/>
      </c>
      <c r="F393">
        <f t="shared" si="44"/>
        <v>151</v>
      </c>
      <c r="G393" t="str">
        <f t="shared" si="45"/>
        <v/>
      </c>
      <c r="H393">
        <f t="shared" si="46"/>
        <v>151</v>
      </c>
      <c r="I393">
        <f t="shared" si="47"/>
        <v>151</v>
      </c>
      <c r="J393" t="str">
        <f t="shared" si="48"/>
        <v>CCC</v>
      </c>
      <c r="K393" t="str" cm="1">
        <f t="array" ref="K393">IF(J393="","",_xlfn.IFS(
   OR(J393="CCA",J393="CCG",J393="CCT",J393="CCC"),"Proline",
   OR(J393="CAG",J393="CAA"),"Glutamine",
   OR(J393="GAA",J393="GAG"),"Glutamic acid",
   TRUE,"Other"
))</f>
        <v>Proline</v>
      </c>
      <c r="L393">
        <f>LEN(Table13[[#This Row],[NA_sequence]])</f>
        <v>321</v>
      </c>
    </row>
    <row r="394" spans="1:12" x14ac:dyDescent="0.2">
      <c r="A394" t="s">
        <v>395</v>
      </c>
      <c r="B394">
        <v>4236</v>
      </c>
      <c r="C394" t="s">
        <v>1622</v>
      </c>
      <c r="D394" t="str">
        <f t="shared" si="42"/>
        <v>ATGGTTAACGTTCCAAAGCTTAGAAGAACTTTCTGTAAGGGTAAGGAGTGCCGCAAGCACACCCAGCACAAGGTCACCCAATACAAGGCTGGTAAGGCTTCCTTGTTCGCCCAGGGTAAGAGAAGATATGACCGTAAGCAGTCCGGTTTCGGTGGTCAGACCAAGCCCGTTTTCCACAAAAAGGCCAAGACCACCAAGAAGGTTGTCTTGAGATTGGAGTGTGTCAACTGCAAGACCAAGGCCCAGTTGTCCTTGAAGAGATGTAAGCACTTCGAGTTGGGTGGTGACAAGAAGCAGAAGGGCCAGGCTTTGCAATTTTAA</v>
      </c>
      <c r="E394" t="str">
        <f t="shared" si="43"/>
        <v/>
      </c>
      <c r="F394">
        <f t="shared" si="44"/>
        <v>151</v>
      </c>
      <c r="G394" t="str">
        <f t="shared" si="45"/>
        <v/>
      </c>
      <c r="H394">
        <f t="shared" si="46"/>
        <v>151</v>
      </c>
      <c r="I394">
        <f t="shared" si="47"/>
        <v>151</v>
      </c>
      <c r="J394" t="str">
        <f t="shared" si="48"/>
        <v>CCC</v>
      </c>
      <c r="K394" t="str" cm="1">
        <f t="array" ref="K394">IF(J394="","",_xlfn.IFS(
   OR(J394="CCA",J394="CCG",J394="CCT",J394="CCC"),"Proline",
   OR(J394="CAG",J394="CAA"),"Glutamine",
   OR(J394="GAA",J394="GAG"),"Glutamic acid",
   TRUE,"Other"
))</f>
        <v>Proline</v>
      </c>
      <c r="L394">
        <f>LEN(Table13[[#This Row],[NA_sequence]])</f>
        <v>321</v>
      </c>
    </row>
    <row r="395" spans="1:12" x14ac:dyDescent="0.2">
      <c r="A395" t="s">
        <v>396</v>
      </c>
      <c r="B395">
        <v>4236</v>
      </c>
      <c r="C395" t="s">
        <v>1623</v>
      </c>
      <c r="D395" t="str">
        <f t="shared" si="42"/>
        <v>ATGGTTAACGTTCCAAAGCTTAGAAGAACCTTCTGTAAGGGTAAGGAATGCCGCAAGCACACCCAGCACAAGGTCACCCAATACAAGGCTGGTAAGGCTTCTTTGTTTGCCCAAGGTAAGAGAAGATACGACCGTAAGCAGTCCGGTTTCGGTGGTCAGACCAAGCCAGTTTTCCACAAAAAGGCCAAGACCACCAAGAAGGTTGTCTTGAGATTGGAGTGTGTCAACTGTAAGACCAAGGCCCAACTCTCCTTGAAGAGATGTAAGCACTTCGAGTTGGGTGGTGACAAGAAGCAAAAGGGTCAAGCTTTGCAATTTTAG</v>
      </c>
      <c r="E395" t="str">
        <f t="shared" si="43"/>
        <v/>
      </c>
      <c r="F395">
        <f t="shared" si="44"/>
        <v>151</v>
      </c>
      <c r="G395" t="str">
        <f t="shared" si="45"/>
        <v/>
      </c>
      <c r="H395">
        <f t="shared" si="46"/>
        <v>151</v>
      </c>
      <c r="I395">
        <f t="shared" si="47"/>
        <v>151</v>
      </c>
      <c r="J395" t="str">
        <f t="shared" si="48"/>
        <v>CCA</v>
      </c>
      <c r="K395" t="str" cm="1">
        <f t="array" ref="K395">IF(J395="","",_xlfn.IFS(
   OR(J395="CCA",J395="CCG",J395="CCT",J395="CCC"),"Proline",
   OR(J395="CAG",J395="CAA"),"Glutamine",
   OR(J395="GAA",J395="GAG"),"Glutamic acid",
   TRUE,"Other"
))</f>
        <v>Proline</v>
      </c>
      <c r="L395">
        <f>LEN(Table13[[#This Row],[NA_sequence]])</f>
        <v>321</v>
      </c>
    </row>
    <row r="396" spans="1:12" x14ac:dyDescent="0.2">
      <c r="A396" t="s">
        <v>397</v>
      </c>
      <c r="B396">
        <v>4236</v>
      </c>
      <c r="C396" t="s">
        <v>1624</v>
      </c>
      <c r="D396" t="str">
        <f t="shared" si="42"/>
        <v>ATGGTTAACGTTCCAAAGCTTAGAAGAACCTTTTGTAAGGGTAAGGAGTGCCGTAAGCACACCCAACACAAGGTTACCCAATACAAGGCTGGTAAGGCTTCTTTGTTTGCCCAAGGTAAGAGAAGATACGACCGTAAGCAATCCGGTTTCGGTGGTCAAACCAAGCCAGTTTTCCACAAAAAGGCCAAGACCACCAAGAAGGTTGTCTTGAGATTGGAGTGTGTCAACTGTAAGACCAAGGCCCAACTTTCCTTGAAGAGATGTAAGCACTTCGAGTTGGGTGGTGACAAGAAGCAAAAGGGTCAAGCTTTGCAATTTTAA</v>
      </c>
      <c r="E396">
        <f t="shared" si="43"/>
        <v>151</v>
      </c>
      <c r="F396" t="str">
        <f t="shared" si="44"/>
        <v/>
      </c>
      <c r="G396">
        <f t="shared" si="45"/>
        <v>151</v>
      </c>
      <c r="H396" t="str">
        <f t="shared" si="46"/>
        <v/>
      </c>
      <c r="I396">
        <f t="shared" si="47"/>
        <v>151</v>
      </c>
      <c r="J396" t="str">
        <f t="shared" si="48"/>
        <v>CCA</v>
      </c>
      <c r="K396" t="str" cm="1">
        <f t="array" ref="K396">IF(J396="","",_xlfn.IFS(
   OR(J396="CCA",J396="CCG",J396="CCT",J396="CCC"),"Proline",
   OR(J396="CAG",J396="CAA"),"Glutamine",
   OR(J396="GAA",J396="GAG"),"Glutamic acid",
   TRUE,"Other"
))</f>
        <v>Proline</v>
      </c>
      <c r="L396">
        <f>LEN(Table13[[#This Row],[NA_sequence]])</f>
        <v>321</v>
      </c>
    </row>
    <row r="397" spans="1:12" x14ac:dyDescent="0.2">
      <c r="A397" t="s">
        <v>398</v>
      </c>
      <c r="B397">
        <v>4236</v>
      </c>
      <c r="C397" t="s">
        <v>1621</v>
      </c>
      <c r="D397" t="str">
        <f t="shared" si="42"/>
        <v>ATGGTTAACGTTCCAAAGCTTAGAAGAACTTTCTGTAAGGGTAAGGAGTGCCGCAAGCACACCCAGCACAAGGTCACCCAATACAAGGCTGGTAAGGCTTCCTTGTTCGCCCAGGGTAAGAGAAGATACGACCGTAAGCAGTCCGGTTTCGGTGGTCAGACCAAGCCCGTTTTCCACAAAAAGGCCAAGACCACCAAGAAGGTTGTCTTGAGATTGGAGTGTGTCAACTGCAAGACCAAGGCTCAGTTGTCCTTGAAGAGATGTAAGCACTTCGAGTTGGGTGGTGACAAGAAGCAGAAGGGCCAGGCTTTGCAATTTTAA</v>
      </c>
      <c r="E397" t="str">
        <f t="shared" si="43"/>
        <v/>
      </c>
      <c r="F397">
        <f t="shared" si="44"/>
        <v>151</v>
      </c>
      <c r="G397" t="str">
        <f t="shared" si="45"/>
        <v/>
      </c>
      <c r="H397">
        <f t="shared" si="46"/>
        <v>151</v>
      </c>
      <c r="I397">
        <f t="shared" si="47"/>
        <v>151</v>
      </c>
      <c r="J397" t="str">
        <f t="shared" si="48"/>
        <v>CCC</v>
      </c>
      <c r="K397" t="str" cm="1">
        <f t="array" ref="K397">IF(J397="","",_xlfn.IFS(
   OR(J397="CCA",J397="CCG",J397="CCT",J397="CCC"),"Proline",
   OR(J397="CAG",J397="CAA"),"Glutamine",
   OR(J397="GAA",J397="GAG"),"Glutamic acid",
   TRUE,"Other"
))</f>
        <v>Proline</v>
      </c>
      <c r="L397">
        <f>LEN(Table13[[#This Row],[NA_sequence]])</f>
        <v>321</v>
      </c>
    </row>
    <row r="398" spans="1:12" x14ac:dyDescent="0.2">
      <c r="A398" t="s">
        <v>399</v>
      </c>
      <c r="B398">
        <v>4236</v>
      </c>
      <c r="C398" t="s">
        <v>1625</v>
      </c>
      <c r="D398" t="str">
        <f t="shared" si="42"/>
        <v>ATGGTTAACGTTCCAAAGCTCAGAAGAACCTTCTGTAAGGGTAAGGAATGCCGCAAGCACACTCAACACAAAGTCACCCAATACAAGGCTGGTAAGGCTTCTTTGTTTGCTCAAGGTAAGAGAAGATACGACCGCAAGCAATCCGGTTTCGGTGGTCAGACCAAGCCAGTTTTCCACAAAAAGGCCAAGACCACCAAGAAGGTTGTCTTGAGATTGGAGTGTGTCAACTGTAAGACCAAGGCCCAACTCTCCTTGAAGAGATGTAAGCACTTTGAGTTGGGTGGTGACAAGAAGCAAAAGGGTCAAGCCTTGCAATTTTAA</v>
      </c>
      <c r="E398" t="str">
        <f t="shared" si="43"/>
        <v/>
      </c>
      <c r="F398">
        <f t="shared" si="44"/>
        <v>151</v>
      </c>
      <c r="G398" t="str">
        <f t="shared" si="45"/>
        <v/>
      </c>
      <c r="H398">
        <f t="shared" si="46"/>
        <v>151</v>
      </c>
      <c r="I398">
        <f t="shared" si="47"/>
        <v>151</v>
      </c>
      <c r="J398" t="str">
        <f t="shared" si="48"/>
        <v>CCA</v>
      </c>
      <c r="K398" t="str" cm="1">
        <f t="array" ref="K398">IF(J398="","",_xlfn.IFS(
   OR(J398="CCA",J398="CCG",J398="CCT",J398="CCC"),"Proline",
   OR(J398="CAG",J398="CAA"),"Glutamine",
   OR(J398="GAA",J398="GAG"),"Glutamic acid",
   TRUE,"Other"
))</f>
        <v>Proline</v>
      </c>
      <c r="L398">
        <f>LEN(Table13[[#This Row],[NA_sequence]])</f>
        <v>321</v>
      </c>
    </row>
    <row r="399" spans="1:12" x14ac:dyDescent="0.2">
      <c r="A399" t="s">
        <v>400</v>
      </c>
      <c r="B399">
        <v>4236</v>
      </c>
      <c r="C399" t="s">
        <v>1618</v>
      </c>
      <c r="D399" t="str">
        <f t="shared" si="42"/>
        <v>ATGGTTAACGTTCCAAAGCTTAGAAGAACTTTCTGTAAGGGTAAGGAGTGCCGCAAGCACACCCAGCACAAGGTCACCCAATACAAGGCTGGTAAGGCTTCTTTGTTCGCCCAGGGTAAGAGAAGATACGACCGTAAGCAGTCCGGTTTCGGTGGTCAGACCAAGCCCGTTTTCCACAAAAAGGCCAAGACCACCAAGAAGGTTGTCTTGAGATTGGAGTGTGTCAACTGCAAGACCAAGGCTCAGTTGTCCTTGAAGAGATGTAAGCACTTCGAGTTGGGTGGTGACAAGAAGCAGAAGGGCCAGGCTTTGCAATTTTAA</v>
      </c>
      <c r="E399" t="str">
        <f t="shared" si="43"/>
        <v/>
      </c>
      <c r="F399">
        <f t="shared" si="44"/>
        <v>151</v>
      </c>
      <c r="G399" t="str">
        <f t="shared" si="45"/>
        <v/>
      </c>
      <c r="H399">
        <f t="shared" si="46"/>
        <v>151</v>
      </c>
      <c r="I399">
        <f t="shared" si="47"/>
        <v>151</v>
      </c>
      <c r="J399" t="str">
        <f t="shared" si="48"/>
        <v>CCC</v>
      </c>
      <c r="K399" t="str" cm="1">
        <f t="array" ref="K399">IF(J399="","",_xlfn.IFS(
   OR(J399="CCA",J399="CCG",J399="CCT",J399="CCC"),"Proline",
   OR(J399="CAG",J399="CAA"),"Glutamine",
   OR(J399="GAA",J399="GAG"),"Glutamic acid",
   TRUE,"Other"
))</f>
        <v>Proline</v>
      </c>
      <c r="L399">
        <f>LEN(Table13[[#This Row],[NA_sequence]])</f>
        <v>321</v>
      </c>
    </row>
    <row r="400" spans="1:12" x14ac:dyDescent="0.2">
      <c r="A400" t="s">
        <v>401</v>
      </c>
      <c r="B400">
        <v>4236</v>
      </c>
      <c r="C400" t="s">
        <v>1626</v>
      </c>
      <c r="D400" t="str">
        <f t="shared" si="42"/>
        <v>ATGGTTAACGTTCCTAAGCTTAGAAGAACTTTCTGTAAGGGTAAGGAATGCCGCAAGCACACCCAACACAAGGTCACCCAATACAAGGCTGGTAAGGCTTCCTTGTTCGCCCAAGGTAAGAGAAGATACGACCGTAAGCAATCCGGTTTCGGTGGTCAAACCAAGCCAGTTTTCCACAAAAAAGCCAAGACCACCAAGAAGGTTGTCTTGAGATTGGAGTGTGTCAACTGTAAGACCAAGGCTCAATTGTCCTTGAAGAGATGTAAGCACTTCGAGTTGGGTGGTGACAAGAAGCAAAAGGGTCAAGCTTTGCAATTTTAA</v>
      </c>
      <c r="E400">
        <f t="shared" si="43"/>
        <v>151</v>
      </c>
      <c r="F400" t="str">
        <f t="shared" si="44"/>
        <v/>
      </c>
      <c r="G400">
        <f t="shared" si="45"/>
        <v>151</v>
      </c>
      <c r="H400" t="str">
        <f t="shared" si="46"/>
        <v/>
      </c>
      <c r="I400">
        <f t="shared" si="47"/>
        <v>151</v>
      </c>
      <c r="J400" t="str">
        <f t="shared" si="48"/>
        <v>CCA</v>
      </c>
      <c r="K400" t="str" cm="1">
        <f t="array" ref="K400">IF(J400="","",_xlfn.IFS(
   OR(J400="CCA",J400="CCG",J400="CCT",J400="CCC"),"Proline",
   OR(J400="CAG",J400="CAA"),"Glutamine",
   OR(J400="GAA",J400="GAG"),"Glutamic acid",
   TRUE,"Other"
))</f>
        <v>Proline</v>
      </c>
      <c r="L400">
        <f>LEN(Table13[[#This Row],[NA_sequence]])</f>
        <v>321</v>
      </c>
    </row>
    <row r="401" spans="1:12" x14ac:dyDescent="0.2">
      <c r="A401" t="s">
        <v>402</v>
      </c>
      <c r="B401">
        <v>4236</v>
      </c>
      <c r="C401" t="s">
        <v>1627</v>
      </c>
      <c r="D401" t="str">
        <f t="shared" si="42"/>
        <v>ATGGTTAACGTTCCAAAGCTTAGAAAGACTTTCTGTAAGGGTAAGGAATGCCGCAAGCACACCCAACACAAGGTCACCCAATACAAGGCTGGTAAGGCTTCTTTGTTTGCCCAGGGTAAGAGAAGATACGACCGTAAGCAGTCCGGTTTCGGTGGTCAGACCAAGCCAGTTTTCCACAAAAAGGCCAAGACCACCAAGAAGGTTGTCTTGAGATTGGAGTGTGTCAACTGTAAGACCAAGGCCCAGCTCTCCTTGAAGAGATGTAAGCACTTCGAGTTGGGTGGAGACAAGAAGCAGAAGGGTCAAGCTTTGCAATTTTAA</v>
      </c>
      <c r="E401" t="str">
        <f t="shared" si="43"/>
        <v/>
      </c>
      <c r="F401">
        <f t="shared" si="44"/>
        <v>151</v>
      </c>
      <c r="G401" t="str">
        <f t="shared" si="45"/>
        <v/>
      </c>
      <c r="H401">
        <f t="shared" si="46"/>
        <v>151</v>
      </c>
      <c r="I401">
        <f t="shared" si="47"/>
        <v>151</v>
      </c>
      <c r="J401" t="str">
        <f t="shared" si="48"/>
        <v>CCA</v>
      </c>
      <c r="K401" t="str" cm="1">
        <f t="array" ref="K401">IF(J401="","",_xlfn.IFS(
   OR(J401="CCA",J401="CCG",J401="CCT",J401="CCC"),"Proline",
   OR(J401="CAG",J401="CAA"),"Glutamine",
   OR(J401="GAA",J401="GAG"),"Glutamic acid",
   TRUE,"Other"
))</f>
        <v>Proline</v>
      </c>
      <c r="L401">
        <f>LEN(Table13[[#This Row],[NA_sequence]])</f>
        <v>321</v>
      </c>
    </row>
    <row r="402" spans="1:12" x14ac:dyDescent="0.2">
      <c r="A402" t="s">
        <v>403</v>
      </c>
      <c r="B402">
        <v>4236</v>
      </c>
      <c r="C402" t="s">
        <v>1628</v>
      </c>
      <c r="D402" t="str">
        <f t="shared" si="42"/>
        <v>ATGGTTAACGTTCCAAAGCTTAGAAAAACCTTCTGTAAGGGTAAGGAATGCCGTAAGCACACCCAACACAAGGTCACCCAATACAAGGCTGGTAAGGCTTCTTTGTTCGCCCAAGGTAAGAGAAGATACGACCGTAAGCAATCCGGTTTCGGTGGTCAAACCAAGCCAGTTTTCCACAAAAAGGCCAAGACTACCAAGAAGGTTGTCTTGAGATTGGAGTGTGTCAACTGTAAGACCAAGGCTCAATTGTCCTTGAAGAGATGTAAGCACTTCGAGTTGGGTGGTGACAAGAAGCAAAAGGGTCAAGCTTTGCAATTTTAA</v>
      </c>
      <c r="E402">
        <f t="shared" si="43"/>
        <v>151</v>
      </c>
      <c r="F402" t="str">
        <f t="shared" si="44"/>
        <v/>
      </c>
      <c r="G402">
        <f t="shared" si="45"/>
        <v>151</v>
      </c>
      <c r="H402" t="str">
        <f t="shared" si="46"/>
        <v/>
      </c>
      <c r="I402">
        <f t="shared" si="47"/>
        <v>151</v>
      </c>
      <c r="J402" t="str">
        <f t="shared" si="48"/>
        <v>CCA</v>
      </c>
      <c r="K402" t="str" cm="1">
        <f t="array" ref="K402">IF(J402="","",_xlfn.IFS(
   OR(J402="CCA",J402="CCG",J402="CCT",J402="CCC"),"Proline",
   OR(J402="CAG",J402="CAA"),"Glutamine",
   OR(J402="GAA",J402="GAG"),"Glutamic acid",
   TRUE,"Other"
))</f>
        <v>Proline</v>
      </c>
      <c r="L402">
        <f>LEN(Table13[[#This Row],[NA_sequence]])</f>
        <v>321</v>
      </c>
    </row>
    <row r="403" spans="1:12" x14ac:dyDescent="0.2">
      <c r="A403" t="s">
        <v>404</v>
      </c>
      <c r="B403">
        <v>4236</v>
      </c>
      <c r="C403" t="s">
        <v>1629</v>
      </c>
      <c r="D403" t="str">
        <f t="shared" si="42"/>
        <v>ATGGTTAACGTTCCAAAGCTTAGAAAGACTTTCTGTAAGGGCAAGGAGTGCCGCAAGCACACGCAACACAAGGTCACCCAATACAAGGCTGGTAAGGCTTCTTTGTTTGCCCAGGGTAAGAGAAGATACGACCGTAAGCAATCCGGTTTCGGTGGTCAGACCAAGCCCGTTTTCCACAAGAAGGCCAAGACCACCAAGAAGGTTGTCTTGAGATTGGAGTGTGTCAACTGCAAAACCAAGGCCCAGCTTTCCTTGAAGAGATGTAAGCACTTCGAGTTGGGTGGTGACAAGAAGCAAAAGGGTCAAGCTTTGCAGTTCTAA</v>
      </c>
      <c r="E403" t="str">
        <f t="shared" si="43"/>
        <v/>
      </c>
      <c r="F403">
        <f t="shared" si="44"/>
        <v>151</v>
      </c>
      <c r="G403" t="str">
        <f t="shared" si="45"/>
        <v/>
      </c>
      <c r="H403">
        <f t="shared" si="46"/>
        <v>151</v>
      </c>
      <c r="I403">
        <f t="shared" si="47"/>
        <v>151</v>
      </c>
      <c r="J403" t="str">
        <f t="shared" si="48"/>
        <v>CCC</v>
      </c>
      <c r="K403" t="str" cm="1">
        <f t="array" ref="K403">IF(J403="","",_xlfn.IFS(
   OR(J403="CCA",J403="CCG",J403="CCT",J403="CCC"),"Proline",
   OR(J403="CAG",J403="CAA"),"Glutamine",
   OR(J403="GAA",J403="GAG"),"Glutamic acid",
   TRUE,"Other"
))</f>
        <v>Proline</v>
      </c>
      <c r="L403">
        <f>LEN(Table13[[#This Row],[NA_sequence]])</f>
        <v>321</v>
      </c>
    </row>
    <row r="404" spans="1:12" x14ac:dyDescent="0.2">
      <c r="A404" t="s">
        <v>405</v>
      </c>
      <c r="B404">
        <v>4236</v>
      </c>
      <c r="C404" t="s">
        <v>1630</v>
      </c>
      <c r="D404" t="str">
        <f t="shared" si="42"/>
        <v>ATGGTTAACGTTCCAAAGCTTAGAAAAACCTTCTGTAAGGGCAAGGAGTGCCGCAAGCACACCCAGCACAAGGTCACCCAATACAAGGCTGGTAAGGCTTCTTTGTTTGCCCAGGGTAAGAGAAGATACGACCGTAAGCAGTCCGGTTTCGGTGGTCAGACCAAGCCAGTTTTCCACAAAAAGGCCAAGACCACCAAGAAGGTTGTCTTGAGATTGGAGTGTGTCAACTGTAAGACCAAGGCTCAGTTGTCTTTGAAGAGATGTAAGCACTTCGAGTTGGGTGGAGACAAGAAGCAAAAGGGTCAAGCTTTGCAATTTTAA</v>
      </c>
      <c r="E404" t="str">
        <f t="shared" si="43"/>
        <v/>
      </c>
      <c r="F404">
        <f t="shared" si="44"/>
        <v>151</v>
      </c>
      <c r="G404" t="str">
        <f t="shared" si="45"/>
        <v/>
      </c>
      <c r="H404">
        <f t="shared" si="46"/>
        <v>151</v>
      </c>
      <c r="I404">
        <f t="shared" si="47"/>
        <v>151</v>
      </c>
      <c r="J404" t="str">
        <f t="shared" si="48"/>
        <v>CCA</v>
      </c>
      <c r="K404" t="str" cm="1">
        <f t="array" ref="K404">IF(J404="","",_xlfn.IFS(
   OR(J404="CCA",J404="CCG",J404="CCT",J404="CCC"),"Proline",
   OR(J404="CAG",J404="CAA"),"Glutamine",
   OR(J404="GAA",J404="GAG"),"Glutamic acid",
   TRUE,"Other"
))</f>
        <v>Proline</v>
      </c>
      <c r="L404">
        <f>LEN(Table13[[#This Row],[NA_sequence]])</f>
        <v>321</v>
      </c>
    </row>
    <row r="405" spans="1:12" x14ac:dyDescent="0.2">
      <c r="A405" t="s">
        <v>406</v>
      </c>
      <c r="B405">
        <v>4236</v>
      </c>
      <c r="C405" t="s">
        <v>1631</v>
      </c>
      <c r="D405" t="str">
        <f t="shared" si="42"/>
        <v>ATGGTTAACGTTCCAAAGCTTAGAAAGACTTTCTGTAAGGGTAAGGAATGCCGTAAGCACACCCAGCACAAGGTTACCCAATACAAGGCTGGTAAGGCTTCCTTGTTCGCCCAGGGTAAGAGAAGATACGACCGTAAGCAGTCCGGTTTCGGTGGTCAGACCAAGCCCGTTTTCCACAAGAAGGCCAAGACCACCAAGAAGGTTGTCTTGAGATTGGAGTGTGTCAACTGTAAGACCAAGGCTCAGTTGGCCTTGAAGAGATGTAAGCACTTCGAGTTGGGTGGTGACAAGAAGCAGAAGGGTCAAGCCTTGCAGTTCTAA</v>
      </c>
      <c r="E405" t="str">
        <f t="shared" si="43"/>
        <v/>
      </c>
      <c r="F405">
        <f t="shared" si="44"/>
        <v>151</v>
      </c>
      <c r="G405" t="str">
        <f t="shared" si="45"/>
        <v/>
      </c>
      <c r="H405">
        <f t="shared" si="46"/>
        <v>151</v>
      </c>
      <c r="I405">
        <f t="shared" si="47"/>
        <v>151</v>
      </c>
      <c r="J405" t="str">
        <f t="shared" si="48"/>
        <v>CCC</v>
      </c>
      <c r="K405" t="str" cm="1">
        <f t="array" ref="K405">IF(J405="","",_xlfn.IFS(
   OR(J405="CCA",J405="CCG",J405="CCT",J405="CCC"),"Proline",
   OR(J405="CAG",J405="CAA"),"Glutamine",
   OR(J405="GAA",J405="GAG"),"Glutamic acid",
   TRUE,"Other"
))</f>
        <v>Proline</v>
      </c>
      <c r="L405">
        <f>LEN(Table13[[#This Row],[NA_sequence]])</f>
        <v>321</v>
      </c>
    </row>
    <row r="406" spans="1:12" x14ac:dyDescent="0.2">
      <c r="A406" t="s">
        <v>407</v>
      </c>
      <c r="B406">
        <v>4236</v>
      </c>
      <c r="C406" t="s">
        <v>1632</v>
      </c>
      <c r="D406" t="str">
        <f t="shared" si="42"/>
        <v>ATGGTTAACGTTCCAAAGCTCAGAAAGACTTACTGTAAGGGTAAGCAGTGCAGAAAGCACACCCAACACAAGGTTACCCAATACAAGGCTGGTAAGGCTTCTTTGTTCGCCCAGGGTAAGAGAAGATACGACCGTAAGCAGTCTGGTTTCGGTGGTCAGACCAAGCCAGTTTTCCACAAGAAGGCCAAGACCACCAAGAAGGTTGTTTTGAGATTGGAGTGTGTCAACTGTAAGACCAAGGCTCAGTTGTCTTTGAAGAGATGTAAGCACTTCGAGTTGGGTGGTGACAAGAAGCAAAAGGGCCAAGCTTTGCAGTTTTAG</v>
      </c>
      <c r="E406" t="str">
        <f t="shared" si="43"/>
        <v/>
      </c>
      <c r="F406">
        <f t="shared" si="44"/>
        <v>151</v>
      </c>
      <c r="G406" t="str">
        <f t="shared" si="45"/>
        <v/>
      </c>
      <c r="H406">
        <f t="shared" si="46"/>
        <v>151</v>
      </c>
      <c r="I406">
        <f t="shared" si="47"/>
        <v>151</v>
      </c>
      <c r="J406" t="str">
        <f t="shared" si="48"/>
        <v>CCA</v>
      </c>
      <c r="K406" t="str" cm="1">
        <f t="array" ref="K406">IF(J406="","",_xlfn.IFS(
   OR(J406="CCA",J406="CCG",J406="CCT",J406="CCC"),"Proline",
   OR(J406="CAG",J406="CAA"),"Glutamine",
   OR(J406="GAA",J406="GAG"),"Glutamic acid",
   TRUE,"Other"
))</f>
        <v>Proline</v>
      </c>
      <c r="L406">
        <f>LEN(Table13[[#This Row],[NA_sequence]])</f>
        <v>321</v>
      </c>
    </row>
    <row r="407" spans="1:12" x14ac:dyDescent="0.2">
      <c r="A407" t="s">
        <v>408</v>
      </c>
      <c r="B407">
        <v>4236</v>
      </c>
      <c r="C407" t="s">
        <v>1633</v>
      </c>
      <c r="D407" t="str">
        <f t="shared" si="42"/>
        <v>ATGGTTAACGTTCCTAAGCTCAGAAAGACTTACTGTAAGGGTAAGCAGTGCAGAAAGCACACCCAACACAAGGTTACCCAATACAAGGCTGGTAAGGCTTCCTTGTTCGCTCAGGGTAAGAGAAGATACGACCGTAAGCAGTCCGGTTTCGGTGGTCAGACCAAGCCAGTTTTCCACAAGAAGGCTAAGACCACCAAGAAGGTTGTTTTGAGATTGGAGTGTGTCAACTGTAAGACCAAGGCTCAGTTGGCTTTGAAGAGATGTAAGCACTTCGAGTTGGGTGGTGACAAGAAGCAAAAGGGTCAAGCTTTGCAGTTTTAG</v>
      </c>
      <c r="E407" t="str">
        <f t="shared" si="43"/>
        <v/>
      </c>
      <c r="F407">
        <f t="shared" si="44"/>
        <v>151</v>
      </c>
      <c r="G407" t="str">
        <f t="shared" si="45"/>
        <v/>
      </c>
      <c r="H407">
        <f t="shared" si="46"/>
        <v>151</v>
      </c>
      <c r="I407">
        <f t="shared" si="47"/>
        <v>151</v>
      </c>
      <c r="J407" t="str">
        <f t="shared" si="48"/>
        <v>CCA</v>
      </c>
      <c r="K407" t="str" cm="1">
        <f t="array" ref="K407">IF(J407="","",_xlfn.IFS(
   OR(J407="CCA",J407="CCG",J407="CCT",J407="CCC"),"Proline",
   OR(J407="CAG",J407="CAA"),"Glutamine",
   OR(J407="GAA",J407="GAG"),"Glutamic acid",
   TRUE,"Other"
))</f>
        <v>Proline</v>
      </c>
      <c r="L407">
        <f>LEN(Table13[[#This Row],[NA_sequence]])</f>
        <v>321</v>
      </c>
    </row>
    <row r="408" spans="1:12" x14ac:dyDescent="0.2">
      <c r="A408" t="s">
        <v>409</v>
      </c>
      <c r="B408">
        <v>4236</v>
      </c>
      <c r="C408" t="s">
        <v>1633</v>
      </c>
      <c r="D408" t="str">
        <f t="shared" si="42"/>
        <v>ATGGTTAACGTTCCTAAGCTCAGAAAGACTTACTGTAAGGGTAAGCAGTGCAGAAAGCACACCCAACACAAGGTTACCCAATACAAGGCTGGTAAGGCTTCCTTGTTCGCTCAGGGTAAGAGAAGATACGACCGTAAGCAGTCCGGTTTCGGTGGTCAGACCAAGCCAGTTTTCCACAAGAAGGCTAAGACCACCAAGAAGGTTGTTTTGAGATTGGAGTGTGTCAACTGTAAGACCAAGGCTCAGTTGGCTTTGAAGAGATGTAAGCACTTCGAGTTGGGTGGTGACAAGAAGCAAAAGGGTCAAGCTTTGCAGTTTTAG</v>
      </c>
      <c r="E408" t="str">
        <f t="shared" si="43"/>
        <v/>
      </c>
      <c r="F408">
        <f t="shared" si="44"/>
        <v>151</v>
      </c>
      <c r="G408" t="str">
        <f t="shared" si="45"/>
        <v/>
      </c>
      <c r="H408">
        <f t="shared" si="46"/>
        <v>151</v>
      </c>
      <c r="I408">
        <f t="shared" si="47"/>
        <v>151</v>
      </c>
      <c r="J408" t="str">
        <f t="shared" si="48"/>
        <v>CCA</v>
      </c>
      <c r="K408" t="str" cm="1">
        <f t="array" ref="K408">IF(J408="","",_xlfn.IFS(
   OR(J408="CCA",J408="CCG",J408="CCT",J408="CCC"),"Proline",
   OR(J408="CAG",J408="CAA"),"Glutamine",
   OR(J408="GAA",J408="GAG"),"Glutamic acid",
   TRUE,"Other"
))</f>
        <v>Proline</v>
      </c>
      <c r="L408">
        <f>LEN(Table13[[#This Row],[NA_sequence]])</f>
        <v>321</v>
      </c>
    </row>
    <row r="409" spans="1:12" x14ac:dyDescent="0.2">
      <c r="A409" t="s">
        <v>410</v>
      </c>
      <c r="B409">
        <v>4236</v>
      </c>
      <c r="C409" t="s">
        <v>1634</v>
      </c>
      <c r="D409" t="str">
        <f t="shared" si="42"/>
        <v>ATGGTTAACGTTCCAAAGCTCAGAAAGACTTACTGTAAGGGTAAGCAGTGCAGAAAGCACACCCAACACAAGGTTACCCAATACAAGGCTGGTAAGGCTTCTTTGTTCGCTCAGGGTAAGAGAAGATACGACCGTAAGCAGTCCGGTTTCGGTGGTCAGACCAAGCCAGTTTTCCACAAGAAGGCTAAGACCACCAAGAAGGTTGTGTTGAGATTGGAGTGTGTCAACTGTAAGACCAAGGCCCAGTTGGCTTTGAAGAGATGTAAGCACTTCGAGTTGGGTGGTGACAAGAAGCAAAAGGGTCAAGCTTTGCAGTTTTAG</v>
      </c>
      <c r="E409" t="str">
        <f t="shared" si="43"/>
        <v/>
      </c>
      <c r="F409">
        <f t="shared" si="44"/>
        <v>151</v>
      </c>
      <c r="G409" t="str">
        <f t="shared" si="45"/>
        <v/>
      </c>
      <c r="H409">
        <f t="shared" si="46"/>
        <v>151</v>
      </c>
      <c r="I409">
        <f t="shared" si="47"/>
        <v>151</v>
      </c>
      <c r="J409" t="str">
        <f t="shared" si="48"/>
        <v>CCA</v>
      </c>
      <c r="K409" t="str" cm="1">
        <f t="array" ref="K409">IF(J409="","",_xlfn.IFS(
   OR(J409="CCA",J409="CCG",J409="CCT",J409="CCC"),"Proline",
   OR(J409="CAG",J409="CAA"),"Glutamine",
   OR(J409="GAA",J409="GAG"),"Glutamic acid",
   TRUE,"Other"
))</f>
        <v>Proline</v>
      </c>
      <c r="L409">
        <f>LEN(Table13[[#This Row],[NA_sequence]])</f>
        <v>321</v>
      </c>
    </row>
    <row r="410" spans="1:12" x14ac:dyDescent="0.2">
      <c r="A410" t="s">
        <v>411</v>
      </c>
      <c r="B410">
        <v>4236</v>
      </c>
      <c r="C410" t="s">
        <v>1635</v>
      </c>
      <c r="D410" t="str">
        <f t="shared" si="42"/>
        <v>ATGGTTAACGTTCCAAAGCTCAGAAAGACTTACTGTAAGGGTAAGCAGTGCAGAAAGCACACCCAACATAAGGTTACCCAATACAAGGCTGGTAAGGCTTCTTTGTTCGCTCAGGGTAAGAGAAGATACGACCGTAAGCAGTCCGGTTTCGGTGGTCAGACCAAGCCAGTTTTCCACAAGAAGGCTAAGACCACCAAGAAGGTTGTGTTGAGATTGGAGTGTGTCAACTGTAAGACCAAGGCCCAGTTGGCTTTGAAGAGATGTAAGCACTTCGAGTTGGGTGGTGACAAGAAGCAAAAGGGTCAAGCTTTGCAGTTTTAG</v>
      </c>
      <c r="E410" t="str">
        <f t="shared" si="43"/>
        <v/>
      </c>
      <c r="F410">
        <f t="shared" si="44"/>
        <v>151</v>
      </c>
      <c r="G410" t="str">
        <f t="shared" si="45"/>
        <v/>
      </c>
      <c r="H410">
        <f t="shared" si="46"/>
        <v>151</v>
      </c>
      <c r="I410">
        <f t="shared" si="47"/>
        <v>151</v>
      </c>
      <c r="J410" t="str">
        <f t="shared" si="48"/>
        <v>CCA</v>
      </c>
      <c r="K410" t="str" cm="1">
        <f t="array" ref="K410">IF(J410="","",_xlfn.IFS(
   OR(J410="CCA",J410="CCG",J410="CCT",J410="CCC"),"Proline",
   OR(J410="CAG",J410="CAA"),"Glutamine",
   OR(J410="GAA",J410="GAG"),"Glutamic acid",
   TRUE,"Other"
))</f>
        <v>Proline</v>
      </c>
      <c r="L410">
        <f>LEN(Table13[[#This Row],[NA_sequence]])</f>
        <v>321</v>
      </c>
    </row>
    <row r="411" spans="1:12" x14ac:dyDescent="0.2">
      <c r="A411" t="s">
        <v>412</v>
      </c>
      <c r="B411">
        <v>4236</v>
      </c>
      <c r="C411" t="s">
        <v>1636</v>
      </c>
      <c r="D411" t="str">
        <f t="shared" si="42"/>
        <v>ATGGTTAACGTTCCAAAGCTCAGAAAGACTTACTGTAAGGGTAAGCAGTGCAGAAAGCACACCCAACACAAGGTTACCCAATACAAGGCTGGTAAGGCTTCTTTGTTCGCTCAGGGTAAGAGAAGATACGACCGTAAGCAGTCCGGTTTCGGTGGTCAGACCAAGCCAGTTTTCCACAAGAAGGCTAAGACTACCAAGAAGGTTGTGTTGAGATTGGAGTGTGTCAACTGTAAGACCAAGGCCCAGTTGGCTTTGAAGAGATGTAAGCACTTCGAGTTGGGTGGTGACAAGAAGCAAAAGGGTCAAGCTTTGCAGTTTTAG</v>
      </c>
      <c r="E411" t="str">
        <f t="shared" si="43"/>
        <v/>
      </c>
      <c r="F411">
        <f t="shared" si="44"/>
        <v>151</v>
      </c>
      <c r="G411" t="str">
        <f t="shared" si="45"/>
        <v/>
      </c>
      <c r="H411">
        <f t="shared" si="46"/>
        <v>151</v>
      </c>
      <c r="I411">
        <f t="shared" si="47"/>
        <v>151</v>
      </c>
      <c r="J411" t="str">
        <f t="shared" si="48"/>
        <v>CCA</v>
      </c>
      <c r="K411" t="str" cm="1">
        <f t="array" ref="K411">IF(J411="","",_xlfn.IFS(
   OR(J411="CCA",J411="CCG",J411="CCT",J411="CCC"),"Proline",
   OR(J411="CAG",J411="CAA"),"Glutamine",
   OR(J411="GAA",J411="GAG"),"Glutamic acid",
   TRUE,"Other"
))</f>
        <v>Proline</v>
      </c>
      <c r="L411">
        <f>LEN(Table13[[#This Row],[NA_sequence]])</f>
        <v>321</v>
      </c>
    </row>
    <row r="412" spans="1:12" x14ac:dyDescent="0.2">
      <c r="A412" t="s">
        <v>413</v>
      </c>
      <c r="B412">
        <v>4236</v>
      </c>
      <c r="C412" t="s">
        <v>1637</v>
      </c>
      <c r="D412" t="str">
        <f t="shared" si="42"/>
        <v>ATGGTTAACGTTCCAAAGCTCAGAAAGACTTACTGTAAGGGTAAGCAGTGCAAGAAGCACACCCAACACAAGGTTACCCAATACAAGGCTGGTAAGGCTTCCTTGTTCGCTCAGGGTAAGAGAAGATACGACCGTAAGCAATCCGGTTTCGGTGGTCAGACCAAGCCAGTTTTCCACAAGAAGGCTAAGACTACCAAGAAGGTTGTCTTGAGATTGGAGTGTGTCAACTGTAAGACCAAGGCTCAGTTGGCTTTGAAGAGATGTAAGCACTTCGAGTTGGGTGGTGACAAGAAGCAAAAGGGTCAAGCTTTGCAATTTTAA</v>
      </c>
      <c r="E412" t="str">
        <f t="shared" si="43"/>
        <v/>
      </c>
      <c r="F412">
        <f t="shared" si="44"/>
        <v>151</v>
      </c>
      <c r="G412" t="str">
        <f t="shared" si="45"/>
        <v/>
      </c>
      <c r="H412">
        <f t="shared" si="46"/>
        <v>151</v>
      </c>
      <c r="I412">
        <f t="shared" si="47"/>
        <v>151</v>
      </c>
      <c r="J412" t="str">
        <f t="shared" si="48"/>
        <v>CCA</v>
      </c>
      <c r="K412" t="str" cm="1">
        <f t="array" ref="K412">IF(J412="","",_xlfn.IFS(
   OR(J412="CCA",J412="CCG",J412="CCT",J412="CCC"),"Proline",
   OR(J412="CAG",J412="CAA"),"Glutamine",
   OR(J412="GAA",J412="GAG"),"Glutamic acid",
   TRUE,"Other"
))</f>
        <v>Proline</v>
      </c>
      <c r="L412">
        <f>LEN(Table13[[#This Row],[NA_sequence]])</f>
        <v>321</v>
      </c>
    </row>
    <row r="413" spans="1:12" x14ac:dyDescent="0.2">
      <c r="A413" t="s">
        <v>414</v>
      </c>
      <c r="B413">
        <v>4236</v>
      </c>
      <c r="C413" t="s">
        <v>1638</v>
      </c>
      <c r="D413" t="str">
        <f t="shared" si="42"/>
        <v>ATGGTTAACGTTCCAAAGCTCAGAAAGACTTACTGTAAGGGTAAGCAGTGCAAGAAGCACACCCAGCACAAGGTTACTCAGTACAAGGCTGGTAAGGCATCTTTGTTTGCTCAGGGTAAGAGAAGATACGACCGTAAGCAGTCTGGTTTCGGTGGTCAGACCAAGCCCGTTTTCCACAAGAAGGCCAAGACTACCAAGAAGGTTGTGTTGAGATTGGAGTGTGTCAACTGTAAGACTAAGGCTCAGTTGGCTTTGAAGAGATGCAAGCACTTCGAGTTGGGTGGTGACAAGAAGCAGAAGGGCCAGGCCTTGCAGTTCTAA</v>
      </c>
      <c r="E413" t="str">
        <f t="shared" si="43"/>
        <v/>
      </c>
      <c r="F413">
        <f t="shared" si="44"/>
        <v>151</v>
      </c>
      <c r="G413" t="str">
        <f t="shared" si="45"/>
        <v/>
      </c>
      <c r="H413">
        <f t="shared" si="46"/>
        <v>151</v>
      </c>
      <c r="I413">
        <f t="shared" si="47"/>
        <v>151</v>
      </c>
      <c r="J413" t="str">
        <f t="shared" si="48"/>
        <v>CCC</v>
      </c>
      <c r="K413" t="str" cm="1">
        <f t="array" ref="K413">IF(J413="","",_xlfn.IFS(
   OR(J413="CCA",J413="CCG",J413="CCT",J413="CCC"),"Proline",
   OR(J413="CAG",J413="CAA"),"Glutamine",
   OR(J413="GAA",J413="GAG"),"Glutamic acid",
   TRUE,"Other"
))</f>
        <v>Proline</v>
      </c>
      <c r="L413">
        <f>LEN(Table13[[#This Row],[NA_sequence]])</f>
        <v>321</v>
      </c>
    </row>
    <row r="414" spans="1:12" x14ac:dyDescent="0.2">
      <c r="A414" t="s">
        <v>415</v>
      </c>
      <c r="B414">
        <v>4236</v>
      </c>
      <c r="C414" t="s">
        <v>1639</v>
      </c>
      <c r="D414" t="str">
        <f t="shared" si="42"/>
        <v>ATGGTTAACGTTCCAAAGCTCAGAAAGACTTACTGTAAGGGTAAGCAGTGCAAGAAGCACACCCAACACAAGGTTACCCAATACAAGGCTGGTAAGGCTTCCTTGTTCGCTCAGGGTAAGAGAAGATACGACCGTAAGCAATCCGGTTTCGGTGGTCAGACCAAGCCAGTTTTCCACAAGAAGGCTAAGACTACCAAGAAGGTTGTCTTGAGATTGGAGTGTGTCAACTGCAAGACCAAGGCTCAGTTGGCTTTGAAGAGATGTAAGCACTTCGAGTTGGGTGGTGACAAGAAGCAAAAGGGTCAAGCTTTGCAATTTTAA</v>
      </c>
      <c r="E414" t="str">
        <f t="shared" si="43"/>
        <v/>
      </c>
      <c r="F414">
        <f t="shared" si="44"/>
        <v>151</v>
      </c>
      <c r="G414" t="str">
        <f t="shared" si="45"/>
        <v/>
      </c>
      <c r="H414">
        <f t="shared" si="46"/>
        <v>151</v>
      </c>
      <c r="I414">
        <f t="shared" si="47"/>
        <v>151</v>
      </c>
      <c r="J414" t="str">
        <f t="shared" si="48"/>
        <v>CCA</v>
      </c>
      <c r="K414" t="str" cm="1">
        <f t="array" ref="K414">IF(J414="","",_xlfn.IFS(
   OR(J414="CCA",J414="CCG",J414="CCT",J414="CCC"),"Proline",
   OR(J414="CAG",J414="CAA"),"Glutamine",
   OR(J414="GAA",J414="GAG"),"Glutamic acid",
   TRUE,"Other"
))</f>
        <v>Proline</v>
      </c>
      <c r="L414">
        <f>LEN(Table13[[#This Row],[NA_sequence]])</f>
        <v>321</v>
      </c>
    </row>
    <row r="415" spans="1:12" x14ac:dyDescent="0.2">
      <c r="A415" t="s">
        <v>416</v>
      </c>
      <c r="B415">
        <v>4236</v>
      </c>
      <c r="C415" t="s">
        <v>1640</v>
      </c>
      <c r="D415" t="str">
        <f t="shared" si="42"/>
        <v>ATGGTTAACGTTCCTAAGCTTAGAAAGACCTACTGTAAGGGAAAGGAATGCCGTAAGCACACCCAGCACAAGGTTACCCAATACAAGGCTGGTAAGGCTTCCTTGTTCGCTCAAGGTAAGAGAAGATACGACCGTAAGCAATCCGGTTTCGGTGGTCAAACTAAGCCAGTTTTCCACAAGAAGGCCAAGACCACCAAGAAGGTTGTTTTGAGATTGGAGTGTGTCAACTGTAAGACCAAGGCTCAGTTGGCTTTGAAGAGATGTAAGCACTTCGAGTTGGGTGGTGACAAGAAGCAAAAGGGTCAAGCTTTGCAATTCTAA</v>
      </c>
      <c r="E415">
        <f t="shared" si="43"/>
        <v>151</v>
      </c>
      <c r="F415" t="str">
        <f t="shared" si="44"/>
        <v/>
      </c>
      <c r="G415">
        <f t="shared" si="45"/>
        <v>151</v>
      </c>
      <c r="H415" t="str">
        <f t="shared" si="46"/>
        <v/>
      </c>
      <c r="I415">
        <f t="shared" si="47"/>
        <v>151</v>
      </c>
      <c r="J415" t="str">
        <f t="shared" si="48"/>
        <v>CCA</v>
      </c>
      <c r="K415" t="str" cm="1">
        <f t="array" ref="K415">IF(J415="","",_xlfn.IFS(
   OR(J415="CCA",J415="CCG",J415="CCT",J415="CCC"),"Proline",
   OR(J415="CAG",J415="CAA"),"Glutamine",
   OR(J415="GAA",J415="GAG"),"Glutamic acid",
   TRUE,"Other"
))</f>
        <v>Proline</v>
      </c>
      <c r="L415">
        <f>LEN(Table13[[#This Row],[NA_sequence]])</f>
        <v>321</v>
      </c>
    </row>
    <row r="416" spans="1:12" x14ac:dyDescent="0.2">
      <c r="A416" t="s">
        <v>417</v>
      </c>
      <c r="B416">
        <v>4236</v>
      </c>
      <c r="C416" t="s">
        <v>1641</v>
      </c>
      <c r="D416" t="str">
        <f t="shared" si="42"/>
        <v>ATGGTTAACGTTCCTAAGCTTAGAAAGACCTACTGTAAGGGAAAGGAATGCCGTAAGCACACCCAGCACAAGGTTACCCAATACAAGGCTGGTAAGGCTTCCTTGTTCGCTCAAGGTAAGAGAAGGTACGACCGTAAGCAATCCGGTTTCGGTGGTCAAACTAAGCCAGTTTTCCACAAGAAGGCCAAGACCACCAAGAAGGTTGTCTTGAGATTGGAGTGTGTCAACTGTAAGACCAAGGCTCAGTTGGCTTTGAAGAGATGTAAGCACTTCGAGTTGGGTGGTGACAAGAAGCAAAAGGGTCAAGCTTTGCAATTCTAA</v>
      </c>
      <c r="E416">
        <f t="shared" si="43"/>
        <v>151</v>
      </c>
      <c r="F416" t="str">
        <f t="shared" si="44"/>
        <v/>
      </c>
      <c r="G416">
        <f t="shared" si="45"/>
        <v>151</v>
      </c>
      <c r="H416" t="str">
        <f t="shared" si="46"/>
        <v/>
      </c>
      <c r="I416">
        <f t="shared" si="47"/>
        <v>151</v>
      </c>
      <c r="J416" t="str">
        <f t="shared" si="48"/>
        <v>CCA</v>
      </c>
      <c r="K416" t="str" cm="1">
        <f t="array" ref="K416">IF(J416="","",_xlfn.IFS(
   OR(J416="CCA",J416="CCG",J416="CCT",J416="CCC"),"Proline",
   OR(J416="CAG",J416="CAA"),"Glutamine",
   OR(J416="GAA",J416="GAG"),"Glutamic acid",
   TRUE,"Other"
))</f>
        <v>Proline</v>
      </c>
      <c r="L416">
        <f>LEN(Table13[[#This Row],[NA_sequence]])</f>
        <v>321</v>
      </c>
    </row>
    <row r="417" spans="1:12" x14ac:dyDescent="0.2">
      <c r="A417" t="s">
        <v>418</v>
      </c>
      <c r="B417">
        <v>4236</v>
      </c>
      <c r="C417" t="s">
        <v>1642</v>
      </c>
      <c r="D417" t="str">
        <f t="shared" si="42"/>
        <v>ATGGTTAACGTTCCTAAGCTCAGAAAGACCTACTGCAAGGGAAAGGAATGCCGTAAGCACACCCAGCACAAGGTTACTCAGTACAAGGCTGGTAAGGCTTCCTTGTTTGCTCAGGGTAAGAGAAGATACGACCGTAAGCAGTCCGGTTTTGGTGGTCAAACCAAGCCAGTTTTCCACAAGAAGGCTAAGACCACCAAGAAGGTTGTGTTGAGATTGGAGTGTGTCAACTGTAAGACCAAGGCTCAGTTGGCTTTGAAGAGATGTAAGCACTTCGAGTTGGGTGGTGACAAGAAGCAAAAGGGTCAAGCTTTGCAATTCTAA</v>
      </c>
      <c r="E417">
        <f t="shared" si="43"/>
        <v>151</v>
      </c>
      <c r="F417" t="str">
        <f t="shared" si="44"/>
        <v/>
      </c>
      <c r="G417">
        <f t="shared" si="45"/>
        <v>151</v>
      </c>
      <c r="H417" t="str">
        <f t="shared" si="46"/>
        <v/>
      </c>
      <c r="I417">
        <f t="shared" si="47"/>
        <v>151</v>
      </c>
      <c r="J417" t="str">
        <f t="shared" si="48"/>
        <v>CCA</v>
      </c>
      <c r="K417" t="str" cm="1">
        <f t="array" ref="K417">IF(J417="","",_xlfn.IFS(
   OR(J417="CCA",J417="CCG",J417="CCT",J417="CCC"),"Proline",
   OR(J417="CAG",J417="CAA"),"Glutamine",
   OR(J417="GAA",J417="GAG"),"Glutamic acid",
   TRUE,"Other"
))</f>
        <v>Proline</v>
      </c>
      <c r="L417">
        <f>LEN(Table13[[#This Row],[NA_sequence]])</f>
        <v>321</v>
      </c>
    </row>
    <row r="418" spans="1:12" x14ac:dyDescent="0.2">
      <c r="A418" t="s">
        <v>419</v>
      </c>
      <c r="B418">
        <v>4236</v>
      </c>
      <c r="C418" t="s">
        <v>1643</v>
      </c>
      <c r="D418" t="str">
        <f t="shared" si="42"/>
        <v>ATGGTTAACGTTCCTAAGCTTAGAAAGACCTACTGTAAGGGAAAGGAGTGCCGTAAGCACACCCAACACAAGGTTACCCAATACAAGGCTGGTAAGGCTTCCTTGTTCGCTCAAGGTAAGAGAAGATACGACCGTAAACAATCCGGTTTCGGTGGTCAAACCAAGCCAGTTTTCCACAAGAAGGCTAAGACTACCAAGAAGGTCGTCTTGAGATTGGAGTGTGTTAACTGTAAGACCAAGGCTCAATTGGCTTTGAAGAGATGTAAGCACTTCGAGTTGGGTGGTGACAAGAAGCAAAAGGGTCAAGCTTTGCAATTCTAA</v>
      </c>
      <c r="E418">
        <f t="shared" si="43"/>
        <v>151</v>
      </c>
      <c r="F418" t="str">
        <f t="shared" si="44"/>
        <v/>
      </c>
      <c r="G418">
        <f t="shared" si="45"/>
        <v>151</v>
      </c>
      <c r="H418" t="str">
        <f t="shared" si="46"/>
        <v/>
      </c>
      <c r="I418">
        <f t="shared" si="47"/>
        <v>151</v>
      </c>
      <c r="J418" t="str">
        <f t="shared" si="48"/>
        <v>CCA</v>
      </c>
      <c r="K418" t="str" cm="1">
        <f t="array" ref="K418">IF(J418="","",_xlfn.IFS(
   OR(J418="CCA",J418="CCG",J418="CCT",J418="CCC"),"Proline",
   OR(J418="CAG",J418="CAA"),"Glutamine",
   OR(J418="GAA",J418="GAG"),"Glutamic acid",
   TRUE,"Other"
))</f>
        <v>Proline</v>
      </c>
      <c r="L418">
        <f>LEN(Table13[[#This Row],[NA_sequence]])</f>
        <v>321</v>
      </c>
    </row>
    <row r="419" spans="1:12" x14ac:dyDescent="0.2">
      <c r="A419" t="s">
        <v>420</v>
      </c>
      <c r="B419">
        <v>4236</v>
      </c>
      <c r="C419" t="s">
        <v>1644</v>
      </c>
      <c r="D419" t="str">
        <f t="shared" si="42"/>
        <v>ATGGTTAACGTTCCTAAGCTCAGAAAGACCTACTGTAAGGGTAAGGAATGCCGTAAGCACACCCAGCACAAGGTTACTCAATACAAGGCTGGTAAAGCTTCCTTGTTCGCTCAGGGTAAGAGAAGATACGACCGTAAGCAGTCCGGTTTTGGTGGTCAAACCAAGCCAGTTTTCCACAAGAAGGCTAAGACCACCAAGAAGGTTGTGTTGAGATTGGAGTGTGTCAACTGTAAGACTAAGGCTCAGTTGGCTTTGAAGAGATGTAAGCACTTCGAGTTGGGTGGTGACAAGAAGCAAAAGGGTCAAGCTTTGCAATTCTAA</v>
      </c>
      <c r="E419">
        <f t="shared" si="43"/>
        <v>151</v>
      </c>
      <c r="F419" t="str">
        <f t="shared" si="44"/>
        <v/>
      </c>
      <c r="G419">
        <f t="shared" si="45"/>
        <v>151</v>
      </c>
      <c r="H419" t="str">
        <f t="shared" si="46"/>
        <v/>
      </c>
      <c r="I419">
        <f t="shared" si="47"/>
        <v>151</v>
      </c>
      <c r="J419" t="str">
        <f t="shared" si="48"/>
        <v>CCA</v>
      </c>
      <c r="K419" t="str" cm="1">
        <f t="array" ref="K419">IF(J419="","",_xlfn.IFS(
   OR(J419="CCA",J419="CCG",J419="CCT",J419="CCC"),"Proline",
   OR(J419="CAG",J419="CAA"),"Glutamine",
   OR(J419="GAA",J419="GAG"),"Glutamic acid",
   TRUE,"Other"
))</f>
        <v>Proline</v>
      </c>
      <c r="L419">
        <f>LEN(Table13[[#This Row],[NA_sequence]])</f>
        <v>321</v>
      </c>
    </row>
    <row r="420" spans="1:12" x14ac:dyDescent="0.2">
      <c r="A420" t="s">
        <v>421</v>
      </c>
      <c r="B420">
        <v>4236</v>
      </c>
      <c r="C420" t="s">
        <v>1645</v>
      </c>
      <c r="D420" t="str">
        <f t="shared" si="42"/>
        <v>ATGGTTAACGTTCCTAAGCTCAGAAAGACCTACTGTAAGGGTAAGGAGTGCCGTAAGCACACCCAACACAAGGTTACTCAATACAAGGCTGGTAAGGCTTCCTTGTTCGCTCAGGGTAAGAGAAGATACGACCGTAAACAGTCCGGTTTCGGTGGTCAAACCAAGCCAGTTTTCCACAAGAAGGCTAAGACTACCAAGAAGGTTGTTTTGAGATTGGAGTGTGTCAACTGTAAGACTAAGGCTCAATTGTCTTTGAAGAGATGTAAGCACTTCGAGTTGGGTGGTGACAAGAAGCAAAAGGGTCAAGCTTTACAATTCTAA</v>
      </c>
      <c r="E420">
        <f t="shared" si="43"/>
        <v>151</v>
      </c>
      <c r="F420" t="str">
        <f t="shared" si="44"/>
        <v/>
      </c>
      <c r="G420">
        <f t="shared" si="45"/>
        <v>151</v>
      </c>
      <c r="H420" t="str">
        <f t="shared" si="46"/>
        <v/>
      </c>
      <c r="I420">
        <f t="shared" si="47"/>
        <v>151</v>
      </c>
      <c r="J420" t="str">
        <f t="shared" si="48"/>
        <v>CCA</v>
      </c>
      <c r="K420" t="str" cm="1">
        <f t="array" ref="K420">IF(J420="","",_xlfn.IFS(
   OR(J420="CCA",J420="CCG",J420="CCT",J420="CCC"),"Proline",
   OR(J420="CAG",J420="CAA"),"Glutamine",
   OR(J420="GAA",J420="GAG"),"Glutamic acid",
   TRUE,"Other"
))</f>
        <v>Proline</v>
      </c>
      <c r="L420">
        <f>LEN(Table13[[#This Row],[NA_sequence]])</f>
        <v>321</v>
      </c>
    </row>
    <row r="421" spans="1:12" x14ac:dyDescent="0.2">
      <c r="A421" t="s">
        <v>422</v>
      </c>
      <c r="B421">
        <v>4236</v>
      </c>
      <c r="C421" t="s">
        <v>1646</v>
      </c>
      <c r="D421" t="str">
        <f t="shared" si="42"/>
        <v>ATGGTCAACGTTCCTAAGCTCAGAAAAACCTACTGCAAGGGAAAGGAATGCCGTAAGCACACCCAGCACAAGGTCACTCAATACAAGGCTGGTAAGGCTTCCTTGTTCGCTCAGGGTAAGAGAAGATACGACCGTAAGCAGTCCGGTTTTGGTGGTCAAACCAAGCCAGTTTTCCACAAGAAGGCTAAGACCACCAAGAAGGTTGTCTTGAGATTGGAGTGTGTCAACTGTAAGACCAAGGCTCAATTGTCCTTGAAGAGATGTAAGCACTTCGAGTTGGGTGGTGACAAGAAGCAAAAGGGTCAAGCTTTGCAATTCTAA</v>
      </c>
      <c r="E421">
        <f t="shared" si="43"/>
        <v>151</v>
      </c>
      <c r="F421" t="str">
        <f t="shared" si="44"/>
        <v/>
      </c>
      <c r="G421">
        <f t="shared" si="45"/>
        <v>151</v>
      </c>
      <c r="H421" t="str">
        <f t="shared" si="46"/>
        <v/>
      </c>
      <c r="I421">
        <f t="shared" si="47"/>
        <v>151</v>
      </c>
      <c r="J421" t="str">
        <f t="shared" si="48"/>
        <v>CCA</v>
      </c>
      <c r="K421" t="str" cm="1">
        <f t="array" ref="K421">IF(J421="","",_xlfn.IFS(
   OR(J421="CCA",J421="CCG",J421="CCT",J421="CCC"),"Proline",
   OR(J421="CAG",J421="CAA"),"Glutamine",
   OR(J421="GAA",J421="GAG"),"Glutamic acid",
   TRUE,"Other"
))</f>
        <v>Proline</v>
      </c>
      <c r="L421">
        <f>LEN(Table13[[#This Row],[NA_sequence]])</f>
        <v>321</v>
      </c>
    </row>
    <row r="422" spans="1:12" x14ac:dyDescent="0.2">
      <c r="A422" t="s">
        <v>423</v>
      </c>
      <c r="B422">
        <v>4236</v>
      </c>
      <c r="C422" t="s">
        <v>1647</v>
      </c>
      <c r="D422" t="str">
        <f t="shared" si="42"/>
        <v>ATGGTCAACGTTCCTAAGCTCAGAAAAACCTACTGCAAGGGAAAGGAATGCCGTAAGCACACCCAGCACAAGGTCACTCAATACAAGGCTGGTAAGGCTTCCTTGTTCGCCCAGGGTAAGAGAAGATACGACCGTAAGCAGTCCGGTTTTGGTGGTCAAACCAAGCCAGTTTTCCACAAGAAGGCTAAGACCACCAAGAAGGTTGTCTTGAGATTGGAGTGTGTCAACTGTAAGACCAAGGCTCAATTGTCCTTGAAGAGATGTAAGCACTTCGAGTTGGGTGGTGACAAGAAGCAAAAGGGTCAAGCTTTGCAATTCTAA</v>
      </c>
      <c r="E422">
        <f t="shared" si="43"/>
        <v>151</v>
      </c>
      <c r="F422" t="str">
        <f t="shared" si="44"/>
        <v/>
      </c>
      <c r="G422">
        <f t="shared" si="45"/>
        <v>151</v>
      </c>
      <c r="H422" t="str">
        <f t="shared" si="46"/>
        <v/>
      </c>
      <c r="I422">
        <f t="shared" si="47"/>
        <v>151</v>
      </c>
      <c r="J422" t="str">
        <f t="shared" si="48"/>
        <v>CCA</v>
      </c>
      <c r="K422" t="str" cm="1">
        <f t="array" ref="K422">IF(J422="","",_xlfn.IFS(
   OR(J422="CCA",J422="CCG",J422="CCT",J422="CCC"),"Proline",
   OR(J422="CAG",J422="CAA"),"Glutamine",
   OR(J422="GAA",J422="GAG"),"Glutamic acid",
   TRUE,"Other"
))</f>
        <v>Proline</v>
      </c>
      <c r="L422">
        <f>LEN(Table13[[#This Row],[NA_sequence]])</f>
        <v>321</v>
      </c>
    </row>
    <row r="423" spans="1:12" x14ac:dyDescent="0.2">
      <c r="A423" t="s">
        <v>424</v>
      </c>
      <c r="B423">
        <v>4236</v>
      </c>
      <c r="C423" t="s">
        <v>1648</v>
      </c>
      <c r="D423" t="str">
        <f t="shared" si="42"/>
        <v>ATGGTTAACGTTCCAAAGCTTAGAAGAACCTTCTGTAAGGGCAAGGAGTGCCGCAAGCACACGCAACACAAGGTGACCCAATACAAGGCTGGTAAGGCTTCGTTGTTCGCCCAAGGTAAGAGAAGATACGACCGCAAGCAATCCGGTTACGGTGGTCAGACCAAGCCAGTCTTCCACAAAAAGGCCAAGACTACCAAGAAGGTTGTCTTGAGATTGGAGTGTGTCAACTGTAAGACCAAGGCCCAATTGGCTTTGAAGAGATGCAAGCACTTCGAGTTGGGTGGTGACAAGAAGCAAAAGGGCCAAGCTTTGCAATTTTAA</v>
      </c>
      <c r="E423" t="str">
        <f t="shared" si="43"/>
        <v/>
      </c>
      <c r="F423">
        <f t="shared" si="44"/>
        <v>151</v>
      </c>
      <c r="G423" t="str">
        <f t="shared" si="45"/>
        <v/>
      </c>
      <c r="H423">
        <f t="shared" si="46"/>
        <v>151</v>
      </c>
      <c r="I423">
        <f t="shared" si="47"/>
        <v>151</v>
      </c>
      <c r="J423" t="str">
        <f t="shared" si="48"/>
        <v>CCA</v>
      </c>
      <c r="K423" t="str" cm="1">
        <f t="array" ref="K423">IF(J423="","",_xlfn.IFS(
   OR(J423="CCA",J423="CCG",J423="CCT",J423="CCC"),"Proline",
   OR(J423="CAG",J423="CAA"),"Glutamine",
   OR(J423="GAA",J423="GAG"),"Glutamic acid",
   TRUE,"Other"
))</f>
        <v>Proline</v>
      </c>
      <c r="L423">
        <f>LEN(Table13[[#This Row],[NA_sequence]])</f>
        <v>321</v>
      </c>
    </row>
    <row r="424" spans="1:12" x14ac:dyDescent="0.2">
      <c r="A424" t="s">
        <v>425</v>
      </c>
      <c r="B424">
        <v>4236</v>
      </c>
      <c r="C424" t="s">
        <v>1649</v>
      </c>
      <c r="D424" t="str">
        <f t="shared" si="42"/>
        <v>ATGGTTAACGTTCCAAAGCTTAGAAAGACCTTCTGTAAGGGCAAGGAGTGCCGCAAGCACACGCAGCACAAGGTGACCCAATACAAGGCTGGTAAGGCTTCGTTGTTCGCTCAAGGTAAGAGAAGATACGACCGTAAGCAATCCGGTTACGGTGGTCAGACCAAGCCAGTTTTCCACAAAAAGGCCAAGACCACCAAGAAGGTTGTCTTGAGATTGGAGTGTGTCAACTGTAAGACCAAGGCCCAATTGGCTTTGAAGAGATGCAAGCACTTCGAGTTGGGTGGTGACAAGAAGCAAAAGGGTCAAGCTTTGCAATTTTAA</v>
      </c>
      <c r="E424" t="str">
        <f t="shared" si="43"/>
        <v/>
      </c>
      <c r="F424">
        <f t="shared" si="44"/>
        <v>151</v>
      </c>
      <c r="G424" t="str">
        <f t="shared" si="45"/>
        <v/>
      </c>
      <c r="H424">
        <f t="shared" si="46"/>
        <v>151</v>
      </c>
      <c r="I424">
        <f t="shared" si="47"/>
        <v>151</v>
      </c>
      <c r="J424" t="str">
        <f t="shared" si="48"/>
        <v>CCA</v>
      </c>
      <c r="K424" t="str" cm="1">
        <f t="array" ref="K424">IF(J424="","",_xlfn.IFS(
   OR(J424="CCA",J424="CCG",J424="CCT",J424="CCC"),"Proline",
   OR(J424="CAG",J424="CAA"),"Glutamine",
   OR(J424="GAA",J424="GAG"),"Glutamic acid",
   TRUE,"Other"
))</f>
        <v>Proline</v>
      </c>
      <c r="L424">
        <f>LEN(Table13[[#This Row],[NA_sequence]])</f>
        <v>321</v>
      </c>
    </row>
    <row r="425" spans="1:12" x14ac:dyDescent="0.2">
      <c r="A425" t="s">
        <v>426</v>
      </c>
      <c r="B425">
        <v>4236</v>
      </c>
      <c r="C425" t="s">
        <v>1650</v>
      </c>
      <c r="D425" t="str">
        <f t="shared" si="42"/>
        <v>ATGGTTAACGTTCCAAAGCTCAGAAAGACCTACTGCAAGGGCAAGCAATGCCGCAAGCACACTCAGCACAAGGTCACCCAATACAAGGCTGGTAAGGCCTCCTTGTTCGCCCAGGGTAAGAGAAGATACGACCGTAAGCAGTCCGGTTTCGGTGGTCAAACCAAGCCAGTTTTCCACAAGAAGGCCAAGACCACCAAGAAGGTTGTCTTGAGATTGGAGTGTGTCAACTGTAAGACCAAGGCTCAATTGTGCTTGAAGAGATGCAAGCACTTCGAGTTGGGTGGTGACAAGAAACAAAAGGGTCAAGCTTTGCAATTCTAA</v>
      </c>
      <c r="E425">
        <f t="shared" si="43"/>
        <v>151</v>
      </c>
      <c r="F425" t="str">
        <f t="shared" si="44"/>
        <v/>
      </c>
      <c r="G425">
        <f t="shared" si="45"/>
        <v>151</v>
      </c>
      <c r="H425" t="str">
        <f t="shared" si="46"/>
        <v/>
      </c>
      <c r="I425">
        <f t="shared" si="47"/>
        <v>151</v>
      </c>
      <c r="J425" t="str">
        <f t="shared" si="48"/>
        <v>CCA</v>
      </c>
      <c r="K425" t="str" cm="1">
        <f t="array" ref="K425">IF(J425="","",_xlfn.IFS(
   OR(J425="CCA",J425="CCG",J425="CCT",J425="CCC"),"Proline",
   OR(J425="CAG",J425="CAA"),"Glutamine",
   OR(J425="GAA",J425="GAG"),"Glutamic acid",
   TRUE,"Other"
))</f>
        <v>Proline</v>
      </c>
      <c r="L425">
        <f>LEN(Table13[[#This Row],[NA_sequence]])</f>
        <v>321</v>
      </c>
    </row>
    <row r="426" spans="1:12" x14ac:dyDescent="0.2">
      <c r="A426" t="s">
        <v>427</v>
      </c>
      <c r="B426">
        <v>4236</v>
      </c>
      <c r="C426" t="s">
        <v>1651</v>
      </c>
      <c r="D426" t="str">
        <f t="shared" si="42"/>
        <v>ATGGTTAACGTTCCAAAGCTTAGAAGGACTTACTGTAAAGGTAAGCAGTGTCGTAAGCACACTCAACACAAGGTCACCCAATACAAGGCCGGTAAAGCCTCTTTGTTCGCTCAGGGTAAGAGAAGATACGACCGTAAACAATCCGGTTTCGGTGGTCAAACCAAGCCAGTTTTCCACAAGAAGGCCAAGACTACCAAGAAGGTTGTCTTGAGATTGGAGTGTGTTACTTGCAAGACCAAGGCGCAATTGTCCTTGAAGAGATGTAAGCACTTCGAGTTGGGTGGAGACAAGAAGCAAAAGGGTCAAGCCTTGCAATTCTAA</v>
      </c>
      <c r="E426">
        <f t="shared" si="43"/>
        <v>151</v>
      </c>
      <c r="F426" t="str">
        <f t="shared" si="44"/>
        <v/>
      </c>
      <c r="G426">
        <f t="shared" si="45"/>
        <v>151</v>
      </c>
      <c r="H426" t="str">
        <f t="shared" si="46"/>
        <v/>
      </c>
      <c r="I426">
        <f t="shared" si="47"/>
        <v>151</v>
      </c>
      <c r="J426" t="str">
        <f t="shared" si="48"/>
        <v>CCA</v>
      </c>
      <c r="K426" t="str" cm="1">
        <f t="array" ref="K426">IF(J426="","",_xlfn.IFS(
   OR(J426="CCA",J426="CCG",J426="CCT",J426="CCC"),"Proline",
   OR(J426="CAG",J426="CAA"),"Glutamine",
   OR(J426="GAA",J426="GAG"),"Glutamic acid",
   TRUE,"Other"
))</f>
        <v>Proline</v>
      </c>
      <c r="L426">
        <f>LEN(Table13[[#This Row],[NA_sequence]])</f>
        <v>321</v>
      </c>
    </row>
    <row r="427" spans="1:12" x14ac:dyDescent="0.2">
      <c r="A427" t="s">
        <v>428</v>
      </c>
      <c r="B427">
        <v>4236</v>
      </c>
      <c r="C427" t="s">
        <v>1652</v>
      </c>
      <c r="D427" t="str">
        <f t="shared" si="42"/>
        <v>ATGGTTAACGTTCCAAAGCTTAGAAGGACTTACTGCAAAGGTAAGCAGTGTCGTAAGCACACTCAACACAAGGTCACCCAATACAAGGCCGGTAAAGCCTCTTTGTTCGCTCAGGGTAAGAGAAGATACGACCGTAAACAATCCGGTTTCGGTGGTCAAACCAAGCCAGTTTTCCACAAGAAGGCCAAGACTACCAAGAAGGTTGTCTTGAGATTGGAGTGTGTTACTTGCAAGACCAAGGCGCAATTGTCCTTGAAGAGATGTAAGCACTTCGAGTTGGGTGGAGACAAGAAGCAAAAAGGTCAAGCCTTGCAATTCTAA</v>
      </c>
      <c r="E427">
        <f t="shared" si="43"/>
        <v>151</v>
      </c>
      <c r="F427" t="str">
        <f t="shared" si="44"/>
        <v/>
      </c>
      <c r="G427">
        <f t="shared" si="45"/>
        <v>151</v>
      </c>
      <c r="H427" t="str">
        <f t="shared" si="46"/>
        <v/>
      </c>
      <c r="I427">
        <f t="shared" si="47"/>
        <v>151</v>
      </c>
      <c r="J427" t="str">
        <f t="shared" si="48"/>
        <v>CCA</v>
      </c>
      <c r="K427" t="str" cm="1">
        <f t="array" ref="K427">IF(J427="","",_xlfn.IFS(
   OR(J427="CCA",J427="CCG",J427="CCT",J427="CCC"),"Proline",
   OR(J427="CAG",J427="CAA"),"Glutamine",
   OR(J427="GAA",J427="GAG"),"Glutamic acid",
   TRUE,"Other"
))</f>
        <v>Proline</v>
      </c>
      <c r="L427">
        <f>LEN(Table13[[#This Row],[NA_sequence]])</f>
        <v>321</v>
      </c>
    </row>
    <row r="428" spans="1:12" x14ac:dyDescent="0.2">
      <c r="A428" t="s">
        <v>429</v>
      </c>
      <c r="B428">
        <v>4236</v>
      </c>
      <c r="C428" t="s">
        <v>1653</v>
      </c>
      <c r="D428" t="str">
        <f t="shared" si="42"/>
        <v>ATGGTTAACGTTCCAAAGCTCAGAAAGACCTACTGCAAGGGCAAGCAATGCCGCAAGCACACTCAACACAAGGTCACTCAATACAAGGCTGGTAAGGCTTCTTTGTTTGCCCAGGGTAAGAGAAGATACGACCGTAAGCAATCCGGTTACGGTGGTCAAACCAAGCCAGTTTTCCACAAGAAGGCCAAGACTACCAAGAAGGTTGTCTTGAGATTGGAATGTGTTACCTGTAAGACCAAGGCTCAGTTGTCTTTGAAGAGATGTAAGCACTTCGAGTTGGGTGGTGACAAGAAGCAAAAGGGTCAAGCTTTGCAATTTTAA</v>
      </c>
      <c r="E428">
        <f t="shared" si="43"/>
        <v>151</v>
      </c>
      <c r="F428" t="str">
        <f t="shared" si="44"/>
        <v/>
      </c>
      <c r="G428">
        <f t="shared" si="45"/>
        <v>151</v>
      </c>
      <c r="H428" t="str">
        <f t="shared" si="46"/>
        <v/>
      </c>
      <c r="I428">
        <f t="shared" si="47"/>
        <v>151</v>
      </c>
      <c r="J428" t="str">
        <f t="shared" si="48"/>
        <v>CCA</v>
      </c>
      <c r="K428" t="str" cm="1">
        <f t="array" ref="K428">IF(J428="","",_xlfn.IFS(
   OR(J428="CCA",J428="CCG",J428="CCT",J428="CCC"),"Proline",
   OR(J428="CAG",J428="CAA"),"Glutamine",
   OR(J428="GAA",J428="GAG"),"Glutamic acid",
   TRUE,"Other"
))</f>
        <v>Proline</v>
      </c>
      <c r="L428">
        <f>LEN(Table13[[#This Row],[NA_sequence]])</f>
        <v>321</v>
      </c>
    </row>
    <row r="429" spans="1:12" x14ac:dyDescent="0.2">
      <c r="A429" t="s">
        <v>430</v>
      </c>
      <c r="B429">
        <v>4236</v>
      </c>
      <c r="C429" t="s">
        <v>1654</v>
      </c>
      <c r="D429" t="str">
        <f t="shared" si="42"/>
        <v>ATGGTTAACGTTCCAAAGCTTAGAAAGACTTTCTGTAAGGGTAAGCAATGCAGAAAGCACACCCAACACAAGGTTACCCAATACAAGGCTGGTAAGGCTTCCTTGTTCGCCCAAGGTAAGAGAAGATATGACCGTAAGCAATCCGGTTTCGGTGGTCAAACCAAGCCAGTTTTCCACAAGAAGGCTAAGACTACCAAGAAGGTTGTCTTGAGATTGGAATGTGTTGCCTGCAAGACCAAGGCTCAATTGACCTTGAAGAGATGTAAGCACTTCGAGTTGGGTGGAGACAAGAAGCAAAAGGGTCAAGCTTTGCAATTTTAA</v>
      </c>
      <c r="E429">
        <f t="shared" si="43"/>
        <v>151</v>
      </c>
      <c r="F429" t="str">
        <f t="shared" si="44"/>
        <v/>
      </c>
      <c r="G429">
        <f t="shared" si="45"/>
        <v>151</v>
      </c>
      <c r="H429" t="str">
        <f t="shared" si="46"/>
        <v/>
      </c>
      <c r="I429">
        <f t="shared" si="47"/>
        <v>151</v>
      </c>
      <c r="J429" t="str">
        <f t="shared" si="48"/>
        <v>CCA</v>
      </c>
      <c r="K429" t="str" cm="1">
        <f t="array" ref="K429">IF(J429="","",_xlfn.IFS(
   OR(J429="CCA",J429="CCG",J429="CCT",J429="CCC"),"Proline",
   OR(J429="CAG",J429="CAA"),"Glutamine",
   OR(J429="GAA",J429="GAG"),"Glutamic acid",
   TRUE,"Other"
))</f>
        <v>Proline</v>
      </c>
      <c r="L429">
        <f>LEN(Table13[[#This Row],[NA_sequence]])</f>
        <v>321</v>
      </c>
    </row>
    <row r="430" spans="1:12" x14ac:dyDescent="0.2">
      <c r="A430" t="s">
        <v>431</v>
      </c>
      <c r="B430">
        <v>4236</v>
      </c>
      <c r="C430" t="s">
        <v>1655</v>
      </c>
      <c r="D430" t="str">
        <f t="shared" si="42"/>
        <v>ATGGTTAACGTTCCAAAGGTTAGAAAGACTTTCTGTAAGGGTAAGCAGTGCCGTAAGCACACCCAGCACAAGGTCACCCAATACAAGGCTGGTAAGGCTTCCTTGTTCGCTCAGGGTAAGAGAAGATACGACCGTAAGCAATCCGGTTACGGTGGTCAAACTAAGCCAGTTTTCCACAAGAAGGCTAAGACTACCAAGAAGGTTGTCTTGAGATTGGAGTGTGTCGCTTGCAAGACCAAGGCTCAGTTGTCCTTGAAGAGATGTAAGCACTTCGAGTTGGGTGGTGACAAGAAGCAAAAGGGTCAAGCCTTGCAATTTTAA</v>
      </c>
      <c r="E430">
        <f t="shared" si="43"/>
        <v>151</v>
      </c>
      <c r="F430" t="str">
        <f t="shared" si="44"/>
        <v/>
      </c>
      <c r="G430">
        <f t="shared" si="45"/>
        <v>151</v>
      </c>
      <c r="H430" t="str">
        <f t="shared" si="46"/>
        <v/>
      </c>
      <c r="I430">
        <f t="shared" si="47"/>
        <v>151</v>
      </c>
      <c r="J430" t="str">
        <f t="shared" si="48"/>
        <v>CCA</v>
      </c>
      <c r="K430" t="str" cm="1">
        <f t="array" ref="K430">IF(J430="","",_xlfn.IFS(
   OR(J430="CCA",J430="CCG",J430="CCT",J430="CCC"),"Proline",
   OR(J430="CAG",J430="CAA"),"Glutamine",
   OR(J430="GAA",J430="GAG"),"Glutamic acid",
   TRUE,"Other"
))</f>
        <v>Proline</v>
      </c>
      <c r="L430">
        <f>LEN(Table13[[#This Row],[NA_sequence]])</f>
        <v>321</v>
      </c>
    </row>
    <row r="431" spans="1:12" x14ac:dyDescent="0.2">
      <c r="A431" t="s">
        <v>432</v>
      </c>
      <c r="B431">
        <v>4236</v>
      </c>
      <c r="C431" t="s">
        <v>1656</v>
      </c>
      <c r="D431" t="str">
        <f t="shared" si="42"/>
        <v>ATGGTTAACGTTCCAAAGCTCAGAAAGACCTACTGTAAGGGCAAGGCCTGCAAGAAGCACACCCAACACAAGGTGACCCAATACAAGGCTGGTAAGGCTTCTTTGTTCGCCCAGGGTAAGAGAAGATACGACCGTAAGCAATCCGGTTACGGTGGTCAAACCAAGCCCGTTTTCCACAAGAAGGCCAAGACTACCAAGAAGGTTGTTTTGAGATTGGAATGTGTCGTCTGCAAGACCAAGGCTCAGCTCTCTTTGAAGAGATGTAAGCACTTCGAGTTGGGTGGTGACAAGAAGCAAAAGGGTCAAGCTTTGCAATTCTAA</v>
      </c>
      <c r="E431">
        <f t="shared" si="43"/>
        <v>151</v>
      </c>
      <c r="F431" t="str">
        <f t="shared" si="44"/>
        <v/>
      </c>
      <c r="G431">
        <f t="shared" si="45"/>
        <v>151</v>
      </c>
      <c r="H431" t="str">
        <f t="shared" si="46"/>
        <v/>
      </c>
      <c r="I431">
        <f t="shared" si="47"/>
        <v>151</v>
      </c>
      <c r="J431" t="str">
        <f t="shared" si="48"/>
        <v>CCC</v>
      </c>
      <c r="K431" t="str" cm="1">
        <f t="array" ref="K431">IF(J431="","",_xlfn.IFS(
   OR(J431="CCA",J431="CCG",J431="CCT",J431="CCC"),"Proline",
   OR(J431="CAG",J431="CAA"),"Glutamine",
   OR(J431="GAA",J431="GAG"),"Glutamic acid",
   TRUE,"Other"
))</f>
        <v>Proline</v>
      </c>
      <c r="L431">
        <f>LEN(Table13[[#This Row],[NA_sequence]])</f>
        <v>321</v>
      </c>
    </row>
    <row r="432" spans="1:12" x14ac:dyDescent="0.2">
      <c r="A432" t="s">
        <v>433</v>
      </c>
      <c r="B432">
        <v>4236</v>
      </c>
      <c r="C432" t="s">
        <v>1656</v>
      </c>
      <c r="D432" t="str">
        <f t="shared" si="42"/>
        <v>ATGGTTAACGTTCCAAAGCTCAGAAAGACCTACTGTAAGGGCAAGGCCTGCAAGAAGCACACCCAACACAAGGTGACCCAATACAAGGCTGGTAAGGCTTCTTTGTTCGCCCAGGGTAAGAGAAGATACGACCGTAAGCAATCCGGTTACGGTGGTCAAACCAAGCCCGTTTTCCACAAGAAGGCCAAGACTACCAAGAAGGTTGTTTTGAGATTGGAATGTGTCGTCTGCAAGACCAAGGCTCAGCTCTCTTTGAAGAGATGTAAGCACTTCGAGTTGGGTGGTGACAAGAAGCAAAAGGGTCAAGCTTTGCAATTCTAA</v>
      </c>
      <c r="E432">
        <f t="shared" si="43"/>
        <v>151</v>
      </c>
      <c r="F432" t="str">
        <f t="shared" si="44"/>
        <v/>
      </c>
      <c r="G432">
        <f t="shared" si="45"/>
        <v>151</v>
      </c>
      <c r="H432" t="str">
        <f t="shared" si="46"/>
        <v/>
      </c>
      <c r="I432">
        <f t="shared" si="47"/>
        <v>151</v>
      </c>
      <c r="J432" t="str">
        <f t="shared" si="48"/>
        <v>CCC</v>
      </c>
      <c r="K432" t="str" cm="1">
        <f t="array" ref="K432">IF(J432="","",_xlfn.IFS(
   OR(J432="CCA",J432="CCG",J432="CCT",J432="CCC"),"Proline",
   OR(J432="CAG",J432="CAA"),"Glutamine",
   OR(J432="GAA",J432="GAG"),"Glutamic acid",
   TRUE,"Other"
))</f>
        <v>Proline</v>
      </c>
      <c r="L432">
        <f>LEN(Table13[[#This Row],[NA_sequence]])</f>
        <v>321</v>
      </c>
    </row>
    <row r="433" spans="1:12" x14ac:dyDescent="0.2">
      <c r="A433" t="s">
        <v>434</v>
      </c>
      <c r="B433">
        <v>4236</v>
      </c>
      <c r="C433" t="s">
        <v>1657</v>
      </c>
      <c r="D433" t="str">
        <f t="shared" si="42"/>
        <v>ATGGTTAACGTTCCAAAGCTCAGAAAGACCTACTGTAAGGGAAAGGCTTGCAGAAAGCACACCCAACACAAGGTTACCCAATACAAGGCTGGTAAGGCTTCCTTGTTCGCCCAGGGTAAGAGAAGATACGACCGTAAGCAGTCCGGTTACGGTGGTCAGACCAAGCCCGTTTTCCACAAGAAGGCCAAGACCACCAAGAAGGTTGTTTTGAGATTGGAATGTGTCGTCTGCAAGACCAAGGCCCAGCTCTCCTTGAAGAGATGTAAGCACTTCGAGTTGGGTGGTGACAAGAAGCAAAAGGGTCAAGCTTTGCAGTTTTAA</v>
      </c>
      <c r="E433" t="str">
        <f t="shared" si="43"/>
        <v/>
      </c>
      <c r="F433">
        <f t="shared" si="44"/>
        <v>151</v>
      </c>
      <c r="G433" t="str">
        <f t="shared" si="45"/>
        <v/>
      </c>
      <c r="H433">
        <f t="shared" si="46"/>
        <v>151</v>
      </c>
      <c r="I433">
        <f t="shared" si="47"/>
        <v>151</v>
      </c>
      <c r="J433" t="str">
        <f t="shared" si="48"/>
        <v>CCC</v>
      </c>
      <c r="K433" t="str" cm="1">
        <f t="array" ref="K433">IF(J433="","",_xlfn.IFS(
   OR(J433="CCA",J433="CCG",J433="CCT",J433="CCC"),"Proline",
   OR(J433="CAG",J433="CAA"),"Glutamine",
   OR(J433="GAA",J433="GAG"),"Glutamic acid",
   TRUE,"Other"
))</f>
        <v>Proline</v>
      </c>
      <c r="L433">
        <f>LEN(Table13[[#This Row],[NA_sequence]])</f>
        <v>321</v>
      </c>
    </row>
    <row r="434" spans="1:12" x14ac:dyDescent="0.2">
      <c r="A434" t="s">
        <v>435</v>
      </c>
      <c r="B434">
        <v>4236</v>
      </c>
      <c r="C434" t="s">
        <v>1658</v>
      </c>
      <c r="D434" t="str">
        <f t="shared" si="42"/>
        <v>ATGGTTAACGTTCCAAAGCTCAGAAAGACTTACTGTAAAGGTAAGACTTGCCGCAAGCACACCCAACACAAGGTGACCCAATACAAGGCCGGTAAGGCTTCCTTGTTCGCTCAGGGTAAGAGAAGATACGACCGTAAGCAATCCGGTTACGGTGGTCAAACCAAGCCAGTTTTCCACAAGAAGGCCAAGACCACCAAGAAGGTTGTGTTGAGATTGGAGTGTGTTGCTTGCAAGACCAAGGCTCAATTGTCCTTGAAGAGATGTAAGCACTTCGAGTTGGGTGGTGACAAGAAGCAAAAGGGCCAAGCCTTGCAATTCTAG</v>
      </c>
      <c r="E434">
        <f t="shared" si="43"/>
        <v>151</v>
      </c>
      <c r="F434" t="str">
        <f t="shared" si="44"/>
        <v/>
      </c>
      <c r="G434">
        <f t="shared" si="45"/>
        <v>151</v>
      </c>
      <c r="H434" t="str">
        <f t="shared" si="46"/>
        <v/>
      </c>
      <c r="I434">
        <f t="shared" si="47"/>
        <v>151</v>
      </c>
      <c r="J434" t="str">
        <f t="shared" si="48"/>
        <v>CCA</v>
      </c>
      <c r="K434" t="str" cm="1">
        <f t="array" ref="K434">IF(J434="","",_xlfn.IFS(
   OR(J434="CCA",J434="CCG",J434="CCT",J434="CCC"),"Proline",
   OR(J434="CAG",J434="CAA"),"Glutamine",
   OR(J434="GAA",J434="GAG"),"Glutamic acid",
   TRUE,"Other"
))</f>
        <v>Proline</v>
      </c>
      <c r="L434">
        <f>LEN(Table13[[#This Row],[NA_sequence]])</f>
        <v>321</v>
      </c>
    </row>
    <row r="435" spans="1:12" x14ac:dyDescent="0.2">
      <c r="A435" t="s">
        <v>436</v>
      </c>
      <c r="B435">
        <v>4236</v>
      </c>
      <c r="C435" t="s">
        <v>1658</v>
      </c>
      <c r="D435" t="str">
        <f t="shared" si="42"/>
        <v>ATGGTTAACGTTCCAAAGCTCAGAAAGACTTACTGTAAAGGTAAGACTTGCCGCAAGCACACCCAACACAAGGTGACCCAATACAAGGCCGGTAAGGCTTCCTTGTTCGCTCAGGGTAAGAGAAGATACGACCGTAAGCAATCCGGTTACGGTGGTCAAACCAAGCCAGTTTTCCACAAGAAGGCCAAGACCACCAAGAAGGTTGTGTTGAGATTGGAGTGTGTTGCTTGCAAGACCAAGGCTCAATTGTCCTTGAAGAGATGTAAGCACTTCGAGTTGGGTGGTGACAAGAAGCAAAAGGGCCAAGCCTTGCAATTCTAG</v>
      </c>
      <c r="E435">
        <f t="shared" si="43"/>
        <v>151</v>
      </c>
      <c r="F435" t="str">
        <f t="shared" si="44"/>
        <v/>
      </c>
      <c r="G435">
        <f t="shared" si="45"/>
        <v>151</v>
      </c>
      <c r="H435" t="str">
        <f t="shared" si="46"/>
        <v/>
      </c>
      <c r="I435">
        <f t="shared" si="47"/>
        <v>151</v>
      </c>
      <c r="J435" t="str">
        <f t="shared" si="48"/>
        <v>CCA</v>
      </c>
      <c r="K435" t="str" cm="1">
        <f t="array" ref="K435">IF(J435="","",_xlfn.IFS(
   OR(J435="CCA",J435="CCG",J435="CCT",J435="CCC"),"Proline",
   OR(J435="CAG",J435="CAA"),"Glutamine",
   OR(J435="GAA",J435="GAG"),"Glutamic acid",
   TRUE,"Other"
))</f>
        <v>Proline</v>
      </c>
      <c r="L435">
        <f>LEN(Table13[[#This Row],[NA_sequence]])</f>
        <v>321</v>
      </c>
    </row>
    <row r="436" spans="1:12" x14ac:dyDescent="0.2">
      <c r="A436" t="s">
        <v>437</v>
      </c>
      <c r="B436">
        <v>4236</v>
      </c>
      <c r="C436" t="s">
        <v>1659</v>
      </c>
      <c r="D436" t="str">
        <f t="shared" si="42"/>
        <v>ATGGTTAACGTTCCAAAGCTCAGAAAGACTTACTGTAAAGGTAAGGCTTGCCGCAAGCACACTCAACACAAGGTGACTCAATACAAGGCCGGTAAGGCTTCCTTGTTTGCTCAGGGTAAGAGAAGATATGACCGTAAGCAATCCGGTTATGGTGGTCAAACCAAGCCAGTTTTCCACAAAAAGGCCAAGACTACCAAGAAGGTTGTGTTGAGATTGGAGTGTGTTGCTTGCAAGACCAAGGCTCAATTGTCCTTGAAGAGATGTAAGCACTTCGAGTTGGGTGGTGACAAGAAGCAAAAGGGCCAAGCCTTGCAATTCTAG</v>
      </c>
      <c r="E436">
        <f t="shared" si="43"/>
        <v>151</v>
      </c>
      <c r="F436" t="str">
        <f t="shared" si="44"/>
        <v/>
      </c>
      <c r="G436">
        <f t="shared" si="45"/>
        <v>151</v>
      </c>
      <c r="H436" t="str">
        <f t="shared" si="46"/>
        <v/>
      </c>
      <c r="I436">
        <f t="shared" si="47"/>
        <v>151</v>
      </c>
      <c r="J436" t="str">
        <f t="shared" si="48"/>
        <v>CCA</v>
      </c>
      <c r="K436" t="str" cm="1">
        <f t="array" ref="K436">IF(J436="","",_xlfn.IFS(
   OR(J436="CCA",J436="CCG",J436="CCT",J436="CCC"),"Proline",
   OR(J436="CAG",J436="CAA"),"Glutamine",
   OR(J436="GAA",J436="GAG"),"Glutamic acid",
   TRUE,"Other"
))</f>
        <v>Proline</v>
      </c>
      <c r="L436">
        <f>LEN(Table13[[#This Row],[NA_sequence]])</f>
        <v>321</v>
      </c>
    </row>
    <row r="437" spans="1:12" x14ac:dyDescent="0.2">
      <c r="A437" t="s">
        <v>438</v>
      </c>
      <c r="B437">
        <v>4236</v>
      </c>
      <c r="C437" t="s">
        <v>1660</v>
      </c>
      <c r="D437" t="str">
        <f t="shared" si="42"/>
        <v>ATGGTTAACGTTCCTAAGCTCAGAAAGACCTACTGTAAGGGAAAGGAGTGCCGCAAGCACACCCAGCACAAGGTGACCCAATACAAGGCTGGTAAGGCTTCTTTGTTCGCCCAGGGTAAGAGAAGATACGACCGTAAACAGAAGGGTTTCGGAGGTCAGACCAAGCCAGTTTTCCACAAGAAGGCCAAGACCACCAAGAAGGTTGTGTTGAGATTGGAGTGTGTTGCCTGCAAGACCAAGGCTCAGCTCTCGTTGAAGAGATGTAAGCACTTCGAGTTGGGTGGAGACAAGAAGCAGAAGGGTCAAGCTTTGCAGTTTTAA</v>
      </c>
      <c r="E437" t="str">
        <f t="shared" si="43"/>
        <v/>
      </c>
      <c r="F437">
        <f t="shared" si="44"/>
        <v>151</v>
      </c>
      <c r="G437" t="str">
        <f t="shared" si="45"/>
        <v/>
      </c>
      <c r="H437">
        <f t="shared" si="46"/>
        <v>151</v>
      </c>
      <c r="I437">
        <f t="shared" si="47"/>
        <v>151</v>
      </c>
      <c r="J437" t="str">
        <f t="shared" si="48"/>
        <v>CCA</v>
      </c>
      <c r="K437" t="str" cm="1">
        <f t="array" ref="K437">IF(J437="","",_xlfn.IFS(
   OR(J437="CCA",J437="CCG",J437="CCT",J437="CCC"),"Proline",
   OR(J437="CAG",J437="CAA"),"Glutamine",
   OR(J437="GAA",J437="GAG"),"Glutamic acid",
   TRUE,"Other"
))</f>
        <v>Proline</v>
      </c>
      <c r="L437">
        <f>LEN(Table13[[#This Row],[NA_sequence]])</f>
        <v>321</v>
      </c>
    </row>
    <row r="438" spans="1:12" x14ac:dyDescent="0.2">
      <c r="A438" t="s">
        <v>439</v>
      </c>
      <c r="B438">
        <v>4236</v>
      </c>
      <c r="C438" t="s">
        <v>1661</v>
      </c>
      <c r="D438" t="str">
        <f t="shared" si="42"/>
        <v>ATGATCAGACAGGATTCGAACTTTGTGCAAGCAATTTTCGCAATCAAGGCGAAAACAACTAAGTCGTTCTTTGAGTCAACCATTTGCCCATTACAAGTCACATCACAAATCCTCTCGGTGGCCAAGCTGGCTAAGGCGCGAGACTGTAATGGAATTGTAATCTTGAGATCGGGTGTTCGACTCACCCCCGGGAGATTTGCTGCCTTTATGGCCAAGTTGGTAAGGCACCTCACTATTAACGTTCCAAAGCTCAGAAAGACTTTCTGTAAGGGTAAGCAATGCCGCAAGCACACTCAACACAAGGTTACCCAATACAAGGCTGGTAAGGCTTCCTTGTTCGCTCAAGGTAAGAGAAGATACGACCGTAAGCAATCCGGTTTCGGTGGTCAAACCAAGCCAGTTTTCCACAAGAAGGCTAAGACTACCAAGAAGGTTGTCTTGAGATTGGAATGTGTTGCTTGTAAGACCAAGGCTCAACTCTCTTTGAAGAGATGTAAGCACTTCGAGTTGGGTGGTGACAAGAAGCAAAAGGGTCAAGCTTTGCAATTTTAA</v>
      </c>
      <c r="E438">
        <f t="shared" si="43"/>
        <v>382</v>
      </c>
      <c r="F438" t="str">
        <f t="shared" si="44"/>
        <v/>
      </c>
      <c r="G438">
        <f t="shared" si="45"/>
        <v>382</v>
      </c>
      <c r="H438" t="str">
        <f t="shared" si="46"/>
        <v/>
      </c>
      <c r="I438">
        <f t="shared" si="47"/>
        <v>382</v>
      </c>
      <c r="J438" t="str">
        <f t="shared" si="48"/>
        <v>CCA</v>
      </c>
      <c r="K438" t="str" cm="1">
        <f t="array" ref="K438">IF(J438="","",_xlfn.IFS(
   OR(J438="CCA",J438="CCG",J438="CCT",J438="CCC"),"Proline",
   OR(J438="CAG",J438="CAA"),"Glutamine",
   OR(J438="GAA",J438="GAG"),"Glutamic acid",
   TRUE,"Other"
))</f>
        <v>Proline</v>
      </c>
      <c r="L438">
        <f>LEN(Table13[[#This Row],[NA_sequence]])</f>
        <v>552</v>
      </c>
    </row>
    <row r="439" spans="1:12" x14ac:dyDescent="0.2">
      <c r="A439" t="s">
        <v>440</v>
      </c>
      <c r="B439">
        <v>4236</v>
      </c>
      <c r="C439" t="s">
        <v>1662</v>
      </c>
      <c r="D439" t="str">
        <f t="shared" si="42"/>
        <v>ATGCTTCGGAAGGACAGCGAGGAGAGTCTCAGCACGCTTCTCACAGCATCGACCGCCCCCGAAAATGACGACTCCGCCCTGCTCTTCTCCGACGAAACCTTGACCCACGCCTCAGACCCAGTCTTCCGCCAAAAGCTCTCGTCCTACACCCGCCTCCGAGAGCTCCCGCTTGTCACGTGCACGCTCCGGGCAGAGCTCCTTCTCTATGGCTCCCCCAAAGCGTTGGCCGACGAGGCGCCGCCGCTCTTCTCCATCCAGCCCAACAAGCTCCACTTCCTCAAGAAGCTGGCCCCACTCCTCACCATCTACCGCCACACGGCCACCGGCAAAACCGACTTCTGCAAAACGTACTTCAAGATCTTGTCCAACAACTTGACCTGCTACGTGTTGATGTTTGCCGAGGGACCCACCTTGGTCGTCTACAACAACGCCGTCAAGCCCCACTGCGACACAATCTACAAGGGCACGAAACTCAGGGTGTATGGGCCGCTGGGCGCCGCCTCCACTTTCGGAAACGGCCTGGTCAAGGTGTTTCTTTTGCCAGACTCTGCCACCACATTGGCCGACGGCCTGGACGAGTCTGCGTTGGCCCAGGCAGCATCGCTCAAGGACATTAAGCTTCAAAAACAGCCGGGCCAAAGCGCACTATACGATGCCGTGGTCAGCCAGCAGCGGACCGTGATGCTGAAACTTCTCCAGGCGGCTAAGCCCGTTGTTGAGGTGCCTTTCGCCACATTTGTCGACCACGGCGGCAAGAAGGTAGCCGGCTTTAAGTACGAGGGCACCGTGCGGTTGTTTGAGTCGGCCCACGGCGCCTCCGACGACTTCACGGACGATCTGTTGGTGGTTGCGGCGTTGATGTTGACGCTCGTGGAGCAGGAACACTCCAAGATGCGTGGCAACAACATGCCGTCGTATTCAGAAAACCTCTCGGTGGCCAAGCTGGCTAAGGCGCGAGACTTTAACGTTCCTAAGCTCAGAAAGACATTCTGCAAGGGCAAGCAGTGCCGCAAGCACACCCAGCACAAGGTCACCCAGTACAAGGCTGGTAAGGCTTCGTTGTTCGCCCAGGGTAAGAGAAGATACGACCGTAAGCAGTCCGGTTTCGGTGGTCAGACCAAGCCCGTCTTCCACAAGAAGGCCAAGACCACCAAGAAGGTTGTCTTGAGATTGGAGTGTGTTGCCTGCAAGACCAAGGCCCAGTTGTCCTTGAAGAGATGCAAGCACTTTGAGTTGGGTGGTGACAAGAAGCAGAAGGGCCAGGCCTTGCAGTTCTAA</v>
      </c>
      <c r="E439" t="str">
        <f t="shared" si="43"/>
        <v/>
      </c>
      <c r="F439">
        <f t="shared" si="44"/>
        <v>1108</v>
      </c>
      <c r="G439" t="str">
        <f t="shared" si="45"/>
        <v/>
      </c>
      <c r="H439">
        <f t="shared" si="46"/>
        <v>1108</v>
      </c>
      <c r="I439">
        <f t="shared" si="47"/>
        <v>1108</v>
      </c>
      <c r="J439" t="str">
        <f t="shared" si="48"/>
        <v>CCC</v>
      </c>
      <c r="K439" t="str" cm="1">
        <f t="array" ref="K439">IF(J439="","",_xlfn.IFS(
   OR(J439="CCA",J439="CCG",J439="CCT",J439="CCC"),"Proline",
   OR(J439="CAG",J439="CAA"),"Glutamine",
   OR(J439="GAA",J439="GAG"),"Glutamic acid",
   TRUE,"Other"
))</f>
        <v>Proline</v>
      </c>
      <c r="L439">
        <f>LEN(Table13[[#This Row],[NA_sequence]])</f>
        <v>1278</v>
      </c>
    </row>
    <row r="440" spans="1:12" x14ac:dyDescent="0.2">
      <c r="A440" t="s">
        <v>441</v>
      </c>
      <c r="B440">
        <v>4236</v>
      </c>
      <c r="C440" t="s">
        <v>1663</v>
      </c>
      <c r="D440" t="str">
        <f t="shared" si="42"/>
        <v>ATGTTAAGACCAAGCTTTCTTAACGTTCCAAAGCTCAGAAAGACCTACTGTAAGGGTAAGCAATGCAGAAAGCACACCCAACACAAGGTTACCCAATACAAGGCTGGTAAGGCTTCTTTGTTCGCTCAAGGTAAGAGAAGATACGACCGTAAGCAATCCGGTTTCGGTGGTCAAACCAAGCCAGTTTTCCACAAGAAGGCTAAGACTACCAAGAAGGTTGTGTTGAGATTGGAATGTGTCGCCTGTAAGACTAAGGCTCAGTTGGCTTTGAAGAGATGTAAGCACTTCGAGTTGGGTGGTGACAAGAAGCAAAAGGGTCAAGCTTTGCAATTTTAA</v>
      </c>
      <c r="E440">
        <f t="shared" si="43"/>
        <v>166</v>
      </c>
      <c r="F440" t="str">
        <f t="shared" si="44"/>
        <v/>
      </c>
      <c r="G440">
        <f t="shared" si="45"/>
        <v>166</v>
      </c>
      <c r="H440" t="str">
        <f t="shared" si="46"/>
        <v/>
      </c>
      <c r="I440">
        <f t="shared" si="47"/>
        <v>166</v>
      </c>
      <c r="J440" t="str">
        <f t="shared" si="48"/>
        <v>CCA</v>
      </c>
      <c r="K440" t="str" cm="1">
        <f t="array" ref="K440">IF(J440="","",_xlfn.IFS(
   OR(J440="CCA",J440="CCG",J440="CCT",J440="CCC"),"Proline",
   OR(J440="CAG",J440="CAA"),"Glutamine",
   OR(J440="GAA",J440="GAG"),"Glutamic acid",
   TRUE,"Other"
))</f>
        <v>Proline</v>
      </c>
      <c r="L440">
        <f>LEN(Table13[[#This Row],[NA_sequence]])</f>
        <v>336</v>
      </c>
    </row>
    <row r="441" spans="1:12" x14ac:dyDescent="0.2">
      <c r="A441" t="s">
        <v>442</v>
      </c>
      <c r="B441">
        <v>4236</v>
      </c>
      <c r="C441" t="s">
        <v>1664</v>
      </c>
      <c r="D441" t="str">
        <f t="shared" si="42"/>
        <v>ATGACCACAATCGCAAAACCCTTGACCACACCGAAACACATTAACGTTCCAAAGCTCAGAAAGACTTACTGTAAGGGTAAGGACTGCCGCAAGCACACCCAGCACAAGGTCACCCAGTACAAGGCTGGTAAAGCTTCTTTGTTCGCCCAGGGTAAGAGAAGATACGACCGTAAACAGAAGGGTTTCGGTGGTCAGACCAAGCCAGTTTTCCACAAGAAGGCCAAGACCACCAAGAAGGTTGTGTTGAGATTGGAGTGTGTCACTTGCAAGACCAAGGCTCAGCTCTCTTTGAAGAGATGTAAGCACTTCGAGTTGGGTGGTGACAAGAAGCAAAAGGGTCAAGCTTTGCAATTTTAA</v>
      </c>
      <c r="E441" t="str">
        <f t="shared" si="43"/>
        <v/>
      </c>
      <c r="F441">
        <f t="shared" si="44"/>
        <v>187</v>
      </c>
      <c r="G441" t="str">
        <f t="shared" si="45"/>
        <v/>
      </c>
      <c r="H441">
        <f t="shared" si="46"/>
        <v>187</v>
      </c>
      <c r="I441">
        <f t="shared" si="47"/>
        <v>187</v>
      </c>
      <c r="J441" t="str">
        <f t="shared" si="48"/>
        <v>CCA</v>
      </c>
      <c r="K441" t="str" cm="1">
        <f t="array" ref="K441">IF(J441="","",_xlfn.IFS(
   OR(J441="CCA",J441="CCG",J441="CCT",J441="CCC"),"Proline",
   OR(J441="CAG",J441="CAA"),"Glutamine",
   OR(J441="GAA",J441="GAG"),"Glutamic acid",
   TRUE,"Other"
))</f>
        <v>Proline</v>
      </c>
      <c r="L441">
        <f>LEN(Table13[[#This Row],[NA_sequence]])</f>
        <v>357</v>
      </c>
    </row>
    <row r="442" spans="1:12" x14ac:dyDescent="0.2">
      <c r="A442" t="s">
        <v>443</v>
      </c>
      <c r="B442">
        <v>4236</v>
      </c>
      <c r="C442" t="s">
        <v>1665</v>
      </c>
      <c r="D442" t="str">
        <f t="shared" si="42"/>
        <v>ATGGTTAACGTTCCAAAGCTCAGAAAGACTTACTGTAAGGGTAAGCTGTGCAAGAAGCACACCCAACACAAGGTTACCCAATACAAGGCTGGTAAGGCTTCCTTGTTCGCCCAGGGTAAGAGAAGATACGACCGTAAGCAGTCTGGTTTCGGTGGTCAGACCAAGCCAGTTTTCCACAAGAAGGCCAAGACCACCAAGAAGGTCGTTTTGAGATTGGAGTGTGTCAACTGCAAGACCAAGGCTCAGTTGGCTTTGAAGAGATGTAAGCACTTCGAGTTGGGTGGTGACAAGAAGCAAAAGGGTCAAGCTTTGCAGTTTTAA</v>
      </c>
      <c r="E442" t="str">
        <f t="shared" si="43"/>
        <v/>
      </c>
      <c r="F442">
        <f t="shared" si="44"/>
        <v>151</v>
      </c>
      <c r="G442" t="str">
        <f t="shared" si="45"/>
        <v/>
      </c>
      <c r="H442">
        <f t="shared" si="46"/>
        <v>151</v>
      </c>
      <c r="I442">
        <f t="shared" si="47"/>
        <v>151</v>
      </c>
      <c r="J442" t="str">
        <f t="shared" si="48"/>
        <v>CCA</v>
      </c>
      <c r="K442" t="str" cm="1">
        <f t="array" ref="K442">IF(J442="","",_xlfn.IFS(
   OR(J442="CCA",J442="CCG",J442="CCT",J442="CCC"),"Proline",
   OR(J442="CAG",J442="CAA"),"Glutamine",
   OR(J442="GAA",J442="GAG"),"Glutamic acid",
   TRUE,"Other"
))</f>
        <v>Proline</v>
      </c>
      <c r="L442">
        <f>LEN(Table13[[#This Row],[NA_sequence]])</f>
        <v>321</v>
      </c>
    </row>
    <row r="443" spans="1:12" x14ac:dyDescent="0.2">
      <c r="A443" t="s">
        <v>444</v>
      </c>
      <c r="B443">
        <v>4236</v>
      </c>
      <c r="C443" t="s">
        <v>1665</v>
      </c>
      <c r="D443" t="str">
        <f t="shared" si="42"/>
        <v>ATGGTTAACGTTCCAAAGCTCAGAAAGACTTACTGTAAGGGTAAGCTGTGCAAGAAGCACACCCAACACAAGGTTACCCAATACAAGGCTGGTAAGGCTTCCTTGTTCGCCCAGGGTAAGAGAAGATACGACCGTAAGCAGTCTGGTTTCGGTGGTCAGACCAAGCCAGTTTTCCACAAGAAGGCCAAGACCACCAAGAAGGTCGTTTTGAGATTGGAGTGTGTCAACTGCAAGACCAAGGCTCAGTTGGCTTTGAAGAGATGTAAGCACTTCGAGTTGGGTGGTGACAAGAAGCAAAAGGGTCAAGCTTTGCAGTTTTAA</v>
      </c>
      <c r="E443" t="str">
        <f t="shared" si="43"/>
        <v/>
      </c>
      <c r="F443">
        <f t="shared" si="44"/>
        <v>151</v>
      </c>
      <c r="G443" t="str">
        <f t="shared" si="45"/>
        <v/>
      </c>
      <c r="H443">
        <f t="shared" si="46"/>
        <v>151</v>
      </c>
      <c r="I443">
        <f t="shared" si="47"/>
        <v>151</v>
      </c>
      <c r="J443" t="str">
        <f t="shared" si="48"/>
        <v>CCA</v>
      </c>
      <c r="K443" t="str" cm="1">
        <f t="array" ref="K443">IF(J443="","",_xlfn.IFS(
   OR(J443="CCA",J443="CCG",J443="CCT",J443="CCC"),"Proline",
   OR(J443="CAG",J443="CAA"),"Glutamine",
   OR(J443="GAA",J443="GAG"),"Glutamic acid",
   TRUE,"Other"
))</f>
        <v>Proline</v>
      </c>
      <c r="L443">
        <f>LEN(Table13[[#This Row],[NA_sequence]])</f>
        <v>321</v>
      </c>
    </row>
    <row r="444" spans="1:12" x14ac:dyDescent="0.2">
      <c r="A444" t="s">
        <v>445</v>
      </c>
      <c r="B444">
        <v>4236</v>
      </c>
      <c r="C444" t="s">
        <v>1666</v>
      </c>
      <c r="D444" t="str">
        <f t="shared" si="42"/>
        <v>ATGTCGGCCCATATATTCCATAAGATCCTTAACGTTCCAAAGGTCAGAAAAACCTTCTGTAAGGGTAAGGAATGCCGCAAGCACACCCAACACAAAGTCACCCAATACAAGGCTGGTAAGGCTTCTTTGTTCGCCCAAGGTAAGAGAAGATACGACCGTAAGCAGTCCGGTTTCGGTGGTCAGACCAAGCCAGTTTTCCACAAGAAGGCCAAGACCACCAAGAAGGTTGTCTTGAGATTGGAGTGTGTCGTTTGTAAGACCAAGGCCCAGCTCTCCTTGAAGAGATGTAAGCACTTCGAGTTGGGTGGTGACAAGAAGCAAAAGGGTCAAGCTTTGCAATTCTAA</v>
      </c>
      <c r="E444" t="str">
        <f t="shared" si="43"/>
        <v/>
      </c>
      <c r="F444">
        <f t="shared" si="44"/>
        <v>175</v>
      </c>
      <c r="G444" t="str">
        <f t="shared" si="45"/>
        <v/>
      </c>
      <c r="H444">
        <f t="shared" si="46"/>
        <v>175</v>
      </c>
      <c r="I444">
        <f t="shared" si="47"/>
        <v>175</v>
      </c>
      <c r="J444" t="str">
        <f t="shared" si="48"/>
        <v>CCA</v>
      </c>
      <c r="K444" t="str" cm="1">
        <f t="array" ref="K444">IF(J444="","",_xlfn.IFS(
   OR(J444="CCA",J444="CCG",J444="CCT",J444="CCC"),"Proline",
   OR(J444="CAG",J444="CAA"),"Glutamine",
   OR(J444="GAA",J444="GAG"),"Glutamic acid",
   TRUE,"Other"
))</f>
        <v>Proline</v>
      </c>
      <c r="L444">
        <f>LEN(Table13[[#This Row],[NA_sequence]])</f>
        <v>345</v>
      </c>
    </row>
    <row r="445" spans="1:12" x14ac:dyDescent="0.2">
      <c r="A445" t="s">
        <v>446</v>
      </c>
      <c r="B445">
        <v>4236</v>
      </c>
      <c r="C445" t="s">
        <v>1667</v>
      </c>
      <c r="D445" t="str">
        <f t="shared" si="42"/>
        <v>ATGGGTATGTTGAAACAAGAAACCGATGAAAGCGGTGCTCTAAGATCTTCTATTAACGTTCCAAAAACTAGAAAGACCTACTGTAAGGGTAAGGAATGTCGTAAGCACACTCAACACAAGGTTTCCCAATACAAGGCTGGTAAGGCTTCTTTGTTCGCCCAAGGTAAGAGAAGATATGACAGAAAGCAATCCGGTTTCGGTGGTCAAACCAAGCCAGTTTTCCACAAGAAGGCTAAGACTACCAAGAAGGTTGTCTTGAGATTGGAATGTATCGTCTGTAAGACCAAGGCTCAATTGACTTTGAAGAGATGTAAGCACTTCGAATTGGGTGGTGACAAGAAGCAAAAGGGTCAAGCTTTGCAATTCTAA</v>
      </c>
      <c r="E445">
        <f t="shared" si="43"/>
        <v>199</v>
      </c>
      <c r="F445" t="str">
        <f t="shared" si="44"/>
        <v/>
      </c>
      <c r="G445">
        <f t="shared" si="45"/>
        <v>199</v>
      </c>
      <c r="H445" t="str">
        <f t="shared" si="46"/>
        <v/>
      </c>
      <c r="I445">
        <f t="shared" si="47"/>
        <v>199</v>
      </c>
      <c r="J445" t="str">
        <f t="shared" si="48"/>
        <v>CCA</v>
      </c>
      <c r="K445" t="str" cm="1">
        <f t="array" ref="K445">IF(J445="","",_xlfn.IFS(
   OR(J445="CCA",J445="CCG",J445="CCT",J445="CCC"),"Proline",
   OR(J445="CAG",J445="CAA"),"Glutamine",
   OR(J445="GAA",J445="GAG"),"Glutamic acid",
   TRUE,"Other"
))</f>
        <v>Proline</v>
      </c>
      <c r="L445">
        <f>LEN(Table13[[#This Row],[NA_sequence]])</f>
        <v>369</v>
      </c>
    </row>
    <row r="446" spans="1:12" x14ac:dyDescent="0.2">
      <c r="A446" t="s">
        <v>447</v>
      </c>
      <c r="B446">
        <v>4236</v>
      </c>
      <c r="C446" t="s">
        <v>1668</v>
      </c>
      <c r="D446" t="str">
        <f t="shared" si="42"/>
        <v>ATGGGTATGTTGAAACAAGAAACCGAACAAACCGGTGCACTAGGATCATCAACAGATGACCCAAAGCATATTAACGTTCCAAAAACTAGAAAGACCTACTGTAAGGGTAAGGAATGTCGTAAGCACACTCAACACAAGGTTTCCCAATACAAGGCTGGTAAGGCTTCTTTGTTCGCCCAAGGTAAGAGAAGATATGACAGAAAGCAATCCGGTTTCGGTGGTCAAACCAAGCCAGTTTTCCACAAGAAGGCTAAGACCACCAAGAAGGTTGTCTTGAGATTGGAATGTATCGTCTGTAAGACCAAGGCTCAATTGACTTTGAAGAGATGTAAGCACTTCGAATTGGGTGGTGACAAGAAGCAAAAGGGTCAAGCTTTGCAATTCTAA</v>
      </c>
      <c r="E446">
        <f t="shared" si="43"/>
        <v>217</v>
      </c>
      <c r="F446" t="str">
        <f t="shared" si="44"/>
        <v/>
      </c>
      <c r="G446">
        <f t="shared" si="45"/>
        <v>217</v>
      </c>
      <c r="H446" t="str">
        <f t="shared" si="46"/>
        <v/>
      </c>
      <c r="I446">
        <f t="shared" si="47"/>
        <v>217</v>
      </c>
      <c r="J446" t="str">
        <f t="shared" si="48"/>
        <v>CCA</v>
      </c>
      <c r="K446" t="str" cm="1">
        <f t="array" ref="K446">IF(J446="","",_xlfn.IFS(
   OR(J446="CCA",J446="CCG",J446="CCT",J446="CCC"),"Proline",
   OR(J446="CAG",J446="CAA"),"Glutamine",
   OR(J446="GAA",J446="GAG"),"Glutamic acid",
   TRUE,"Other"
))</f>
        <v>Proline</v>
      </c>
      <c r="L446">
        <f>LEN(Table13[[#This Row],[NA_sequence]])</f>
        <v>387</v>
      </c>
    </row>
    <row r="447" spans="1:12" x14ac:dyDescent="0.2">
      <c r="A447" t="s">
        <v>448</v>
      </c>
      <c r="B447">
        <v>4236</v>
      </c>
      <c r="C447" t="s">
        <v>1669</v>
      </c>
      <c r="D447" t="str">
        <f t="shared" si="42"/>
        <v>ATGATTGCCACATTTAACGTTCCAAAGACCAGAAAGACCTACTGTAAGGGTAAGGAATGTCGTAAACACACCCAACACAAGGTTACCCAATACAAGGCCGGTAAGTCGTCCCTCTTTGCCCAAGGTAAGAGAAGATATGACCGTAAGCAAGCCGGTTTCGGTGGTCAAACCAAGCCAGTTTTCCACAAGAAGGCCAAGACCACCAAGAAGGTTGTCTTGAGATTGGAATGTGTTGTTTGCAAGACCAAGGCTCAATTGTCGTTGAAGAGATGTAAGCACTTTGAATTGGGTGGTGATAAGAAACAAAAGGGTCAAGCTTTGCAATTCTAG</v>
      </c>
      <c r="E447">
        <f t="shared" si="43"/>
        <v>160</v>
      </c>
      <c r="F447" t="str">
        <f t="shared" si="44"/>
        <v/>
      </c>
      <c r="G447">
        <f t="shared" si="45"/>
        <v>160</v>
      </c>
      <c r="H447" t="str">
        <f t="shared" si="46"/>
        <v/>
      </c>
      <c r="I447">
        <f t="shared" si="47"/>
        <v>160</v>
      </c>
      <c r="J447" t="str">
        <f t="shared" si="48"/>
        <v>CCA</v>
      </c>
      <c r="K447" t="str" cm="1">
        <f t="array" ref="K447">IF(J447="","",_xlfn.IFS(
   OR(J447="CCA",J447="CCG",J447="CCT",J447="CCC"),"Proline",
   OR(J447="CAG",J447="CAA"),"Glutamine",
   OR(J447="GAA",J447="GAG"),"Glutamic acid",
   TRUE,"Other"
))</f>
        <v>Proline</v>
      </c>
      <c r="L447">
        <f>LEN(Table13[[#This Row],[NA_sequence]])</f>
        <v>330</v>
      </c>
    </row>
    <row r="448" spans="1:12" x14ac:dyDescent="0.2">
      <c r="A448" t="s">
        <v>449</v>
      </c>
      <c r="B448">
        <v>4236</v>
      </c>
      <c r="C448" t="s">
        <v>1670</v>
      </c>
      <c r="D448" t="str">
        <f t="shared" si="42"/>
        <v>ATGGGTATGTTCATATATACCATTAGTTATGATGATTTCCCAAATACAAAGAGATTGATAAATGATTCTATTACATGTGTTTCGAATAATATAACCAAGAGAAAGATGTGGAGATCTCAAGAACGATTTAACGTTCCAAAAACTAGAAAGACCTACTGTAAAGGTAAAGAATGTCGTAAACACACTCAACACAAAGTTACCCAATACAAAGCTGGTAAATCATCTTTATTCGCTCAAGGTAAGAGAAGATATGACCGTAAACAAGCCGGTTTCGGTGGTCAAACCAAACCAGTTTTCCACAAAAAGGCCAAGACTACCAAGAAAGTTGTTTTGAGATTGGAATGTGTCGTCTGTAAGACCAAAGCTCAATTGTCCTTGAAGAGATGTAAACATTTCGAATTGGGTGGTGATAAAAAACAAAAAGGTCAAGCTTTACAATTCTAA</v>
      </c>
      <c r="E448">
        <f t="shared" si="43"/>
        <v>274</v>
      </c>
      <c r="F448" t="str">
        <f t="shared" si="44"/>
        <v/>
      </c>
      <c r="G448">
        <f t="shared" si="45"/>
        <v>274</v>
      </c>
      <c r="H448" t="str">
        <f t="shared" si="46"/>
        <v/>
      </c>
      <c r="I448">
        <f t="shared" si="47"/>
        <v>274</v>
      </c>
      <c r="J448" t="str">
        <f t="shared" si="48"/>
        <v>CCA</v>
      </c>
      <c r="K448" t="str" cm="1">
        <f t="array" ref="K448">IF(J448="","",_xlfn.IFS(
   OR(J448="CCA",J448="CCG",J448="CCT",J448="CCC"),"Proline",
   OR(J448="CAG",J448="CAA"),"Glutamine",
   OR(J448="GAA",J448="GAG"),"Glutamic acid",
   TRUE,"Other"
))</f>
        <v>Proline</v>
      </c>
      <c r="L448">
        <f>LEN(Table13[[#This Row],[NA_sequence]])</f>
        <v>444</v>
      </c>
    </row>
    <row r="449" spans="1:12" x14ac:dyDescent="0.2">
      <c r="A449" t="s">
        <v>450</v>
      </c>
      <c r="B449">
        <v>4236</v>
      </c>
      <c r="C449" t="s">
        <v>1671</v>
      </c>
      <c r="D449" t="str">
        <f t="shared" si="42"/>
        <v>ATGGTTAACGTTCCAAAAACCAGAAAAACCTACTGTAAAGGTAAAGATTGTAAAAAACACACTCAACACAAAGTTACCCAATACAAAGCAGGTAAAGCTTCTTTATTTGCTCAAGGTAAAAGACGTTATGACCGTAAACAATCCGGTTTTGGTGGTCAAACTAAACCAGTTTTCCATAAAAAGGCTAAAACTACCAAAAAAGTTGTTTTACGTTTAGAATGTGTTGTCTGTAAAACCAGAGCTCAATTATCATTAAAACGTTGTAAACATTTTGAATTAGGTGGTGACAGAAAACAAAAAGGTCAAGCTTTACAATTCTAG</v>
      </c>
      <c r="E449">
        <f t="shared" si="43"/>
        <v>151</v>
      </c>
      <c r="F449" t="str">
        <f t="shared" si="44"/>
        <v/>
      </c>
      <c r="G449">
        <f t="shared" si="45"/>
        <v>151</v>
      </c>
      <c r="H449" t="str">
        <f t="shared" si="46"/>
        <v/>
      </c>
      <c r="I449">
        <f t="shared" si="47"/>
        <v>151</v>
      </c>
      <c r="J449" t="str">
        <f t="shared" si="48"/>
        <v>CCA</v>
      </c>
      <c r="K449" t="str" cm="1">
        <f t="array" ref="K449">IF(J449="","",_xlfn.IFS(
   OR(J449="CCA",J449="CCG",J449="CCT",J449="CCC"),"Proline",
   OR(J449="CAG",J449="CAA"),"Glutamine",
   OR(J449="GAA",J449="GAG"),"Glutamic acid",
   TRUE,"Other"
))</f>
        <v>Proline</v>
      </c>
      <c r="L449">
        <f>LEN(Table13[[#This Row],[NA_sequence]])</f>
        <v>321</v>
      </c>
    </row>
    <row r="450" spans="1:12" x14ac:dyDescent="0.2">
      <c r="A450" t="s">
        <v>451</v>
      </c>
      <c r="B450">
        <v>4236</v>
      </c>
      <c r="C450" t="s">
        <v>1672</v>
      </c>
      <c r="D450" t="str">
        <f t="shared" si="42"/>
        <v>ATGGTTAACGTTCCAAAAACCAGAAAAACCTTCTGTAAAGGTAAAGATTGTCGTAAACACACTCAACACAAAGTTACCCAATACAAAGCTGGTAAAGCTTCATTATTCGCCCAAGGTAAAAGACGTTATGACCGTAAACAAGCCGGTTACGGTGGTCAAACCAAACCAGTCTTCCACAAAAAGGCTAAAACTACCAAAAAAGTTGTTTTACGTTTAGAATGTGTTGTCTGTAAAACCAGAGCTCAATTATCATTAAAACGTTGTAAACATTTTGAATTAGGTGGTGACAAAAAACAAAAAGGTCAAGCTTTACAATTCTAG</v>
      </c>
      <c r="E450">
        <f t="shared" si="43"/>
        <v>151</v>
      </c>
      <c r="F450" t="str">
        <f t="shared" si="44"/>
        <v/>
      </c>
      <c r="G450">
        <f t="shared" si="45"/>
        <v>151</v>
      </c>
      <c r="H450" t="str">
        <f t="shared" si="46"/>
        <v/>
      </c>
      <c r="I450">
        <f t="shared" si="47"/>
        <v>151</v>
      </c>
      <c r="J450" t="str">
        <f t="shared" si="48"/>
        <v>CCA</v>
      </c>
      <c r="K450" t="str" cm="1">
        <f t="array" ref="K450">IF(J450="","",_xlfn.IFS(
   OR(J450="CCA",J450="CCG",J450="CCT",J450="CCC"),"Proline",
   OR(J450="CAG",J450="CAA"),"Glutamine",
   OR(J450="GAA",J450="GAG"),"Glutamic acid",
   TRUE,"Other"
))</f>
        <v>Proline</v>
      </c>
      <c r="L450">
        <f>LEN(Table13[[#This Row],[NA_sequence]])</f>
        <v>321</v>
      </c>
    </row>
    <row r="451" spans="1:12" x14ac:dyDescent="0.2">
      <c r="A451" t="s">
        <v>452</v>
      </c>
      <c r="B451">
        <v>4236</v>
      </c>
      <c r="C451" t="s">
        <v>1673</v>
      </c>
      <c r="D451" t="str">
        <f t="shared" ref="D451:D514" si="49">UPPER(SUBSTITUTE(SUBSTITUTE(TRIM(C451)," ",""),CHAR(10),""))</f>
        <v>ATGGTTAACGTTCCAAAAACAAGAAAAACCTATTGTAAAGGTAAAAATTGCAAAAAACACACCCAGCATAAAGTTACTCAATATAAAGCTGGTAAAGCCTCATTATTTGCTCAAGGTAAACGTCGTTATGACCGTAAACAATCTGGTTTCGGTGGTCAAACTAAACCTGTTTTCCACAAAAAAGCTAAAACAACAAAAAAAATTGTTTTACGTTTAGAATGTGTTGTTTGCAAAACCAAAGCTCAACTTGCTATTAAACGTTGTAAACATTTCGAATTAGGTGGTGATAAAAAACAAAAGGGTCAAGCTTTACAATTTTAG</v>
      </c>
      <c r="E451">
        <f t="shared" ref="E451:E514" si="50">IFERROR(SEARCH("GG?GG?CAAAC?AA?", IF(D451="", C451, D451)), "")</f>
        <v>151</v>
      </c>
      <c r="F451" t="str">
        <f t="shared" ref="F451:F514" si="51">IFERROR(SEARCH("GG?GG?CAGAC?AA?", IF(D451="", C451, D451)), "")</f>
        <v/>
      </c>
      <c r="G451">
        <f t="shared" ref="G451:G514" si="52">IF(E451="","",IF(
  AND(
    ISNUMBER(FIND(MID(D451,E451+2,1),"ACGT")),
    ISNUMBER(FIND(MID(D451,E451+5,1),"ACGT")),
    ISNUMBER(FIND(MID(D451,E451+9,1),"ACGT")),
    ISNUMBER(FIND(MID(D451,E451+10,1),"ACGT")),
    ISNUMBER(FIND(MID(D451,E451+11,1),"ACGT")),
    ISNUMBER(FIND(MID(D451,E451+12,1),"ACGT")),
    ISNUMBER(FIND(MID(D451,E451+13,1),"ACGT")),
    ISNUMBER(FIND(MID(D451,E451+14,1),"ACGT"))
  ),
  E451,
  ""
))</f>
        <v>151</v>
      </c>
      <c r="H451" t="str">
        <f t="shared" ref="H451:H514" si="53">IF(F451="","",IF(
  AND(
    ISNUMBER(FIND(MID(D451,F451+2,1),"ACGT")),
    ISNUMBER(FIND(MID(D451,F451+5,1),"ACGT")),
    ISNUMBER(FIND(MID(D451,F451+9,1),"ACGT")),
    ISNUMBER(FIND(MID(D451,F451+10,1),"ACGT")),
    ISNUMBER(FIND(MID(D451,F451+11,1),"ACGT")),
    ISNUMBER(FIND(MID(D451,F451+12,1),"ACGT")),
    ISNUMBER(FIND(MID(D451,F451+13,1),"ACGT")),
    ISNUMBER(FIND(MID(D451,F451+14,1),"ACGT"))
  ),
  F451,
  ""
))</f>
        <v/>
      </c>
      <c r="I451">
        <f t="shared" ref="I451:I514" si="54">IF(AND(G451="",H451=""),"", IF(G451="",H451, IF(H451="",G451, MIN(G451,H451))))</f>
        <v>151</v>
      </c>
      <c r="J451" t="str">
        <f t="shared" ref="J451:J514" si="55">IF(I451="","", MID(D451, I451+15, 3))</f>
        <v>CCT</v>
      </c>
      <c r="K451" t="str" cm="1">
        <f t="array" ref="K451">IF(J451="","",_xlfn.IFS(
   OR(J451="CCA",J451="CCG",J451="CCT",J451="CCC"),"Proline",
   OR(J451="CAG",J451="CAA"),"Glutamine",
   OR(J451="GAA",J451="GAG"),"Glutamic acid",
   TRUE,"Other"
))</f>
        <v>Proline</v>
      </c>
      <c r="L451">
        <f>LEN(Table13[[#This Row],[NA_sequence]])</f>
        <v>321</v>
      </c>
    </row>
    <row r="452" spans="1:12" x14ac:dyDescent="0.2">
      <c r="A452" t="s">
        <v>453</v>
      </c>
      <c r="B452">
        <v>4236</v>
      </c>
      <c r="C452" t="s">
        <v>1674</v>
      </c>
      <c r="D452" t="str">
        <f t="shared" si="49"/>
        <v>ATGGTTAACGTTCCAAAGACTAGAAAGACTTACTGTAAGGGTAAAGATTGTCGTAAGCACACTCAACACAAGGTCACCCAATATAAGGCTGGTAAGGCTTCTCTCTTTGCCCAAGGTAAGAGAAGATATGACCGTAAGCAAAAGGGTTACGGTGGTCAAACCAAGCCAGTTTTCCGTAAGAAGGCTAAGACTACCAAGAAGGTTGTGTTAAGATTGGAATGTGTTGTCTGCAAGACCAAGGCTCAATTGTCTTTGAAGAGATGTAAGCACTTCGAATTAGGTGGTGACAAGAAGCAAAAGGGTCAAGCTTTGCAATTTTAA</v>
      </c>
      <c r="E452">
        <f t="shared" si="50"/>
        <v>151</v>
      </c>
      <c r="F452" t="str">
        <f t="shared" si="51"/>
        <v/>
      </c>
      <c r="G452">
        <f t="shared" si="52"/>
        <v>151</v>
      </c>
      <c r="H452" t="str">
        <f t="shared" si="53"/>
        <v/>
      </c>
      <c r="I452">
        <f t="shared" si="54"/>
        <v>151</v>
      </c>
      <c r="J452" t="str">
        <f t="shared" si="55"/>
        <v>CCA</v>
      </c>
      <c r="K452" t="str" cm="1">
        <f t="array" ref="K452">IF(J452="","",_xlfn.IFS(
   OR(J452="CCA",J452="CCG",J452="CCT",J452="CCC"),"Proline",
   OR(J452="CAG",J452="CAA"),"Glutamine",
   OR(J452="GAA",J452="GAG"),"Glutamic acid",
   TRUE,"Other"
))</f>
        <v>Proline</v>
      </c>
      <c r="L452">
        <f>LEN(Table13[[#This Row],[NA_sequence]])</f>
        <v>321</v>
      </c>
    </row>
    <row r="453" spans="1:12" x14ac:dyDescent="0.2">
      <c r="A453" t="s">
        <v>454</v>
      </c>
      <c r="B453">
        <v>4236</v>
      </c>
      <c r="C453" t="s">
        <v>1675</v>
      </c>
      <c r="D453" t="str">
        <f t="shared" si="49"/>
        <v>ATGATAACATGTAATGAATTTAACGTTCCAAAGACTAGAAGGACTTACTGTAAGGGTAAGGAATGTCGTAAGCATACTCAACACAAGGTTACCCAATACAAGGCCGGTAAAGCCTCCTTATTCGCTCAAGGTAAGAGAAGATATGACCGTAAGCAAAAGGGTTACGGTGGTCAAACCAAGCCAGTTTTCCACAAGAAAGCTAAGACTACCAAGAAGGTTGTTTTAAGATTGGAATGTGTTGTCTGTAAGACCAAGGCTCAATTAGCTTTAAAGAGATGTAAGCACTTCGAATTAGGTGGTGACAAGAAGCAAAAGGGTCAAGCTTTACAATTTTAA</v>
      </c>
      <c r="E453">
        <f t="shared" si="50"/>
        <v>166</v>
      </c>
      <c r="F453" t="str">
        <f t="shared" si="51"/>
        <v/>
      </c>
      <c r="G453">
        <f t="shared" si="52"/>
        <v>166</v>
      </c>
      <c r="H453" t="str">
        <f t="shared" si="53"/>
        <v/>
      </c>
      <c r="I453">
        <f t="shared" si="54"/>
        <v>166</v>
      </c>
      <c r="J453" t="str">
        <f t="shared" si="55"/>
        <v>CCA</v>
      </c>
      <c r="K453" t="str" cm="1">
        <f t="array" ref="K453">IF(J453="","",_xlfn.IFS(
   OR(J453="CCA",J453="CCG",J453="CCT",J453="CCC"),"Proline",
   OR(J453="CAG",J453="CAA"),"Glutamine",
   OR(J453="GAA",J453="GAG"),"Glutamic acid",
   TRUE,"Other"
))</f>
        <v>Proline</v>
      </c>
      <c r="L453">
        <f>LEN(Table13[[#This Row],[NA_sequence]])</f>
        <v>336</v>
      </c>
    </row>
    <row r="454" spans="1:12" x14ac:dyDescent="0.2">
      <c r="A454" t="s">
        <v>455</v>
      </c>
      <c r="B454">
        <v>4236</v>
      </c>
      <c r="C454" t="s">
        <v>1676</v>
      </c>
      <c r="D454" t="str">
        <f t="shared" si="49"/>
        <v>ATGCGGCTAAAATCAGAAACCAGTGGAATCTCGAGGTTTGAAAATTTCTCCATCAACGTTAACGTTCCAAAGACTAGAAGGACTTACTGTAAGGGTAGAGAATGTCGTAAGCATACTCAACACAAGGTTACCCAATACAAGGCCGGTAAGGCTTCCTTGTTCGCCCAAGGTAAGAGAAGATATGACCGTAAGCAAAAGGGTTACGGTGGTCAAACCAAGCCTGTTTTCCACAAAAAGGCCAAGACTACCAAGAAGGTTGTTTTGAGATTGGAATGTGTTGTTTGCAAGACCAAGGCCCAATTAGCCTTGAAGAGATGTAAGCACTTCGAGTTGGGTGGTGACAAGAAACAAAAGGGTCAAGCCTTGCAATTTTAA</v>
      </c>
      <c r="E454">
        <f t="shared" si="50"/>
        <v>205</v>
      </c>
      <c r="F454" t="str">
        <f t="shared" si="51"/>
        <v/>
      </c>
      <c r="G454">
        <f t="shared" si="52"/>
        <v>205</v>
      </c>
      <c r="H454" t="str">
        <f t="shared" si="53"/>
        <v/>
      </c>
      <c r="I454">
        <f t="shared" si="54"/>
        <v>205</v>
      </c>
      <c r="J454" t="str">
        <f t="shared" si="55"/>
        <v>CCT</v>
      </c>
      <c r="K454" t="str" cm="1">
        <f t="array" ref="K454">IF(J454="","",_xlfn.IFS(
   OR(J454="CCA",J454="CCG",J454="CCT",J454="CCC"),"Proline",
   OR(J454="CAG",J454="CAA"),"Glutamine",
   OR(J454="GAA",J454="GAG"),"Glutamic acid",
   TRUE,"Other"
))</f>
        <v>Proline</v>
      </c>
      <c r="L454">
        <f>LEN(Table13[[#This Row],[NA_sequence]])</f>
        <v>375</v>
      </c>
    </row>
    <row r="455" spans="1:12" x14ac:dyDescent="0.2">
      <c r="A455" t="s">
        <v>456</v>
      </c>
      <c r="B455">
        <v>4236</v>
      </c>
      <c r="C455" t="s">
        <v>1677</v>
      </c>
      <c r="D455" t="str">
        <f t="shared" si="49"/>
        <v>ATGAGAGTTGTGACTGTGATTTTCCCCATGAACGTTCCAAAAACTAGAAGAACCTACTGTAAAGGTAGAGACTGCCGTAAACACACCCAACACAAGGTTACCCAATACAAAGCCGGTAAAGCTTCATTGTTTGCTCAAGGTAAGAGAAGATATGACAGAAAACAAAAGGGTTATGGTGGTCAAACCAAGCCAGTTTTCCACAAAAAGGCCAAGACTACCAAGAAAGTTGTTTTGAGATTGGAATGTGTCGTCTGTAAGACCAAGGCTCAATTGGCTTTGAAGAGATGTAAACATTTCGAATTGGGTGGTGACAAGAAACAAAAGGGTCAAGCTTTGCAATTCTAA</v>
      </c>
      <c r="E455">
        <f t="shared" si="50"/>
        <v>175</v>
      </c>
      <c r="F455" t="str">
        <f t="shared" si="51"/>
        <v/>
      </c>
      <c r="G455">
        <f t="shared" si="52"/>
        <v>175</v>
      </c>
      <c r="H455" t="str">
        <f t="shared" si="53"/>
        <v/>
      </c>
      <c r="I455">
        <f t="shared" si="54"/>
        <v>175</v>
      </c>
      <c r="J455" t="str">
        <f t="shared" si="55"/>
        <v>CCA</v>
      </c>
      <c r="K455" t="str" cm="1">
        <f t="array" ref="K455">IF(J455="","",_xlfn.IFS(
   OR(J455="CCA",J455="CCG",J455="CCT",J455="CCC"),"Proline",
   OR(J455="CAG",J455="CAA"),"Glutamine",
   OR(J455="GAA",J455="GAG"),"Glutamic acid",
   TRUE,"Other"
))</f>
        <v>Proline</v>
      </c>
      <c r="L455">
        <f>LEN(Table13[[#This Row],[NA_sequence]])</f>
        <v>345</v>
      </c>
    </row>
    <row r="456" spans="1:12" x14ac:dyDescent="0.2">
      <c r="A456" t="s">
        <v>457</v>
      </c>
      <c r="B456">
        <v>4236</v>
      </c>
      <c r="C456" t="s">
        <v>1678</v>
      </c>
      <c r="D456" t="str">
        <f t="shared" si="49"/>
        <v>ATGAACAACGAAATGATGTTGAATAGGGAGAAGACATTGATACGTTGCATTAACGTTCCAAAAACTAGAAAGACCTACTGTAAAGGTAGAGAATGTCGTAAACACACTCAACACAAAGTTACCCAATACAAAGCTGGTAAATCATCTTTATTCGCTCAAGGTAAGAGAAGATATGACAGAAAACAATCCGGTTTCGGTGGTCAAACCAAACCAGTTTTCCACAAAAAAGCTAAAACTACCAAAAAAGTTGTTTTAAGATTGGAATGTGTTGTCTGTAAAACCAAGGCTCAATTAGCTTTAAAGAGATGTAAACATTTCGAATTGGGTGGTGACAAAAAACAAAAAGGTCAAGCTTTACAATTCTAA</v>
      </c>
      <c r="E456">
        <f t="shared" si="50"/>
        <v>196</v>
      </c>
      <c r="F456" t="str">
        <f t="shared" si="51"/>
        <v/>
      </c>
      <c r="G456">
        <f t="shared" si="52"/>
        <v>196</v>
      </c>
      <c r="H456" t="str">
        <f t="shared" si="53"/>
        <v/>
      </c>
      <c r="I456">
        <f t="shared" si="54"/>
        <v>196</v>
      </c>
      <c r="J456" t="str">
        <f t="shared" si="55"/>
        <v>CCA</v>
      </c>
      <c r="K456" t="str" cm="1">
        <f t="array" ref="K456">IF(J456="","",_xlfn.IFS(
   OR(J456="CCA",J456="CCG",J456="CCT",J456="CCC"),"Proline",
   OR(J456="CAG",J456="CAA"),"Glutamine",
   OR(J456="GAA",J456="GAG"),"Glutamic acid",
   TRUE,"Other"
))</f>
        <v>Proline</v>
      </c>
      <c r="L456">
        <f>LEN(Table13[[#This Row],[NA_sequence]])</f>
        <v>366</v>
      </c>
    </row>
    <row r="457" spans="1:12" x14ac:dyDescent="0.2">
      <c r="A457" t="s">
        <v>458</v>
      </c>
      <c r="B457">
        <v>4236</v>
      </c>
      <c r="C457" t="s">
        <v>1679</v>
      </c>
      <c r="D457" t="str">
        <f t="shared" si="49"/>
        <v>ATGATTTCAGACGTTCTACAAGATGACTACAAGATTAACGTTCCAAAAGTCAGAAAAACCTACTGTAAGGGTAAAGAATGTCGTAAACATACCCAACACAAAGTTACCCAATACAAAGCTGGTAAAGCTTCTTTGTTCGCTCAAGGTAAACGTCGTTATGATCGTAAACAATCCGGTTACGGTGGTCAAACCAAACCAGTTTTCCACAAAAAGGCTAAAACTACTAAAAAAGTTGTCTTACGTCTTGAATGTGTTGTTTGCAAAACCAAAGCTCAATTATCTTTAAAACGTTGTAAACATTTCGAATTAGGTGGTGACAAAAAACAAAAAGGTGCTGCTTTACAATTTTAA</v>
      </c>
      <c r="E457">
        <f t="shared" si="50"/>
        <v>181</v>
      </c>
      <c r="F457" t="str">
        <f t="shared" si="51"/>
        <v/>
      </c>
      <c r="G457">
        <f t="shared" si="52"/>
        <v>181</v>
      </c>
      <c r="H457" t="str">
        <f t="shared" si="53"/>
        <v/>
      </c>
      <c r="I457">
        <f t="shared" si="54"/>
        <v>181</v>
      </c>
      <c r="J457" t="str">
        <f t="shared" si="55"/>
        <v>CCA</v>
      </c>
      <c r="K457" t="str" cm="1">
        <f t="array" ref="K457">IF(J457="","",_xlfn.IFS(
   OR(J457="CCA",J457="CCG",J457="CCT",J457="CCC"),"Proline",
   OR(J457="CAG",J457="CAA"),"Glutamine",
   OR(J457="GAA",J457="GAG"),"Glutamic acid",
   TRUE,"Other"
))</f>
        <v>Proline</v>
      </c>
      <c r="L457">
        <f>LEN(Table13[[#This Row],[NA_sequence]])</f>
        <v>351</v>
      </c>
    </row>
    <row r="458" spans="1:12" x14ac:dyDescent="0.2">
      <c r="A458" t="s">
        <v>459</v>
      </c>
      <c r="B458">
        <v>4236</v>
      </c>
      <c r="C458" t="s">
        <v>1680</v>
      </c>
      <c r="D458" t="str">
        <f t="shared" si="49"/>
        <v>ATGGTTAACGTTCCAAAAACTAGAAAAACCTATTGTAAAGGTAAAGAATGCCGTAAACACACAGTTCACAAAGTCACCCAATATAAAGCTGGTAAAGCTTCTTTATTTGCTCAAGGTAAAAGACGTTATGACCGTAAACAATCAGGTTACGGTGGTCAAACCAAACCAGTTTTCCATAAAAAAGCCAAAACTACCAAAAAAGTTGTTTTACGTTTAGAATGTACTATCTGTAAAACCAAAGCTCAATTATCATTAAAACGTTGTAAACATTTCGAATTAGGTGGTGACAGAAAACAAAAAGGTCAAGCTTTACAATTCTAA</v>
      </c>
      <c r="E458">
        <f t="shared" si="50"/>
        <v>151</v>
      </c>
      <c r="F458" t="str">
        <f t="shared" si="51"/>
        <v/>
      </c>
      <c r="G458">
        <f t="shared" si="52"/>
        <v>151</v>
      </c>
      <c r="H458" t="str">
        <f t="shared" si="53"/>
        <v/>
      </c>
      <c r="I458">
        <f t="shared" si="54"/>
        <v>151</v>
      </c>
      <c r="J458" t="str">
        <f t="shared" si="55"/>
        <v>CCA</v>
      </c>
      <c r="K458" t="str" cm="1">
        <f t="array" ref="K458">IF(J458="","",_xlfn.IFS(
   OR(J458="CCA",J458="CCG",J458="CCT",J458="CCC"),"Proline",
   OR(J458="CAG",J458="CAA"),"Glutamine",
   OR(J458="GAA",J458="GAG"),"Glutamic acid",
   TRUE,"Other"
))</f>
        <v>Proline</v>
      </c>
      <c r="L458">
        <f>LEN(Table13[[#This Row],[NA_sequence]])</f>
        <v>321</v>
      </c>
    </row>
    <row r="459" spans="1:12" x14ac:dyDescent="0.2">
      <c r="A459" t="s">
        <v>460</v>
      </c>
      <c r="B459">
        <v>4236</v>
      </c>
      <c r="C459" t="s">
        <v>1681</v>
      </c>
      <c r="D459" t="str">
        <f t="shared" si="49"/>
        <v>ATGGTTAACGTTCCAAAGACCAGAAAGACCTACTGTAAGGGTAAGCAGTGCCGTAAGCACACCACTCACAAGGTCACCCAGTACAAGGCTGGTAAGGCTTCCCTTTTCGCTCAGGGTAAGCGTCGTTACGACCGTAAGCAGTCCGGTTACGGTGGTCAGACCAAGCCAGTCTTCCATAAGAAGGCTAAGACCACCAAGAAGGTTGTTTTGAGATTGGAGTGTGTTGAGTGCAAGACCAAGGCTCAGCTTTCTTTGAAGAGATGTAAGCACTTCGAGCTCGGTGGTGACAAGAAGCAGAAGGGTCAGGCTTTGCAGTTCTAA</v>
      </c>
      <c r="E459" t="str">
        <f t="shared" si="50"/>
        <v/>
      </c>
      <c r="F459">
        <f t="shared" si="51"/>
        <v>151</v>
      </c>
      <c r="G459" t="str">
        <f t="shared" si="52"/>
        <v/>
      </c>
      <c r="H459">
        <f t="shared" si="53"/>
        <v>151</v>
      </c>
      <c r="I459">
        <f t="shared" si="54"/>
        <v>151</v>
      </c>
      <c r="J459" t="str">
        <f t="shared" si="55"/>
        <v>CCA</v>
      </c>
      <c r="K459" t="str" cm="1">
        <f t="array" ref="K459">IF(J459="","",_xlfn.IFS(
   OR(J459="CCA",J459="CCG",J459="CCT",J459="CCC"),"Proline",
   OR(J459="CAG",J459="CAA"),"Glutamine",
   OR(J459="GAA",J459="GAG"),"Glutamic acid",
   TRUE,"Other"
))</f>
        <v>Proline</v>
      </c>
      <c r="L459">
        <f>LEN(Table13[[#This Row],[NA_sequence]])</f>
        <v>321</v>
      </c>
    </row>
    <row r="460" spans="1:12" x14ac:dyDescent="0.2">
      <c r="A460" t="s">
        <v>461</v>
      </c>
      <c r="B460">
        <v>4236</v>
      </c>
      <c r="C460" t="s">
        <v>1682</v>
      </c>
      <c r="D460" t="str">
        <f t="shared" si="49"/>
        <v>ATGGTTAACGTTCCAAAGACCAGAAAGACTTACTGTAAGGGTAAGACCTGCCGTAAGCACACCCAGCACAAGGTCACTCAATACAAGGCAGGTAAGGCTTCTCTATTTGCCCAAGGTAAGAGACGTTACGACCGGAAGCAATCTGGTTTCGGTGGTCAGACCAAGCCTGTTTTCCACAAAAAGGCCAAGACTACCAAGAAGGTTGTCTTGAGATTGGAATGTGTCGCTTGTAAGACGAGAGCCCAGTTGACTTTGAAGAGATGTAAGCATTTCGAATTGGGTGGTGAGAAGAAGCAAAAGGGTGCTGCTTTGCAATTTTAA</v>
      </c>
      <c r="E460" t="str">
        <f t="shared" si="50"/>
        <v/>
      </c>
      <c r="F460">
        <f t="shared" si="51"/>
        <v>151</v>
      </c>
      <c r="G460" t="str">
        <f t="shared" si="52"/>
        <v/>
      </c>
      <c r="H460">
        <f t="shared" si="53"/>
        <v>151</v>
      </c>
      <c r="I460">
        <f t="shared" si="54"/>
        <v>151</v>
      </c>
      <c r="J460" t="str">
        <f t="shared" si="55"/>
        <v>CCT</v>
      </c>
      <c r="K460" t="str" cm="1">
        <f t="array" ref="K460">IF(J460="","",_xlfn.IFS(
   OR(J460="CCA",J460="CCG",J460="CCT",J460="CCC"),"Proline",
   OR(J460="CAG",J460="CAA"),"Glutamine",
   OR(J460="GAA",J460="GAG"),"Glutamic acid",
   TRUE,"Other"
))</f>
        <v>Proline</v>
      </c>
      <c r="L460">
        <f>LEN(Table13[[#This Row],[NA_sequence]])</f>
        <v>321</v>
      </c>
    </row>
    <row r="461" spans="1:12" x14ac:dyDescent="0.2">
      <c r="A461" t="s">
        <v>462</v>
      </c>
      <c r="B461">
        <v>4236</v>
      </c>
      <c r="C461" t="s">
        <v>1683</v>
      </c>
      <c r="D461" t="str">
        <f t="shared" si="49"/>
        <v>ATGGTTAACGTTCCAAAGACTAGAAAGACTTACTGTAAGGGTAAGCAATGTCGTAAGCACACCCAACATAAGGTTACTCAATACAAGGCTGGTAAGGCTTCCTTATTTGCTCAAGGTAAGAGACGTTATGACCGTAAACAATCTGGTTTCGGTGGTCAAACTAAGCCAGTTTTCCACAAGAAAGCTAAGACTACCAAGAAAGTTGTTTTAAGATTAGAATGTGTTGCTTGTAAGACTAGAGCTCAATTAACTTTAAAGAGATGTAAGCATTTTGAATTAGGTGGTGAAAAGAAGCAAAAGGGTGCTGCTTTACAATTCTGA</v>
      </c>
      <c r="E461">
        <f t="shared" si="50"/>
        <v>151</v>
      </c>
      <c r="F461" t="str">
        <f t="shared" si="51"/>
        <v/>
      </c>
      <c r="G461">
        <f t="shared" si="52"/>
        <v>151</v>
      </c>
      <c r="H461" t="str">
        <f t="shared" si="53"/>
        <v/>
      </c>
      <c r="I461">
        <f t="shared" si="54"/>
        <v>151</v>
      </c>
      <c r="J461" t="str">
        <f t="shared" si="55"/>
        <v>CCA</v>
      </c>
      <c r="K461" t="str" cm="1">
        <f t="array" ref="K461">IF(J461="","",_xlfn.IFS(
   OR(J461="CCA",J461="CCG",J461="CCT",J461="CCC"),"Proline",
   OR(J461="CAG",J461="CAA"),"Glutamine",
   OR(J461="GAA",J461="GAG"),"Glutamic acid",
   TRUE,"Other"
))</f>
        <v>Proline</v>
      </c>
      <c r="L461">
        <f>LEN(Table13[[#This Row],[NA_sequence]])</f>
        <v>321</v>
      </c>
    </row>
    <row r="462" spans="1:12" x14ac:dyDescent="0.2">
      <c r="A462" t="s">
        <v>463</v>
      </c>
      <c r="B462">
        <v>4236</v>
      </c>
      <c r="C462" t="s">
        <v>1684</v>
      </c>
      <c r="D462" t="str">
        <f t="shared" si="49"/>
        <v>ATGAGTGGCCCAGAAGAGGATAAAAAGATACAAGGTACCATAACTACATGTCCTGAATGTAAAAGTGCATTACAGAAATGCCTAATACAGCAAAACTACGCTATGGTAATATGCCCAAGTCTAACTTGTGGTTATCCTTTTAATCAGGCTCCTGTTCTAGACAATCTAGTATACATTGATGATAAGGATGTACTGGATGTTGCACAAAGACAAGCCACAGGTAAAGCCCGAGAGCTAGCTCAACTGTGTGTAGCCGGAAGTAAACCAATACTAGTTTGGGAGCAAGAAACCAGATGTCTAGGCAGAGAACATAATACGGTTCCCTTTATTAACGTTCCAAAGACTAGAAAGACTTACTGTAAGGGTAAGCAATGTCGTAAGCACACCCAACACAAGGTTACCCAATACAAGGCTGGTAAGGCTTCCTTATTCGCTCAAGGTAAGAGACGTTATGACCGTAAACAATCCGGTTTCGGTGGTCAAACTAAGCCAGTTTTCCACAAGAAAGCTAAGACTACCAAGAAGGTTGTTTTAAGATTAGAATGTGTTGCTTGTAAGACTAGAGCTCAATTAACCTTAAAGAGATGTAAGCATTTCGAATTAGGTGGTGAAAAGAAGCAAAAGGGTGCCGCTTTACAATTTTAA</v>
      </c>
      <c r="E462">
        <f t="shared" si="50"/>
        <v>475</v>
      </c>
      <c r="F462" t="str">
        <f t="shared" si="51"/>
        <v/>
      </c>
      <c r="G462">
        <f t="shared" si="52"/>
        <v>475</v>
      </c>
      <c r="H462" t="str">
        <f t="shared" si="53"/>
        <v/>
      </c>
      <c r="I462">
        <f t="shared" si="54"/>
        <v>475</v>
      </c>
      <c r="J462" t="str">
        <f t="shared" si="55"/>
        <v>CCA</v>
      </c>
      <c r="K462" t="str" cm="1">
        <f t="array" ref="K462">IF(J462="","",_xlfn.IFS(
   OR(J462="CCA",J462="CCG",J462="CCT",J462="CCC"),"Proline",
   OR(J462="CAG",J462="CAA"),"Glutamine",
   OR(J462="GAA",J462="GAG"),"Glutamic acid",
   TRUE,"Other"
))</f>
        <v>Proline</v>
      </c>
      <c r="L462">
        <f>LEN(Table13[[#This Row],[NA_sequence]])</f>
        <v>645</v>
      </c>
    </row>
    <row r="463" spans="1:12" x14ac:dyDescent="0.2">
      <c r="A463" t="s">
        <v>464</v>
      </c>
      <c r="B463">
        <v>4236</v>
      </c>
      <c r="C463" t="s">
        <v>1685</v>
      </c>
      <c r="D463" t="str">
        <f t="shared" si="49"/>
        <v>ATGGTTAACGTTCCAAAGACTAGAAAGACCTACTGTAAGGGTAAGGCCTGTCGTAAGCACACCCAACACAAAGTTACTCAATACAAGGCTGGTAAGGCTTCTTTATTTGCTCAAGGTAAGAGACGTTATGACCGTAAACAATCTGGTTTTGGTGGTCAAACTAAGCCAGTTTTCCACAAGAAAGCCAAGACTACCAAGAAGGTTGTGTTAAGATTAGAATGTGTCAACTGTAAGACCAAGGCCCAATTAACTTTGAAGAGATGTAAGCATTTCGAATTAGGTGGTGAAAAGAAACAAAAGGGTGCTGCTTTACAATTCTAA</v>
      </c>
      <c r="E463">
        <f t="shared" si="50"/>
        <v>151</v>
      </c>
      <c r="F463" t="str">
        <f t="shared" si="51"/>
        <v/>
      </c>
      <c r="G463">
        <f t="shared" si="52"/>
        <v>151</v>
      </c>
      <c r="H463" t="str">
        <f t="shared" si="53"/>
        <v/>
      </c>
      <c r="I463">
        <f t="shared" si="54"/>
        <v>151</v>
      </c>
      <c r="J463" t="str">
        <f t="shared" si="55"/>
        <v>CCA</v>
      </c>
      <c r="K463" t="str" cm="1">
        <f t="array" ref="K463">IF(J463="","",_xlfn.IFS(
   OR(J463="CCA",J463="CCG",J463="CCT",J463="CCC"),"Proline",
   OR(J463="CAG",J463="CAA"),"Glutamine",
   OR(J463="GAA",J463="GAG"),"Glutamic acid",
   TRUE,"Other"
))</f>
        <v>Proline</v>
      </c>
      <c r="L463">
        <f>LEN(Table13[[#This Row],[NA_sequence]])</f>
        <v>321</v>
      </c>
    </row>
    <row r="464" spans="1:12" x14ac:dyDescent="0.2">
      <c r="A464" t="s">
        <v>465</v>
      </c>
      <c r="B464">
        <v>4236</v>
      </c>
      <c r="C464" t="s">
        <v>1686</v>
      </c>
      <c r="D464" t="str">
        <f t="shared" si="49"/>
        <v>ATGGTGAACGTTCCAAAGACCAGAAAGACCTACTGTAAAGGTAAGGCTTGCAGAAAGCACACGCAACACAAGGTGACCCAATACAAAGCCGGTAAGGCCTCTCTTTTCGCTCAAGGTAAGAGACGTTATGACCGTAAACAATCCGGGTTTGGTGGTCAAACCAAGCCAGTTTTCCACAAAAAGGCTAAGACCACTAAGAAGGTCGTTTTAAGATTGGAATGTGTCTCCTGTAAGACAAAGGCTCAATTGACTTTGAAGAGATGTAAGCACTTCGAATTGGGTGGTGAAAAGAAGCAAAAGGGTGCTGCTCTACAATTTTAA</v>
      </c>
      <c r="E464">
        <f t="shared" si="50"/>
        <v>151</v>
      </c>
      <c r="F464" t="str">
        <f t="shared" si="51"/>
        <v/>
      </c>
      <c r="G464">
        <f t="shared" si="52"/>
        <v>151</v>
      </c>
      <c r="H464" t="str">
        <f t="shared" si="53"/>
        <v/>
      </c>
      <c r="I464">
        <f t="shared" si="54"/>
        <v>151</v>
      </c>
      <c r="J464" t="str">
        <f t="shared" si="55"/>
        <v>CCA</v>
      </c>
      <c r="K464" t="str" cm="1">
        <f t="array" ref="K464">IF(J464="","",_xlfn.IFS(
   OR(J464="CCA",J464="CCG",J464="CCT",J464="CCC"),"Proline",
   OR(J464="CAG",J464="CAA"),"Glutamine",
   OR(J464="GAA",J464="GAG"),"Glutamic acid",
   TRUE,"Other"
))</f>
        <v>Proline</v>
      </c>
      <c r="L464">
        <f>LEN(Table13[[#This Row],[NA_sequence]])</f>
        <v>321</v>
      </c>
    </row>
    <row r="465" spans="1:12" x14ac:dyDescent="0.2">
      <c r="A465" t="s">
        <v>466</v>
      </c>
      <c r="B465">
        <v>4236</v>
      </c>
      <c r="C465" t="s">
        <v>1687</v>
      </c>
      <c r="D465" t="str">
        <f t="shared" si="49"/>
        <v>ATGGTGAACGTTCCAAAGACTAGAAAGACCTACTGCAAAGGTAAAGCTTGTAGAAAACACACTCAACACAAGGTCACCCAATACAAAGCTGGTAAAGCTTCTCTTTTTGCTCAAGGTAAGAGACGTTATGACCGTAAACAATCGGGTTTTGGTGGTCAAACCAAGCCAGTGTTCCACAAGAAAGCTAAGACTACCAAAAAAGTCGTTTTAAGATTGGAATGTGTCTCTTGTAAGACGAAGGCTCAATTGACTTTGAAGAGATGTAAGCATTTCGAATTAGGTGGTGAAAAGAAACAAAAAGGTGCTGCTTTACAATTTTAG</v>
      </c>
      <c r="E465">
        <f t="shared" si="50"/>
        <v>151</v>
      </c>
      <c r="F465" t="str">
        <f t="shared" si="51"/>
        <v/>
      </c>
      <c r="G465">
        <f t="shared" si="52"/>
        <v>151</v>
      </c>
      <c r="H465" t="str">
        <f t="shared" si="53"/>
        <v/>
      </c>
      <c r="I465">
        <f t="shared" si="54"/>
        <v>151</v>
      </c>
      <c r="J465" t="str">
        <f t="shared" si="55"/>
        <v>CCA</v>
      </c>
      <c r="K465" t="str" cm="1">
        <f t="array" ref="K465">IF(J465="","",_xlfn.IFS(
   OR(J465="CCA",J465="CCG",J465="CCT",J465="CCC"),"Proline",
   OR(J465="CAG",J465="CAA"),"Glutamine",
   OR(J465="GAA",J465="GAG"),"Glutamic acid",
   TRUE,"Other"
))</f>
        <v>Proline</v>
      </c>
      <c r="L465">
        <f>LEN(Table13[[#This Row],[NA_sequence]])</f>
        <v>321</v>
      </c>
    </row>
    <row r="466" spans="1:12" x14ac:dyDescent="0.2">
      <c r="A466" t="s">
        <v>467</v>
      </c>
      <c r="B466">
        <v>4236</v>
      </c>
      <c r="C466" t="s">
        <v>1688</v>
      </c>
      <c r="D466" t="str">
        <f t="shared" si="49"/>
        <v>ATGGAGGTACAGACCACTAATAATGAAAAACAGTGTCCTGACTGCGGTGAAGCATTGCAGAAATGTTTAATTCAGCAGAATTACGCTATGGTGCTTTGCTTGAACCAACACTGCCACTCGTTCGAGACTAACAAAGCAGTGACGGTTGATGAGGTTCACTTGTTTGGGACTGGTTTGGATACAAATGAAACACCCTCGTCCGCAAGCACGTCGGATGTGTTACAATTTGGTGTAGAGAACGCCGTCAGTAACTTACTTGAGTATTTAGGTTTACAAGGAATTGGTGCCTTAATTACTAGATTCCCTAGCCGAATAGCACTTCAACGTGACCAACTCTGTGTGTATTTATTAGTTAACGTTCCAAAGACTAGAAAAACCTATTGTAAGGGTAAGGCTTGTAGAAAGCACACCCAACACAAGGTCACCCAGTACAAAGCTGGTAAGGCTTCTCTTTTCGCTCAAGGTAAGAGACGTTATGACCGTAAACAATCCGGGTTTGGTGGTCAAACTAAGCCAGTTTTCCACAAGAAAGCCAAAACCACTAAGAAAGTTGTTTTGAGATTGGAATGTGTCTCTTGTAAGACTAAAGCTCAATTAACTTTGAAGAGATGTAAGCATTTCGAATTAGGTGGTGAAAAGAAACAAAAGGGTGCTGCTCTACAATTTTAA</v>
      </c>
      <c r="E466">
        <f t="shared" si="50"/>
        <v>499</v>
      </c>
      <c r="F466" t="str">
        <f t="shared" si="51"/>
        <v/>
      </c>
      <c r="G466">
        <f t="shared" si="52"/>
        <v>499</v>
      </c>
      <c r="H466" t="str">
        <f t="shared" si="53"/>
        <v/>
      </c>
      <c r="I466">
        <f t="shared" si="54"/>
        <v>499</v>
      </c>
      <c r="J466" t="str">
        <f t="shared" si="55"/>
        <v>CCA</v>
      </c>
      <c r="K466" t="str" cm="1">
        <f t="array" ref="K466">IF(J466="","",_xlfn.IFS(
   OR(J466="CCA",J466="CCG",J466="CCT",J466="CCC"),"Proline",
   OR(J466="CAG",J466="CAA"),"Glutamine",
   OR(J466="GAA",J466="GAG"),"Glutamic acid",
   TRUE,"Other"
))</f>
        <v>Proline</v>
      </c>
      <c r="L466">
        <f>LEN(Table13[[#This Row],[NA_sequence]])</f>
        <v>669</v>
      </c>
    </row>
    <row r="467" spans="1:12" x14ac:dyDescent="0.2">
      <c r="A467" t="s">
        <v>468</v>
      </c>
      <c r="B467">
        <v>4236</v>
      </c>
      <c r="C467" t="s">
        <v>1689</v>
      </c>
      <c r="D467" t="str">
        <f t="shared" si="49"/>
        <v>ATGGTTAACGTTCCAAAGACTAGAAAAACCTACTGTAAGGGTAAGGCTTGTAGAAAGCACACCCAACACAAGGTCACCCAGTACAAAGCTGGTAAGGCTTCTCTATTCGCTCAAGGTAAGAGACGTTATGACCGTAAACAATCCGGTTTCGGTGGTCAAACCAAGCCTGTTTTCCACAAGAAGGCCAAGACCACCAAGAAGGTCGTTTTGAGATTGGAATGTGTTGCTTGTAAGACTAAGGCCCAATTGACTTTGAAGAGATGTAAGCACTTCGAATTAGGTGGTGAAAAGAAACAAAAGGGTGCTGCTCTACAATTTTAA</v>
      </c>
      <c r="E467">
        <f t="shared" si="50"/>
        <v>151</v>
      </c>
      <c r="F467" t="str">
        <f t="shared" si="51"/>
        <v/>
      </c>
      <c r="G467">
        <f t="shared" si="52"/>
        <v>151</v>
      </c>
      <c r="H467" t="str">
        <f t="shared" si="53"/>
        <v/>
      </c>
      <c r="I467">
        <f t="shared" si="54"/>
        <v>151</v>
      </c>
      <c r="J467" t="str">
        <f t="shared" si="55"/>
        <v>CCT</v>
      </c>
      <c r="K467" t="str" cm="1">
        <f t="array" ref="K467">IF(J467="","",_xlfn.IFS(
   OR(J467="CCA",J467="CCG",J467="CCT",J467="CCC"),"Proline",
   OR(J467="CAG",J467="CAA"),"Glutamine",
   OR(J467="GAA",J467="GAG"),"Glutamic acid",
   TRUE,"Other"
))</f>
        <v>Proline</v>
      </c>
      <c r="L467">
        <f>LEN(Table13[[#This Row],[NA_sequence]])</f>
        <v>321</v>
      </c>
    </row>
    <row r="468" spans="1:12" x14ac:dyDescent="0.2">
      <c r="A468" t="s">
        <v>469</v>
      </c>
      <c r="B468">
        <v>4236</v>
      </c>
      <c r="C468" t="s">
        <v>1690</v>
      </c>
      <c r="D468" t="str">
        <f t="shared" si="49"/>
        <v>ATGCAAGTTACTAACAATAAAATAATATCTGAATTTATGGTGATGAATGATATTAATTACGAAATAGTTAACGTTCCAAAGACCAGAAAGACCTACTGTAAAGGTAAAGCCTGTCGTAAGCACACCCAACACAAGGTTACCCAATACAAAGCTGGTAAGGCCTCTTTGTTTGCTCAAGGTAAGAGACGTTATGACCGTAAACAATCTGGTTTCGGTGGTCAAACTAAGCCAATTTTCCACAAGAAAGCTAAGACTACCAAGAAGGTTGTTTTGAGATTGGAATGTGTTAACTGTAAGACCAAGGCTCAATTAACTTTGAAGAGATGTAAGCATTTCGAATTGGGTGGTGAAAAGAAGCAAAAGGGTGCTGCTTTACAATTCTAA</v>
      </c>
      <c r="E468">
        <f t="shared" si="50"/>
        <v>214</v>
      </c>
      <c r="F468" t="str">
        <f t="shared" si="51"/>
        <v/>
      </c>
      <c r="G468">
        <f t="shared" si="52"/>
        <v>214</v>
      </c>
      <c r="H468" t="str">
        <f t="shared" si="53"/>
        <v/>
      </c>
      <c r="I468">
        <f t="shared" si="54"/>
        <v>214</v>
      </c>
      <c r="J468" t="str">
        <f t="shared" si="55"/>
        <v>CCA</v>
      </c>
      <c r="K468" t="str" cm="1">
        <f t="array" ref="K468">IF(J468="","",_xlfn.IFS(
   OR(J468="CCA",J468="CCG",J468="CCT",J468="CCC"),"Proline",
   OR(J468="CAG",J468="CAA"),"Glutamine",
   OR(J468="GAA",J468="GAG"),"Glutamic acid",
   TRUE,"Other"
))</f>
        <v>Proline</v>
      </c>
      <c r="L468">
        <f>LEN(Table13[[#This Row],[NA_sequence]])</f>
        <v>384</v>
      </c>
    </row>
    <row r="469" spans="1:12" x14ac:dyDescent="0.2">
      <c r="A469" t="s">
        <v>470</v>
      </c>
      <c r="B469">
        <v>4236</v>
      </c>
      <c r="C469" t="s">
        <v>1691</v>
      </c>
      <c r="D469" t="str">
        <f t="shared" si="49"/>
        <v>ATGGATTTAATTAATCATTTTTCTATTGATTTAACTTTTCATTTTATAATAGTTAACGTTCCAAAGACCAGAAAGACCTACTGTAAAGGTAAAGCCTGTCGTAAGCACACCCAACACAAGGTTACCCAATACAAAGCTGGTAAAGCTTCTTTGTTCGCTCAAGGTAAGAGACGTTATGACCGTAAACAATCTGGTTTCGGTGGTCAAACTAAGCCAATTTTCCACAAGAAAGCTAAGACTACCAAGAAGGTTGTTTTGAGATTGGAATGTGTTAACTGTAAGACTAAGGCTCAATTGACTTTGAAGAGATGTAAGCACTTCGAATTAGGTGGTGAAAAGAAGCAAAAGGGTGCTGCTTTACAATTTTGA</v>
      </c>
      <c r="E469">
        <f t="shared" si="50"/>
        <v>199</v>
      </c>
      <c r="F469" t="str">
        <f t="shared" si="51"/>
        <v/>
      </c>
      <c r="G469">
        <f t="shared" si="52"/>
        <v>199</v>
      </c>
      <c r="H469" t="str">
        <f t="shared" si="53"/>
        <v/>
      </c>
      <c r="I469">
        <f t="shared" si="54"/>
        <v>199</v>
      </c>
      <c r="J469" t="str">
        <f t="shared" si="55"/>
        <v>CCA</v>
      </c>
      <c r="K469" t="str" cm="1">
        <f t="array" ref="K469">IF(J469="","",_xlfn.IFS(
   OR(J469="CCA",J469="CCG",J469="CCT",J469="CCC"),"Proline",
   OR(J469="CAG",J469="CAA"),"Glutamine",
   OR(J469="GAA",J469="GAG"),"Glutamic acid",
   TRUE,"Other"
))</f>
        <v>Proline</v>
      </c>
      <c r="L469">
        <f>LEN(Table13[[#This Row],[NA_sequence]])</f>
        <v>369</v>
      </c>
    </row>
    <row r="470" spans="1:12" x14ac:dyDescent="0.2">
      <c r="A470" t="s">
        <v>471</v>
      </c>
      <c r="B470">
        <v>4236</v>
      </c>
      <c r="C470" t="s">
        <v>1692</v>
      </c>
      <c r="D470" t="str">
        <f t="shared" si="49"/>
        <v>ATGGCCATTTTTAACGTTGAATTTGTTACTAACAAAATATTTTTCGAAATAGTTAACGTTCCAAAGACTAGAAAGACCTACTGTAAGGGTAAGACCTGTCGTAAGCACACTCAACACAAGGTTACCCAATACAAAGCTGGTAAGGCTTCCTTATTCGCCCAAGGTAAGAGACGTTATGACCGTAAACAATCCGGTTTCGGTGGTCAAACCAAGCCAGTTTTCCACAAGAAAGCTAAGACTACCAAGAAGGTTGTTTTAAGATTAGAATGTGTTAACTGTAAGACCAAGGCTCAATTAACCTTAAAGAGATGTAAGCACTTCGAATTAGGTGGTGAAAAGAAGCAAAAGGGTGCTGCTTTACAATTTTAA</v>
      </c>
      <c r="E470">
        <f t="shared" si="50"/>
        <v>199</v>
      </c>
      <c r="F470" t="str">
        <f t="shared" si="51"/>
        <v/>
      </c>
      <c r="G470">
        <f t="shared" si="52"/>
        <v>199</v>
      </c>
      <c r="H470" t="str">
        <f t="shared" si="53"/>
        <v/>
      </c>
      <c r="I470">
        <f t="shared" si="54"/>
        <v>199</v>
      </c>
      <c r="J470" t="str">
        <f t="shared" si="55"/>
        <v>CCA</v>
      </c>
      <c r="K470" t="str" cm="1">
        <f t="array" ref="K470">IF(J470="","",_xlfn.IFS(
   OR(J470="CCA",J470="CCG",J470="CCT",J470="CCC"),"Proline",
   OR(J470="CAG",J470="CAA"),"Glutamine",
   OR(J470="GAA",J470="GAG"),"Glutamic acid",
   TRUE,"Other"
))</f>
        <v>Proline</v>
      </c>
      <c r="L470">
        <f>LEN(Table13[[#This Row],[NA_sequence]])</f>
        <v>369</v>
      </c>
    </row>
    <row r="471" spans="1:12" x14ac:dyDescent="0.2">
      <c r="A471" t="s">
        <v>472</v>
      </c>
      <c r="B471">
        <v>4236</v>
      </c>
      <c r="C471" t="s">
        <v>1693</v>
      </c>
      <c r="D471" t="str">
        <f t="shared" si="49"/>
        <v>ATGCGTCTGAAAAAGTTGGAAAATTTCAGCCATTATACGCTGCAAACACAGAGAGTTAGTAGTAGTGAGGAGGAGAGATTCTGCACACATGTGCAGGATTCAGTGATTAACGTTCCAAAGACTAGAAAGACCTACTGTAAGGGTAAGGAATGTCGTAAGCACACTCAACACAAGGTTACCCAATACAAGGCTGGTAAGGCTTCCTTATTTGCCCAAGGTAAGAGACGTTATGACCGTAAACAATCCGGTTTCGGTGGTCAAACCAAGCCAGTTTTCCACAAGAAAGCTAAGACTACTAAGAAGGTTGTTTTAAGATTAGAATGTGTTAACTGTAAGACTAAGGCCCAATTAACCTTAAAGAGATGTAAGCATTTCGAATTAGGTGGTGAAAAGAAGCAAAAGGGTGCCGCTTTACAATTCTGA</v>
      </c>
      <c r="E471">
        <f t="shared" si="50"/>
        <v>253</v>
      </c>
      <c r="F471" t="str">
        <f t="shared" si="51"/>
        <v/>
      </c>
      <c r="G471">
        <f t="shared" si="52"/>
        <v>253</v>
      </c>
      <c r="H471" t="str">
        <f t="shared" si="53"/>
        <v/>
      </c>
      <c r="I471">
        <f t="shared" si="54"/>
        <v>253</v>
      </c>
      <c r="J471" t="str">
        <f t="shared" si="55"/>
        <v>CCA</v>
      </c>
      <c r="K471" t="str" cm="1">
        <f t="array" ref="K471">IF(J471="","",_xlfn.IFS(
   OR(J471="CCA",J471="CCG",J471="CCT",J471="CCC"),"Proline",
   OR(J471="CAG",J471="CAA"),"Glutamine",
   OR(J471="GAA",J471="GAG"),"Glutamic acid",
   TRUE,"Other"
))</f>
        <v>Proline</v>
      </c>
      <c r="L471">
        <f>LEN(Table13[[#This Row],[NA_sequence]])</f>
        <v>423</v>
      </c>
    </row>
    <row r="472" spans="1:12" x14ac:dyDescent="0.2">
      <c r="A472" t="s">
        <v>473</v>
      </c>
      <c r="B472">
        <v>4236</v>
      </c>
      <c r="C472" t="s">
        <v>1694</v>
      </c>
      <c r="D472" t="str">
        <f t="shared" si="49"/>
        <v>ATGGTTAACGTTCCAAAGACTAGAAAGACCTACTGCAAGGGTAAGACCTGTCGTAAGCACACTCAACACAAGGTTACCCAATACAAGGCTGGTAAGGCTTCCTTGTTCGCTCAAGGTAAGAGACGTTATGACCGTAAGCAATCTGGTTTCGGTGGTCAAACCAAGCCTGTTTTCCACAAGAAAGCTAAGACTACCAAGAAGGTTGTTTTGAGATTGGAATGTGTTGCCTGTAAGACCAAGGCTCAATTGACCTTGAAGAGATGTAAGCACTTCGAATTGGGTGGTGAAAAGAAGCAAAAGGGTCAAGCTTTGCAATTCTGA</v>
      </c>
      <c r="E472">
        <f t="shared" si="50"/>
        <v>151</v>
      </c>
      <c r="F472" t="str">
        <f t="shared" si="51"/>
        <v/>
      </c>
      <c r="G472">
        <f t="shared" si="52"/>
        <v>151</v>
      </c>
      <c r="H472" t="str">
        <f t="shared" si="53"/>
        <v/>
      </c>
      <c r="I472">
        <f t="shared" si="54"/>
        <v>151</v>
      </c>
      <c r="J472" t="str">
        <f t="shared" si="55"/>
        <v>CCT</v>
      </c>
      <c r="K472" t="str" cm="1">
        <f t="array" ref="K472">IF(J472="","",_xlfn.IFS(
   OR(J472="CCA",J472="CCG",J472="CCT",J472="CCC"),"Proline",
   OR(J472="CAG",J472="CAA"),"Glutamine",
   OR(J472="GAA",J472="GAG"),"Glutamic acid",
   TRUE,"Other"
))</f>
        <v>Proline</v>
      </c>
      <c r="L472">
        <f>LEN(Table13[[#This Row],[NA_sequence]])</f>
        <v>321</v>
      </c>
    </row>
    <row r="473" spans="1:12" x14ac:dyDescent="0.2">
      <c r="A473" t="s">
        <v>474</v>
      </c>
      <c r="B473">
        <v>4236</v>
      </c>
      <c r="C473" t="s">
        <v>1694</v>
      </c>
      <c r="D473" t="str">
        <f t="shared" si="49"/>
        <v>ATGGTTAACGTTCCAAAGACTAGAAAGACCTACTGCAAGGGTAAGACCTGTCGTAAGCACACTCAACACAAGGTTACCCAATACAAGGCTGGTAAGGCTTCCTTGTTCGCTCAAGGTAAGAGACGTTATGACCGTAAGCAATCTGGTTTCGGTGGTCAAACCAAGCCTGTTTTCCACAAGAAAGCTAAGACTACCAAGAAGGTTGTTTTGAGATTGGAATGTGTTGCCTGTAAGACCAAGGCTCAATTGACCTTGAAGAGATGTAAGCACTTCGAATTGGGTGGTGAAAAGAAGCAAAAGGGTCAAGCTTTGCAATTCTGA</v>
      </c>
      <c r="E473">
        <f t="shared" si="50"/>
        <v>151</v>
      </c>
      <c r="F473" t="str">
        <f t="shared" si="51"/>
        <v/>
      </c>
      <c r="G473">
        <f t="shared" si="52"/>
        <v>151</v>
      </c>
      <c r="H473" t="str">
        <f t="shared" si="53"/>
        <v/>
      </c>
      <c r="I473">
        <f t="shared" si="54"/>
        <v>151</v>
      </c>
      <c r="J473" t="str">
        <f t="shared" si="55"/>
        <v>CCT</v>
      </c>
      <c r="K473" t="str" cm="1">
        <f t="array" ref="K473">IF(J473="","",_xlfn.IFS(
   OR(J473="CCA",J473="CCG",J473="CCT",J473="CCC"),"Proline",
   OR(J473="CAG",J473="CAA"),"Glutamine",
   OR(J473="GAA",J473="GAG"),"Glutamic acid",
   TRUE,"Other"
))</f>
        <v>Proline</v>
      </c>
      <c r="L473">
        <f>LEN(Table13[[#This Row],[NA_sequence]])</f>
        <v>321</v>
      </c>
    </row>
    <row r="474" spans="1:12" x14ac:dyDescent="0.2">
      <c r="A474" t="s">
        <v>475</v>
      </c>
      <c r="B474">
        <v>4236</v>
      </c>
      <c r="C474" t="s">
        <v>1695</v>
      </c>
      <c r="D474" t="str">
        <f t="shared" si="49"/>
        <v>ATGGTTAACGTTCCAAAAACCAGAAAAACTTATTGCAAGGGTAAAACTTGTAGAAAACATACTCAACACAAAGTTACCCAATACAAAGCTGGTAAAGCTTCTTTGTTTGCCCAAGGTAAAAGAAGATATGACAGAAAACAAAGTGGTTTCGGTGGTCAAACCAAACCGGTTTTCCACAAAAAGGCTAAAACTACCAAAAAAGTTGTTTTGAGATTGGAATGTGTTGCTTGCAAAACCAAAGCTCAATTGACTTTGAAAAGATGTAAACATTTTGAATTGGGTGGTGAAAAAAAACAAAAAGGTCAAGCTCTACAATTTTAA</v>
      </c>
      <c r="E474">
        <f t="shared" si="50"/>
        <v>151</v>
      </c>
      <c r="F474" t="str">
        <f t="shared" si="51"/>
        <v/>
      </c>
      <c r="G474">
        <f t="shared" si="52"/>
        <v>151</v>
      </c>
      <c r="H474" t="str">
        <f t="shared" si="53"/>
        <v/>
      </c>
      <c r="I474">
        <f t="shared" si="54"/>
        <v>151</v>
      </c>
      <c r="J474" t="str">
        <f t="shared" si="55"/>
        <v>CCG</v>
      </c>
      <c r="K474" t="str" cm="1">
        <f t="array" ref="K474">IF(J474="","",_xlfn.IFS(
   OR(J474="CCA",J474="CCG",J474="CCT",J474="CCC"),"Proline",
   OR(J474="CAG",J474="CAA"),"Glutamine",
   OR(J474="GAA",J474="GAG"),"Glutamic acid",
   TRUE,"Other"
))</f>
        <v>Proline</v>
      </c>
      <c r="L474">
        <f>LEN(Table13[[#This Row],[NA_sequence]])</f>
        <v>321</v>
      </c>
    </row>
    <row r="475" spans="1:12" x14ac:dyDescent="0.2">
      <c r="A475" t="s">
        <v>476</v>
      </c>
      <c r="B475">
        <v>4236</v>
      </c>
      <c r="C475" t="s">
        <v>1696</v>
      </c>
      <c r="D475" t="str">
        <f t="shared" si="49"/>
        <v>ATGGTTAACGTTCCAAAGACTAGAAAGACCTACTGCAAGGGTAAGAACTGTCGTAAGCACACTCAACACAAGGTTACCCAATACAAGGCTGGTAAGGCTTCCTTGTTCGCTCAAGGTAAGAGACGTTATGACCGTAAGCAATCTGGTTTCGGTGGTCAAACCAAGCCTGTTTTCCACAAGAAAGCTAAGACTACCAAGAAGGTTGTTTTGAGATTGGAATGTGTTGCCTGTAAGACCAAGGCTCAATTGACCTTGAAGAGATGTAAGCACTTCGAATTGGGTGGTGAAAAGAAGCAAAAGGGTCAAGCTTTGCAATTCTGA</v>
      </c>
      <c r="E475">
        <f t="shared" si="50"/>
        <v>151</v>
      </c>
      <c r="F475" t="str">
        <f t="shared" si="51"/>
        <v/>
      </c>
      <c r="G475">
        <f t="shared" si="52"/>
        <v>151</v>
      </c>
      <c r="H475" t="str">
        <f t="shared" si="53"/>
        <v/>
      </c>
      <c r="I475">
        <f t="shared" si="54"/>
        <v>151</v>
      </c>
      <c r="J475" t="str">
        <f t="shared" si="55"/>
        <v>CCT</v>
      </c>
      <c r="K475" t="str" cm="1">
        <f t="array" ref="K475">IF(J475="","",_xlfn.IFS(
   OR(J475="CCA",J475="CCG",J475="CCT",J475="CCC"),"Proline",
   OR(J475="CAG",J475="CAA"),"Glutamine",
   OR(J475="GAA",J475="GAG"),"Glutamic acid",
   TRUE,"Other"
))</f>
        <v>Proline</v>
      </c>
      <c r="L475">
        <f>LEN(Table13[[#This Row],[NA_sequence]])</f>
        <v>321</v>
      </c>
    </row>
    <row r="476" spans="1:12" x14ac:dyDescent="0.2">
      <c r="A476" t="s">
        <v>477</v>
      </c>
      <c r="B476">
        <v>4236</v>
      </c>
      <c r="C476" t="s">
        <v>1697</v>
      </c>
      <c r="D476" t="str">
        <f t="shared" si="49"/>
        <v>ATGGTTAACGTTCCAAAGACCAGAAAGACTTACTGTAAGGGTAAGAACTGTAGAAAACACACCCAACACAAGGTTACCCAATACAAAGCTGGTAAGGCCTCTTTGTTCGCTCAAGGTAAGAGACGTTATGACCGTAAACAATCTGGTTTCGGTGGTCAAACTAAGCCAGTTTTCCACAAGAAAGCTAAGACTACCAAGAAAGTTGTTTTAAGATTAGAATGTGTCGCTTGTAAGACTAAGGCTCAATTAACCTTAAAGAGATGTAAGCACTTCGAATTAGGTGGTGAAAAGAAACAAAAGGGTCAAGCTTTACAATTCTAA</v>
      </c>
      <c r="E476">
        <f t="shared" si="50"/>
        <v>151</v>
      </c>
      <c r="F476" t="str">
        <f t="shared" si="51"/>
        <v/>
      </c>
      <c r="G476">
        <f t="shared" si="52"/>
        <v>151</v>
      </c>
      <c r="H476" t="str">
        <f t="shared" si="53"/>
        <v/>
      </c>
      <c r="I476">
        <f t="shared" si="54"/>
        <v>151</v>
      </c>
      <c r="J476" t="str">
        <f t="shared" si="55"/>
        <v>CCA</v>
      </c>
      <c r="K476" t="str" cm="1">
        <f t="array" ref="K476">IF(J476="","",_xlfn.IFS(
   OR(J476="CCA",J476="CCG",J476="CCT",J476="CCC"),"Proline",
   OR(J476="CAG",J476="CAA"),"Glutamine",
   OR(J476="GAA",J476="GAG"),"Glutamic acid",
   TRUE,"Other"
))</f>
        <v>Proline</v>
      </c>
      <c r="L476">
        <f>LEN(Table13[[#This Row],[NA_sequence]])</f>
        <v>321</v>
      </c>
    </row>
    <row r="477" spans="1:12" x14ac:dyDescent="0.2">
      <c r="A477" t="s">
        <v>478</v>
      </c>
      <c r="B477">
        <v>4236</v>
      </c>
      <c r="C477" t="s">
        <v>1698</v>
      </c>
      <c r="D477" t="str">
        <f t="shared" si="49"/>
        <v>ATGGTTAACGTTCCAAAGACCAGAAAGACCTACTGTAAGGGTAAGAACTGTAGAAAGCACACTCAACACAAAGTCACCCAATACAAAGCTGGTAAGGCCTCTTTGTTCGCTCAAGGTAAGAGACGTTATGACCGTAAACAATCTGGTTTCGGTGGTCAAACTAAGCCAGTTTTCCACAAGAAAGCTAAGACTACCAAGAAAGTTGTTTTAAGATTAGAATGTGTCGCTTGTAAGACCAAGGCCCAATTAACCTTAAAGAGATGTAAGCACTTCGAATTAGGTGGTGAAAAGAAACAAAAGGGTCAAGCTTTACAATTTTAA</v>
      </c>
      <c r="E477">
        <f t="shared" si="50"/>
        <v>151</v>
      </c>
      <c r="F477" t="str">
        <f t="shared" si="51"/>
        <v/>
      </c>
      <c r="G477">
        <f t="shared" si="52"/>
        <v>151</v>
      </c>
      <c r="H477" t="str">
        <f t="shared" si="53"/>
        <v/>
      </c>
      <c r="I477">
        <f t="shared" si="54"/>
        <v>151</v>
      </c>
      <c r="J477" t="str">
        <f t="shared" si="55"/>
        <v>CCA</v>
      </c>
      <c r="K477" t="str" cm="1">
        <f t="array" ref="K477">IF(J477="","",_xlfn.IFS(
   OR(J477="CCA",J477="CCG",J477="CCT",J477="CCC"),"Proline",
   OR(J477="CAG",J477="CAA"),"Glutamine",
   OR(J477="GAA",J477="GAG"),"Glutamic acid",
   TRUE,"Other"
))</f>
        <v>Proline</v>
      </c>
      <c r="L477">
        <f>LEN(Table13[[#This Row],[NA_sequence]])</f>
        <v>321</v>
      </c>
    </row>
    <row r="478" spans="1:12" x14ac:dyDescent="0.2">
      <c r="A478" t="s">
        <v>479</v>
      </c>
      <c r="B478">
        <v>4236</v>
      </c>
      <c r="C478" t="s">
        <v>1698</v>
      </c>
      <c r="D478" t="str">
        <f t="shared" si="49"/>
        <v>ATGGTTAACGTTCCAAAGACCAGAAAGACCTACTGTAAGGGTAAGAACTGTAGAAAGCACACTCAACACAAAGTCACCCAATACAAAGCTGGTAAGGCCTCTTTGTTCGCTCAAGGTAAGAGACGTTATGACCGTAAACAATCTGGTTTCGGTGGTCAAACTAAGCCAGTTTTCCACAAGAAAGCTAAGACTACCAAGAAAGTTGTTTTAAGATTAGAATGTGTCGCTTGTAAGACCAAGGCCCAATTAACCTTAAAGAGATGTAAGCACTTCGAATTAGGTGGTGAAAAGAAACAAAAGGGTCAAGCTTTACAATTTTAA</v>
      </c>
      <c r="E478">
        <f t="shared" si="50"/>
        <v>151</v>
      </c>
      <c r="F478" t="str">
        <f t="shared" si="51"/>
        <v/>
      </c>
      <c r="G478">
        <f t="shared" si="52"/>
        <v>151</v>
      </c>
      <c r="H478" t="str">
        <f t="shared" si="53"/>
        <v/>
      </c>
      <c r="I478">
        <f t="shared" si="54"/>
        <v>151</v>
      </c>
      <c r="J478" t="str">
        <f t="shared" si="55"/>
        <v>CCA</v>
      </c>
      <c r="K478" t="str" cm="1">
        <f t="array" ref="K478">IF(J478="","",_xlfn.IFS(
   OR(J478="CCA",J478="CCG",J478="CCT",J478="CCC"),"Proline",
   OR(J478="CAG",J478="CAA"),"Glutamine",
   OR(J478="GAA",J478="GAG"),"Glutamic acid",
   TRUE,"Other"
))</f>
        <v>Proline</v>
      </c>
      <c r="L478">
        <f>LEN(Table13[[#This Row],[NA_sequence]])</f>
        <v>321</v>
      </c>
    </row>
    <row r="479" spans="1:12" x14ac:dyDescent="0.2">
      <c r="A479" t="s">
        <v>480</v>
      </c>
      <c r="B479">
        <v>4236</v>
      </c>
      <c r="C479" t="s">
        <v>1699</v>
      </c>
      <c r="D479" t="str">
        <f t="shared" si="49"/>
        <v>ATGGTTAACGTTCCAAAGACCAGAAAGACCTACTGTAAGGGTAAGAACTGTCGTAAACACACTCAACACAAAGTTACCCAATACAAAGCTGGTAAGGCTTCTTTGTTTGCTCAAGGTAAGAGACGTTATGACCGTAAACAATCTGGTTTCGGTGGTCAAACTAAGCCAGTTTTCCACAAGAAAGCTAAGACTACAAAGAAGGTTGTTTTGAGATTAGAATGTGTTGCTTGTAAGACTAAAGCTCAATTGACTTTGAAGAGATGTAAGCACTTCGAATTAGGTGGTGAAAGAAAACAAAAGGGTCAAGCTTTACAATTTTAA</v>
      </c>
      <c r="E479">
        <f t="shared" si="50"/>
        <v>151</v>
      </c>
      <c r="F479" t="str">
        <f t="shared" si="51"/>
        <v/>
      </c>
      <c r="G479">
        <f t="shared" si="52"/>
        <v>151</v>
      </c>
      <c r="H479" t="str">
        <f t="shared" si="53"/>
        <v/>
      </c>
      <c r="I479">
        <f t="shared" si="54"/>
        <v>151</v>
      </c>
      <c r="J479" t="str">
        <f t="shared" si="55"/>
        <v>CCA</v>
      </c>
      <c r="K479" t="str" cm="1">
        <f t="array" ref="K479">IF(J479="","",_xlfn.IFS(
   OR(J479="CCA",J479="CCG",J479="CCT",J479="CCC"),"Proline",
   OR(J479="CAG",J479="CAA"),"Glutamine",
   OR(J479="GAA",J479="GAG"),"Glutamic acid",
   TRUE,"Other"
))</f>
        <v>Proline</v>
      </c>
      <c r="L479">
        <f>LEN(Table13[[#This Row],[NA_sequence]])</f>
        <v>321</v>
      </c>
    </row>
    <row r="480" spans="1:12" x14ac:dyDescent="0.2">
      <c r="A480" t="s">
        <v>481</v>
      </c>
      <c r="B480">
        <v>4236</v>
      </c>
      <c r="C480" t="s">
        <v>1700</v>
      </c>
      <c r="D480" t="str">
        <f t="shared" si="49"/>
        <v>ATGGTTAACGTTCCAAAAACCAGAAAGACCTATTGCAAGGGTAAAAACTGTAGAAAACACACCCAACACAAAGTTACCCAATACAAAGCTGGTAAAGCTTCTTTGTTCGCTCAAGGTAAAAGAAGATATGACAGAAAACAAAGTGGTTTCGGTGGTCAAACTAAACCAGTTTTCCACAAGAAAGCTAAAACTACCAAAAAAGTTGTTTTGAGATTGGAATGTGTTGCCTGTAAAACCAAAGCTCAATTGACTTTGAAAAGATGTAAACATTTCGAATTGGGTGGTGAAAGAAAACAAAAAGGTCAAGCTTTGCAATTTTAA</v>
      </c>
      <c r="E480">
        <f t="shared" si="50"/>
        <v>151</v>
      </c>
      <c r="F480" t="str">
        <f t="shared" si="51"/>
        <v/>
      </c>
      <c r="G480">
        <f t="shared" si="52"/>
        <v>151</v>
      </c>
      <c r="H480" t="str">
        <f t="shared" si="53"/>
        <v/>
      </c>
      <c r="I480">
        <f t="shared" si="54"/>
        <v>151</v>
      </c>
      <c r="J480" t="str">
        <f t="shared" si="55"/>
        <v>CCA</v>
      </c>
      <c r="K480" t="str" cm="1">
        <f t="array" ref="K480">IF(J480="","",_xlfn.IFS(
   OR(J480="CCA",J480="CCG",J480="CCT",J480="CCC"),"Proline",
   OR(J480="CAG",J480="CAA"),"Glutamine",
   OR(J480="GAA",J480="GAG"),"Glutamic acid",
   TRUE,"Other"
))</f>
        <v>Proline</v>
      </c>
      <c r="L480">
        <f>LEN(Table13[[#This Row],[NA_sequence]])</f>
        <v>321</v>
      </c>
    </row>
    <row r="481" spans="1:12" x14ac:dyDescent="0.2">
      <c r="A481" t="s">
        <v>482</v>
      </c>
      <c r="B481">
        <v>4236</v>
      </c>
      <c r="C481" t="s">
        <v>1701</v>
      </c>
      <c r="D481" t="str">
        <f t="shared" si="49"/>
        <v>ATGGTTAACGTTCCAAAGACCAGAAAGACCTACTGTAAGGGTAAGAACTGTAGAAAGCACACTCAACACAAAGTTACCCAATACAAAGCTGGTAAGGCTTCTTTGTTCGCTCAAGGTAAGAGACGTTATGACCGTAAACAAGCTGGTTTCGGTGGTCAAACTAAGCCAGTTTTCCACAAGAAAGCTAAGACTACCAAGAAAGTTGTTTTAAGATTAGAATGTGTTGCTTGTAAGACCAAGGCTCAATTGACCTTAAAGAGATGTAAGCACTTCGAATTAGGTGGTGAAAAGAAGCAAAAGGGTCAAGCTTTACAATTTTAA</v>
      </c>
      <c r="E481">
        <f t="shared" si="50"/>
        <v>151</v>
      </c>
      <c r="F481" t="str">
        <f t="shared" si="51"/>
        <v/>
      </c>
      <c r="G481">
        <f t="shared" si="52"/>
        <v>151</v>
      </c>
      <c r="H481" t="str">
        <f t="shared" si="53"/>
        <v/>
      </c>
      <c r="I481">
        <f t="shared" si="54"/>
        <v>151</v>
      </c>
      <c r="J481" t="str">
        <f t="shared" si="55"/>
        <v>CCA</v>
      </c>
      <c r="K481" t="str" cm="1">
        <f t="array" ref="K481">IF(J481="","",_xlfn.IFS(
   OR(J481="CCA",J481="CCG",J481="CCT",J481="CCC"),"Proline",
   OR(J481="CAG",J481="CAA"),"Glutamine",
   OR(J481="GAA",J481="GAG"),"Glutamic acid",
   TRUE,"Other"
))</f>
        <v>Proline</v>
      </c>
      <c r="L481">
        <f>LEN(Table13[[#This Row],[NA_sequence]])</f>
        <v>321</v>
      </c>
    </row>
    <row r="482" spans="1:12" x14ac:dyDescent="0.2">
      <c r="A482" t="s">
        <v>483</v>
      </c>
      <c r="B482">
        <v>4236</v>
      </c>
      <c r="C482" t="s">
        <v>1702</v>
      </c>
      <c r="D482" t="str">
        <f t="shared" si="49"/>
        <v>ATGATTTTTGATGCAGTTAACGTTCCAAAGACCAGAAAGACCTACTGTAAGGGTAAGAACTGTAGAAAGCATACTCAACACAAAGTTACCCAATACAAAGCTGGTAAGGCTTCTTTGTTTGCTCAAGGTAAGAGACGTTATGACCGTAAACAAGCTGGTTTCGGTGGTCAAACTAAGCCAGTTTTCCACAAGAAAGCTAAGACTACCAAGAAAGTTGTTTTAAGATTAGAATGTGTCGCTTGTAAGACCAAGGCTCAATTAACCTTAAAGAGATGTAAGCACTTCGAATTAGGTGGTGAAAAGAAGCAAAAGGGTCAAGCTTTACAATTTTAA</v>
      </c>
      <c r="E482">
        <f t="shared" si="50"/>
        <v>163</v>
      </c>
      <c r="F482" t="str">
        <f t="shared" si="51"/>
        <v/>
      </c>
      <c r="G482">
        <f t="shared" si="52"/>
        <v>163</v>
      </c>
      <c r="H482" t="str">
        <f t="shared" si="53"/>
        <v/>
      </c>
      <c r="I482">
        <f t="shared" si="54"/>
        <v>163</v>
      </c>
      <c r="J482" t="str">
        <f t="shared" si="55"/>
        <v>CCA</v>
      </c>
      <c r="K482" t="str" cm="1">
        <f t="array" ref="K482">IF(J482="","",_xlfn.IFS(
   OR(J482="CCA",J482="CCG",J482="CCT",J482="CCC"),"Proline",
   OR(J482="CAG",J482="CAA"),"Glutamine",
   OR(J482="GAA",J482="GAG"),"Glutamic acid",
   TRUE,"Other"
))</f>
        <v>Proline</v>
      </c>
      <c r="L482">
        <f>LEN(Table13[[#This Row],[NA_sequence]])</f>
        <v>333</v>
      </c>
    </row>
    <row r="483" spans="1:12" x14ac:dyDescent="0.2">
      <c r="A483" t="s">
        <v>484</v>
      </c>
      <c r="B483">
        <v>4236</v>
      </c>
      <c r="C483" t="s">
        <v>1703</v>
      </c>
      <c r="D483" t="str">
        <f t="shared" si="49"/>
        <v>ATGGACAAGTATGATACAGTTAACGTTCCAAAGACCAGAAAGACCTACTGTAAGGGTAAGAACTGTAGAAAGCACACTCAACACAAAGTTACCCAATACAAAGCTGGTAAGGCTTCTTTGTTCGCTCAAGGTAAGAGACGTTATGACCGTAAACAATCTGGTTTCGGTGGTCAAACTAAGCCAGTTTTCCACAAGAAAGCTAAGACTACCAAGAAAGTTGTTTTAAGATTAGAATGTGTCGCTTGTAAGACTAAGGCCCAATTAACCTTAAAGAGATGTAAGCACTTCGAATTAGGTGGTGAAAAGAAACAAAAGGGTCAAGCTTTACAATTTTAA</v>
      </c>
      <c r="E483">
        <f t="shared" si="50"/>
        <v>166</v>
      </c>
      <c r="F483" t="str">
        <f t="shared" si="51"/>
        <v/>
      </c>
      <c r="G483">
        <f t="shared" si="52"/>
        <v>166</v>
      </c>
      <c r="H483" t="str">
        <f t="shared" si="53"/>
        <v/>
      </c>
      <c r="I483">
        <f t="shared" si="54"/>
        <v>166</v>
      </c>
      <c r="J483" t="str">
        <f t="shared" si="55"/>
        <v>CCA</v>
      </c>
      <c r="K483" t="str" cm="1">
        <f t="array" ref="K483">IF(J483="","",_xlfn.IFS(
   OR(J483="CCA",J483="CCG",J483="CCT",J483="CCC"),"Proline",
   OR(J483="CAG",J483="CAA"),"Glutamine",
   OR(J483="GAA",J483="GAG"),"Glutamic acid",
   TRUE,"Other"
))</f>
        <v>Proline</v>
      </c>
      <c r="L483">
        <f>LEN(Table13[[#This Row],[NA_sequence]])</f>
        <v>336</v>
      </c>
    </row>
    <row r="484" spans="1:12" x14ac:dyDescent="0.2">
      <c r="A484" t="s">
        <v>485</v>
      </c>
      <c r="B484">
        <v>4236</v>
      </c>
      <c r="C484" t="s">
        <v>1704</v>
      </c>
      <c r="D484" t="str">
        <f t="shared" si="49"/>
        <v>ATGCAAGGTAATACAATAAGTGTTAACGTTCCAAAGACTAGAAAGACCTACTGCAAGGGTAAGACCTGTCGTAAGCACACTCAACACAAGGTTACCCAATACAAGGCTGGTAAGGCTTCCTTGTTCGCTCAAGGTAAGAGACGTTATGACCGTAAGCAATCTGGTTTCGGTGGTCAAACCAAGCCTGTTTTCCACAAGAAAGCTAAGACTACCAAGAAGGTTGTTTTGAGATTGGAATGTGTTGCCTGTAAGACCAAGGCTCAATTGACCTTGAAGAGATGTAAGCACTTCGAATTGGGTGGTGAAAAGAAGCAAAAGGGTCAAGCTTTGCAATTCTGA</v>
      </c>
      <c r="E484">
        <f t="shared" si="50"/>
        <v>169</v>
      </c>
      <c r="F484" t="str">
        <f t="shared" si="51"/>
        <v/>
      </c>
      <c r="G484">
        <f t="shared" si="52"/>
        <v>169</v>
      </c>
      <c r="H484" t="str">
        <f t="shared" si="53"/>
        <v/>
      </c>
      <c r="I484">
        <f t="shared" si="54"/>
        <v>169</v>
      </c>
      <c r="J484" t="str">
        <f t="shared" si="55"/>
        <v>CCT</v>
      </c>
      <c r="K484" t="str" cm="1">
        <f t="array" ref="K484">IF(J484="","",_xlfn.IFS(
   OR(J484="CCA",J484="CCG",J484="CCT",J484="CCC"),"Proline",
   OR(J484="CAG",J484="CAA"),"Glutamine",
   OR(J484="GAA",J484="GAG"),"Glutamic acid",
   TRUE,"Other"
))</f>
        <v>Proline</v>
      </c>
      <c r="L484">
        <f>LEN(Table13[[#This Row],[NA_sequence]])</f>
        <v>339</v>
      </c>
    </row>
    <row r="485" spans="1:12" x14ac:dyDescent="0.2">
      <c r="A485" t="s">
        <v>486</v>
      </c>
      <c r="B485">
        <v>4236</v>
      </c>
      <c r="C485" t="s">
        <v>1705</v>
      </c>
      <c r="D485" t="str">
        <f t="shared" si="49"/>
        <v>ATGCCGAGTTTTGTTGTGGTGCTGGTATCCATTAACGTTCCAAAGACTAGAAAGACCTACTGCAAGGGTAAGACCTGTCGTAAGCACACCCAACACAAGGTTACCCAATACAAGGCTGGTAAGGCTTCCTTGTTCGCTCAAGGTAAGAGACGTTATGACCGTAAGCAATCTGGTTTCGGTGGTCAAACCAAGCCTGTTTTCCACAAGAAAGCTAAGACTACCAAGAAGGTTGTCTTGAGATTGGAATGTGTTGCCTGCAAGACCAAGGCTCAATTGACCTTGAAGAGATGTAAGCACTTCGAATTGGGTGGTGAGAAGAAGCAAAAGGGTCAAGCTTTGCAATTCTGA</v>
      </c>
      <c r="E485">
        <f t="shared" si="50"/>
        <v>178</v>
      </c>
      <c r="F485" t="str">
        <f t="shared" si="51"/>
        <v/>
      </c>
      <c r="G485">
        <f t="shared" si="52"/>
        <v>178</v>
      </c>
      <c r="H485" t="str">
        <f t="shared" si="53"/>
        <v/>
      </c>
      <c r="I485">
        <f t="shared" si="54"/>
        <v>178</v>
      </c>
      <c r="J485" t="str">
        <f t="shared" si="55"/>
        <v>CCT</v>
      </c>
      <c r="K485" t="str" cm="1">
        <f t="array" ref="K485">IF(J485="","",_xlfn.IFS(
   OR(J485="CCA",J485="CCG",J485="CCT",J485="CCC"),"Proline",
   OR(J485="CAG",J485="CAA"),"Glutamine",
   OR(J485="GAA",J485="GAG"),"Glutamic acid",
   TRUE,"Other"
))</f>
        <v>Proline</v>
      </c>
      <c r="L485">
        <f>LEN(Table13[[#This Row],[NA_sequence]])</f>
        <v>348</v>
      </c>
    </row>
    <row r="486" spans="1:12" x14ac:dyDescent="0.2">
      <c r="A486" t="s">
        <v>487</v>
      </c>
      <c r="B486">
        <v>4236</v>
      </c>
      <c r="C486" t="s">
        <v>1706</v>
      </c>
      <c r="D486" t="str">
        <f t="shared" si="49"/>
        <v>ATGTGTTTTCGATGTAAGTTGATTGTTATTTTATTTAATGAACTTTTCAATACAGTTAACGTTCCAAAGACCAGAAAGACATACTGTAAGGGTAAGAGCTGTAGAAAGCACACTCAACACAAGGTTACCCAATACAAAGCTGGTAAGGCCTCTTTGTTCGCTCAAGGTAAGAGACGTTATGACCGTAAACAAGCCGGTTTCGGTGGTCAAACTAAGCCAGTTTTCCACAAGAAAGCTAAGACTACCAAGAAAGTTGTTTTAAGATTAGAATGTGTCGCTTGCAAGACCAAGGCTCAATTAACCTTAAAGAGATGTAAGCACTTCGAATTAGGTGGTGAAAAGAAGCAAAAGGGTCAAGCTTTACAATTTTAA</v>
      </c>
      <c r="E486">
        <f t="shared" si="50"/>
        <v>202</v>
      </c>
      <c r="F486" t="str">
        <f t="shared" si="51"/>
        <v/>
      </c>
      <c r="G486">
        <f t="shared" si="52"/>
        <v>202</v>
      </c>
      <c r="H486" t="str">
        <f t="shared" si="53"/>
        <v/>
      </c>
      <c r="I486">
        <f t="shared" si="54"/>
        <v>202</v>
      </c>
      <c r="J486" t="str">
        <f t="shared" si="55"/>
        <v>CCA</v>
      </c>
      <c r="K486" t="str" cm="1">
        <f t="array" ref="K486">IF(J486="","",_xlfn.IFS(
   OR(J486="CCA",J486="CCG",J486="CCT",J486="CCC"),"Proline",
   OR(J486="CAG",J486="CAA"),"Glutamine",
   OR(J486="GAA",J486="GAG"),"Glutamic acid",
   TRUE,"Other"
))</f>
        <v>Proline</v>
      </c>
      <c r="L486">
        <f>LEN(Table13[[#This Row],[NA_sequence]])</f>
        <v>372</v>
      </c>
    </row>
    <row r="487" spans="1:12" x14ac:dyDescent="0.2">
      <c r="A487" t="s">
        <v>488</v>
      </c>
      <c r="B487">
        <v>4236</v>
      </c>
      <c r="C487" t="s">
        <v>1707</v>
      </c>
      <c r="D487" t="str">
        <f t="shared" si="49"/>
        <v>ATGCCAGTAAGCCAAAACCTGGGAACAATTAACGTTCCAAAGACCAGAAAGACCTACTGTAAGGGTAAGGCCTGCCGTAAGCACACTCAGCACAAGGTTACCCAATACAAGGCTGGTAAGGCTTCCTTGTTCGCTCAAGGTAAGAGACGTTATGACCGTAAACAATCCGGTTTCGGTGGTCAAACCAAGCCAGTTTTCCACAAGAAGGCTAAGACCACCAAGAAGGTCGTGTTGAGATTGGAATGTGTTGCTTGCAAGACCAAAGCCCAATTGACTTTGAAGAGATGTAAGCACTTCGAATTGGGTGGTGAGAAGAAGCAAAAGGGTCAAGCTCTGCAATTCTGA</v>
      </c>
      <c r="E487">
        <f t="shared" si="50"/>
        <v>175</v>
      </c>
      <c r="F487" t="str">
        <f t="shared" si="51"/>
        <v/>
      </c>
      <c r="G487">
        <f t="shared" si="52"/>
        <v>175</v>
      </c>
      <c r="H487" t="str">
        <f t="shared" si="53"/>
        <v/>
      </c>
      <c r="I487">
        <f t="shared" si="54"/>
        <v>175</v>
      </c>
      <c r="J487" t="str">
        <f t="shared" si="55"/>
        <v>CCA</v>
      </c>
      <c r="K487" t="str" cm="1">
        <f t="array" ref="K487">IF(J487="","",_xlfn.IFS(
   OR(J487="CCA",J487="CCG",J487="CCT",J487="CCC"),"Proline",
   OR(J487="CAG",J487="CAA"),"Glutamine",
   OR(J487="GAA",J487="GAG"),"Glutamic acid",
   TRUE,"Other"
))</f>
        <v>Proline</v>
      </c>
      <c r="L487">
        <f>LEN(Table13[[#This Row],[NA_sequence]])</f>
        <v>345</v>
      </c>
    </row>
    <row r="488" spans="1:12" x14ac:dyDescent="0.2">
      <c r="A488" t="s">
        <v>489</v>
      </c>
      <c r="B488">
        <v>4236</v>
      </c>
      <c r="C488" t="s">
        <v>1708</v>
      </c>
      <c r="D488" t="str">
        <f t="shared" si="49"/>
        <v>ATGTTTCCGCCACGCTTTGCCTGGCCGGAGGACCACGCTGATTCCAGACAGAGGTCCTGTCTAGCTCCTTCACTGATTCTGCTGGGTTTCTCGATTCCGCAGCGGTGGGTCTGCCTAGGGACATTCTGCCTAGACAGGCCAGATTGCGACAGCAGTCTGCTAGGAGCTACTGGACTGACGGAATCCCAGCTCACACACGGGCAGTTGCACCAAGCAAGAAAACAGATCAGTCGCAATGGGTATGTGGAGAATAGTGGTGGAATGGTCAGTTACGTCAAGAGAACTAGCGTGACTATCAATTTCCGTTACCAGTTCAAATTACTAACAGCCAAGTTTCCTACAGTTAACGTTCCAAAGACCAGAAAGACCTACTGTAAGGGTAAGGCCTGCCGTAAGCACACTCAGCACAAGGTTACCCAATACAAGGCCGGTAAGGCTTCCTTGTTCGCTCAAGGTAAGAGACGTTATGACCGTAAACAATCCGGTTTCGGTGGTCAAACCAAGCCTGTTTTCCACAAGAAAGCTAAGACCACCAAGAAGGTCGTCTTGAGATTGGAATGTGTCGCTTGCAAGACCAGAGCTCAATTGACTTTGAAGAGATGTAAGCACTTCGAATTGGGTGGTGAGAAGAAGCAAAAGGGTCAAGCTTTGCAATTCTAA</v>
      </c>
      <c r="E488">
        <f t="shared" si="50"/>
        <v>490</v>
      </c>
      <c r="F488" t="str">
        <f t="shared" si="51"/>
        <v/>
      </c>
      <c r="G488">
        <f t="shared" si="52"/>
        <v>490</v>
      </c>
      <c r="H488" t="str">
        <f t="shared" si="53"/>
        <v/>
      </c>
      <c r="I488">
        <f t="shared" si="54"/>
        <v>490</v>
      </c>
      <c r="J488" t="str">
        <f t="shared" si="55"/>
        <v>CCT</v>
      </c>
      <c r="K488" t="str" cm="1">
        <f t="array" ref="K488">IF(J488="","",_xlfn.IFS(
   OR(J488="CCA",J488="CCG",J488="CCT",J488="CCC"),"Proline",
   OR(J488="CAG",J488="CAA"),"Glutamine",
   OR(J488="GAA",J488="GAG"),"Glutamic acid",
   TRUE,"Other"
))</f>
        <v>Proline</v>
      </c>
      <c r="L488">
        <f>LEN(Table13[[#This Row],[NA_sequence]])</f>
        <v>660</v>
      </c>
    </row>
    <row r="489" spans="1:12" x14ac:dyDescent="0.2">
      <c r="A489" t="s">
        <v>490</v>
      </c>
      <c r="B489">
        <v>4236</v>
      </c>
      <c r="C489" t="s">
        <v>1709</v>
      </c>
      <c r="D489" t="str">
        <f t="shared" si="49"/>
        <v>ATGGGTATGTGGAGAAATAGTGGTGGAATAGCGCAGTTACGTCAAGAGAACCGGTTCGTGATCCTGAAGGAAGAGAATACAAAGTTCAAATTACTAACAGTCGAATTACCTGCAGTTAACGTTCCAAAGACCAGAAAGACCTACTGTAAGGGTAAGGCCTGCCGTAAGCACACTCAGCACAAGGTTACCCAATACAAGGCCGGTAAGGCTTCCTTGTTCGCTCAAGGTAAGAGACGTTATGACCGTAAACAATCTGGTTTCGGTGGTCAAACCAAGCCAGTTTTCCACAAGAAAGCCAAGACTACCAAGAAGGTCGTTTTGAGATTGGAATGTGTCGCTTGCAAGACCAGAGCTCAATTGACTTTGAAGAGATGTAAGCACTTCGAATTGGGTGGTGAAAAGAAGCAAAAGGGTCAAGCTTTGCAATTCTAA</v>
      </c>
      <c r="E489">
        <f t="shared" si="50"/>
        <v>262</v>
      </c>
      <c r="F489" t="str">
        <f t="shared" si="51"/>
        <v/>
      </c>
      <c r="G489">
        <f t="shared" si="52"/>
        <v>262</v>
      </c>
      <c r="H489" t="str">
        <f t="shared" si="53"/>
        <v/>
      </c>
      <c r="I489">
        <f t="shared" si="54"/>
        <v>262</v>
      </c>
      <c r="J489" t="str">
        <f t="shared" si="55"/>
        <v>CCA</v>
      </c>
      <c r="K489" t="str" cm="1">
        <f t="array" ref="K489">IF(J489="","",_xlfn.IFS(
   OR(J489="CCA",J489="CCG",J489="CCT",J489="CCC"),"Proline",
   OR(J489="CAG",J489="CAA"),"Glutamine",
   OR(J489="GAA",J489="GAG"),"Glutamic acid",
   TRUE,"Other"
))</f>
        <v>Proline</v>
      </c>
      <c r="L489">
        <f>LEN(Table13[[#This Row],[NA_sequence]])</f>
        <v>432</v>
      </c>
    </row>
    <row r="490" spans="1:12" x14ac:dyDescent="0.2">
      <c r="A490" t="s">
        <v>491</v>
      </c>
      <c r="B490">
        <v>4236</v>
      </c>
      <c r="C490" t="s">
        <v>1710</v>
      </c>
      <c r="D490" t="str">
        <f t="shared" si="49"/>
        <v>ATGATACTGTGTATCACAAACACCAAATATAAGAGCCTGTTTTCTTCTTTTATTTCCTCAGTTAACGTTCCAAAGACTAGAAAGACCTACTGTAAGGGTAAGGCCTGCCGTAAGCACACCCAACACAAGGTTACCCAATACAAGGCTGGTAAGGCTTCCCTGTTCGCTCAAGGTAAGAGACGTTACGACCGGAAGCAATCCGGTTTCGGTGGTCAAACCAAGCCTGTTTTCCACAAGAAAGCCAAGACCACCAAGAAGGTTGTCTTGAGATTGGAATGTGTCGCTTGTAAGACCAGAGCCCAATTGACTTTGAAGAGATGTAAGCATTTCGAATTGGGTGGTGAAAAGAAGCAAAAGGGTGCTGCTCTACAATTCTGA</v>
      </c>
      <c r="E490">
        <f t="shared" si="50"/>
        <v>208</v>
      </c>
      <c r="F490" t="str">
        <f t="shared" si="51"/>
        <v/>
      </c>
      <c r="G490">
        <f t="shared" si="52"/>
        <v>208</v>
      </c>
      <c r="H490" t="str">
        <f t="shared" si="53"/>
        <v/>
      </c>
      <c r="I490">
        <f t="shared" si="54"/>
        <v>208</v>
      </c>
      <c r="J490" t="str">
        <f t="shared" si="55"/>
        <v>CCT</v>
      </c>
      <c r="K490" t="str" cm="1">
        <f t="array" ref="K490">IF(J490="","",_xlfn.IFS(
   OR(J490="CCA",J490="CCG",J490="CCT",J490="CCC"),"Proline",
   OR(J490="CAG",J490="CAA"),"Glutamine",
   OR(J490="GAA",J490="GAG"),"Glutamic acid",
   TRUE,"Other"
))</f>
        <v>Proline</v>
      </c>
      <c r="L490">
        <f>LEN(Table13[[#This Row],[NA_sequence]])</f>
        <v>378</v>
      </c>
    </row>
    <row r="491" spans="1:12" x14ac:dyDescent="0.2">
      <c r="A491" t="s">
        <v>492</v>
      </c>
      <c r="B491">
        <v>4236</v>
      </c>
      <c r="C491" t="s">
        <v>1711</v>
      </c>
      <c r="D491" t="str">
        <f t="shared" si="49"/>
        <v>ATGAGCGATAACGATGTGAAGGCCAAAACCACTGATAAAATACCTGAAGAGGATACGGTCAAATGCCCCGACTGCGGCAGTATTTTGCAAAAATGTCTCGTACAACAAAACTACGCGATGGTTATATGTCCTAGCGAGACATGTGGCTATCCATTTAATCAGCATGAAATCATAGACAACTTAGTATATGTTGATGATTCTGACGTGTTGGAGAGCGCCAAGGAACGGCTATCGAAAATTAACGTTCCAAAGACTAGAAAGACCTACTGTAAGGGTAAGGCTTGCCGTAAGCACACTCAACACAAGGTTACCCAATACAAGGCTGGTAAGGCTTCCTTATTTGCCCAAGGTAAGAGACGTTATGACCGTAAACAATCCGGTTTCGGTGGTCAAACCAAGCCTGTTTTCCACAAGAAGGCTAAGACTACCAAGAAGGTTGTTTTAAGATTAGAATGTGTTGCTTGTAAGACCAAGGCTCAACTAACCTTAAAGAGATGTAAGCACTTCGAATTAGGTGGTGAAAAGAAGCAAAAGGGTGCTGCCTTACAATTTTAA</v>
      </c>
      <c r="E491">
        <f t="shared" si="50"/>
        <v>385</v>
      </c>
      <c r="F491" t="str">
        <f t="shared" si="51"/>
        <v/>
      </c>
      <c r="G491">
        <f t="shared" si="52"/>
        <v>385</v>
      </c>
      <c r="H491" t="str">
        <f t="shared" si="53"/>
        <v/>
      </c>
      <c r="I491">
        <f t="shared" si="54"/>
        <v>385</v>
      </c>
      <c r="J491" t="str">
        <f t="shared" si="55"/>
        <v>CCT</v>
      </c>
      <c r="K491" t="str" cm="1">
        <f t="array" ref="K491">IF(J491="","",_xlfn.IFS(
   OR(J491="CCA",J491="CCG",J491="CCT",J491="CCC"),"Proline",
   OR(J491="CAG",J491="CAA"),"Glutamine",
   OR(J491="GAA",J491="GAG"),"Glutamic acid",
   TRUE,"Other"
))</f>
        <v>Proline</v>
      </c>
      <c r="L491">
        <f>LEN(Table13[[#This Row],[NA_sequence]])</f>
        <v>555</v>
      </c>
    </row>
    <row r="492" spans="1:12" x14ac:dyDescent="0.2">
      <c r="A492" t="s">
        <v>493</v>
      </c>
      <c r="B492">
        <v>4236</v>
      </c>
      <c r="C492" t="s">
        <v>1712</v>
      </c>
      <c r="D492" t="str">
        <f t="shared" si="49"/>
        <v>ATGGTTAACGTTCCAAAGACTAGAAAGACTTACTGTAAGGGTAAGAACTGTAGAAAACATACTCAACACAAAGTTACCCAATACAAAGCTGGTAAGGCATCTTTATTTGCTCAAGGTAAGAGACGTTATGACCGTAAACAATCTGGTTTTGGTGGTCAAACTAAACCAGTTTTCCACAAGAAAGCTAAGACTACAAAGAAAGTTGTTTTAAGATTAGAATGTGTTAGTTGTAAGACTAAAGCTCAATTAGTCTTAAAGAGATGTAAGCATTTTGAATTAGGTGGTGAAAAGAAACAAAAGGGTGCTGCTTTACAATTTTAA</v>
      </c>
      <c r="E492">
        <f t="shared" si="50"/>
        <v>151</v>
      </c>
      <c r="F492" t="str">
        <f t="shared" si="51"/>
        <v/>
      </c>
      <c r="G492">
        <f t="shared" si="52"/>
        <v>151</v>
      </c>
      <c r="H492" t="str">
        <f t="shared" si="53"/>
        <v/>
      </c>
      <c r="I492">
        <f t="shared" si="54"/>
        <v>151</v>
      </c>
      <c r="J492" t="str">
        <f t="shared" si="55"/>
        <v>CCA</v>
      </c>
      <c r="K492" t="str" cm="1">
        <f t="array" ref="K492">IF(J492="","",_xlfn.IFS(
   OR(J492="CCA",J492="CCG",J492="CCT",J492="CCC"),"Proline",
   OR(J492="CAG",J492="CAA"),"Glutamine",
   OR(J492="GAA",J492="GAG"),"Glutamic acid",
   TRUE,"Other"
))</f>
        <v>Proline</v>
      </c>
      <c r="L492">
        <f>LEN(Table13[[#This Row],[NA_sequence]])</f>
        <v>321</v>
      </c>
    </row>
    <row r="493" spans="1:12" x14ac:dyDescent="0.2">
      <c r="A493" t="s">
        <v>494</v>
      </c>
      <c r="B493">
        <v>4236</v>
      </c>
      <c r="C493" t="s">
        <v>1713</v>
      </c>
      <c r="D493" t="str">
        <f t="shared" si="49"/>
        <v>ATGGTTAACGTTCCAAAGACTAGAAAGACTTACTGTAAGGGTAAGAACTGTAGAAAGCATACTCAACACAAGGTTACCCAATACAAGGCTGGTAAGGCTTCTTTATTTGCTCAAGGTAAGAGACGTTATGACCGTAAACAATCTGGTTTTGGTGGTCAAACTAAGCCAGTTTTCCACAAGAAAGCTAAGACTACCAAGAAGGTTGTTTTAAGATTAGAATGTGTTAGCTGTAAGACTAAGGCCCAATTAGTCTTAAAGAGATGTAAGCACTTCGAATTAGGTGGTGAAAAGAAGCAAAAGGGTGCCGCTTTACAATTTTAA</v>
      </c>
      <c r="E493">
        <f t="shared" si="50"/>
        <v>151</v>
      </c>
      <c r="F493" t="str">
        <f t="shared" si="51"/>
        <v/>
      </c>
      <c r="G493">
        <f t="shared" si="52"/>
        <v>151</v>
      </c>
      <c r="H493" t="str">
        <f t="shared" si="53"/>
        <v/>
      </c>
      <c r="I493">
        <f t="shared" si="54"/>
        <v>151</v>
      </c>
      <c r="J493" t="str">
        <f t="shared" si="55"/>
        <v>CCA</v>
      </c>
      <c r="K493" t="str" cm="1">
        <f t="array" ref="K493">IF(J493="","",_xlfn.IFS(
   OR(J493="CCA",J493="CCG",J493="CCT",J493="CCC"),"Proline",
   OR(J493="CAG",J493="CAA"),"Glutamine",
   OR(J493="GAA",J493="GAG"),"Glutamic acid",
   TRUE,"Other"
))</f>
        <v>Proline</v>
      </c>
      <c r="L493">
        <f>LEN(Table13[[#This Row],[NA_sequence]])</f>
        <v>321</v>
      </c>
    </row>
    <row r="494" spans="1:12" x14ac:dyDescent="0.2">
      <c r="A494" t="s">
        <v>495</v>
      </c>
      <c r="B494">
        <v>4236</v>
      </c>
      <c r="C494" t="s">
        <v>1714</v>
      </c>
      <c r="D494" t="str">
        <f t="shared" si="49"/>
        <v>ATGGTTAACGTTCCAAAAACTAGAAAGACCTACTGTAAGGGTAAGAACTGTAGAAAGCACACCCAGCACAAGGTTACCCAATACAAGGCTGGTAAGGCTTCTTTATTTGCTCAAGGTAAGAGACGTTATGACCGTAAACAATCCGGTTTCGGTGGTCAAACCAAGCCAGTTTTCCACAAGAAAGCTAAGACTACCAAGAAGGTTGTTTTAAGATTAGAATGTGTTAGCTGTAAGACTAAGGCTCAATTAGTCTTAAAGAGATGTAAGCACTTCGAATTAGGTGGTGAAAAGAAGCAAAAGGGTGCCGCTTTACAATTTTAA</v>
      </c>
      <c r="E494">
        <f t="shared" si="50"/>
        <v>151</v>
      </c>
      <c r="F494" t="str">
        <f t="shared" si="51"/>
        <v/>
      </c>
      <c r="G494">
        <f t="shared" si="52"/>
        <v>151</v>
      </c>
      <c r="H494" t="str">
        <f t="shared" si="53"/>
        <v/>
      </c>
      <c r="I494">
        <f t="shared" si="54"/>
        <v>151</v>
      </c>
      <c r="J494" t="str">
        <f t="shared" si="55"/>
        <v>CCA</v>
      </c>
      <c r="K494" t="str" cm="1">
        <f t="array" ref="K494">IF(J494="","",_xlfn.IFS(
   OR(J494="CCA",J494="CCG",J494="CCT",J494="CCC"),"Proline",
   OR(J494="CAG",J494="CAA"),"Glutamine",
   OR(J494="GAA",J494="GAG"),"Glutamic acid",
   TRUE,"Other"
))</f>
        <v>Proline</v>
      </c>
      <c r="L494">
        <f>LEN(Table13[[#This Row],[NA_sequence]])</f>
        <v>321</v>
      </c>
    </row>
    <row r="495" spans="1:12" x14ac:dyDescent="0.2">
      <c r="A495" t="s">
        <v>496</v>
      </c>
      <c r="B495">
        <v>4236</v>
      </c>
      <c r="C495" t="s">
        <v>1715</v>
      </c>
      <c r="D495" t="str">
        <f t="shared" si="49"/>
        <v>ATGGTTAACGTTCCAAAGACTAGAAAGACCTACTGTAAGGGTAAGAATTGTCGTAAACATACCCAACATAAGGTTACCCAATATAAAGCTGGTAAAGCTTCTTTATTTGCTCAAGGTAAGAGACGTTATGATCGTAAACAATCCGGTTTCGGTGGTCAAACTAAACCAGTTTTCCACAAGAAGGCAAAGACTACTAAGAAGGTTGTCTTAAGATTAGAATGTGTTTCTTGTAAGACTAAGGCCCAATTAGTCTTAAAGAGATGTAAGCATTTTGAATTAGGTGGTGAAAAGAAGCAAAAGGGTGCCGCTCTACAATTTTAA</v>
      </c>
      <c r="E495">
        <f t="shared" si="50"/>
        <v>151</v>
      </c>
      <c r="F495" t="str">
        <f t="shared" si="51"/>
        <v/>
      </c>
      <c r="G495">
        <f t="shared" si="52"/>
        <v>151</v>
      </c>
      <c r="H495" t="str">
        <f t="shared" si="53"/>
        <v/>
      </c>
      <c r="I495">
        <f t="shared" si="54"/>
        <v>151</v>
      </c>
      <c r="J495" t="str">
        <f t="shared" si="55"/>
        <v>CCA</v>
      </c>
      <c r="K495" t="str" cm="1">
        <f t="array" ref="K495">IF(J495="","",_xlfn.IFS(
   OR(J495="CCA",J495="CCG",J495="CCT",J495="CCC"),"Proline",
   OR(J495="CAG",J495="CAA"),"Glutamine",
   OR(J495="GAA",J495="GAG"),"Glutamic acid",
   TRUE,"Other"
))</f>
        <v>Proline</v>
      </c>
      <c r="L495">
        <f>LEN(Table13[[#This Row],[NA_sequence]])</f>
        <v>321</v>
      </c>
    </row>
    <row r="496" spans="1:12" x14ac:dyDescent="0.2">
      <c r="A496" t="s">
        <v>497</v>
      </c>
      <c r="B496">
        <v>4236</v>
      </c>
      <c r="C496" t="s">
        <v>1716</v>
      </c>
      <c r="D496" t="str">
        <f t="shared" si="49"/>
        <v>ATGGTTAACGTTCCAAAGACTAGAAAGACTTACTGTAAGGGTAAGAACTGTAGAAAGCATACCCAACATAAGGTTACTCAATACAAAGCTGGTAAGGCTTCTTTATTTGCTCAAGGTAAGAGACGTTATGATCGTAAACAATCCGGTTTCGGTGGTCAAACTAAACCAGTTTTCCACAAGAAGGCAAAGACTACTAAGAAGGTTGTCTTAAGATTAGAATGTGTTTCTTGTAAGACTAAGGCCCAATTAGTCTTAAAGAGATGTAAGCATTTTGAATTAGGTGGTGAAAAGAAGCAAAAGGGTGCTGCTTTACAATTTTAA</v>
      </c>
      <c r="E496">
        <f t="shared" si="50"/>
        <v>151</v>
      </c>
      <c r="F496" t="str">
        <f t="shared" si="51"/>
        <v/>
      </c>
      <c r="G496">
        <f t="shared" si="52"/>
        <v>151</v>
      </c>
      <c r="H496" t="str">
        <f t="shared" si="53"/>
        <v/>
      </c>
      <c r="I496">
        <f t="shared" si="54"/>
        <v>151</v>
      </c>
      <c r="J496" t="str">
        <f t="shared" si="55"/>
        <v>CCA</v>
      </c>
      <c r="K496" t="str" cm="1">
        <f t="array" ref="K496">IF(J496="","",_xlfn.IFS(
   OR(J496="CCA",J496="CCG",J496="CCT",J496="CCC"),"Proline",
   OR(J496="CAG",J496="CAA"),"Glutamine",
   OR(J496="GAA",J496="GAG"),"Glutamic acid",
   TRUE,"Other"
))</f>
        <v>Proline</v>
      </c>
      <c r="L496">
        <f>LEN(Table13[[#This Row],[NA_sequence]])</f>
        <v>321</v>
      </c>
    </row>
    <row r="497" spans="1:12" x14ac:dyDescent="0.2">
      <c r="A497" t="s">
        <v>498</v>
      </c>
      <c r="B497">
        <v>4236</v>
      </c>
      <c r="C497" t="s">
        <v>1717</v>
      </c>
      <c r="D497" t="str">
        <f t="shared" si="49"/>
        <v>ATGGTTAACGTTCCAAAGACTAGAAAGACTTACTGTAAGGGTAAAAACTGTCGTAAACATACCCAACACAAGGTTACTCAATACAAGGCTGGTAAGGCTTCCTTATTTGCCCAAGGTAAGAGACGTTATGACCGTAAACAATCCGGTTTCGGTGGTCAAACCAAGCCAGTTTTCCACAAGAAAGCTAAGACTACTAAGAAGGTTGTTTTAAGATTAGAGTGTGTCAGTTGTAAGACAAAGGCTCAATTAGTCTTAAAGAGATGTAAGCACTTCGAGTTAGGTGGTGAAAAGAAGCAAAAGGGTGCCGCTTTACAATTTTAA</v>
      </c>
      <c r="E497">
        <f t="shared" si="50"/>
        <v>151</v>
      </c>
      <c r="F497" t="str">
        <f t="shared" si="51"/>
        <v/>
      </c>
      <c r="G497">
        <f t="shared" si="52"/>
        <v>151</v>
      </c>
      <c r="H497" t="str">
        <f t="shared" si="53"/>
        <v/>
      </c>
      <c r="I497">
        <f t="shared" si="54"/>
        <v>151</v>
      </c>
      <c r="J497" t="str">
        <f t="shared" si="55"/>
        <v>CCA</v>
      </c>
      <c r="K497" t="str" cm="1">
        <f t="array" ref="K497">IF(J497="","",_xlfn.IFS(
   OR(J497="CCA",J497="CCG",J497="CCT",J497="CCC"),"Proline",
   OR(J497="CAG",J497="CAA"),"Glutamine",
   OR(J497="GAA",J497="GAG"),"Glutamic acid",
   TRUE,"Other"
))</f>
        <v>Proline</v>
      </c>
      <c r="L497">
        <f>LEN(Table13[[#This Row],[NA_sequence]])</f>
        <v>321</v>
      </c>
    </row>
    <row r="498" spans="1:12" x14ac:dyDescent="0.2">
      <c r="A498" t="s">
        <v>499</v>
      </c>
      <c r="B498">
        <v>4236</v>
      </c>
      <c r="C498" t="s">
        <v>1718</v>
      </c>
      <c r="D498" t="str">
        <f t="shared" si="49"/>
        <v>ATGGTTAACGTTCCAAAGACTAGAAAGACCTACTGTAAGGGTAAGAACTGTCGTAAGCACACTCAACACAAAGTCACCCAATACAAAGCTGGTAAGGCTTCCTTATTTGCTCAAGGTAAGAGACGTTATGACCGTAAACAATCTGGTTTCGGTGGTCAAACCAAGCCAGTTTTCCACAAGAAAGCTAAGACTACCAAGAAGGTTGTTTTAAGATTGGAATGTGTCAGCTGTAAGACCAAGGCTCAATTAGTCTTAAAGAGATGTAAGCACTTCGAATTAGGTGGTGAAAAGAAACAAAAGGGTGCTGCTTTACAATTTTAA</v>
      </c>
      <c r="E498">
        <f t="shared" si="50"/>
        <v>151</v>
      </c>
      <c r="F498" t="str">
        <f t="shared" si="51"/>
        <v/>
      </c>
      <c r="G498">
        <f t="shared" si="52"/>
        <v>151</v>
      </c>
      <c r="H498" t="str">
        <f t="shared" si="53"/>
        <v/>
      </c>
      <c r="I498">
        <f t="shared" si="54"/>
        <v>151</v>
      </c>
      <c r="J498" t="str">
        <f t="shared" si="55"/>
        <v>CCA</v>
      </c>
      <c r="K498" t="str" cm="1">
        <f t="array" ref="K498">IF(J498="","",_xlfn.IFS(
   OR(J498="CCA",J498="CCG",J498="CCT",J498="CCC"),"Proline",
   OR(J498="CAG",J498="CAA"),"Glutamine",
   OR(J498="GAA",J498="GAG"),"Glutamic acid",
   TRUE,"Other"
))</f>
        <v>Proline</v>
      </c>
      <c r="L498">
        <f>LEN(Table13[[#This Row],[NA_sequence]])</f>
        <v>321</v>
      </c>
    </row>
    <row r="499" spans="1:12" x14ac:dyDescent="0.2">
      <c r="A499" t="s">
        <v>500</v>
      </c>
      <c r="B499">
        <v>4236</v>
      </c>
      <c r="C499" t="s">
        <v>1719</v>
      </c>
      <c r="D499" t="str">
        <f t="shared" si="49"/>
        <v>ATGAGTTCTTCTACTAAGAAACATGATGAAATAGAGGAAGGAGAAACTAATCAAATGACACATTGTCCGGATTGTGGTACAGTTTTACAAAAATGTTTAATTCAACAAAATTATGCAATTATTGTTTGTCCCAATACGATCTGTGGATATCCTTTCAATCAAAATGCTGTATTTGATAATTTGGTTGGTTTTTTTACACTAGAAATAGAGTTGAATCAAATCAATAAAGTAAATCGATCCGTCGCAATGGTTAACGTTCCAAAGACTAGAAAGACCTACTGTAAGGGTAAGAACTGTAGAAAACACACCCAACACAAGGTTACTCAATACAAAGCTGGTAAAGCTTCTTTATTTGCTCAAGGTAAGAGACGTTATGACCGTAAACAATCTGGTTTCGGTGGTCAAACTAAGCCAGTTTTCCACAAGAAAGCTAAGACTACCAAAAAAGTTGTTTTAAGATTAGAATGTGTCAGTTGTAAGACTAAAGCTCAATTAGTCTTAAAGAGATGTAAGCACTTCGAATTAGGTGGTGAAAAGAAACAAAAAGGTGCCGCTTTACAATTTTAA</v>
      </c>
      <c r="E499">
        <f t="shared" si="50"/>
        <v>397</v>
      </c>
      <c r="F499" t="str">
        <f t="shared" si="51"/>
        <v/>
      </c>
      <c r="G499">
        <f t="shared" si="52"/>
        <v>397</v>
      </c>
      <c r="H499" t="str">
        <f t="shared" si="53"/>
        <v/>
      </c>
      <c r="I499">
        <f t="shared" si="54"/>
        <v>397</v>
      </c>
      <c r="J499" t="str">
        <f t="shared" si="55"/>
        <v>CCA</v>
      </c>
      <c r="K499" t="str" cm="1">
        <f t="array" ref="K499">IF(J499="","",_xlfn.IFS(
   OR(J499="CCA",J499="CCG",J499="CCT",J499="CCC"),"Proline",
   OR(J499="CAG",J499="CAA"),"Glutamine",
   OR(J499="GAA",J499="GAG"),"Glutamic acid",
   TRUE,"Other"
))</f>
        <v>Proline</v>
      </c>
      <c r="L499">
        <f>LEN(Table13[[#This Row],[NA_sequence]])</f>
        <v>567</v>
      </c>
    </row>
    <row r="500" spans="1:12" x14ac:dyDescent="0.2">
      <c r="A500" t="s">
        <v>501</v>
      </c>
      <c r="B500">
        <v>4236</v>
      </c>
      <c r="C500" t="s">
        <v>1720</v>
      </c>
      <c r="D500" t="str">
        <f t="shared" si="49"/>
        <v>ATGGTTAACGTTCCAAAGACAAGAAAGACCTACTGTAAGGGTAAGAACTGTAGAAAGCACACCCAACACAAGGTTACTCAATACAAGGCTGGTAAGGCTTCCTTATTCGCTCAAGGTAAGAGACGTTATGACCGTAAACAATCTGGTTTCGGTGGTCAAACTAAGCCAGTTTTCCACAAGAAAGCCAAGACTACCAAGAAGGTTGTTCTAAGATTAGAATGTGTTGCTTGTAAGACTAAGGCTCAATTAGTCCTAAAGAGATGTAAGCACTTCGAATTAGGTGGTGAAAGAAAGCAAAAGGGTGCTGCTCTACAATTCTGA</v>
      </c>
      <c r="E500">
        <f t="shared" si="50"/>
        <v>151</v>
      </c>
      <c r="F500" t="str">
        <f t="shared" si="51"/>
        <v/>
      </c>
      <c r="G500">
        <f t="shared" si="52"/>
        <v>151</v>
      </c>
      <c r="H500" t="str">
        <f t="shared" si="53"/>
        <v/>
      </c>
      <c r="I500">
        <f t="shared" si="54"/>
        <v>151</v>
      </c>
      <c r="J500" t="str">
        <f t="shared" si="55"/>
        <v>CCA</v>
      </c>
      <c r="K500" t="str" cm="1">
        <f t="array" ref="K500">IF(J500="","",_xlfn.IFS(
   OR(J500="CCA",J500="CCG",J500="CCT",J500="CCC"),"Proline",
   OR(J500="CAG",J500="CAA"),"Glutamine",
   OR(J500="GAA",J500="GAG"),"Glutamic acid",
   TRUE,"Other"
))</f>
        <v>Proline</v>
      </c>
      <c r="L500">
        <f>LEN(Table13[[#This Row],[NA_sequence]])</f>
        <v>321</v>
      </c>
    </row>
    <row r="501" spans="1:12" x14ac:dyDescent="0.2">
      <c r="A501" t="s">
        <v>502</v>
      </c>
      <c r="B501">
        <v>4236</v>
      </c>
      <c r="C501" t="s">
        <v>1721</v>
      </c>
      <c r="D501" t="str">
        <f t="shared" si="49"/>
        <v>ATGGTTAACGTTCCAAAGACTAGAAAGACCTACTGTAAGGGTAAGAACTGTCGTAAGCACACCCAACACAAGGTTACTCAATACAAGGCCGGTAAGGCTTCCTTGTTCGCTCAAGGTAAGAGACGTTATGACCGTAAACAATCTGGTTTCGGTGGTCAAACCAAGCCTGTTTTCCACAAGAAGGCTAAGACTACCAAGAAGGTTGTTCTAAGATTGGAATGTGTCGCTTGTAAGACTAAGGCCCAATTAGTCCTAAAGAGATGTAAGCACTTCGAACTTGGTGGTGAAAGAAAGCAAAAGGGTGCTGCTCTACAATTTTAA</v>
      </c>
      <c r="E501">
        <f t="shared" si="50"/>
        <v>151</v>
      </c>
      <c r="F501" t="str">
        <f t="shared" si="51"/>
        <v/>
      </c>
      <c r="G501">
        <f t="shared" si="52"/>
        <v>151</v>
      </c>
      <c r="H501" t="str">
        <f t="shared" si="53"/>
        <v/>
      </c>
      <c r="I501">
        <f t="shared" si="54"/>
        <v>151</v>
      </c>
      <c r="J501" t="str">
        <f t="shared" si="55"/>
        <v>CCT</v>
      </c>
      <c r="K501" t="str" cm="1">
        <f t="array" ref="K501">IF(J501="","",_xlfn.IFS(
   OR(J501="CCA",J501="CCG",J501="CCT",J501="CCC"),"Proline",
   OR(J501="CAG",J501="CAA"),"Glutamine",
   OR(J501="GAA",J501="GAG"),"Glutamic acid",
   TRUE,"Other"
))</f>
        <v>Proline</v>
      </c>
      <c r="L501">
        <f>LEN(Table13[[#This Row],[NA_sequence]])</f>
        <v>321</v>
      </c>
    </row>
    <row r="502" spans="1:12" x14ac:dyDescent="0.2">
      <c r="A502" t="s">
        <v>503</v>
      </c>
      <c r="B502">
        <v>4236</v>
      </c>
      <c r="C502" t="s">
        <v>1722</v>
      </c>
      <c r="D502" t="str">
        <f t="shared" si="49"/>
        <v>ATGGTTAACGTTCCAAAGACTAGAAAGACCTACTGTAAGGGTAAGAACTGCCGTAAGCACACCCAACACAAGGTTACCCAATACAAGGCCGGTAAGGCTTCCTTGTTCGCTCAAGGTAAGAGACGTTATGACCGTAAACAATCTGGTTTCGGTGGTCAAACTAAGCCTGTTTTCCACAAGAAAGCTAAGACTACCAAGAAGGTTGTTCTAAGATTGGAATGTGTTGCTTGTAAGACTAAGGCTCAATTAGTCCTAAAGAGATGTAAGCACTTCGAACTTGGTGGTGAAAGAAAGCAAAAGGGTGCTGCTCTACAATTTTAA</v>
      </c>
      <c r="E502">
        <f t="shared" si="50"/>
        <v>151</v>
      </c>
      <c r="F502" t="str">
        <f t="shared" si="51"/>
        <v/>
      </c>
      <c r="G502">
        <f t="shared" si="52"/>
        <v>151</v>
      </c>
      <c r="H502" t="str">
        <f t="shared" si="53"/>
        <v/>
      </c>
      <c r="I502">
        <f t="shared" si="54"/>
        <v>151</v>
      </c>
      <c r="J502" t="str">
        <f t="shared" si="55"/>
        <v>CCT</v>
      </c>
      <c r="K502" t="str" cm="1">
        <f t="array" ref="K502">IF(J502="","",_xlfn.IFS(
   OR(J502="CCA",J502="CCG",J502="CCT",J502="CCC"),"Proline",
   OR(J502="CAG",J502="CAA"),"Glutamine",
   OR(J502="GAA",J502="GAG"),"Glutamic acid",
   TRUE,"Other"
))</f>
        <v>Proline</v>
      </c>
      <c r="L502">
        <f>LEN(Table13[[#This Row],[NA_sequence]])</f>
        <v>321</v>
      </c>
    </row>
    <row r="503" spans="1:12" x14ac:dyDescent="0.2">
      <c r="A503" t="s">
        <v>504</v>
      </c>
      <c r="B503">
        <v>4236</v>
      </c>
      <c r="C503" t="s">
        <v>1723</v>
      </c>
      <c r="D503" t="str">
        <f t="shared" si="49"/>
        <v>ATGGTTAACGTTCCAAAGACCAGAAAGACCTACTGTAAGGGTAAGAACTGCCGCAAGCACACCCAGCACAAGGTTACCCAGTACAAGGCTGGTAAGGCTTCTCTATTCGCCCAGGGTAAGAGACGTTATGACCGTAAGCAGTCTGGTTTCGGTGGTCAGACCAAGCCTGTCTTCCACAAGAAGGCTAAGACTACCAAGAAGGTTGTCCTAAGACTAGAGTGTGTTGCTTGCAAGACCAAGGCTCAGCTAGTCCTAAAGAGATGTAAGCACTTCGAGCTTGGTGGTGAGAAGAAGCAGAAGGGTGCCGCCCTACAGTTCTGA</v>
      </c>
      <c r="E503" t="str">
        <f t="shared" si="50"/>
        <v/>
      </c>
      <c r="F503">
        <f t="shared" si="51"/>
        <v>151</v>
      </c>
      <c r="G503" t="str">
        <f t="shared" si="52"/>
        <v/>
      </c>
      <c r="H503">
        <f t="shared" si="53"/>
        <v>151</v>
      </c>
      <c r="I503">
        <f t="shared" si="54"/>
        <v>151</v>
      </c>
      <c r="J503" t="str">
        <f t="shared" si="55"/>
        <v>CCT</v>
      </c>
      <c r="K503" t="str" cm="1">
        <f t="array" ref="K503">IF(J503="","",_xlfn.IFS(
   OR(J503="CCA",J503="CCG",J503="CCT",J503="CCC"),"Proline",
   OR(J503="CAG",J503="CAA"),"Glutamine",
   OR(J503="GAA",J503="GAG"),"Glutamic acid",
   TRUE,"Other"
))</f>
        <v>Proline</v>
      </c>
      <c r="L503">
        <f>LEN(Table13[[#This Row],[NA_sequence]])</f>
        <v>321</v>
      </c>
    </row>
    <row r="504" spans="1:12" x14ac:dyDescent="0.2">
      <c r="A504" t="s">
        <v>505</v>
      </c>
      <c r="B504">
        <v>4236</v>
      </c>
      <c r="C504" t="s">
        <v>1723</v>
      </c>
      <c r="D504" t="str">
        <f t="shared" si="49"/>
        <v>ATGGTTAACGTTCCAAAGACCAGAAAGACCTACTGTAAGGGTAAGAACTGCCGCAAGCACACCCAGCACAAGGTTACCCAGTACAAGGCTGGTAAGGCTTCTCTATTCGCCCAGGGTAAGAGACGTTATGACCGTAAGCAGTCTGGTTTCGGTGGTCAGACCAAGCCTGTCTTCCACAAGAAGGCTAAGACTACCAAGAAGGTTGTCCTAAGACTAGAGTGTGTTGCTTGCAAGACCAAGGCTCAGCTAGTCCTAAAGAGATGTAAGCACTTCGAGCTTGGTGGTGAGAAGAAGCAGAAGGGTGCCGCCCTACAGTTCTGA</v>
      </c>
      <c r="E504" t="str">
        <f t="shared" si="50"/>
        <v/>
      </c>
      <c r="F504">
        <f t="shared" si="51"/>
        <v>151</v>
      </c>
      <c r="G504" t="str">
        <f t="shared" si="52"/>
        <v/>
      </c>
      <c r="H504">
        <f t="shared" si="53"/>
        <v>151</v>
      </c>
      <c r="I504">
        <f t="shared" si="54"/>
        <v>151</v>
      </c>
      <c r="J504" t="str">
        <f t="shared" si="55"/>
        <v>CCT</v>
      </c>
      <c r="K504" t="str" cm="1">
        <f t="array" ref="K504">IF(J504="","",_xlfn.IFS(
   OR(J504="CCA",J504="CCG",J504="CCT",J504="CCC"),"Proline",
   OR(J504="CAG",J504="CAA"),"Glutamine",
   OR(J504="GAA",J504="GAG"),"Glutamic acid",
   TRUE,"Other"
))</f>
        <v>Proline</v>
      </c>
      <c r="L504">
        <f>LEN(Table13[[#This Row],[NA_sequence]])</f>
        <v>321</v>
      </c>
    </row>
    <row r="505" spans="1:12" x14ac:dyDescent="0.2">
      <c r="A505" t="s">
        <v>506</v>
      </c>
      <c r="B505">
        <v>4236</v>
      </c>
      <c r="C505" t="s">
        <v>1724</v>
      </c>
      <c r="D505" t="str">
        <f t="shared" si="49"/>
        <v>ATGGTTAACGTTCCAAAGACTAGAAAGACTTACTGTAAGGGTAAGAACTGTAGAAAGCACACCCAACACAAGGTTACTCAATACAAGGCTGGTAAGGCTTCCTTATTCGCTCAAGGTAAGAGACGTTATGACCGTAAGCAATCCGGTTTCGGTGGTCAAACCAAGCCAGTTTTCCACAAGAAGGCTAAGACCACTAAGAAGGTCGTCTTAAGATTGGAATGTGTCGCTTGTAAGACTAAGGCTCAATTAGTCCTAAAGAGATGTAAGCATTTTGAATTAGGTGGTGAAAAGAAGCAAAAGGGTGCTGCTTTACAATTTTAA</v>
      </c>
      <c r="E505">
        <f t="shared" si="50"/>
        <v>151</v>
      </c>
      <c r="F505" t="str">
        <f t="shared" si="51"/>
        <v/>
      </c>
      <c r="G505">
        <f t="shared" si="52"/>
        <v>151</v>
      </c>
      <c r="H505" t="str">
        <f t="shared" si="53"/>
        <v/>
      </c>
      <c r="I505">
        <f t="shared" si="54"/>
        <v>151</v>
      </c>
      <c r="J505" t="str">
        <f t="shared" si="55"/>
        <v>CCA</v>
      </c>
      <c r="K505" t="str" cm="1">
        <f t="array" ref="K505">IF(J505="","",_xlfn.IFS(
   OR(J505="CCA",J505="CCG",J505="CCT",J505="CCC"),"Proline",
   OR(J505="CAG",J505="CAA"),"Glutamine",
   OR(J505="GAA",J505="GAG"),"Glutamic acid",
   TRUE,"Other"
))</f>
        <v>Proline</v>
      </c>
      <c r="L505">
        <f>LEN(Table13[[#This Row],[NA_sequence]])</f>
        <v>321</v>
      </c>
    </row>
    <row r="506" spans="1:12" x14ac:dyDescent="0.2">
      <c r="A506" t="s">
        <v>507</v>
      </c>
      <c r="B506">
        <v>4236</v>
      </c>
      <c r="C506" t="s">
        <v>1725</v>
      </c>
      <c r="D506" t="str">
        <f t="shared" si="49"/>
        <v>ATGGTTAACGTTCCAAAGACTAGAAAGACCTACTGCAAGGGTAAGAACTGTAGAAAGCACACTCAACACAAGGTTACTCAATACAAGGCTGGTAAGGCCTCCTTATTCGCTCAAGGTAAGAGACGTTATGACCGTAAACAATCTGGTTTCGGTGGTCAAACTAAGCCAGTTTTCCACAAGAAAGCTAAGACTACCAAGAAGGTTGTTCTAAGATTAGAATGTGTCGCTTGTAAGACTAAGGCTCAATTAGTTCTAAAGAGATGTAAGCACTTCGAATTAGGTGGTGAAAAGAAGCAAAAGGGTGCTGCTCTACAATTCTGA</v>
      </c>
      <c r="E506">
        <f t="shared" si="50"/>
        <v>151</v>
      </c>
      <c r="F506" t="str">
        <f t="shared" si="51"/>
        <v/>
      </c>
      <c r="G506">
        <f t="shared" si="52"/>
        <v>151</v>
      </c>
      <c r="H506" t="str">
        <f t="shared" si="53"/>
        <v/>
      </c>
      <c r="I506">
        <f t="shared" si="54"/>
        <v>151</v>
      </c>
      <c r="J506" t="str">
        <f t="shared" si="55"/>
        <v>CCA</v>
      </c>
      <c r="K506" t="str" cm="1">
        <f t="array" ref="K506">IF(J506="","",_xlfn.IFS(
   OR(J506="CCA",J506="CCG",J506="CCT",J506="CCC"),"Proline",
   OR(J506="CAG",J506="CAA"),"Glutamine",
   OR(J506="GAA",J506="GAG"),"Glutamic acid",
   TRUE,"Other"
))</f>
        <v>Proline</v>
      </c>
      <c r="L506">
        <f>LEN(Table13[[#This Row],[NA_sequence]])</f>
        <v>321</v>
      </c>
    </row>
    <row r="507" spans="1:12" x14ac:dyDescent="0.2">
      <c r="A507" t="s">
        <v>508</v>
      </c>
      <c r="B507">
        <v>4236</v>
      </c>
      <c r="C507" t="s">
        <v>1726</v>
      </c>
      <c r="D507" t="str">
        <f t="shared" si="49"/>
        <v>ATGTCATTGAGACTAAAACTGGATGTTATAATTACAACTTTTGTTCATATTTCAAACAATAAGCATATTAAAAACATAAATAATAAGGTACAGCAGATTCGAACAGTAATGATTAACGTTCCAAAGACTAGAAAGACCTACTGTAAGGGTAAGAACTGTCGTAAGCACACTCAACACAAGGTTACCCAATACAAAGCTGGTAAGGCTTCCTTATTTGCTCAAGGTAAGAGACGTTATGACCGTAAACAATCCGGTTTCGGTGGTCAAACTAAGCCAGTTTTCCACAAGAAAGCTAAGACTACCAAGAAGGTTGTTCTAAGATTAGAATGTGTTGCTTGTAAGACTAAGGCTCAATTAGTCTTAAAGAGATGTAAGCACTTCGAATTAGGTGGTGAAAAGAAACAAAAGGGTGCTGCTTTACAATTTTAA</v>
      </c>
      <c r="E507">
        <f t="shared" si="50"/>
        <v>259</v>
      </c>
      <c r="F507" t="str">
        <f t="shared" si="51"/>
        <v/>
      </c>
      <c r="G507">
        <f t="shared" si="52"/>
        <v>259</v>
      </c>
      <c r="H507" t="str">
        <f t="shared" si="53"/>
        <v/>
      </c>
      <c r="I507">
        <f t="shared" si="54"/>
        <v>259</v>
      </c>
      <c r="J507" t="str">
        <f t="shared" si="55"/>
        <v>CCA</v>
      </c>
      <c r="K507" t="str" cm="1">
        <f t="array" ref="K507">IF(J507="","",_xlfn.IFS(
   OR(J507="CCA",J507="CCG",J507="CCT",J507="CCC"),"Proline",
   OR(J507="CAG",J507="CAA"),"Glutamine",
   OR(J507="GAA",J507="GAG"),"Glutamic acid",
   TRUE,"Other"
))</f>
        <v>Proline</v>
      </c>
      <c r="L507">
        <f>LEN(Table13[[#This Row],[NA_sequence]])</f>
        <v>429</v>
      </c>
    </row>
    <row r="508" spans="1:12" x14ac:dyDescent="0.2">
      <c r="A508" t="s">
        <v>509</v>
      </c>
      <c r="B508">
        <v>4236</v>
      </c>
      <c r="C508" t="s">
        <v>1727</v>
      </c>
      <c r="D508" t="str">
        <f t="shared" si="49"/>
        <v>ATGGTTAACGTTCCAAAGACCAGAAAGACTTACTGTAAGGGTAGAAACTGTCGTAAGCACACCCAACACAAGGTTACCCAATACAAAGCTGGTAAGGCTTCCTTGTTCGCTCAAGGTAAGAGACGTTATGACCGTAAACAATCCGGTTTCGGTGGTCAAACCAAGCCAGTTTTCCACAAGAAAGCTAAGACTACCAAGAAGGTTGTTTTGAGATTGGAATGTGTCGCTTGTAAGACTAAGGCTCAATTAGTCTTGAAGAGATGTAAGCATTTCGAATTAGGTGGTGAAAAGAAGCAAAAGGGTGCTGCTTTGCAATTTTAA</v>
      </c>
      <c r="E508">
        <f t="shared" si="50"/>
        <v>151</v>
      </c>
      <c r="F508" t="str">
        <f t="shared" si="51"/>
        <v/>
      </c>
      <c r="G508">
        <f t="shared" si="52"/>
        <v>151</v>
      </c>
      <c r="H508" t="str">
        <f t="shared" si="53"/>
        <v/>
      </c>
      <c r="I508">
        <f t="shared" si="54"/>
        <v>151</v>
      </c>
      <c r="J508" t="str">
        <f t="shared" si="55"/>
        <v>CCA</v>
      </c>
      <c r="K508" t="str" cm="1">
        <f t="array" ref="K508">IF(J508="","",_xlfn.IFS(
   OR(J508="CCA",J508="CCG",J508="CCT",J508="CCC"),"Proline",
   OR(J508="CAG",J508="CAA"),"Glutamine",
   OR(J508="GAA",J508="GAG"),"Glutamic acid",
   TRUE,"Other"
))</f>
        <v>Proline</v>
      </c>
      <c r="L508">
        <f>LEN(Table13[[#This Row],[NA_sequence]])</f>
        <v>321</v>
      </c>
    </row>
    <row r="509" spans="1:12" x14ac:dyDescent="0.2">
      <c r="A509" t="s">
        <v>510</v>
      </c>
      <c r="B509">
        <v>4236</v>
      </c>
      <c r="C509" t="s">
        <v>1728</v>
      </c>
      <c r="D509" t="str">
        <f t="shared" si="49"/>
        <v>ATGGTTAACGTTCCTAAGACCAGAAAGACCTTCTGTAAGGGTAAGAACTGCCGTAAGCACACTCAACATAAGGTTACTCAATACAAAGCCGGTAAGGCCTCCTTATTTGCTCAAGGTAAGAGACGTTATGACCGTAAACAATCCGGTTTTGGTGGTCAAACCAAGCCAGTTTTCCACAAGAAAGCTAAGACTACCAAGAAGGTTGTTTTGAGATTGGAATGTGTTGCTTGTAAGACTAAGGCTCAATTGGTCTTGAAGAGATGTAAGCATTTCGAATTGGGTGGTGAAAAGAAGCAAAAGGGTGCTGCTTTACAATTTTAA</v>
      </c>
      <c r="E509">
        <f t="shared" si="50"/>
        <v>151</v>
      </c>
      <c r="F509" t="str">
        <f t="shared" si="51"/>
        <v/>
      </c>
      <c r="G509">
        <f t="shared" si="52"/>
        <v>151</v>
      </c>
      <c r="H509" t="str">
        <f t="shared" si="53"/>
        <v/>
      </c>
      <c r="I509">
        <f t="shared" si="54"/>
        <v>151</v>
      </c>
      <c r="J509" t="str">
        <f t="shared" si="55"/>
        <v>CCA</v>
      </c>
      <c r="K509" t="str" cm="1">
        <f t="array" ref="K509">IF(J509="","",_xlfn.IFS(
   OR(J509="CCA",J509="CCG",J509="CCT",J509="CCC"),"Proline",
   OR(J509="CAG",J509="CAA"),"Glutamine",
   OR(J509="GAA",J509="GAG"),"Glutamic acid",
   TRUE,"Other"
))</f>
        <v>Proline</v>
      </c>
      <c r="L509">
        <f>LEN(Table13[[#This Row],[NA_sequence]])</f>
        <v>321</v>
      </c>
    </row>
    <row r="510" spans="1:12" x14ac:dyDescent="0.2">
      <c r="A510" t="s">
        <v>511</v>
      </c>
      <c r="B510">
        <v>4236</v>
      </c>
      <c r="C510" t="s">
        <v>1729</v>
      </c>
      <c r="D510" t="str">
        <f t="shared" si="49"/>
        <v>ATGGTTAACGTTCCAAAGACTAGAAAGACCTTCTGTAAGGGTAAGAACTGTCGTAAGCACACTCAACACAAGGTTACTCAATACAAAGCTGGTAAGGCCTCCTTGTTTGCTCAAGGTAAGAGACGTTATGACCGTAAACAATCCGGTTTCGGTGGTCAAACTAAACCAGTTTTCCACAAGAAAGCTAAGACTACTAAGAAGGTTGTCTTAAGATTGGAATGTGTTGCTTGTAAGACTAAGGCTCAATTAGTCTTGAAGAGATGTAAGCATTTTGAATTGGGTGGTGAAAAGAAACAAAAGGGTGCTGCTTTGCAATTCTGA</v>
      </c>
      <c r="E510">
        <f t="shared" si="50"/>
        <v>151</v>
      </c>
      <c r="F510" t="str">
        <f t="shared" si="51"/>
        <v/>
      </c>
      <c r="G510">
        <f t="shared" si="52"/>
        <v>151</v>
      </c>
      <c r="H510" t="str">
        <f t="shared" si="53"/>
        <v/>
      </c>
      <c r="I510">
        <f t="shared" si="54"/>
        <v>151</v>
      </c>
      <c r="J510" t="str">
        <f t="shared" si="55"/>
        <v>CCA</v>
      </c>
      <c r="K510" t="str" cm="1">
        <f t="array" ref="K510">IF(J510="","",_xlfn.IFS(
   OR(J510="CCA",J510="CCG",J510="CCT",J510="CCC"),"Proline",
   OR(J510="CAG",J510="CAA"),"Glutamine",
   OR(J510="GAA",J510="GAG"),"Glutamic acid",
   TRUE,"Other"
))</f>
        <v>Proline</v>
      </c>
      <c r="L510">
        <f>LEN(Table13[[#This Row],[NA_sequence]])</f>
        <v>321</v>
      </c>
    </row>
    <row r="511" spans="1:12" x14ac:dyDescent="0.2">
      <c r="A511" t="s">
        <v>512</v>
      </c>
      <c r="B511">
        <v>4236</v>
      </c>
      <c r="C511" t="s">
        <v>1730</v>
      </c>
      <c r="D511" t="str">
        <f t="shared" si="49"/>
        <v>ATGGTTAACGTTCCAAAGACTAGAAAGACTTACTGTAAGGGTAGAAACTGTCGTAAGCACACCCAACACAAGGTTACCCAATACAAGGCTGGTAAGGCTTCTTTGTTCGCTCAAGGTAAGAGACGTTATGACCGTAAACAATCCGGTTTCGGTGGTCAAACTAAGCCAGTTTTCCACAAGAAAGCTAAGACTACCAAGAAGGTTGTTTTAAGATTGGAATGTGTTGCTTGTAAGACCAAGGCTCAATTGACCTTGAAGAGATGTAAGCATTTTGAATTAGGTGGTGAAAAGAAGCAAAAGGGTGCTGCTTTACAATTTTAA</v>
      </c>
      <c r="E511">
        <f t="shared" si="50"/>
        <v>151</v>
      </c>
      <c r="F511" t="str">
        <f t="shared" si="51"/>
        <v/>
      </c>
      <c r="G511">
        <f t="shared" si="52"/>
        <v>151</v>
      </c>
      <c r="H511" t="str">
        <f t="shared" si="53"/>
        <v/>
      </c>
      <c r="I511">
        <f t="shared" si="54"/>
        <v>151</v>
      </c>
      <c r="J511" t="str">
        <f t="shared" si="55"/>
        <v>CCA</v>
      </c>
      <c r="K511" t="str" cm="1">
        <f t="array" ref="K511">IF(J511="","",_xlfn.IFS(
   OR(J511="CCA",J511="CCG",J511="CCT",J511="CCC"),"Proline",
   OR(J511="CAG",J511="CAA"),"Glutamine",
   OR(J511="GAA",J511="GAG"),"Glutamic acid",
   TRUE,"Other"
))</f>
        <v>Proline</v>
      </c>
      <c r="L511">
        <f>LEN(Table13[[#This Row],[NA_sequence]])</f>
        <v>321</v>
      </c>
    </row>
    <row r="512" spans="1:12" x14ac:dyDescent="0.2">
      <c r="A512" t="s">
        <v>513</v>
      </c>
      <c r="B512">
        <v>4236</v>
      </c>
      <c r="C512" t="s">
        <v>1731</v>
      </c>
      <c r="D512" t="str">
        <f t="shared" si="49"/>
        <v>ATGGTTAACGTTCCAAAAACTAGAAAAACTTACTGTAAGGGTAAAAACTGTCGTAAGCACACTCAACACAAGGTTACTCAATACAAGGCTGGTAAGGCTTCCTTATTTGCTCAAGGTAAGAGACGTTATGATCGTAAACAATCCGGTTTCGGTGGTCAAACTAAGCCAGTTTTCCACAAGAAAGCTAAGACCACCAAGAAGGTTGTCTTAAGATTAGAATGTGTTGCTTGTAAGACTAAGGCTCAATTAACTTTAAAGAGATGTAAGCATTTCGAATTAGGTGGTGAAAAGAAGCAAAAGGGTGCTGCTTTACAATTTTAA</v>
      </c>
      <c r="E512">
        <f t="shared" si="50"/>
        <v>151</v>
      </c>
      <c r="F512" t="str">
        <f t="shared" si="51"/>
        <v/>
      </c>
      <c r="G512">
        <f t="shared" si="52"/>
        <v>151</v>
      </c>
      <c r="H512" t="str">
        <f t="shared" si="53"/>
        <v/>
      </c>
      <c r="I512">
        <f t="shared" si="54"/>
        <v>151</v>
      </c>
      <c r="J512" t="str">
        <f t="shared" si="55"/>
        <v>CCA</v>
      </c>
      <c r="K512" t="str" cm="1">
        <f t="array" ref="K512">IF(J512="","",_xlfn.IFS(
   OR(J512="CCA",J512="CCG",J512="CCT",J512="CCC"),"Proline",
   OR(J512="CAG",J512="CAA"),"Glutamine",
   OR(J512="GAA",J512="GAG"),"Glutamic acid",
   TRUE,"Other"
))</f>
        <v>Proline</v>
      </c>
      <c r="L512">
        <f>LEN(Table13[[#This Row],[NA_sequence]])</f>
        <v>321</v>
      </c>
    </row>
    <row r="513" spans="1:12" x14ac:dyDescent="0.2">
      <c r="A513" t="s">
        <v>514</v>
      </c>
      <c r="B513">
        <v>4236</v>
      </c>
      <c r="C513" t="s">
        <v>1732</v>
      </c>
      <c r="D513" t="str">
        <f t="shared" si="49"/>
        <v>ATGGTTAACGTTCCAAAGACCAGAAAGACTTACTGTAAGGGTAAAAACTGTCGTAAACACACCCAACATAAGGTTACTCAATACAAGGCTGGTAAGGCTTCCTTGTTCGCCCAAGGTAAGAGACGTTATGACCGTAAACAATCTGGTTTCGGTGGTCAAACTAAGCCTGTTTTCCACAAGAAAGCTAAGACTACCAAGAAGGTCGTTTTAAGATTAGAATGTGTTGCTTGTAAGACCAAGGCCCAATTAACCTTGAAGAGATGTAAGCATTTCGAATTAGGTGGTGAAAAGAAGCAAAAGGGTGCTGCTTTACAATTTTAA</v>
      </c>
      <c r="E513">
        <f t="shared" si="50"/>
        <v>151</v>
      </c>
      <c r="F513" t="str">
        <f t="shared" si="51"/>
        <v/>
      </c>
      <c r="G513">
        <f t="shared" si="52"/>
        <v>151</v>
      </c>
      <c r="H513" t="str">
        <f t="shared" si="53"/>
        <v/>
      </c>
      <c r="I513">
        <f t="shared" si="54"/>
        <v>151</v>
      </c>
      <c r="J513" t="str">
        <f t="shared" si="55"/>
        <v>CCT</v>
      </c>
      <c r="K513" t="str" cm="1">
        <f t="array" ref="K513">IF(J513="","",_xlfn.IFS(
   OR(J513="CCA",J513="CCG",J513="CCT",J513="CCC"),"Proline",
   OR(J513="CAG",J513="CAA"),"Glutamine",
   OR(J513="GAA",J513="GAG"),"Glutamic acid",
   TRUE,"Other"
))</f>
        <v>Proline</v>
      </c>
      <c r="L513">
        <f>LEN(Table13[[#This Row],[NA_sequence]])</f>
        <v>321</v>
      </c>
    </row>
    <row r="514" spans="1:12" x14ac:dyDescent="0.2">
      <c r="A514" t="s">
        <v>515</v>
      </c>
      <c r="B514">
        <v>4236</v>
      </c>
      <c r="C514" t="s">
        <v>1733</v>
      </c>
      <c r="D514" t="str">
        <f t="shared" si="49"/>
        <v>ATGGTTAACGTTCCAAAGACTAGAAAGACCTACTGTAAGGGTAAGACCTGTCGTAAACACACTCAACATAAGGTTACTCAATACAAAGCTGGTAAGGCTTCCTTATTCGCTCAAGGTAAGAGACGTTATGACCGTAAACAATCCGGTTTCGGTGGTCAAACCAAGCCAGTTTTCCACAAGAAAGCTAAGACTACCAAGAAGGTTGTTTTAAGATTAGAATGTGTTGCTTGTAAGACTAAGGCTCAATTAGTCTTAAAGAGATGTAAGCACTTCGAATTAGGTGGTGAAAAGAAGCAAAAGGGTGCTGCTTTACAATTTTAA</v>
      </c>
      <c r="E514">
        <f t="shared" si="50"/>
        <v>151</v>
      </c>
      <c r="F514" t="str">
        <f t="shared" si="51"/>
        <v/>
      </c>
      <c r="G514">
        <f t="shared" si="52"/>
        <v>151</v>
      </c>
      <c r="H514" t="str">
        <f t="shared" si="53"/>
        <v/>
      </c>
      <c r="I514">
        <f t="shared" si="54"/>
        <v>151</v>
      </c>
      <c r="J514" t="str">
        <f t="shared" si="55"/>
        <v>CCA</v>
      </c>
      <c r="K514" t="str" cm="1">
        <f t="array" ref="K514">IF(J514="","",_xlfn.IFS(
   OR(J514="CCA",J514="CCG",J514="CCT",J514="CCC"),"Proline",
   OR(J514="CAG",J514="CAA"),"Glutamine",
   OR(J514="GAA",J514="GAG"),"Glutamic acid",
   TRUE,"Other"
))</f>
        <v>Proline</v>
      </c>
      <c r="L514">
        <f>LEN(Table13[[#This Row],[NA_sequence]])</f>
        <v>321</v>
      </c>
    </row>
    <row r="515" spans="1:12" x14ac:dyDescent="0.2">
      <c r="A515" t="s">
        <v>516</v>
      </c>
      <c r="B515">
        <v>4236</v>
      </c>
      <c r="C515" t="s">
        <v>1734</v>
      </c>
      <c r="D515" t="str">
        <f t="shared" ref="D515:D578" si="56">UPPER(SUBSTITUTE(SUBSTITUTE(TRIM(C515)," ",""),CHAR(10),""))</f>
        <v>ATGGTTAACGTTCCAAAGACCAGAAAGACCTACTGTAAGGGTAAGACCTGTCGTAAGCACACTCAACACAAAGTTACCCAATACAAGGCTGGTAAGGCTTCCTTATTTGCTCAAGGTAAGAGACGTTATGACCGTAAACAATCCGGTTTCGGTGGTCAAACTAAGCCAGTTTTCCACAAGAAAGCTAAGACTACCAAGAAGGTTGTTTTAAGATTAGAATGTGTTGCTTGTAAGACCAAGGCTCAATTAGTCTTAAAGAGATGTAAGCACTTCGAATTAGGTGGTGAAAAGAAGCAAAAGGGTGCTGCTTTACAATTTTAG</v>
      </c>
      <c r="E515">
        <f t="shared" ref="E515:E578" si="57">IFERROR(SEARCH("GG?GG?CAAAC?AA?", IF(D515="", C515, D515)), "")</f>
        <v>151</v>
      </c>
      <c r="F515" t="str">
        <f t="shared" ref="F515:F578" si="58">IFERROR(SEARCH("GG?GG?CAGAC?AA?", IF(D515="", C515, D515)), "")</f>
        <v/>
      </c>
      <c r="G515">
        <f t="shared" ref="G515:G578" si="59">IF(E515="","",IF(
  AND(
    ISNUMBER(FIND(MID(D515,E515+2,1),"ACGT")),
    ISNUMBER(FIND(MID(D515,E515+5,1),"ACGT")),
    ISNUMBER(FIND(MID(D515,E515+9,1),"ACGT")),
    ISNUMBER(FIND(MID(D515,E515+10,1),"ACGT")),
    ISNUMBER(FIND(MID(D515,E515+11,1),"ACGT")),
    ISNUMBER(FIND(MID(D515,E515+12,1),"ACGT")),
    ISNUMBER(FIND(MID(D515,E515+13,1),"ACGT")),
    ISNUMBER(FIND(MID(D515,E515+14,1),"ACGT"))
  ),
  E515,
  ""
))</f>
        <v>151</v>
      </c>
      <c r="H515" t="str">
        <f t="shared" ref="H515:H578" si="60">IF(F515="","",IF(
  AND(
    ISNUMBER(FIND(MID(D515,F515+2,1),"ACGT")),
    ISNUMBER(FIND(MID(D515,F515+5,1),"ACGT")),
    ISNUMBER(FIND(MID(D515,F515+9,1),"ACGT")),
    ISNUMBER(FIND(MID(D515,F515+10,1),"ACGT")),
    ISNUMBER(FIND(MID(D515,F515+11,1),"ACGT")),
    ISNUMBER(FIND(MID(D515,F515+12,1),"ACGT")),
    ISNUMBER(FIND(MID(D515,F515+13,1),"ACGT")),
    ISNUMBER(FIND(MID(D515,F515+14,1),"ACGT"))
  ),
  F515,
  ""
))</f>
        <v/>
      </c>
      <c r="I515">
        <f t="shared" ref="I515:I578" si="61">IF(AND(G515="",H515=""),"", IF(G515="",H515, IF(H515="",G515, MIN(G515,H515))))</f>
        <v>151</v>
      </c>
      <c r="J515" t="str">
        <f t="shared" ref="J515:J578" si="62">IF(I515="","", MID(D515, I515+15, 3))</f>
        <v>CCA</v>
      </c>
      <c r="K515" t="str" cm="1">
        <f t="array" ref="K515">IF(J515="","",_xlfn.IFS(
   OR(J515="CCA",J515="CCG",J515="CCT",J515="CCC"),"Proline",
   OR(J515="CAG",J515="CAA"),"Glutamine",
   OR(J515="GAA",J515="GAG"),"Glutamic acid",
   TRUE,"Other"
))</f>
        <v>Proline</v>
      </c>
      <c r="L515">
        <f>LEN(Table13[[#This Row],[NA_sequence]])</f>
        <v>321</v>
      </c>
    </row>
    <row r="516" spans="1:12" x14ac:dyDescent="0.2">
      <c r="A516" t="s">
        <v>517</v>
      </c>
      <c r="B516">
        <v>4236</v>
      </c>
      <c r="C516" t="s">
        <v>1735</v>
      </c>
      <c r="D516" t="str">
        <f t="shared" si="56"/>
        <v>ATGGTTAACGTTCCAAAGACCAGAAAGACCTACTGTAAGGGTAAGACCTGCCGCAAGCACACCCAGCACAAGGTTACTCAGTACAAGGCTGGTAAGGCTTCTCTATTCGCCCAGGGTAAGAGACGTTATGACCGTAAGCAGTCCGGTTTCGGTGGTCAGACCAAGCCTGTTTTCCACAAGAAGGCTAAGACTACCAAGAAGGTTGTCCTAAGACTGGAGTGTGTTGCTTGCAAGACTAAGGCTCAGCTAGTCCTAAAGAGATGTAAGCACTTCGAGCTAGGTGGTGAGAAGAAGCAGAAGGGTGCCGCCCTACAGTTCTAA</v>
      </c>
      <c r="E516" t="str">
        <f t="shared" si="57"/>
        <v/>
      </c>
      <c r="F516">
        <f t="shared" si="58"/>
        <v>151</v>
      </c>
      <c r="G516" t="str">
        <f t="shared" si="59"/>
        <v/>
      </c>
      <c r="H516">
        <f t="shared" si="60"/>
        <v>151</v>
      </c>
      <c r="I516">
        <f t="shared" si="61"/>
        <v>151</v>
      </c>
      <c r="J516" t="str">
        <f t="shared" si="62"/>
        <v>CCT</v>
      </c>
      <c r="K516" t="str" cm="1">
        <f t="array" ref="K516">IF(J516="","",_xlfn.IFS(
   OR(J516="CCA",J516="CCG",J516="CCT",J516="CCC"),"Proline",
   OR(J516="CAG",J516="CAA"),"Glutamine",
   OR(J516="GAA",J516="GAG"),"Glutamic acid",
   TRUE,"Other"
))</f>
        <v>Proline</v>
      </c>
      <c r="L516">
        <f>LEN(Table13[[#This Row],[NA_sequence]])</f>
        <v>321</v>
      </c>
    </row>
    <row r="517" spans="1:12" x14ac:dyDescent="0.2">
      <c r="A517" t="s">
        <v>518</v>
      </c>
      <c r="B517">
        <v>4236</v>
      </c>
      <c r="C517" t="s">
        <v>1736</v>
      </c>
      <c r="D517" t="str">
        <f t="shared" si="56"/>
        <v>ATGGTTAACGTTCCAAAGACTAGAAAGACCTACTGTAAGGGTAAGACCTGTCGTAAGCACACTCAACACAAGGTTACCCAATACAAGGCTGGTAAGGCTTCTCTATTTGCCCAAGGTAAGAGACGTTATGACCGTAAACAATCTGGTTTCGGTGGTCAAACCAAGCCTGTTTTCCACAAGAAAGCTAAGACTACCAAGAAGGTTGTCCTAAGATTGGAATGTGTTGCTTGTAAGACTAAGGCTCAATTAGTCCTAAAGAGATGTAAGCATTTCGAACTTGGTGGTGAAAGAAAGCAAAAGGGTGCTGCTCTACAATTCTGA</v>
      </c>
      <c r="E517">
        <f t="shared" si="57"/>
        <v>151</v>
      </c>
      <c r="F517" t="str">
        <f t="shared" si="58"/>
        <v/>
      </c>
      <c r="G517">
        <f t="shared" si="59"/>
        <v>151</v>
      </c>
      <c r="H517" t="str">
        <f t="shared" si="60"/>
        <v/>
      </c>
      <c r="I517">
        <f t="shared" si="61"/>
        <v>151</v>
      </c>
      <c r="J517" t="str">
        <f t="shared" si="62"/>
        <v>CCT</v>
      </c>
      <c r="K517" t="str" cm="1">
        <f t="array" ref="K517">IF(J517="","",_xlfn.IFS(
   OR(J517="CCA",J517="CCG",J517="CCT",J517="CCC"),"Proline",
   OR(J517="CAG",J517="CAA"),"Glutamine",
   OR(J517="GAA",J517="GAG"),"Glutamic acid",
   TRUE,"Other"
))</f>
        <v>Proline</v>
      </c>
      <c r="L517">
        <f>LEN(Table13[[#This Row],[NA_sequence]])</f>
        <v>321</v>
      </c>
    </row>
    <row r="518" spans="1:12" x14ac:dyDescent="0.2">
      <c r="A518" t="s">
        <v>519</v>
      </c>
      <c r="B518">
        <v>4236</v>
      </c>
      <c r="C518" t="s">
        <v>1737</v>
      </c>
      <c r="D518" t="str">
        <f t="shared" si="56"/>
        <v>ATGGTTAACGTTCCAAAGACTAGAAAGACCTACTGTAAGGGTAAGACCTGTCGTAAGCACACTCAACACAAGGTCACTCAATACAAGGCTGGTAAGGCTTCTCTATTTGCCCAAGGTAAGAGACGTTATGACCGTAAGCAATCTGGTTTCGGTGGTCAAACCAAGCCTGTTTTCCACAAGAAAGCTAAGACTACCAAGAAGGTTGTTTTAAGATTGGAATGTGTTGCTTGTAAGACTAAGGCTCAATTAGTCCTAAAGAGATGTAAGCATTTCGAACTTGGTGGTGAAAGAAAGCAAAAGGGTGCTGCTCTACAATTCTGA</v>
      </c>
      <c r="E518">
        <f t="shared" si="57"/>
        <v>151</v>
      </c>
      <c r="F518" t="str">
        <f t="shared" si="58"/>
        <v/>
      </c>
      <c r="G518">
        <f t="shared" si="59"/>
        <v>151</v>
      </c>
      <c r="H518" t="str">
        <f t="shared" si="60"/>
        <v/>
      </c>
      <c r="I518">
        <f t="shared" si="61"/>
        <v>151</v>
      </c>
      <c r="J518" t="str">
        <f t="shared" si="62"/>
        <v>CCT</v>
      </c>
      <c r="K518" t="str" cm="1">
        <f t="array" ref="K518">IF(J518="","",_xlfn.IFS(
   OR(J518="CCA",J518="CCG",J518="CCT",J518="CCC"),"Proline",
   OR(J518="CAG",J518="CAA"),"Glutamine",
   OR(J518="GAA",J518="GAG"),"Glutamic acid",
   TRUE,"Other"
))</f>
        <v>Proline</v>
      </c>
      <c r="L518">
        <f>LEN(Table13[[#This Row],[NA_sequence]])</f>
        <v>321</v>
      </c>
    </row>
    <row r="519" spans="1:12" x14ac:dyDescent="0.2">
      <c r="A519" t="s">
        <v>520</v>
      </c>
      <c r="B519">
        <v>4236</v>
      </c>
      <c r="C519" t="s">
        <v>1738</v>
      </c>
      <c r="D519" t="str">
        <f t="shared" si="56"/>
        <v>ATGGTTAACGTTCCAAAGACTAGAAAGACCTACTGTAAGGGTAAGACCTGTCGTAAGCACACCCAACACAAGGTTACTCAATACAAGGCTGGTAAGGCTTCTCTATTTGCCCAAGGTAAGAGACGTTATGACCGTAAGCAATCTGGTTTCGGTGGTCAAACCAAGCCTGTTTTCCACAAGAAAGCTAAGACTACCAAGAAGGTTGTTCTAAGATTGGAATGTGTTGCTTGTAAGACTAAGGCTCAATTAGTCCTAAAGAGATGTAAGCATTTCGAACTTGGTGGTGAAAGAAAGCAAAAGGGTGCTGCTCTACAATTCTGA</v>
      </c>
      <c r="E519">
        <f t="shared" si="57"/>
        <v>151</v>
      </c>
      <c r="F519" t="str">
        <f t="shared" si="58"/>
        <v/>
      </c>
      <c r="G519">
        <f t="shared" si="59"/>
        <v>151</v>
      </c>
      <c r="H519" t="str">
        <f t="shared" si="60"/>
        <v/>
      </c>
      <c r="I519">
        <f t="shared" si="61"/>
        <v>151</v>
      </c>
      <c r="J519" t="str">
        <f t="shared" si="62"/>
        <v>CCT</v>
      </c>
      <c r="K519" t="str" cm="1">
        <f t="array" ref="K519">IF(J519="","",_xlfn.IFS(
   OR(J519="CCA",J519="CCG",J519="CCT",J519="CCC"),"Proline",
   OR(J519="CAG",J519="CAA"),"Glutamine",
   OR(J519="GAA",J519="GAG"),"Glutamic acid",
   TRUE,"Other"
))</f>
        <v>Proline</v>
      </c>
      <c r="L519">
        <f>LEN(Table13[[#This Row],[NA_sequence]])</f>
        <v>321</v>
      </c>
    </row>
    <row r="520" spans="1:12" x14ac:dyDescent="0.2">
      <c r="A520" t="s">
        <v>521</v>
      </c>
      <c r="B520">
        <v>4236</v>
      </c>
      <c r="C520" t="s">
        <v>1739</v>
      </c>
      <c r="D520" t="str">
        <f t="shared" si="56"/>
        <v>ATGACTATTCAACATCCATACATCTTGTATTTTAACATCCGGGGACTCCCTACCACTTTAGTTCTCCGTAGGCAGGGTTTCAGCCCAGGCGGTGTAGAGACCCAATGGGTAGATCCAATTTTTGCCGTTAACGTTCCAAAGACTAGAAAGACCTACTGTAAAGGTAAGACCTGTCGTAAGCACACCCAACACAAGGTCACCCAATACAAAGCTGGTAAGGCTTCCTTATTCGCTCAAGGTAAGAGACGTTATGACCGTAAACAATCCGGTTTCGGTGGTCAAACTAAGCCAGTTTTCCACAAGAAAGCTAAGACTACCAAGAAGGTTGTTTTAAGATTAGAATGTGTTGCTTGTAAGACTAAGGCTCAATTAGTCTTAAAGAGATGTAAGCACTTCGAATTAGGTGGTGAAAAGAAGCAAAAGGGTGCTGCTTTACAATTTTAA</v>
      </c>
      <c r="E520">
        <f t="shared" si="57"/>
        <v>274</v>
      </c>
      <c r="F520" t="str">
        <f t="shared" si="58"/>
        <v/>
      </c>
      <c r="G520">
        <f t="shared" si="59"/>
        <v>274</v>
      </c>
      <c r="H520" t="str">
        <f t="shared" si="60"/>
        <v/>
      </c>
      <c r="I520">
        <f t="shared" si="61"/>
        <v>274</v>
      </c>
      <c r="J520" t="str">
        <f t="shared" si="62"/>
        <v>CCA</v>
      </c>
      <c r="K520" t="str" cm="1">
        <f t="array" ref="K520">IF(J520="","",_xlfn.IFS(
   OR(J520="CCA",J520="CCG",J520="CCT",J520="CCC"),"Proline",
   OR(J520="CAG",J520="CAA"),"Glutamine",
   OR(J520="GAA",J520="GAG"),"Glutamic acid",
   TRUE,"Other"
))</f>
        <v>Proline</v>
      </c>
      <c r="L520">
        <f>LEN(Table13[[#This Row],[NA_sequence]])</f>
        <v>444</v>
      </c>
    </row>
    <row r="521" spans="1:12" x14ac:dyDescent="0.2">
      <c r="A521" t="s">
        <v>522</v>
      </c>
      <c r="B521">
        <v>4236</v>
      </c>
      <c r="C521" t="s">
        <v>1740</v>
      </c>
      <c r="D521" t="str">
        <f t="shared" si="56"/>
        <v>ATGCTCGAAGTGGCCCATAGTGACGAAACAAATGTCGGTAAGCCAATTTTATTTTTTTCTTCAGTTAACGTTCCAAAGACCAGAAAGACCTTCTGTAAGGGTAAGACCTGCCGCAAGCACACCCAGCACAAGGTTACTCAGTACAAGGCTGGTAAGGCTTCTCTATTCGCCCAGGGTAAGAGACGTTATGACCGTAAGCAGTCCGGTTTCGGTGGTCAGACCAAGCCTGTTTTCCACAAGAAGGCTAAGACTACCAAGAAGGTTGTTCTAAGACTAGAGTGTGTTGCCTGCAAGACCAAGGCTCAGCTAGTCCTAAAGAGATGTAAGCACTTCGAGCTAGGTGGTGAGAAGAAGCAGAAGGGTGCTGCCCTACAATTCTGA</v>
      </c>
      <c r="E521" t="str">
        <f t="shared" si="57"/>
        <v/>
      </c>
      <c r="F521">
        <f t="shared" si="58"/>
        <v>211</v>
      </c>
      <c r="G521" t="str">
        <f t="shared" si="59"/>
        <v/>
      </c>
      <c r="H521">
        <f t="shared" si="60"/>
        <v>211</v>
      </c>
      <c r="I521">
        <f t="shared" si="61"/>
        <v>211</v>
      </c>
      <c r="J521" t="str">
        <f t="shared" si="62"/>
        <v>CCT</v>
      </c>
      <c r="K521" t="str" cm="1">
        <f t="array" ref="K521">IF(J521="","",_xlfn.IFS(
   OR(J521="CCA",J521="CCG",J521="CCT",J521="CCC"),"Proline",
   OR(J521="CAG",J521="CAA"),"Glutamine",
   OR(J521="GAA",J521="GAG"),"Glutamic acid",
   TRUE,"Other"
))</f>
        <v>Proline</v>
      </c>
      <c r="L521">
        <f>LEN(Table13[[#This Row],[NA_sequence]])</f>
        <v>381</v>
      </c>
    </row>
    <row r="522" spans="1:12" x14ac:dyDescent="0.2">
      <c r="A522" t="s">
        <v>523</v>
      </c>
      <c r="B522">
        <v>4236</v>
      </c>
      <c r="C522" t="s">
        <v>1741</v>
      </c>
      <c r="D522" t="str">
        <f t="shared" si="56"/>
        <v>ATGATAGGATTTTTTCATTGTATTCGATTCTTAAGAACAATTGTAAGATTTTATTTTATTATTTTTTTAACAGTTAACGTTCCAAAGACTAGAAAGACCTACTGTAAGGGTAAGAACTGCCGTAAGCACACCCAACATAAGGTTACCCAATACAAGGCCGGTAAGGCTTCCTTGTTCGCTCAAGGTAAGAGACGTTATGACCGTAAACAATCTGGTTTCGGTGGTCAAACTAAGCCTGTTTTCCACAAGAAGGCTAAGACTACCAAGAAGGTTGTTCTAAGATTGGAATGTGTTGCTTGTAAGACTAAGGCTCAATTAGTCCTAAAGAGATGTAAGCACTTCGAACTTGGTGGTGAAAGAAAGCAAAAGGGTGCTGCTCTACAATTTTAA</v>
      </c>
      <c r="E522">
        <f t="shared" si="57"/>
        <v>220</v>
      </c>
      <c r="F522" t="str">
        <f t="shared" si="58"/>
        <v/>
      </c>
      <c r="G522">
        <f t="shared" si="59"/>
        <v>220</v>
      </c>
      <c r="H522" t="str">
        <f t="shared" si="60"/>
        <v/>
      </c>
      <c r="I522">
        <f t="shared" si="61"/>
        <v>220</v>
      </c>
      <c r="J522" t="str">
        <f t="shared" si="62"/>
        <v>CCT</v>
      </c>
      <c r="K522" t="str" cm="1">
        <f t="array" ref="K522">IF(J522="","",_xlfn.IFS(
   OR(J522="CCA",J522="CCG",J522="CCT",J522="CCC"),"Proline",
   OR(J522="CAG",J522="CAA"),"Glutamine",
   OR(J522="GAA",J522="GAG"),"Glutamic acid",
   TRUE,"Other"
))</f>
        <v>Proline</v>
      </c>
      <c r="L522">
        <f>LEN(Table13[[#This Row],[NA_sequence]])</f>
        <v>390</v>
      </c>
    </row>
    <row r="523" spans="1:12" x14ac:dyDescent="0.2">
      <c r="A523" t="s">
        <v>524</v>
      </c>
      <c r="B523">
        <v>4236</v>
      </c>
      <c r="C523" t="s">
        <v>1742</v>
      </c>
      <c r="D523" t="str">
        <f t="shared" si="56"/>
        <v>ATGGAGCCATATAACGTCGATGTTGGGCTTAACGTTCCAAAGACTAGAAAGACTTACTGTAAGGGTAAAACCTGTAGAAAGCACACCCAACATAAGGTTACTCAATACAAAGCTGGTAAGGCTTCCTTATTTGCTCAAGGTAAGAGACGTTATGACCGTAAACAATCTGGTTTCGGTGGTCAAACTAAGCCAGTTTTCCACAAGAAAGCTAAGACTACCAAGAAAGTTGTTTTAAGATTAGAATGTGTTGCTTGTAAGACTAAGGCTCAATTAGTCTTAAAGAGATGTAAGCACTTCGAATTAGGTGGTGAAAAGAAGCAAAAGGGTGCCGCTTTACAATTTTAA</v>
      </c>
      <c r="E523">
        <f t="shared" si="57"/>
        <v>175</v>
      </c>
      <c r="F523" t="str">
        <f t="shared" si="58"/>
        <v/>
      </c>
      <c r="G523">
        <f t="shared" si="59"/>
        <v>175</v>
      </c>
      <c r="H523" t="str">
        <f t="shared" si="60"/>
        <v/>
      </c>
      <c r="I523">
        <f t="shared" si="61"/>
        <v>175</v>
      </c>
      <c r="J523" t="str">
        <f t="shared" si="62"/>
        <v>CCA</v>
      </c>
      <c r="K523" t="str" cm="1">
        <f t="array" ref="K523">IF(J523="","",_xlfn.IFS(
   OR(J523="CCA",J523="CCG",J523="CCT",J523="CCC"),"Proline",
   OR(J523="CAG",J523="CAA"),"Glutamine",
   OR(J523="GAA",J523="GAG"),"Glutamic acid",
   TRUE,"Other"
))</f>
        <v>Proline</v>
      </c>
      <c r="L523">
        <f>LEN(Table13[[#This Row],[NA_sequence]])</f>
        <v>345</v>
      </c>
    </row>
    <row r="524" spans="1:12" x14ac:dyDescent="0.2">
      <c r="A524" t="s">
        <v>525</v>
      </c>
      <c r="B524">
        <v>4236</v>
      </c>
      <c r="C524" t="s">
        <v>1743</v>
      </c>
      <c r="D524" t="str">
        <f t="shared" si="56"/>
        <v>ATGCAGATAGGGACTACAGTAGATGATAAGAAAATTTCCAAGATAGAAGATAAAAAGCCAGTGGAAGACGAAACAGTGTGTCCTGATTGTAATACGAATCTACAAAAGTGTTTGATTCAACAGAACTATGCTATGGTGATATGTCCTAATACAGAATGCGGATATCCATTCAATCAGAATGAGGTTCTCGAAAATTTGGTTTATGTTGATGAAACCGAAATTCTAGATGTTGCCAAGGCCAGACTAACAGGAAATATTAACGTTCCAAAGACTAGAAAGACCTACTGTAAGGGTAAGAACTGTCGTAAGCACACCCAACACAAGGTTACCCAATACAAGGCTGGTAAGGCTTCTTTATTCGCTCAAGGTAAGAGACGTTATGACCGTAAGCAATCCGGTTTCGGTGGTCAAACCAAGCCAGTTTTCCACAAGAAGGCTAAGACCACTAAGAAGGTCGTCTTAAGATTGGAATGTGTCGCTTGTAAGACTAAGGCTCAATTAGTCCTAAAGAGATGTAAGCATTTCGAATTAGGTGGTGAAAAGAAGCAAAAGGGTGCCGCTTTACAATTTTAA</v>
      </c>
      <c r="E524">
        <f t="shared" si="57"/>
        <v>403</v>
      </c>
      <c r="F524" t="str">
        <f t="shared" si="58"/>
        <v/>
      </c>
      <c r="G524">
        <f t="shared" si="59"/>
        <v>403</v>
      </c>
      <c r="H524" t="str">
        <f t="shared" si="60"/>
        <v/>
      </c>
      <c r="I524">
        <f t="shared" si="61"/>
        <v>403</v>
      </c>
      <c r="J524" t="str">
        <f t="shared" si="62"/>
        <v>CCA</v>
      </c>
      <c r="K524" t="str" cm="1">
        <f t="array" ref="K524">IF(J524="","",_xlfn.IFS(
   OR(J524="CCA",J524="CCG",J524="CCT",J524="CCC"),"Proline",
   OR(J524="CAG",J524="CAA"),"Glutamine",
   OR(J524="GAA",J524="GAG"),"Glutamic acid",
   TRUE,"Other"
))</f>
        <v>Proline</v>
      </c>
      <c r="L524">
        <f>LEN(Table13[[#This Row],[NA_sequence]])</f>
        <v>573</v>
      </c>
    </row>
    <row r="525" spans="1:12" x14ac:dyDescent="0.2">
      <c r="A525" t="s">
        <v>526</v>
      </c>
      <c r="B525">
        <v>4236</v>
      </c>
      <c r="C525" t="s">
        <v>1744</v>
      </c>
      <c r="D525" t="str">
        <f t="shared" si="56"/>
        <v>ATGTACCTATCTGTCGAGCAGCGTTATGCAAATAACGCACTTAACGTTCCAAAGACCAGAAAGACCTACTGCAAGGGTAAGAACTGCCGCAAGCACACCCAGCACAAGGTCACCCAGTACAAGGCTGGTAAGGCTTCCCTCTTCGCCCAGGGTAAAAGACGTTACGACCGTAAGCAGTCCGGTTTCGGTGGTCAGACCAAGCCTGTCTTCCACAAGAAGGCCAAGACTACCAAGAAGGTTGTCCTAAGACTGGAGTGTGTCGCCTGCAAGACCAAGGCCCAGCTAGTCCTAAAGAGATGCAAGCACTTCGAGCTAGGTGGTGAGAAGAAGCAGAAGGGTGCTGCCCTACAGTTCTAA</v>
      </c>
      <c r="E525" t="str">
        <f t="shared" si="57"/>
        <v/>
      </c>
      <c r="F525">
        <f t="shared" si="58"/>
        <v>187</v>
      </c>
      <c r="G525" t="str">
        <f t="shared" si="59"/>
        <v/>
      </c>
      <c r="H525">
        <f t="shared" si="60"/>
        <v>187</v>
      </c>
      <c r="I525">
        <f t="shared" si="61"/>
        <v>187</v>
      </c>
      <c r="J525" t="str">
        <f t="shared" si="62"/>
        <v>CCT</v>
      </c>
      <c r="K525" t="str" cm="1">
        <f t="array" ref="K525">IF(J525="","",_xlfn.IFS(
   OR(J525="CCA",J525="CCG",J525="CCT",J525="CCC"),"Proline",
   OR(J525="CAG",J525="CAA"),"Glutamine",
   OR(J525="GAA",J525="GAG"),"Glutamic acid",
   TRUE,"Other"
))</f>
        <v>Proline</v>
      </c>
      <c r="L525">
        <f>LEN(Table13[[#This Row],[NA_sequence]])</f>
        <v>357</v>
      </c>
    </row>
    <row r="526" spans="1:12" x14ac:dyDescent="0.2">
      <c r="A526" t="s">
        <v>527</v>
      </c>
      <c r="B526">
        <v>4236</v>
      </c>
      <c r="C526" t="s">
        <v>1745</v>
      </c>
      <c r="D526" t="str">
        <f t="shared" si="56"/>
        <v>ATGGAATGTCCAAATTGCAAGACCCCATTACAAAAATTTCTCATTCAACAAAATTATTCAATTGTGATGTGCCCAAAGGAGGATTGTGAATATCCATTCAATCAAGAAGAAAATTTCGATAATATATTATACATAGACGATAAAGAGATTTCGACAGTAGCACTTAACGTTCCAAAGACAAGAAAGACCTACTGTAAGGGTAAGAACTGTAGAAAGCACACCCAACACAAGGTTACTCAATACAAGGCTGGTAAGGCTTCCTTATTTGCTCAAGGTAAGAGACGTTATGACCGTAAACAATCTGGTTTCGGTGGTCAAACTAAGCCAGTTTTCCACAAGAAAGCTAAGACTACCAAGAAGGTTGTTCTAAGATTAGAATGTGTTGCTTGTAAGACTAAGGCTCAATTAGTCCTAAAGAGATGTAAGCACTTCGAATTAGGTGGTGAAAAGAAGCAAAAGGGTGCTGCTCTACAATTCTGA</v>
      </c>
      <c r="E526">
        <f t="shared" si="57"/>
        <v>310</v>
      </c>
      <c r="F526" t="str">
        <f t="shared" si="58"/>
        <v/>
      </c>
      <c r="G526">
        <f t="shared" si="59"/>
        <v>310</v>
      </c>
      <c r="H526" t="str">
        <f t="shared" si="60"/>
        <v/>
      </c>
      <c r="I526">
        <f t="shared" si="61"/>
        <v>310</v>
      </c>
      <c r="J526" t="str">
        <f t="shared" si="62"/>
        <v>CCA</v>
      </c>
      <c r="K526" t="str" cm="1">
        <f t="array" ref="K526">IF(J526="","",_xlfn.IFS(
   OR(J526="CCA",J526="CCG",J526="CCT",J526="CCC"),"Proline",
   OR(J526="CAG",J526="CAA"),"Glutamine",
   OR(J526="GAA",J526="GAG"),"Glutamic acid",
   TRUE,"Other"
))</f>
        <v>Proline</v>
      </c>
      <c r="L526">
        <f>LEN(Table13[[#This Row],[NA_sequence]])</f>
        <v>480</v>
      </c>
    </row>
    <row r="527" spans="1:12" x14ac:dyDescent="0.2">
      <c r="A527" t="s">
        <v>528</v>
      </c>
      <c r="B527">
        <v>4236</v>
      </c>
      <c r="C527" t="s">
        <v>1746</v>
      </c>
      <c r="D527" t="str">
        <f t="shared" si="56"/>
        <v>ATGACCAAGAAAGATGATGTTGTAAAAGTTGAGAGCGATGACGGGAAGATTTCAACTGCAGAGGCGGAACCCGCCGACATCACACACTGTCCGACATGTGGAGCCGCTTTACAGAAGTTCCTTATTCAGCAAAACTACGCTATTGTGATGTGCCCTAAGGAAGATTGTGGATACCCTTTTAATCAAGAGGAGAACATTGACAACATTGCATATGTTGACGAGAAAGATGTGCTGGAGGTTGCACAGCAGAGGCTGTCACACCCATACGGTCTCGTGGGCCGTTACGCAGCTCCCCAGCCAACCTCTCTGTCTAACAGTTCCATTACACCCCGCCTAGTTGGGCTTCCCAGGCAGACACTGCTTCCCTTAGGCAGAGGTCTGCCAGGCCCACCTTCACGTACCGGGTACCTACCACCCTGTCGGTCCTCCCTCACCGCTAGTAACCGCCACGCAGAGGGACAGCGGGCCGGCCCACACGCAGCCTTTAACGTTCCAAAGACCAGAAAGACCTACTGCAAGGGTAAGAACTGCCGCAAGCACACCCAGCACAAGGTCACCCAGTACAAGGCTGGTAAGGCTTCCCTCTTCGCCCAGGGTAAGAGACGTTACGACCGTAAGCAGTCCGGTTTCGGTGGTCAGACCAAGCCTGTCTTCCACAAGAAGGCCAAGACTACCAAGAAGGTTGTCCTAAGACTGGAGTGTGTCGCCTGCAAGACCAAGGCCCAGCTAGTCCTAAAGAGATGCAAGCACTTCGAGCTAGGTGGTGAGAAGAAGCAGAAGGGTGCCGCCCTACAGTTCTAA</v>
      </c>
      <c r="E527" t="str">
        <f t="shared" si="57"/>
        <v/>
      </c>
      <c r="F527">
        <f t="shared" si="58"/>
        <v>631</v>
      </c>
      <c r="G527" t="str">
        <f t="shared" si="59"/>
        <v/>
      </c>
      <c r="H527">
        <f t="shared" si="60"/>
        <v>631</v>
      </c>
      <c r="I527">
        <f t="shared" si="61"/>
        <v>631</v>
      </c>
      <c r="J527" t="str">
        <f t="shared" si="62"/>
        <v>CCT</v>
      </c>
      <c r="K527" t="str" cm="1">
        <f t="array" ref="K527">IF(J527="","",_xlfn.IFS(
   OR(J527="CCA",J527="CCG",J527="CCT",J527="CCC"),"Proline",
   OR(J527="CAG",J527="CAA"),"Glutamine",
   OR(J527="GAA",J527="GAG"),"Glutamic acid",
   TRUE,"Other"
))</f>
        <v>Proline</v>
      </c>
      <c r="L527">
        <f>LEN(Table13[[#This Row],[NA_sequence]])</f>
        <v>801</v>
      </c>
    </row>
    <row r="528" spans="1:12" x14ac:dyDescent="0.2">
      <c r="A528" t="s">
        <v>529</v>
      </c>
      <c r="B528">
        <v>4236</v>
      </c>
      <c r="C528" t="s">
        <v>1747</v>
      </c>
      <c r="D528" t="str">
        <f t="shared" si="56"/>
        <v>ATGTCAAATTCCAAAAATAGCAGTATAGGTTCAAGTACAGGGAATCAAACAAATTTCAGTGAATGTCCTGATTGTCATAGCAAATTACAGAAGTGTCTTATACAACAAAACTATGCCATGGTTATATGTCCCAATCTGGACTGTGGGTACCCATTTACTCACAATGAAGTAATAGATAATTTAGTATATGTAGACGACAACGAAATCATCGAAGTTAACGTTCCAAAAACTAGAAAGACTTACTGTAAGGGTAAAAACTGTCGTAAGCACACCCAACACAAGGTTACTCAATACAAAGCTGGTAAGGCTTCCTTATTTGCTCAAGGTAAGAGACGTTATGATCGTAAACAATCCGGTTTCGGTGGTCAAACTAAGCCAGTTTTCCACAAGAAAGCTAAGACTACCAAGAAAGTTGTTTTAAGATTAGAATGTGTTGCTTGTAAGACTAAGGCTCAATTAACTTTAAAGAGATGTAAGCATTTCGAATTAGGTGGTGAAAAGAAGCAAAAGGGTGCTGCTTTACAATTTTAA</v>
      </c>
      <c r="E528">
        <f t="shared" si="57"/>
        <v>361</v>
      </c>
      <c r="F528" t="str">
        <f t="shared" si="58"/>
        <v/>
      </c>
      <c r="G528">
        <f t="shared" si="59"/>
        <v>361</v>
      </c>
      <c r="H528" t="str">
        <f t="shared" si="60"/>
        <v/>
      </c>
      <c r="I528">
        <f t="shared" si="61"/>
        <v>361</v>
      </c>
      <c r="J528" t="str">
        <f t="shared" si="62"/>
        <v>CCA</v>
      </c>
      <c r="K528" t="str" cm="1">
        <f t="array" ref="K528">IF(J528="","",_xlfn.IFS(
   OR(J528="CCA",J528="CCG",J528="CCT",J528="CCC"),"Proline",
   OR(J528="CAG",J528="CAA"),"Glutamine",
   OR(J528="GAA",J528="GAG"),"Glutamic acid",
   TRUE,"Other"
))</f>
        <v>Proline</v>
      </c>
      <c r="L528">
        <f>LEN(Table13[[#This Row],[NA_sequence]])</f>
        <v>531</v>
      </c>
    </row>
    <row r="529" spans="1:12" x14ac:dyDescent="0.2">
      <c r="A529" t="s">
        <v>530</v>
      </c>
      <c r="B529">
        <v>4236</v>
      </c>
      <c r="C529" t="s">
        <v>1748</v>
      </c>
      <c r="D529" t="str">
        <f t="shared" si="56"/>
        <v>ATGTCAAAGGCCAAGAATACAACTATTAGTTCAAGTACAGCTGATCAAACAGCAAGTTCCATTGAATGTCCTGATTGTCATAGTAAATTACAGAAGTGTCTTATACAACAAAACTATGCCATGGTGGTATGTCCCAATGTGGACTGTGGGTATCCATTTACACACAATGAAGTAATAGATAATCTAGTGTATGTAGATGATAACGAAATCATTGAAGGCGCCAAGGAAAGACTGAGAAACGAGACACCCATCCCGCAAAGACGCAATACGATTTTACATTTTTCAGAAACAATAATTAAATTATTTTCTGCTTTAGACATTATCAAACTAGACCTTAACGTTCCAAAAACTAGAAAGACTTACTGTAAGGGTAAAAACTGTCGTAAGCACACCCAACACAAAGTTACTCAATACAAAGCTGGTAAGGCTTCCTTATTTGCTCAAGGTAAGAGACGTTATGATCGTAAACAATCCGGTTTCGGTGGTCAAACTAAGCCAGTTTTCCACAAGAAAGCTAAGACTACCAAGAAAGTTGTCTTAAGATTAGAATGTGTTGCTTGTAAGACTAAGGCTCAATTAACTTTAAAGAGATGTAAGCATTTCGAATTAGGTGGTGAAAAGAAGCAAAAGGGTGCTGCTTTACAATTTTAA</v>
      </c>
      <c r="E529">
        <f t="shared" si="57"/>
        <v>481</v>
      </c>
      <c r="F529" t="str">
        <f t="shared" si="58"/>
        <v/>
      </c>
      <c r="G529">
        <f t="shared" si="59"/>
        <v>481</v>
      </c>
      <c r="H529" t="str">
        <f t="shared" si="60"/>
        <v/>
      </c>
      <c r="I529">
        <f t="shared" si="61"/>
        <v>481</v>
      </c>
      <c r="J529" t="str">
        <f t="shared" si="62"/>
        <v>CCA</v>
      </c>
      <c r="K529" t="str" cm="1">
        <f t="array" ref="K529">IF(J529="","",_xlfn.IFS(
   OR(J529="CCA",J529="CCG",J529="CCT",J529="CCC"),"Proline",
   OR(J529="CAG",J529="CAA"),"Glutamine",
   OR(J529="GAA",J529="GAG"),"Glutamic acid",
   TRUE,"Other"
))</f>
        <v>Proline</v>
      </c>
      <c r="L529">
        <f>LEN(Table13[[#This Row],[NA_sequence]])</f>
        <v>651</v>
      </c>
    </row>
    <row r="530" spans="1:12" x14ac:dyDescent="0.2">
      <c r="A530" t="s">
        <v>531</v>
      </c>
      <c r="B530">
        <v>4236</v>
      </c>
      <c r="C530" t="s">
        <v>1749</v>
      </c>
      <c r="D530" t="str">
        <f t="shared" si="56"/>
        <v>ATGAGTGATACAGCACCAGAAGTGAAACAAGAGGATGACTCCAAATGCCCCCAATGTTCTACGCCTTTACAAAAATGTCTAATCCAGCAGAACTATGCCATGGTGATATGTCCCAACAGTGAATGCGACTACCCCTTCCGCCAGTCAGACAACCTGGACCACCTGACATACGTGGAGGATTCAGAAGTGTTGGATGTGGCCAAGAACCTTAACGTTCCAAAGACTAGAAAGACTTACTGTAAGGGTAGAAACTGTCGTAAACACACCCAACACAAGGTTACCCAATACAAGGCTGGTAAGGCTTCCTTGTTTGCTCAAGGTAAGAGACGTTATGACCGTAAACAATCCGGTTTCGGTGGTCAAACCAAGCCAGTTTTCCACAAGAAAGCTAAGACTACCAAGAAGGTTGTCTTGAGATTGGAATGTGTCGCTTGTAAGACTAAGGCTCAATTGACTTTGAAGAGATGTAAGCATTTTGAATTAGGTGGTGAAAAGAAACAAAAGGGTGCTGCTTTACAATTTTAA</v>
      </c>
      <c r="E530">
        <f t="shared" si="57"/>
        <v>355</v>
      </c>
      <c r="F530" t="str">
        <f t="shared" si="58"/>
        <v/>
      </c>
      <c r="G530">
        <f t="shared" si="59"/>
        <v>355</v>
      </c>
      <c r="H530" t="str">
        <f t="shared" si="60"/>
        <v/>
      </c>
      <c r="I530">
        <f t="shared" si="61"/>
        <v>355</v>
      </c>
      <c r="J530" t="str">
        <f t="shared" si="62"/>
        <v>CCA</v>
      </c>
      <c r="K530" t="str" cm="1">
        <f t="array" ref="K530">IF(J530="","",_xlfn.IFS(
   OR(J530="CCA",J530="CCG",J530="CCT",J530="CCC"),"Proline",
   OR(J530="CAG",J530="CAA"),"Glutamine",
   OR(J530="GAA",J530="GAG"),"Glutamic acid",
   TRUE,"Other"
))</f>
        <v>Proline</v>
      </c>
      <c r="L530">
        <f>LEN(Table13[[#This Row],[NA_sequence]])</f>
        <v>525</v>
      </c>
    </row>
    <row r="531" spans="1:12" x14ac:dyDescent="0.2">
      <c r="A531" t="s">
        <v>532</v>
      </c>
      <c r="B531">
        <v>4236</v>
      </c>
      <c r="C531" t="s">
        <v>1750</v>
      </c>
      <c r="D531" t="str">
        <f t="shared" si="56"/>
        <v>ATGGTGAAAGTTGCGGTAGTGCTTGGTGAAGCAATACTCAGACCCCACTCACAACCGCATCATGGCTTCAGAGGCCTTAACGTTCCAAAAACTAGAAAGACTTACTGTAAGGGTAAAAACTGTCGTAAGCACACTCAACACAAAGTTACTCAATACAAAGCTGGTAAGGCTTCCTTATTTGCTCAAGGTAAGAGACGTTATGACCGTAAACAATCTGGTTTCGGTGGTCAAACTAAGCCAGTTTTCCACAAGAAAGCTAAGACTACCAAGAAAGTTGTTTTAAGATTAGAATGTGTTGCTTGTAAGACTAAGGCTCAATTAACTTTAAAGAGATGTAAGCATTTCGAATTAGGTGGTGAAAAGAAGCAAAAGGGTGCTGCTTTACAATTTTAA</v>
      </c>
      <c r="E531">
        <f t="shared" si="57"/>
        <v>223</v>
      </c>
      <c r="F531" t="str">
        <f t="shared" si="58"/>
        <v/>
      </c>
      <c r="G531">
        <f t="shared" si="59"/>
        <v>223</v>
      </c>
      <c r="H531" t="str">
        <f t="shared" si="60"/>
        <v/>
      </c>
      <c r="I531">
        <f t="shared" si="61"/>
        <v>223</v>
      </c>
      <c r="J531" t="str">
        <f t="shared" si="62"/>
        <v>CCA</v>
      </c>
      <c r="K531" t="str" cm="1">
        <f t="array" ref="K531">IF(J531="","",_xlfn.IFS(
   OR(J531="CCA",J531="CCG",J531="CCT",J531="CCC"),"Proline",
   OR(J531="CAG",J531="CAA"),"Glutamine",
   OR(J531="GAA",J531="GAG"),"Glutamic acid",
   TRUE,"Other"
))</f>
        <v>Proline</v>
      </c>
      <c r="L531">
        <f>LEN(Table13[[#This Row],[NA_sequence]])</f>
        <v>393</v>
      </c>
    </row>
    <row r="532" spans="1:12" x14ac:dyDescent="0.2">
      <c r="A532" t="s">
        <v>533</v>
      </c>
      <c r="B532">
        <v>4236</v>
      </c>
      <c r="C532" t="s">
        <v>1751</v>
      </c>
      <c r="D532" t="str">
        <f t="shared" si="56"/>
        <v>ATGAAACCCCATCACACTAACTACCTGCCTGGCAGCACTCAGTACAGCGACTACACTACACAGAGTGGGTTGTGGGAGAGGCCTGGGAAGAGAGGTTGTGTGAGGAAGGCGGCGAAGGTGTCTCTTTCGATGGTGTCCTGTGGAGGGAACAGCTGTAGCGAGACTGGGTCAGACGGAGGCAACGCCTGTTTCTCACATTTGCACTGGATATTATTAAAAATTTCAGAACAACTAGGCCCTATCTTTTATAAAAGTGAATATTTGAAATTTGGGCTTAACGTTCCAAAGACTAGAAAGACCTACTGCAAGGGTAAGAACTGTCGTAAGCACACTCAACACAAGGTTACCCAATACAAGGCTGGTAAGGCTTCCTTGTTCGCTCAAGGTAAGAGACGTTATGACCGTAAGCAATCTGGTTTCGGTGGTCAAACCAAGCCTGTTTTCCACAAGAAAGCTAAGACTACCAAGAAGGTTGTTTTGAGATTGGAATGTGTTGCCTGTAAGACCAAGGCTCAATTGACCTTGAAGAGATGTAAGCACTTCGAATTGGGTGGTGAAAAGAAGCAAAAGGGTCAAGCTTTGCAATTCTGA</v>
      </c>
      <c r="E532">
        <f t="shared" si="57"/>
        <v>421</v>
      </c>
      <c r="F532" t="str">
        <f t="shared" si="58"/>
        <v/>
      </c>
      <c r="G532">
        <f t="shared" si="59"/>
        <v>421</v>
      </c>
      <c r="H532" t="str">
        <f t="shared" si="60"/>
        <v/>
      </c>
      <c r="I532">
        <f t="shared" si="61"/>
        <v>421</v>
      </c>
      <c r="J532" t="str">
        <f t="shared" si="62"/>
        <v>CCT</v>
      </c>
      <c r="K532" t="str" cm="1">
        <f t="array" ref="K532">IF(J532="","",_xlfn.IFS(
   OR(J532="CCA",J532="CCG",J532="CCT",J532="CCC"),"Proline",
   OR(J532="CAG",J532="CAA"),"Glutamine",
   OR(J532="GAA",J532="GAG"),"Glutamic acid",
   TRUE,"Other"
))</f>
        <v>Proline</v>
      </c>
      <c r="L532">
        <f>LEN(Table13[[#This Row],[NA_sequence]])</f>
        <v>591</v>
      </c>
    </row>
    <row r="533" spans="1:12" x14ac:dyDescent="0.2">
      <c r="A533" t="s">
        <v>534</v>
      </c>
      <c r="B533">
        <v>4236</v>
      </c>
      <c r="C533" t="s">
        <v>1752</v>
      </c>
      <c r="D533" t="str">
        <f t="shared" si="56"/>
        <v>ATGCCTTCAAGGCCTTACAATGACACCAATGTTATTTATCCTGTTAAAACCAGAGCCCGCCTTAACGTTCCAAAAACCAGAAAGACTTACTGCAAGGGTAAAAACTGTAGAAAACATACTCAACACAAAGTTACCCAATACAAAGCTGGTAAAGCTTCTTTGTTTGCCCAAGGTAAAAGAAGATATGACAGAAAACAAAGTGGTTTCGGTGGTCAAACCAAACCGGTTTTCCACAAAAAGGCTAAAACTACCAAAAAAGTTGTTTTGAGATTGGAATGTGTTGCTTGCAAAACCAAAGCTCAATTGACTTTGAAAAGATGTAAACATTTCGAATTGGGTGGTGAAAAAAAACAAAAAGGTCAAGCTCTACAATTTTAA</v>
      </c>
      <c r="E533">
        <f t="shared" si="57"/>
        <v>208</v>
      </c>
      <c r="F533" t="str">
        <f t="shared" si="58"/>
        <v/>
      </c>
      <c r="G533">
        <f t="shared" si="59"/>
        <v>208</v>
      </c>
      <c r="H533" t="str">
        <f t="shared" si="60"/>
        <v/>
      </c>
      <c r="I533">
        <f t="shared" si="61"/>
        <v>208</v>
      </c>
      <c r="J533" t="str">
        <f t="shared" si="62"/>
        <v>CCG</v>
      </c>
      <c r="K533" t="str" cm="1">
        <f t="array" ref="K533">IF(J533="","",_xlfn.IFS(
   OR(J533="CCA",J533="CCG",J533="CCT",J533="CCC"),"Proline",
   OR(J533="CAG",J533="CAA"),"Glutamine",
   OR(J533="GAA",J533="GAG"),"Glutamic acid",
   TRUE,"Other"
))</f>
        <v>Proline</v>
      </c>
      <c r="L533">
        <f>LEN(Table13[[#This Row],[NA_sequence]])</f>
        <v>378</v>
      </c>
    </row>
    <row r="534" spans="1:12" x14ac:dyDescent="0.2">
      <c r="A534" t="s">
        <v>535</v>
      </c>
      <c r="B534">
        <v>4236</v>
      </c>
      <c r="C534" t="s">
        <v>1753</v>
      </c>
      <c r="D534" t="str">
        <f t="shared" si="56"/>
        <v>ATGGGTATTGGGAATGAGATCTCTTTGAGAGCGAGAAATAGACCAGACATCAGTCACCAAGCGGAAGACATACTTAACGTTCCAAAGACCAGAAAGACCTACTGTAAGGGTAAGAACTGCCGTAAGCACACTCAACACAAGGTTACCCAATACAAGGCTGGTAAGGCTTCCTTGTTCGCTCAAGGTAAGAGACGTTATGACCGTAAACAATCCGGTTTCGGTGGTCAAACCAAGCCAGTTTTCCACAAGAAGGCTAAGACCACCAAGAAGGTCGTCTTGAGATTGGAATGTGTTGCTTGCAAGACCAGAGCTCAATTGACTTTGAAGAGATGTAAGCACTTCGAATTGGGTGGTGAGAAGAAGCAAAAGGGTCAAGCTTTGCAATTCTAA</v>
      </c>
      <c r="E534">
        <f t="shared" si="57"/>
        <v>220</v>
      </c>
      <c r="F534" t="str">
        <f t="shared" si="58"/>
        <v/>
      </c>
      <c r="G534">
        <f t="shared" si="59"/>
        <v>220</v>
      </c>
      <c r="H534" t="str">
        <f t="shared" si="60"/>
        <v/>
      </c>
      <c r="I534">
        <f t="shared" si="61"/>
        <v>220</v>
      </c>
      <c r="J534" t="str">
        <f t="shared" si="62"/>
        <v>CCA</v>
      </c>
      <c r="K534" t="str" cm="1">
        <f t="array" ref="K534">IF(J534="","",_xlfn.IFS(
   OR(J534="CCA",J534="CCG",J534="CCT",J534="CCC"),"Proline",
   OR(J534="CAG",J534="CAA"),"Glutamine",
   OR(J534="GAA",J534="GAG"),"Glutamic acid",
   TRUE,"Other"
))</f>
        <v>Proline</v>
      </c>
      <c r="L534">
        <f>LEN(Table13[[#This Row],[NA_sequence]])</f>
        <v>390</v>
      </c>
    </row>
    <row r="535" spans="1:12" x14ac:dyDescent="0.2">
      <c r="A535" t="s">
        <v>536</v>
      </c>
      <c r="B535">
        <v>4236</v>
      </c>
      <c r="C535" t="s">
        <v>1754</v>
      </c>
      <c r="D535" t="str">
        <f t="shared" si="56"/>
        <v>ATGGGTATGTTAAATGGCACTATTGCAATTTTAATGATAGAGATGATTAACGTTCCAAAGACCAGAAAGACTTACTGTAAGGGTAAGAACTGTAGAAAGCACACCCAACACAAGGTTACCCAATACAAGGCTGGTAAGGCTTCTTTATTCGCCCAAGGTAAGAGACGTTATGACCGTAAACAATCTGGTTTCGGTGGTCAAACTAAGCCAGTTTTCCACAAGAAAGCTAAGACTACCAAGAAGGTTGTTTTAAGATTAGAATGTGTTTCCTGTAAGACTAGAGCTCAATTAACCTTAAAGAGATGTAAGCACTTCGAATTAGGTGGTGAAAAGAAGCAAAAGGGTCAAGCTTTACAATTTTAA</v>
      </c>
      <c r="E535">
        <f t="shared" si="57"/>
        <v>193</v>
      </c>
      <c r="F535" t="str">
        <f t="shared" si="58"/>
        <v/>
      </c>
      <c r="G535">
        <f t="shared" si="59"/>
        <v>193</v>
      </c>
      <c r="H535" t="str">
        <f t="shared" si="60"/>
        <v/>
      </c>
      <c r="I535">
        <f t="shared" si="61"/>
        <v>193</v>
      </c>
      <c r="J535" t="str">
        <f t="shared" si="62"/>
        <v>CCA</v>
      </c>
      <c r="K535" t="str" cm="1">
        <f t="array" ref="K535">IF(J535="","",_xlfn.IFS(
   OR(J535="CCA",J535="CCG",J535="CCT",J535="CCC"),"Proline",
   OR(J535="CAG",J535="CAA"),"Glutamine",
   OR(J535="GAA",J535="GAG"),"Glutamic acid",
   TRUE,"Other"
))</f>
        <v>Proline</v>
      </c>
      <c r="L535">
        <f>LEN(Table13[[#This Row],[NA_sequence]])</f>
        <v>363</v>
      </c>
    </row>
    <row r="536" spans="1:12" x14ac:dyDescent="0.2">
      <c r="A536" t="s">
        <v>537</v>
      </c>
      <c r="B536">
        <v>4236</v>
      </c>
      <c r="C536" t="s">
        <v>1755</v>
      </c>
      <c r="D536" t="str">
        <f t="shared" si="56"/>
        <v>ATGGTTAACGTTCCAAAGACCAGAAAGACCTACTGTAAGGGTAAGACCTGTCGTAAGCACACTCAACACAAGGTTACTCAATACAAAGCTGGTAAGGCTTCCTTGTTCGCTCAAGGTAAGAGACGTTATGACCGTAAACAAGCCGGTTTCGGTGGTCAAACCAAGCCTGTTTTCCACAAGAAAGCTAAGACTACCAAGAAGGTTGTCTTGAGATTGGAATGTGTCAAATGTAAGACCAGAGCTCAATTAACCTTGAAGAGATGTAAGCACTTCGAATTGGGTGGTGAAAAGAAGCAAAAGGGTGCAGCTTTGCAATTCTGA</v>
      </c>
      <c r="E536">
        <f t="shared" si="57"/>
        <v>151</v>
      </c>
      <c r="F536" t="str">
        <f t="shared" si="58"/>
        <v/>
      </c>
      <c r="G536">
        <f t="shared" si="59"/>
        <v>151</v>
      </c>
      <c r="H536" t="str">
        <f t="shared" si="60"/>
        <v/>
      </c>
      <c r="I536">
        <f t="shared" si="61"/>
        <v>151</v>
      </c>
      <c r="J536" t="str">
        <f t="shared" si="62"/>
        <v>CCT</v>
      </c>
      <c r="K536" t="str" cm="1">
        <f t="array" ref="K536">IF(J536="","",_xlfn.IFS(
   OR(J536="CCA",J536="CCG",J536="CCT",J536="CCC"),"Proline",
   OR(J536="CAG",J536="CAA"),"Glutamine",
   OR(J536="GAA",J536="GAG"),"Glutamic acid",
   TRUE,"Other"
))</f>
        <v>Proline</v>
      </c>
      <c r="L536">
        <f>LEN(Table13[[#This Row],[NA_sequence]])</f>
        <v>321</v>
      </c>
    </row>
    <row r="537" spans="1:12" x14ac:dyDescent="0.2">
      <c r="A537" t="s">
        <v>538</v>
      </c>
      <c r="B537">
        <v>4236</v>
      </c>
      <c r="C537" t="s">
        <v>1756</v>
      </c>
      <c r="D537" t="str">
        <f t="shared" si="56"/>
        <v>ATGTATAATTTGATTACTATGCTAAATTTCACTGCTTTAAAAAACTTTAAAGAGATTAAGCAAAAAACAATTAGTAATAATGGGTATGTGGACGATACGAACAGACAAACTATGTTATTTTTCATCACTGAGAATATGAAAGACTACTGTACAGTTAACGTCCCAAAGACCAGAAAGACCTACTGTAAGGGTAAGACCTGTCGTAAGCACACTCAACACAAGGTTACTCAATACAAAGCTGGTAAGGCTTCCTTGTTCGCTCAAGGTAAGAGACGTTATGACCGTAAACAAGCCGGTTTCGGTGGTCAAACCAAGCCTGTTTTCCACAAGAAAGCTAAGACTACCAAGAAGGTTGTCTTGAGATTGGAATGTGTCAAATGTAAGACCAGAGCTCAATTAACCTTGAAGAGATGTAAGCACTTCGAATTGGGTGGTGAAAAGAAGCAAAAGGGTGCAGCTTTGCAATTCTGA</v>
      </c>
      <c r="E537">
        <f t="shared" si="57"/>
        <v>301</v>
      </c>
      <c r="F537" t="str">
        <f t="shared" si="58"/>
        <v/>
      </c>
      <c r="G537">
        <f t="shared" si="59"/>
        <v>301</v>
      </c>
      <c r="H537" t="str">
        <f t="shared" si="60"/>
        <v/>
      </c>
      <c r="I537">
        <f t="shared" si="61"/>
        <v>301</v>
      </c>
      <c r="J537" t="str">
        <f t="shared" si="62"/>
        <v>CCT</v>
      </c>
      <c r="K537" t="str" cm="1">
        <f t="array" ref="K537">IF(J537="","",_xlfn.IFS(
   OR(J537="CCA",J537="CCG",J537="CCT",J537="CCC"),"Proline",
   OR(J537="CAG",J537="CAA"),"Glutamine",
   OR(J537="GAA",J537="GAG"),"Glutamic acid",
   TRUE,"Other"
))</f>
        <v>Proline</v>
      </c>
      <c r="L537">
        <f>LEN(Table13[[#This Row],[NA_sequence]])</f>
        <v>471</v>
      </c>
    </row>
    <row r="538" spans="1:12" x14ac:dyDescent="0.2">
      <c r="A538" t="s">
        <v>539</v>
      </c>
      <c r="B538">
        <v>4236</v>
      </c>
      <c r="C538" t="s">
        <v>1757</v>
      </c>
      <c r="D538" t="str">
        <f t="shared" si="56"/>
        <v>ATGGTTAACGTTCCAAAGACCAGAAAGACCTACTGTAAGGGTAAGACCTGTCGTAAGCACACTCAACACAAGGTTACTCAATACAAAGCTGGTAAGGCTTCCTTGTTTGCCCAAGGTAAGAGACGTTATGACCGTAAACAATCTGGTTTCGGTGGTCAAACCAAGCCTGTTTTCCACAAGAAAGCTAAGACTACCAAGAAGGTTGTTTTGAGATTGGAATGTGTCAAATGTAAGACCAGAGCCCAATTGACCTTGAAGAGATGCAAGCACTTCGAATTGGGTGGTGAAAAGAAGCAAAAGGGTCAAGCTTTGCAATTCTGA</v>
      </c>
      <c r="E538">
        <f t="shared" si="57"/>
        <v>151</v>
      </c>
      <c r="F538" t="str">
        <f t="shared" si="58"/>
        <v/>
      </c>
      <c r="G538">
        <f t="shared" si="59"/>
        <v>151</v>
      </c>
      <c r="H538" t="str">
        <f t="shared" si="60"/>
        <v/>
      </c>
      <c r="I538">
        <f t="shared" si="61"/>
        <v>151</v>
      </c>
      <c r="J538" t="str">
        <f t="shared" si="62"/>
        <v>CCT</v>
      </c>
      <c r="K538" t="str" cm="1">
        <f t="array" ref="K538">IF(J538="","",_xlfn.IFS(
   OR(J538="CCA",J538="CCG",J538="CCT",J538="CCC"),"Proline",
   OR(J538="CAG",J538="CAA"),"Glutamine",
   OR(J538="GAA",J538="GAG"),"Glutamic acid",
   TRUE,"Other"
))</f>
        <v>Proline</v>
      </c>
      <c r="L538">
        <f>LEN(Table13[[#This Row],[NA_sequence]])</f>
        <v>321</v>
      </c>
    </row>
    <row r="539" spans="1:12" x14ac:dyDescent="0.2">
      <c r="A539" t="s">
        <v>540</v>
      </c>
      <c r="B539">
        <v>4236</v>
      </c>
      <c r="C539" t="s">
        <v>1758</v>
      </c>
      <c r="D539" t="str">
        <f t="shared" si="56"/>
        <v>ATGGTTAACGTCCCAAAGACCAGAAAGACCTACTGTAAGGGTAAGACCTGTCGTAAGCACACACAACACAAGGTTACTCAATACAAAGCTGGTAAAGCTTCCTTGTTTGCCCAGGGTAAGAGACGTTATGACCGTAAACAATCCGGTTTTGGTGGTCAAACCAAGCCTGTTTTCCACAAGAAAGCTAAGACTACCAAGAAGGTTGTTTTGAGATTGGAATGTGTCAAGTGTAAGACCAGAGCTCAATTGACCTTGAAAAGATGTAAGCACTTCGAATTGGGTGGTGAAAAGAAGCAAAAGGGACAAGCTTTGCAATTCTGA</v>
      </c>
      <c r="E539">
        <f t="shared" si="57"/>
        <v>151</v>
      </c>
      <c r="F539" t="str">
        <f t="shared" si="58"/>
        <v/>
      </c>
      <c r="G539">
        <f t="shared" si="59"/>
        <v>151</v>
      </c>
      <c r="H539" t="str">
        <f t="shared" si="60"/>
        <v/>
      </c>
      <c r="I539">
        <f t="shared" si="61"/>
        <v>151</v>
      </c>
      <c r="J539" t="str">
        <f t="shared" si="62"/>
        <v>CCT</v>
      </c>
      <c r="K539" t="str" cm="1">
        <f t="array" ref="K539">IF(J539="","",_xlfn.IFS(
   OR(J539="CCA",J539="CCG",J539="CCT",J539="CCC"),"Proline",
   OR(J539="CAG",J539="CAA"),"Glutamine",
   OR(J539="GAA",J539="GAG"),"Glutamic acid",
   TRUE,"Other"
))</f>
        <v>Proline</v>
      </c>
      <c r="L539">
        <f>LEN(Table13[[#This Row],[NA_sequence]])</f>
        <v>321</v>
      </c>
    </row>
    <row r="540" spans="1:12" x14ac:dyDescent="0.2">
      <c r="A540" t="s">
        <v>541</v>
      </c>
      <c r="B540">
        <v>4236</v>
      </c>
      <c r="C540" t="s">
        <v>1759</v>
      </c>
      <c r="D540" t="str">
        <f t="shared" si="56"/>
        <v>ATGGTTAACGTCCCAAAGACCAGAAAGACCTACTGTAAGGGTAAGACCTGTCGTAAGCACACTCAACACAAGGTTACTCAATACAAAGCTGGTAAGGCTTCTTTGTTCGCTCAAGGTAAGAGACGTTATGACCGTAAACAATCTGGTTTCGGTGGTCAAACCAAGCCTGTTTTCCATAAGAAAGCTAAGACTACCAAGAAGGTTGTTTTGAGATTGGAATGTGTCAAATGTAAGACCAGAGCTCAGTTGACCTTGAAGAGATGTAAGCACTTCGAATTGGGTGGTGAAAAGAAGCAAAAGGGTCAAGCTTTGCAATTCTGA</v>
      </c>
      <c r="E540">
        <f t="shared" si="57"/>
        <v>151</v>
      </c>
      <c r="F540" t="str">
        <f t="shared" si="58"/>
        <v/>
      </c>
      <c r="G540">
        <f t="shared" si="59"/>
        <v>151</v>
      </c>
      <c r="H540" t="str">
        <f t="shared" si="60"/>
        <v/>
      </c>
      <c r="I540">
        <f t="shared" si="61"/>
        <v>151</v>
      </c>
      <c r="J540" t="str">
        <f t="shared" si="62"/>
        <v>CCT</v>
      </c>
      <c r="K540" t="str" cm="1">
        <f t="array" ref="K540">IF(J540="","",_xlfn.IFS(
   OR(J540="CCA",J540="CCG",J540="CCT",J540="CCC"),"Proline",
   OR(J540="CAG",J540="CAA"),"Glutamine",
   OR(J540="GAA",J540="GAG"),"Glutamic acid",
   TRUE,"Other"
))</f>
        <v>Proline</v>
      </c>
      <c r="L540">
        <f>LEN(Table13[[#This Row],[NA_sequence]])</f>
        <v>321</v>
      </c>
    </row>
    <row r="541" spans="1:12" x14ac:dyDescent="0.2">
      <c r="A541" t="s">
        <v>542</v>
      </c>
      <c r="B541">
        <v>4236</v>
      </c>
      <c r="C541" t="s">
        <v>1760</v>
      </c>
      <c r="D541" t="str">
        <f t="shared" si="56"/>
        <v>ATGGTTAACGTTCCAAAGACCAGAAAGACCTACTGTAAGGGTAAGACCTGTCGTAAGCACACGCAACACAAGGTTACTCAATACAAAGCTGGTAAAGCCTCCTTATTCGCCCAAGGTAAGAGACGTTATGACCGTAAACAATCCGGTTTCGGTGGTCAAACCAAGCCTGTTTTCCACAAGAAGGCTAAGACTACCAAGAAGGTTGTTTTGAGATTGGAATGTGTCAAGTGTAAGACCAGAGCTCAATTGACCTTAAAGAGATGTAAGCATTTCGAATTGGGTGGTGAAAAGAAGCAAAAGGGTCAAGCTTTGCAATTCTGA</v>
      </c>
      <c r="E541">
        <f t="shared" si="57"/>
        <v>151</v>
      </c>
      <c r="F541" t="str">
        <f t="shared" si="58"/>
        <v/>
      </c>
      <c r="G541">
        <f t="shared" si="59"/>
        <v>151</v>
      </c>
      <c r="H541" t="str">
        <f t="shared" si="60"/>
        <v/>
      </c>
      <c r="I541">
        <f t="shared" si="61"/>
        <v>151</v>
      </c>
      <c r="J541" t="str">
        <f t="shared" si="62"/>
        <v>CCT</v>
      </c>
      <c r="K541" t="str" cm="1">
        <f t="array" ref="K541">IF(J541="","",_xlfn.IFS(
   OR(J541="CCA",J541="CCG",J541="CCT",J541="CCC"),"Proline",
   OR(J541="CAG",J541="CAA"),"Glutamine",
   OR(J541="GAA",J541="GAG"),"Glutamic acid",
   TRUE,"Other"
))</f>
        <v>Proline</v>
      </c>
      <c r="L541">
        <f>LEN(Table13[[#This Row],[NA_sequence]])</f>
        <v>321</v>
      </c>
    </row>
    <row r="542" spans="1:12" x14ac:dyDescent="0.2">
      <c r="A542" t="s">
        <v>543</v>
      </c>
      <c r="B542">
        <v>4236</v>
      </c>
      <c r="C542" t="s">
        <v>1761</v>
      </c>
      <c r="D542" t="str">
        <f t="shared" si="56"/>
        <v>ATGGTTAACGTCCCAAAGACCAGAAAGACCTACTGTAAGGGTAAGACCTGTCGTAAGCACACACAACACAAGGTTACTCAATACAAAGCTGGTAAGGCTTCCTTGTTTGCCCAAGGTAAGAGACGTTATGACCGTAAACAATCCGGTTTCGGTGGTCAAACCAAGCCTGTTTTCCACAAGAAAGCTAAGACTACTAAGAAGGTTGTTTTGAGATTGGAATGTGTCAAGTGTAAGACCAGAGCTCAATTGACCTTGAAGAGATGTAAGCACTTTGAATTGGGTGGTGAAAAGAAGCAAAAGGGACAAGCTTTGCAATTCTGA</v>
      </c>
      <c r="E542">
        <f t="shared" si="57"/>
        <v>151</v>
      </c>
      <c r="F542" t="str">
        <f t="shared" si="58"/>
        <v/>
      </c>
      <c r="G542">
        <f t="shared" si="59"/>
        <v>151</v>
      </c>
      <c r="H542" t="str">
        <f t="shared" si="60"/>
        <v/>
      </c>
      <c r="I542">
        <f t="shared" si="61"/>
        <v>151</v>
      </c>
      <c r="J542" t="str">
        <f t="shared" si="62"/>
        <v>CCT</v>
      </c>
      <c r="K542" t="str" cm="1">
        <f t="array" ref="K542">IF(J542="","",_xlfn.IFS(
   OR(J542="CCA",J542="CCG",J542="CCT",J542="CCC"),"Proline",
   OR(J542="CAG",J542="CAA"),"Glutamine",
   OR(J542="GAA",J542="GAG"),"Glutamic acid",
   TRUE,"Other"
))</f>
        <v>Proline</v>
      </c>
      <c r="L542">
        <f>LEN(Table13[[#This Row],[NA_sequence]])</f>
        <v>321</v>
      </c>
    </row>
    <row r="543" spans="1:12" x14ac:dyDescent="0.2">
      <c r="A543" t="s">
        <v>544</v>
      </c>
      <c r="B543">
        <v>4236</v>
      </c>
      <c r="C543" t="s">
        <v>1762</v>
      </c>
      <c r="D543" t="str">
        <f t="shared" si="56"/>
        <v>ATGGTTAACGTCCCAAAGACCAGAAAGACCTACTGTAAGGGTAAGACCTGTCGTAAGCACACTCAACACAAGGTTACTCAATACAAAGCTGGTAAGGCTTCCTTGTTTGCTCAAGGTAAGAGACGTTATGACCGTAAACAATCCGGTTTCGGTGGTCAAACTAAGCCTGTTTTCCACAAGAAAGCTAAGACTACCAAGAAGGTTGTTTTGAGATTGGAATGTGTCAAATGTAAGACCAGAGCCCAATTGACCTTGAAGAGATGTAAGCACTTCGAATTGGGTGGTGAAAAGAAGCAAAAGGGCCAAGCTTTGCAATTCTGA</v>
      </c>
      <c r="E543">
        <f t="shared" si="57"/>
        <v>151</v>
      </c>
      <c r="F543" t="str">
        <f t="shared" si="58"/>
        <v/>
      </c>
      <c r="G543">
        <f t="shared" si="59"/>
        <v>151</v>
      </c>
      <c r="H543" t="str">
        <f t="shared" si="60"/>
        <v/>
      </c>
      <c r="I543">
        <f t="shared" si="61"/>
        <v>151</v>
      </c>
      <c r="J543" t="str">
        <f t="shared" si="62"/>
        <v>CCT</v>
      </c>
      <c r="K543" t="str" cm="1">
        <f t="array" ref="K543">IF(J543="","",_xlfn.IFS(
   OR(J543="CCA",J543="CCG",J543="CCT",J543="CCC"),"Proline",
   OR(J543="CAG",J543="CAA"),"Glutamine",
   OR(J543="GAA",J543="GAG"),"Glutamic acid",
   TRUE,"Other"
))</f>
        <v>Proline</v>
      </c>
      <c r="L543">
        <f>LEN(Table13[[#This Row],[NA_sequence]])</f>
        <v>321</v>
      </c>
    </row>
    <row r="544" spans="1:12" x14ac:dyDescent="0.2">
      <c r="A544" t="s">
        <v>545</v>
      </c>
      <c r="B544">
        <v>4236</v>
      </c>
      <c r="C544" t="s">
        <v>1763</v>
      </c>
      <c r="D544" t="str">
        <f t="shared" si="56"/>
        <v>ATGGTTAACGTTCCAAAGACCAGAAAGACCTACTGTAAGGGTAAGACCTGTCGTAAGCACACTCAACACAAGGTTACTCAATACAAAGCTGGTAAGGCTTCCTTGTTTGCTCAAGGTAAGAGACGTTATGACCGTAAACAATCCGGTTTCGGTGGTCAAACTAAGCCTGTTTTCCACAAGAAAGCCAAGACTACCAAGAAGGTTGTTTTGAGATTGGAATGTGTCAAATGTAAGACCAGAGCCCAATTGACCTTGAAGAGATGTAAGCACTTCGAATTGGGTGGTGAAAAGAAGCAAAAGGGTCAAGCTCTGCAATTCTGA</v>
      </c>
      <c r="E544">
        <f t="shared" si="57"/>
        <v>151</v>
      </c>
      <c r="F544" t="str">
        <f t="shared" si="58"/>
        <v/>
      </c>
      <c r="G544">
        <f t="shared" si="59"/>
        <v>151</v>
      </c>
      <c r="H544" t="str">
        <f t="shared" si="60"/>
        <v/>
      </c>
      <c r="I544">
        <f t="shared" si="61"/>
        <v>151</v>
      </c>
      <c r="J544" t="str">
        <f t="shared" si="62"/>
        <v>CCT</v>
      </c>
      <c r="K544" t="str" cm="1">
        <f t="array" ref="K544">IF(J544="","",_xlfn.IFS(
   OR(J544="CCA",J544="CCG",J544="CCT",J544="CCC"),"Proline",
   OR(J544="CAG",J544="CAA"),"Glutamine",
   OR(J544="GAA",J544="GAG"),"Glutamic acid",
   TRUE,"Other"
))</f>
        <v>Proline</v>
      </c>
      <c r="L544">
        <f>LEN(Table13[[#This Row],[NA_sequence]])</f>
        <v>321</v>
      </c>
    </row>
    <row r="545" spans="1:12" x14ac:dyDescent="0.2">
      <c r="A545" t="s">
        <v>546</v>
      </c>
      <c r="B545">
        <v>4236</v>
      </c>
      <c r="C545" t="s">
        <v>1764</v>
      </c>
      <c r="D545" t="str">
        <f t="shared" si="56"/>
        <v>ATGAAAATAAATCCTGACATTGGAAGAAGTCTTGATACAAAAAAAGATCGCTGTCAAAAATGCGGCCAGACTGCCGCTGCATCGTACCAACAGTGCGTATGTTCAGACGGAGAGACGACCTCTAGAGAGACGTCCGTCGTTAACGTCCCAAAGACCAGAAAGACCTACTGTAAGGGTAAGACCTGTCGTAAGCACACTCAACACAAGGTTACTCAATACAAAGCTGGTAAGGCTTCCTTGTTCGCTCAAGGTAAGAGACGTTATGACCGTAAACAATCTGGTTTCGGTGGTCAAACCAAGCCTGTTTTCCACAAGAAAGCTAAGACTACCAAGAAGGTTGTTTTGAGATTGGAATGTGTCAAATGTAAGACTAGAGCCCAATTAACCTTGAAGAGATGTAAGCACTTCGAATTGGGTGGTGAAAAGAAGCAAAAGGGTCAAGCTTTGCAATTCTGA</v>
      </c>
      <c r="E545">
        <f t="shared" si="57"/>
        <v>286</v>
      </c>
      <c r="F545" t="str">
        <f t="shared" si="58"/>
        <v/>
      </c>
      <c r="G545">
        <f t="shared" si="59"/>
        <v>286</v>
      </c>
      <c r="H545" t="str">
        <f t="shared" si="60"/>
        <v/>
      </c>
      <c r="I545">
        <f t="shared" si="61"/>
        <v>286</v>
      </c>
      <c r="J545" t="str">
        <f t="shared" si="62"/>
        <v>CCT</v>
      </c>
      <c r="K545" t="str" cm="1">
        <f t="array" ref="K545">IF(J545="","",_xlfn.IFS(
   OR(J545="CCA",J545="CCG",J545="CCT",J545="CCC"),"Proline",
   OR(J545="CAG",J545="CAA"),"Glutamine",
   OR(J545="GAA",J545="GAG"),"Glutamic acid",
   TRUE,"Other"
))</f>
        <v>Proline</v>
      </c>
      <c r="L545">
        <f>LEN(Table13[[#This Row],[NA_sequence]])</f>
        <v>456</v>
      </c>
    </row>
    <row r="546" spans="1:12" x14ac:dyDescent="0.2">
      <c r="A546" t="s">
        <v>547</v>
      </c>
      <c r="B546">
        <v>4236</v>
      </c>
      <c r="C546" t="s">
        <v>1765</v>
      </c>
      <c r="D546" t="str">
        <f t="shared" si="56"/>
        <v>ATGGTTAACGTTCCAAAGACCAGAAAAACCTACTGTAAGGGTAAGGCCTGTCGTAAGCACACTCAACACAAGGTCACTCAATACAAAGCTGGTAAGGCTTCCTTGTTTGCTCAAGGTAAGAGACGTTATGACCGTAAACAATCCGGTTTCGGTGGTCAAACCAAGCCTGTTTTCCACAAGAAAGCCAAGACTACCAAGAAGGTTGTTTTGAGATTGGAATGTGTCAAATGTAAGACCAGAGCCCAGTTGACCTTGAAGAGATGTAAGCATTTCGAATTGGGTGGTGAAAAGAAGCAAAAGGGACAAGCCTTGCAATTCTGA</v>
      </c>
      <c r="E546">
        <f t="shared" si="57"/>
        <v>151</v>
      </c>
      <c r="F546" t="str">
        <f t="shared" si="58"/>
        <v/>
      </c>
      <c r="G546">
        <f t="shared" si="59"/>
        <v>151</v>
      </c>
      <c r="H546" t="str">
        <f t="shared" si="60"/>
        <v/>
      </c>
      <c r="I546">
        <f t="shared" si="61"/>
        <v>151</v>
      </c>
      <c r="J546" t="str">
        <f t="shared" si="62"/>
        <v>CCT</v>
      </c>
      <c r="K546" t="str" cm="1">
        <f t="array" ref="K546">IF(J546="","",_xlfn.IFS(
   OR(J546="CCA",J546="CCG",J546="CCT",J546="CCC"),"Proline",
   OR(J546="CAG",J546="CAA"),"Glutamine",
   OR(J546="GAA",J546="GAG"),"Glutamic acid",
   TRUE,"Other"
))</f>
        <v>Proline</v>
      </c>
      <c r="L546">
        <f>LEN(Table13[[#This Row],[NA_sequence]])</f>
        <v>321</v>
      </c>
    </row>
    <row r="547" spans="1:12" x14ac:dyDescent="0.2">
      <c r="A547" t="s">
        <v>548</v>
      </c>
      <c r="B547">
        <v>4236</v>
      </c>
      <c r="C547" t="s">
        <v>1766</v>
      </c>
      <c r="D547" t="str">
        <f t="shared" si="56"/>
        <v>ATGGTTAACGTTCCTAAGACCAGAAAAACCTACTGTAAGGGTAAGGCCTGTCGTAAGCACACTCAGCACAAGGTCACTCAATACAAAGCTGGTAAGGCTTCCTTGTTTGCTCAAGGTAAGAGACGTTATGACCGTAAACAATCCGGTTTCGGTGGTCAAACCAAGCCTGTTTTCCACAAGAAAGCCAAGACTACCAAGAAGGTTGTTTTGAGATTGGAATGTGTCAAGTGTAAGACCAGAGCTCAATTGACCTTGAAGAGATGTAAGCATTTCGAACTGGGTGGTGAAAAGAAGCAAAAGGGACAAGCCTTGCAATTCTGA</v>
      </c>
      <c r="E547">
        <f t="shared" si="57"/>
        <v>151</v>
      </c>
      <c r="F547" t="str">
        <f t="shared" si="58"/>
        <v/>
      </c>
      <c r="G547">
        <f t="shared" si="59"/>
        <v>151</v>
      </c>
      <c r="H547" t="str">
        <f t="shared" si="60"/>
        <v/>
      </c>
      <c r="I547">
        <f t="shared" si="61"/>
        <v>151</v>
      </c>
      <c r="J547" t="str">
        <f t="shared" si="62"/>
        <v>CCT</v>
      </c>
      <c r="K547" t="str" cm="1">
        <f t="array" ref="K547">IF(J547="","",_xlfn.IFS(
   OR(J547="CCA",J547="CCG",J547="CCT",J547="CCC"),"Proline",
   OR(J547="CAG",J547="CAA"),"Glutamine",
   OR(J547="GAA",J547="GAG"),"Glutamic acid",
   TRUE,"Other"
))</f>
        <v>Proline</v>
      </c>
      <c r="L547">
        <f>LEN(Table13[[#This Row],[NA_sequence]])</f>
        <v>321</v>
      </c>
    </row>
    <row r="548" spans="1:12" x14ac:dyDescent="0.2">
      <c r="A548" t="s">
        <v>549</v>
      </c>
      <c r="B548">
        <v>4236</v>
      </c>
      <c r="C548" t="s">
        <v>1767</v>
      </c>
      <c r="D548" t="str">
        <f t="shared" si="56"/>
        <v>ATGGTTAACGTTCCAAAGACCAGAAAAACCTACTGTAAGGGTAAGGCCTGTCGTAAGCACACTCAACACAAGGTTACTCAATACAAAGCTGGTAAGGCTTCCTTGTTCGCTCAAGGTAAGAGACGTTATGACCGTAAACAATCCGGTTTCGGTGGTCAAACCAAGCCTGTTTTCCACAAGAAAGCCAAGACTACCAAGAAGGTTGTTTTGAGATTGGAATGTGTCAAATGTAAGACCAGAGCTCAATTGACCTTGAAGAGATGTAAGCACTTCGAATTGGGTGGTGAAAAGAAGCAAAAGGGTCAAGCTTTGCAATTCTGA</v>
      </c>
      <c r="E548">
        <f t="shared" si="57"/>
        <v>151</v>
      </c>
      <c r="F548" t="str">
        <f t="shared" si="58"/>
        <v/>
      </c>
      <c r="G548">
        <f t="shared" si="59"/>
        <v>151</v>
      </c>
      <c r="H548" t="str">
        <f t="shared" si="60"/>
        <v/>
      </c>
      <c r="I548">
        <f t="shared" si="61"/>
        <v>151</v>
      </c>
      <c r="J548" t="str">
        <f t="shared" si="62"/>
        <v>CCT</v>
      </c>
      <c r="K548" t="str" cm="1">
        <f t="array" ref="K548">IF(J548="","",_xlfn.IFS(
   OR(J548="CCA",J548="CCG",J548="CCT",J548="CCC"),"Proline",
   OR(J548="CAG",J548="CAA"),"Glutamine",
   OR(J548="GAA",J548="GAG"),"Glutamic acid",
   TRUE,"Other"
))</f>
        <v>Proline</v>
      </c>
      <c r="L548">
        <f>LEN(Table13[[#This Row],[NA_sequence]])</f>
        <v>321</v>
      </c>
    </row>
    <row r="549" spans="1:12" x14ac:dyDescent="0.2">
      <c r="A549" t="s">
        <v>550</v>
      </c>
      <c r="B549">
        <v>4236</v>
      </c>
      <c r="C549" t="s">
        <v>1768</v>
      </c>
      <c r="D549" t="str">
        <f t="shared" si="56"/>
        <v>ATGAACAAGAAGGAGATAGATATCAGCAATAATACAAATTTTAAGTGCATTTTAGAGGTTGGATTCCCAATAGGAAGAAAACAACAATTATCAGTAAAAATGGTTAACGTTCCAAAGACCAGAAAAACCTACTGTAAGGGTAAGGCCTGTCGTAAGCACACTCAACACAAGGTTACTCAATACAAAGCTGGTAAGGCTTCCTTGTTTGCCCAAGGTAAGAGACGTTATGACCGTAAACAATCTGGTTTCGGTGGTCAAACCAAGCCTGTTTTCCACAAGAAAGCTAAGACTACCAAGAAGGTTGTTTTGAGATTGGAATGTGTTAAATGTAAGACCAGAGCTCAATTGACTTTGAAGAGATGTAAGCATTTCGAATTGGGTGGTGAAAAGAAGCAAAAGGGTCAAGCTTTGCAATTCTGA</v>
      </c>
      <c r="E549">
        <f t="shared" si="57"/>
        <v>250</v>
      </c>
      <c r="F549" t="str">
        <f t="shared" si="58"/>
        <v/>
      </c>
      <c r="G549">
        <f t="shared" si="59"/>
        <v>250</v>
      </c>
      <c r="H549" t="str">
        <f t="shared" si="60"/>
        <v/>
      </c>
      <c r="I549">
        <f t="shared" si="61"/>
        <v>250</v>
      </c>
      <c r="J549" t="str">
        <f t="shared" si="62"/>
        <v>CCT</v>
      </c>
      <c r="K549" t="str" cm="1">
        <f t="array" ref="K549">IF(J549="","",_xlfn.IFS(
   OR(J549="CCA",J549="CCG",J549="CCT",J549="CCC"),"Proline",
   OR(J549="CAG",J549="CAA"),"Glutamine",
   OR(J549="GAA",J549="GAG"),"Glutamic acid",
   TRUE,"Other"
))</f>
        <v>Proline</v>
      </c>
      <c r="L549">
        <f>LEN(Table13[[#This Row],[NA_sequence]])</f>
        <v>420</v>
      </c>
    </row>
    <row r="550" spans="1:12" x14ac:dyDescent="0.2">
      <c r="A550" t="s">
        <v>551</v>
      </c>
      <c r="B550">
        <v>4236</v>
      </c>
      <c r="C550" t="s">
        <v>1769</v>
      </c>
      <c r="D550" t="str">
        <f t="shared" si="56"/>
        <v>ATGGCCCCTGCCATTGATATTTTTATCATTGTATTTTTTTATTCAGTTAACGTTCCAAAGACCAGAAAAACCTACTGTAAGGGTAAGGCCTGTCGTAAGCACACTCAACACAAGGTTACCCAATACAAAGCTGGTAAGGCTTCCTTGTTCGCTCAAGGTAAGAGACGTTATGACCGTAAACAAGCCGGTTTCGGTGGTCAAACCAAGCCTGTTTTCCACAAGAAAGCCAAGACTACCAAGAAGGTTGTTTTGAGATTGGAATGTGTCAAATGTAAGACCAGAGCTCAATTGACCTTGAAGAGATGTAAGCACTTCGAATTGGGTGGTGAAAAGAAGCAAAAGGGTCAAGCTTTGCAATTCTGA</v>
      </c>
      <c r="E550">
        <f t="shared" si="57"/>
        <v>193</v>
      </c>
      <c r="F550" t="str">
        <f t="shared" si="58"/>
        <v/>
      </c>
      <c r="G550">
        <f t="shared" si="59"/>
        <v>193</v>
      </c>
      <c r="H550" t="str">
        <f t="shared" si="60"/>
        <v/>
      </c>
      <c r="I550">
        <f t="shared" si="61"/>
        <v>193</v>
      </c>
      <c r="J550" t="str">
        <f t="shared" si="62"/>
        <v>CCT</v>
      </c>
      <c r="K550" t="str" cm="1">
        <f t="array" ref="K550">IF(J550="","",_xlfn.IFS(
   OR(J550="CCA",J550="CCG",J550="CCT",J550="CCC"),"Proline",
   OR(J550="CAG",J550="CAA"),"Glutamine",
   OR(J550="GAA",J550="GAG"),"Glutamic acid",
   TRUE,"Other"
))</f>
        <v>Proline</v>
      </c>
      <c r="L550">
        <f>LEN(Table13[[#This Row],[NA_sequence]])</f>
        <v>363</v>
      </c>
    </row>
    <row r="551" spans="1:12" x14ac:dyDescent="0.2">
      <c r="A551" t="s">
        <v>552</v>
      </c>
      <c r="B551">
        <v>4236</v>
      </c>
      <c r="C551" t="s">
        <v>1770</v>
      </c>
      <c r="D551" t="str">
        <f t="shared" si="56"/>
        <v>ATGGTGAATATTCCAAAGACCAGAAAGACATACTGCAAGGGCAAGCAATGCCGCAAGCACACGCAGCACAAGGTCACCCAATACAAGGCCGGTAAGGCTTCGCTCTTTGCCCAAGGTAAGAGACGTTATGACCGTAAGCAAAGCGGTTTCGGTGGTCAAACCAAGCCCGTGTTCCACAAGAAGGCCAAGACTACCAAGAAGGTCGTGTTGAGACTTGAGTGTGTTAGCTGCAAGACCAAGGCTCAACTTACTTTGAAGAGATGCAAGCACTTCGAGCTTGGTGGTGAGAAGAAGCAAAAGGGCCAGGCCCTACAGTTCTAA</v>
      </c>
      <c r="E551">
        <f t="shared" si="57"/>
        <v>151</v>
      </c>
      <c r="F551" t="str">
        <f t="shared" si="58"/>
        <v/>
      </c>
      <c r="G551">
        <f t="shared" si="59"/>
        <v>151</v>
      </c>
      <c r="H551" t="str">
        <f t="shared" si="60"/>
        <v/>
      </c>
      <c r="I551">
        <f t="shared" si="61"/>
        <v>151</v>
      </c>
      <c r="J551" t="str">
        <f t="shared" si="62"/>
        <v>CCC</v>
      </c>
      <c r="K551" t="str" cm="1">
        <f t="array" ref="K551">IF(J551="","",_xlfn.IFS(
   OR(J551="CCA",J551="CCG",J551="CCT",J551="CCC"),"Proline",
   OR(J551="CAG",J551="CAA"),"Glutamine",
   OR(J551="GAA",J551="GAG"),"Glutamic acid",
   TRUE,"Other"
))</f>
        <v>Proline</v>
      </c>
      <c r="L551">
        <f>LEN(Table13[[#This Row],[NA_sequence]])</f>
        <v>321</v>
      </c>
    </row>
    <row r="552" spans="1:12" x14ac:dyDescent="0.2">
      <c r="A552" t="s">
        <v>553</v>
      </c>
      <c r="B552">
        <v>4236</v>
      </c>
      <c r="C552" t="s">
        <v>1771</v>
      </c>
      <c r="D552" t="str">
        <f t="shared" si="56"/>
        <v>ATGGTTAACGTTCCAAAGACCAGAAAGACTTTCTGCAAAGGTAAGAACTGTCGTAAGCACACCCAACACAAGGTCACCCAATACAAGGCTGGTAAGGCTTCCTTGTACGCTCAAGGTAAGAGACGTTATGACCGTAAACAATCCGGTTTCGGTGGTCAAACCAAGCCAGTTTTCCACAAGAAAGCTAAGACTACCAAGAAGGTTGTTTTGAGATTGGAATGTGTTGCTTGCAAGACCAAGGCTCAATTGACTTTGAAGAGATGTAAGCATTTCGAATTGGGTGGTGAGAAGAAGCAAAAGGGTCAAGCTTTGCAATTTTAA</v>
      </c>
      <c r="E552">
        <f t="shared" si="57"/>
        <v>151</v>
      </c>
      <c r="F552" t="str">
        <f t="shared" si="58"/>
        <v/>
      </c>
      <c r="G552">
        <f t="shared" si="59"/>
        <v>151</v>
      </c>
      <c r="H552" t="str">
        <f t="shared" si="60"/>
        <v/>
      </c>
      <c r="I552">
        <f t="shared" si="61"/>
        <v>151</v>
      </c>
      <c r="J552" t="str">
        <f t="shared" si="62"/>
        <v>CCA</v>
      </c>
      <c r="K552" t="str" cm="1">
        <f t="array" ref="K552">IF(J552="","",_xlfn.IFS(
   OR(J552="CCA",J552="CCG",J552="CCT",J552="CCC"),"Proline",
   OR(J552="CAG",J552="CAA"),"Glutamine",
   OR(J552="GAA",J552="GAG"),"Glutamic acid",
   TRUE,"Other"
))</f>
        <v>Proline</v>
      </c>
      <c r="L552">
        <f>LEN(Table13[[#This Row],[NA_sequence]])</f>
        <v>321</v>
      </c>
    </row>
    <row r="553" spans="1:12" x14ac:dyDescent="0.2">
      <c r="A553" t="s">
        <v>554</v>
      </c>
      <c r="B553">
        <v>4236</v>
      </c>
      <c r="C553" t="s">
        <v>1772</v>
      </c>
      <c r="D553" t="str">
        <f t="shared" si="56"/>
        <v>ATGTTGGGCACGTTTGTTAACGTTCCAAAGACAAGAAAGACCTACTGTAAGGGTAAGAACTGTAGAAAGCACACCCAACACAAGGTTACTCAATACAAGGCTGGTAAGGCTTCCTTATTTGCTCAAGGTAAGAGACGTTATGACCGTAAACAATCTGGTTTCGGTGGTCAAACTAAGCCAGTTTTCCACAAGAAAGCTAAGACTACCAAGAAGGTTGTTCTAAGATTAGAATGTGTTGCTTGTAAGACTAAGGCTCAATTAGTCCTAAAAAGATGTAAGCACTTCGAATTAGGTGGTGAAAAGAAGCAAAAGGGTGCTGCTCTACAATTCTGA</v>
      </c>
      <c r="E553">
        <f t="shared" si="57"/>
        <v>163</v>
      </c>
      <c r="F553" t="str">
        <f t="shared" si="58"/>
        <v/>
      </c>
      <c r="G553">
        <f t="shared" si="59"/>
        <v>163</v>
      </c>
      <c r="H553" t="str">
        <f t="shared" si="60"/>
        <v/>
      </c>
      <c r="I553">
        <f t="shared" si="61"/>
        <v>163</v>
      </c>
      <c r="J553" t="str">
        <f t="shared" si="62"/>
        <v>CCA</v>
      </c>
      <c r="K553" t="str" cm="1">
        <f t="array" ref="K553">IF(J553="","",_xlfn.IFS(
   OR(J553="CCA",J553="CCG",J553="CCT",J553="CCC"),"Proline",
   OR(J553="CAG",J553="CAA"),"Glutamine",
   OR(J553="GAA",J553="GAG"),"Glutamic acid",
   TRUE,"Other"
))</f>
        <v>Proline</v>
      </c>
      <c r="L553">
        <f>LEN(Table13[[#This Row],[NA_sequence]])</f>
        <v>333</v>
      </c>
    </row>
    <row r="554" spans="1:12" x14ac:dyDescent="0.2">
      <c r="A554" t="s">
        <v>555</v>
      </c>
      <c r="B554">
        <v>4236</v>
      </c>
      <c r="C554" t="s">
        <v>1773</v>
      </c>
      <c r="D554" t="str">
        <f t="shared" si="56"/>
        <v>ATGACGTCGAGAACATTGATCAATGAACATGTCTTTTTTAACACGAATTTTGCCAATCCAATTAACGTTCCAAAGACCAGAAAGACCTACTGTAAGGGTAGAAACTGTCGTAAGCACACTCAACACAAGGTTACCCAATACAAAGCTGGTAAGGCCTCTTTGTTTGCTCAAGGTAAGAGACGTTATGACCGTAAACAATCTGGTTTCGGTGGTCAAACCAAGCCTGTTTTCCACAAGAAAGCTAAGACTACCAAGAAGGTTGTCTTAAGATTGGAATGTGTCGCTTGTAAGACTAAGGCTCAATTAGTCTTGAAGAGATGTAAGCATTTCGAATTGGGTGGTGAAAAGAAACAAAAGGGTGCTGCTTTACAATTCTGA</v>
      </c>
      <c r="E554">
        <f t="shared" si="57"/>
        <v>208</v>
      </c>
      <c r="F554" t="str">
        <f t="shared" si="58"/>
        <v/>
      </c>
      <c r="G554">
        <f t="shared" si="59"/>
        <v>208</v>
      </c>
      <c r="H554" t="str">
        <f t="shared" si="60"/>
        <v/>
      </c>
      <c r="I554">
        <f t="shared" si="61"/>
        <v>208</v>
      </c>
      <c r="J554" t="str">
        <f t="shared" si="62"/>
        <v>CCT</v>
      </c>
      <c r="K554" t="str" cm="1">
        <f t="array" ref="K554">IF(J554="","",_xlfn.IFS(
   OR(J554="CCA",J554="CCG",J554="CCT",J554="CCC"),"Proline",
   OR(J554="CAG",J554="CAA"),"Glutamine",
   OR(J554="GAA",J554="GAG"),"Glutamic acid",
   TRUE,"Other"
))</f>
        <v>Proline</v>
      </c>
      <c r="L554">
        <f>LEN(Table13[[#This Row],[NA_sequence]])</f>
        <v>378</v>
      </c>
    </row>
    <row r="555" spans="1:12" x14ac:dyDescent="0.2">
      <c r="A555" t="s">
        <v>556</v>
      </c>
      <c r="B555">
        <v>4236</v>
      </c>
      <c r="C555" t="s">
        <v>1774</v>
      </c>
      <c r="D555" t="str">
        <f t="shared" si="56"/>
        <v>ATGAGACTGCATCCACTGACAAACACGCATCACCAATATCATGAAACCTTTAACGTTCCAAAGACTAGAAAGACCTACTGTAAGGGTAAGACCTGCCGTAAGCACACCCAACACAAGGTTACCCAATACAAGGCTGGTAAGGCTTCCCTGTTCGCTCAAGGTAAGAGACGTTACGACCGGAAGCAATCCGGTTTCGGTGGTCAAACCAAGCCTGTTTTCCACAAGAAAGCCAAGACCACCAAGAAGGTTGTCTTGAGATTGGAATGTGTCGCTTGTAAGACCAGAGCCCAATTGACTTTGAAGAGATGTAAGCATTTCGAATTGGGTGGTGAAAAGAAGCAAAAGGGTGCTGCTTTACAATTCTGA</v>
      </c>
      <c r="E555">
        <f t="shared" si="57"/>
        <v>196</v>
      </c>
      <c r="F555" t="str">
        <f t="shared" si="58"/>
        <v/>
      </c>
      <c r="G555">
        <f t="shared" si="59"/>
        <v>196</v>
      </c>
      <c r="H555" t="str">
        <f t="shared" si="60"/>
        <v/>
      </c>
      <c r="I555">
        <f t="shared" si="61"/>
        <v>196</v>
      </c>
      <c r="J555" t="str">
        <f t="shared" si="62"/>
        <v>CCT</v>
      </c>
      <c r="K555" t="str" cm="1">
        <f t="array" ref="K555">IF(J555="","",_xlfn.IFS(
   OR(J555="CCA",J555="CCG",J555="CCT",J555="CCC"),"Proline",
   OR(J555="CAG",J555="CAA"),"Glutamine",
   OR(J555="GAA",J555="GAG"),"Glutamic acid",
   TRUE,"Other"
))</f>
        <v>Proline</v>
      </c>
      <c r="L555">
        <f>LEN(Table13[[#This Row],[NA_sequence]])</f>
        <v>366</v>
      </c>
    </row>
    <row r="556" spans="1:12" x14ac:dyDescent="0.2">
      <c r="A556" t="s">
        <v>557</v>
      </c>
      <c r="B556">
        <v>4236</v>
      </c>
      <c r="C556" t="s">
        <v>1775</v>
      </c>
      <c r="D556" t="str">
        <f t="shared" si="56"/>
        <v>ATGGCAGGTCCAAGAGATGAAGCGCAGGAGCACAACTTTACTGCCTTTAACGTTCCAAAGACCAGAAAGACTTACTGTAAGGGTAAGACCTGCCGTAAGCACACCCAACACAAGGTCACTCAATACAAGGCAGGTAAGGCTTCTCTATTTGCCCAAGGTAAGAGACGTTACGACCGTAAGCAATCTGGTTTCGGTGGTCAGACCAAGCCTGTTTTCCACAAGAAGGCCAAGACTACCAAGAAGGTTGTGTTGAGACTGGAATGTGTTGCCTGTAAGACGAGAGCCCAGTTGACTTTGAAGAGATGTAAGCATTTCGAATTGGGTGGTGAGAAGAAGCAAAAGGGTGCTGCTTTGCAATTTTAA</v>
      </c>
      <c r="E556" t="str">
        <f t="shared" si="57"/>
        <v/>
      </c>
      <c r="F556">
        <f t="shared" si="58"/>
        <v>193</v>
      </c>
      <c r="G556" t="str">
        <f t="shared" si="59"/>
        <v/>
      </c>
      <c r="H556">
        <f t="shared" si="60"/>
        <v>193</v>
      </c>
      <c r="I556">
        <f t="shared" si="61"/>
        <v>193</v>
      </c>
      <c r="J556" t="str">
        <f t="shared" si="62"/>
        <v>CCT</v>
      </c>
      <c r="K556" t="str" cm="1">
        <f t="array" ref="K556">IF(J556="","",_xlfn.IFS(
   OR(J556="CCA",J556="CCG",J556="CCT",J556="CCC"),"Proline",
   OR(J556="CAG",J556="CAA"),"Glutamine",
   OR(J556="GAA",J556="GAG"),"Glutamic acid",
   TRUE,"Other"
))</f>
        <v>Proline</v>
      </c>
      <c r="L556">
        <f>LEN(Table13[[#This Row],[NA_sequence]])</f>
        <v>363</v>
      </c>
    </row>
    <row r="557" spans="1:12" x14ac:dyDescent="0.2">
      <c r="A557" t="s">
        <v>558</v>
      </c>
      <c r="B557">
        <v>4236</v>
      </c>
      <c r="C557" t="s">
        <v>1776</v>
      </c>
      <c r="D557" t="str">
        <f t="shared" si="56"/>
        <v>ATGAGCAGCAACGATAAGGACAAAGATGTGACACAAGAACCCTCGCCAGTTGATACCACAAGATGTCCAGAGTGTAACGAGCCATTACAGAAATGCCTGATCCAACAGAACTACGCTATTGTAATGTTTAACGTTCCAAAGACTAGAAAGACCTACTGTAAGGGTAAGGAATGTCGTAAGCACACTCAACACAAAGTTACCCAATACAAGGCTGGTAAGGCTTCCTTATTTGCCCAAGGTAAGAGACGTTATGACCGTAAACAATCCGGTTTCGGTGGTCAAACCAAGCCAGTTTTCCATAAGAAAGCTAAGACTACTAAGAAGGTCGTTTTAAGATTAGAATGTGTTAACTGTAAGACCAAGGCTCAATTAACCTTAAAGAGATGTAAGCATTTCGAATTAGGTGGTGAAAAGAAGCAAAAGGGTGCCGCTTTACAATTCTAA</v>
      </c>
      <c r="E557">
        <f t="shared" si="57"/>
        <v>274</v>
      </c>
      <c r="F557" t="str">
        <f t="shared" si="58"/>
        <v/>
      </c>
      <c r="G557">
        <f t="shared" si="59"/>
        <v>274</v>
      </c>
      <c r="H557" t="str">
        <f t="shared" si="60"/>
        <v/>
      </c>
      <c r="I557">
        <f t="shared" si="61"/>
        <v>274</v>
      </c>
      <c r="J557" t="str">
        <f t="shared" si="62"/>
        <v>CCA</v>
      </c>
      <c r="K557" t="str" cm="1">
        <f t="array" ref="K557">IF(J557="","",_xlfn.IFS(
   OR(J557="CCA",J557="CCG",J557="CCT",J557="CCC"),"Proline",
   OR(J557="CAG",J557="CAA"),"Glutamine",
   OR(J557="GAA",J557="GAG"),"Glutamic acid",
   TRUE,"Other"
))</f>
        <v>Proline</v>
      </c>
      <c r="L557">
        <f>LEN(Table13[[#This Row],[NA_sequence]])</f>
        <v>444</v>
      </c>
    </row>
    <row r="558" spans="1:12" x14ac:dyDescent="0.2">
      <c r="A558" t="s">
        <v>559</v>
      </c>
      <c r="B558">
        <v>4236</v>
      </c>
      <c r="C558" t="s">
        <v>1777</v>
      </c>
      <c r="D558" t="str">
        <f t="shared" si="56"/>
        <v>ATGGTTAACGTTCCAAAGACCAGAAAGACTTACTGTAAGGGTAAGAGCTGTAGAAAGCACACCCAACACAAGGTTACCCAATACAAGGCTGGTAAGGCTTCTTTGTTCGCTCAAGGTAAGAGACGTTATGACCGTAAACAATCTGGTTTCGGTGGTCAAACTAAGCCAGTTTTCCACAAGAAAGCTAAGACTACCAAGAAGGTTGTTTTGAGATTGGAATGTGTTAACTGTAAGACTAAGGCTCAATTGACCTTCAAGAGATGTAAGCACTTCGAATTGGGTGGTGAAAAGAAGCAAAAGGGTCAAGCTTTGCAATTTTAA</v>
      </c>
      <c r="E558">
        <f t="shared" si="57"/>
        <v>151</v>
      </c>
      <c r="F558" t="str">
        <f t="shared" si="58"/>
        <v/>
      </c>
      <c r="G558">
        <f t="shared" si="59"/>
        <v>151</v>
      </c>
      <c r="H558" t="str">
        <f t="shared" si="60"/>
        <v/>
      </c>
      <c r="I558">
        <f t="shared" si="61"/>
        <v>151</v>
      </c>
      <c r="J558" t="str">
        <f t="shared" si="62"/>
        <v>CCA</v>
      </c>
      <c r="K558" t="str" cm="1">
        <f t="array" ref="K558">IF(J558="","",_xlfn.IFS(
   OR(J558="CCA",J558="CCG",J558="CCT",J558="CCC"),"Proline",
   OR(J558="CAG",J558="CAA"),"Glutamine",
   OR(J558="GAA",J558="GAG"),"Glutamic acid",
   TRUE,"Other"
))</f>
        <v>Proline</v>
      </c>
      <c r="L558">
        <f>LEN(Table13[[#This Row],[NA_sequence]])</f>
        <v>321</v>
      </c>
    </row>
    <row r="559" spans="1:12" x14ac:dyDescent="0.2">
      <c r="A559" t="s">
        <v>560</v>
      </c>
      <c r="B559">
        <v>4236</v>
      </c>
      <c r="C559" t="s">
        <v>1778</v>
      </c>
      <c r="D559" t="str">
        <f t="shared" si="56"/>
        <v>ATGTCGGACGGGTCGACTGTAGATGAAATGACTGTCCATTGTACAACGGCTGTTTGTTTTGATCCAAGAGGCAGACGTGTTAACGTTCCAAAGACAAGAAAAACCTACTGTAAAGGTAAGGCCTGCCGTAAGCACACTCAACACAAGGTCACTCAATACAAAGCTGGTAAGGCTTCCTTGTTCGCTCAAGGTAAGAGACGTTATGACCGTAAACAATCTGGTTTCGGTGGTCAAACTAAGCCAGTTTTCCACAAGAAAGCTAAGACTACCAAGAAAGTTGTTTTAAGATTGGAATGTGTCAACTGTAAAACCAAGGCCCAATTGACCTTGAAGAGATGTAAGCACTTCGAATTAGGTGGTGAAAAGAAACAAAAGGGTCAAGCCTTACAATTTTGA</v>
      </c>
      <c r="E559">
        <f t="shared" si="57"/>
        <v>226</v>
      </c>
      <c r="F559" t="str">
        <f t="shared" si="58"/>
        <v/>
      </c>
      <c r="G559">
        <f t="shared" si="59"/>
        <v>226</v>
      </c>
      <c r="H559" t="str">
        <f t="shared" si="60"/>
        <v/>
      </c>
      <c r="I559">
        <f t="shared" si="61"/>
        <v>226</v>
      </c>
      <c r="J559" t="str">
        <f t="shared" si="62"/>
        <v>CCA</v>
      </c>
      <c r="K559" t="str" cm="1">
        <f t="array" ref="K559">IF(J559="","",_xlfn.IFS(
   OR(J559="CCA",J559="CCG",J559="CCT",J559="CCC"),"Proline",
   OR(J559="CAG",J559="CAA"),"Glutamine",
   OR(J559="GAA",J559="GAG"),"Glutamic acid",
   TRUE,"Other"
))</f>
        <v>Proline</v>
      </c>
      <c r="L559">
        <f>LEN(Table13[[#This Row],[NA_sequence]])</f>
        <v>396</v>
      </c>
    </row>
    <row r="560" spans="1:12" x14ac:dyDescent="0.2">
      <c r="A560" t="s">
        <v>561</v>
      </c>
      <c r="B560">
        <v>4236</v>
      </c>
      <c r="C560" t="s">
        <v>1779</v>
      </c>
      <c r="D560" t="str">
        <f t="shared" si="56"/>
        <v>ATGGTTAACGTTCCAAAGACCAGAAAGACCTACTGCAAGGGCAAGGCCTGCCGCAAGCACACCCAACACAAGGTCACTCAATACAAGGCCGGTAAGGCTTCCTTGTTCGCTCAAGGTAAGAGACGTTACGACCGTAAACAATCCGGTTTCGGTGGTCAAACCAAGCCTGTCTTTCACAAAAAGGCTAAGACTACCAAGAAGGTTGTGCTTAGACTGGAATGTGTTATCTGCAAGACCAAGGCTCAATTGACCTTGAAGAGATGCAAGCACTTCGAGTTGGGTGGTGAAAGAAAGCAAAAGGGCCAAGCTTTGCAATTCTGA</v>
      </c>
      <c r="E560">
        <f t="shared" si="57"/>
        <v>151</v>
      </c>
      <c r="F560" t="str">
        <f t="shared" si="58"/>
        <v/>
      </c>
      <c r="G560">
        <f t="shared" si="59"/>
        <v>151</v>
      </c>
      <c r="H560" t="str">
        <f t="shared" si="60"/>
        <v/>
      </c>
      <c r="I560">
        <f t="shared" si="61"/>
        <v>151</v>
      </c>
      <c r="J560" t="str">
        <f t="shared" si="62"/>
        <v>CCT</v>
      </c>
      <c r="K560" t="str" cm="1">
        <f t="array" ref="K560">IF(J560="","",_xlfn.IFS(
   OR(J560="CCA",J560="CCG",J560="CCT",J560="CCC"),"Proline",
   OR(J560="CAG",J560="CAA"),"Glutamine",
   OR(J560="GAA",J560="GAG"),"Glutamic acid",
   TRUE,"Other"
))</f>
        <v>Proline</v>
      </c>
      <c r="L560">
        <f>LEN(Table13[[#This Row],[NA_sequence]])</f>
        <v>321</v>
      </c>
    </row>
    <row r="561" spans="1:12" x14ac:dyDescent="0.2">
      <c r="A561" t="s">
        <v>562</v>
      </c>
      <c r="B561">
        <v>4236</v>
      </c>
      <c r="C561" t="s">
        <v>1780</v>
      </c>
      <c r="D561" t="str">
        <f t="shared" si="56"/>
        <v>ATGGGTATGTTAATTTATGTTAACGTTCCAAAGACCAGAAAGACCTACTGTAAGGGTAGAGAGTGTAGAAAACACACTCAACACAAGGTTACCCAATACAAAGCTGGTAAGGCTTCTTTGTTTGCTCAAGGTAAGAGACGTTATGACCGTAAACAAGCTGGTTTCGGTGGTCAAACTAAGCCAGTTTTCCACAAGAAAGCTAAGACTACCAAGAAGGTCGTTTTGAGATTGGAATGTGTCAACTGTAAGACCAAGGCTCAATTGACTTTGAAGAGATGTAAGCACTTCGAATTAGGTGGTGAAAAGAAGCAAAAGGGTCAAGCTTTGCAATTTTAA</v>
      </c>
      <c r="E561">
        <f t="shared" si="57"/>
        <v>166</v>
      </c>
      <c r="F561" t="str">
        <f t="shared" si="58"/>
        <v/>
      </c>
      <c r="G561">
        <f t="shared" si="59"/>
        <v>166</v>
      </c>
      <c r="H561" t="str">
        <f t="shared" si="60"/>
        <v/>
      </c>
      <c r="I561">
        <f t="shared" si="61"/>
        <v>166</v>
      </c>
      <c r="J561" t="str">
        <f t="shared" si="62"/>
        <v>CCA</v>
      </c>
      <c r="K561" t="str" cm="1">
        <f t="array" ref="K561">IF(J561="","",_xlfn.IFS(
   OR(J561="CCA",J561="CCG",J561="CCT",J561="CCC"),"Proline",
   OR(J561="CAG",J561="CAA"),"Glutamine",
   OR(J561="GAA",J561="GAG"),"Glutamic acid",
   TRUE,"Other"
))</f>
        <v>Proline</v>
      </c>
      <c r="L561">
        <f>LEN(Table13[[#This Row],[NA_sequence]])</f>
        <v>336</v>
      </c>
    </row>
    <row r="562" spans="1:12" x14ac:dyDescent="0.2">
      <c r="A562" t="s">
        <v>563</v>
      </c>
      <c r="B562">
        <v>4236</v>
      </c>
      <c r="C562" t="s">
        <v>1781</v>
      </c>
      <c r="D562" t="str">
        <f t="shared" si="56"/>
        <v>ATGCAAGACCATCACTTTAACGTTCCAAAGACCAGAAAGACCTACTGTAAAGGTAAGACTTGTCGTAAGCACACTCAACACAAGGTTACCCAATACAAAGCTGGTAAGGCTTCCTTGTTTGCCCAGGGTAAGAGACGTTATGACCGTAAACAAGCCGGTTTCGGTGGTCAAACAAAGCCTGTTTTCCACAAGAAAGCTAAGACTACCAAGAAGGTTGTTTTAAGATTGGAATGTGTTGCTTGCAAGACCAGAGCTCAATTAACTTTGAAGAGATGTAAGCATTTTGAATTGGGTGGTGAAAAGAAACAAAAGGGTCAAGCTTTGCAATTCTGA</v>
      </c>
      <c r="E562">
        <f t="shared" si="57"/>
        <v>163</v>
      </c>
      <c r="F562" t="str">
        <f t="shared" si="58"/>
        <v/>
      </c>
      <c r="G562">
        <f t="shared" si="59"/>
        <v>163</v>
      </c>
      <c r="H562" t="str">
        <f t="shared" si="60"/>
        <v/>
      </c>
      <c r="I562">
        <f t="shared" si="61"/>
        <v>163</v>
      </c>
      <c r="J562" t="str">
        <f t="shared" si="62"/>
        <v>CCT</v>
      </c>
      <c r="K562" t="str" cm="1">
        <f t="array" ref="K562">IF(J562="","",_xlfn.IFS(
   OR(J562="CCA",J562="CCG",J562="CCT",J562="CCC"),"Proline",
   OR(J562="CAG",J562="CAA"),"Glutamine",
   OR(J562="GAA",J562="GAG"),"Glutamic acid",
   TRUE,"Other"
))</f>
        <v>Proline</v>
      </c>
      <c r="L562">
        <f>LEN(Table13[[#This Row],[NA_sequence]])</f>
        <v>333</v>
      </c>
    </row>
    <row r="563" spans="1:12" x14ac:dyDescent="0.2">
      <c r="A563" t="s">
        <v>564</v>
      </c>
      <c r="B563">
        <v>4236</v>
      </c>
      <c r="C563" t="s">
        <v>1782</v>
      </c>
      <c r="D563" t="str">
        <f t="shared" si="56"/>
        <v>ATGCCAGGTATAGCAGCAGATTTCACTGCTTCTCGAGCAATGCGACCTGCGACACGTTTGTGGGAAGGTTACCAAATCTGGAGACATCCGGGTAACCTGGTGGCTGTTAAAGGTGACTTTAACGTTCCAAAGACCAGAAAGACCTACTGTAAGGGTAAGAACTGCCGTAAGCACACTCAACACAAGGTTACCCAATACAAGGCTGGTAAGGCTTCCTTGTTCGCTCAAGGTAAGAGACGTTATGACCGTAAACAATCCGGGTTCGGTGGTCAAACCAAGCCAGTTTTCCACAAGAAGGCTAAGACCACCAAGAAGGTCGTCTTGAGATTGGAATGTGTTGCTTGCAAGACCAGAGCTCAATTGACTTTGAAGAGATGTAAGCACTTCGAATTGGGTGGTGAGAAGAAGCAAAAGGGTCAAGCTTTGCAATTCTAA</v>
      </c>
      <c r="E563">
        <f t="shared" si="57"/>
        <v>265</v>
      </c>
      <c r="F563" t="str">
        <f t="shared" si="58"/>
        <v/>
      </c>
      <c r="G563">
        <f t="shared" si="59"/>
        <v>265</v>
      </c>
      <c r="H563" t="str">
        <f t="shared" si="60"/>
        <v/>
      </c>
      <c r="I563">
        <f t="shared" si="61"/>
        <v>265</v>
      </c>
      <c r="J563" t="str">
        <f t="shared" si="62"/>
        <v>CCA</v>
      </c>
      <c r="K563" t="str" cm="1">
        <f t="array" ref="K563">IF(J563="","",_xlfn.IFS(
   OR(J563="CCA",J563="CCG",J563="CCT",J563="CCC"),"Proline",
   OR(J563="CAG",J563="CAA"),"Glutamine",
   OR(J563="GAA",J563="GAG"),"Glutamic acid",
   TRUE,"Other"
))</f>
        <v>Proline</v>
      </c>
      <c r="L563">
        <f>LEN(Table13[[#This Row],[NA_sequence]])</f>
        <v>435</v>
      </c>
    </row>
    <row r="564" spans="1:12" x14ac:dyDescent="0.2">
      <c r="A564" t="s">
        <v>565</v>
      </c>
      <c r="B564">
        <v>4236</v>
      </c>
      <c r="C564" t="s">
        <v>1783</v>
      </c>
      <c r="D564" t="str">
        <f t="shared" si="56"/>
        <v>ATGGGTATGTTTATAAACACAAGAATTTTTGTTGGAATTGAATCTTGGGTGTTTCTGAATACACTAATATTTTTAGCACATATTAGAAAAAAAAATGATATACTGCAAAGACATAGTAATAAAACAACACATTTAGTTGGACCACTGAACAACATTACGATTAAAGAGTATTTAAAAAAGACACTTAACGTTCCAAAGACCAGAAAGACTTACTGTAAGGGTAAGAACTGTCGTAAACACACCCAACACAAGGTTACCCAATACAAGGCTGGTAAGGCTTCCTTGTTTGCTCAAGGTAAGAGACGTTATGATCGTAAACAAAGTGGTTTCGGTGGTCAAACTAAACCAGTTTTCCACAAGAAAGCTAAGACTACCAAGAAGGTTGTTTTAAGATTGGAATGTGTTGCTTGTAAGGCCAAGACTCAATTGTCTTTGAAGAGATGTAAGCACTTTGAATTGGGTGGTGAAAAGAAACAAAAGGGTCAAGCTTTACAATTTTAA</v>
      </c>
      <c r="E564">
        <f t="shared" si="57"/>
        <v>331</v>
      </c>
      <c r="F564" t="str">
        <f t="shared" si="58"/>
        <v/>
      </c>
      <c r="G564">
        <f t="shared" si="59"/>
        <v>331</v>
      </c>
      <c r="H564" t="str">
        <f t="shared" si="60"/>
        <v/>
      </c>
      <c r="I564">
        <f t="shared" si="61"/>
        <v>331</v>
      </c>
      <c r="J564" t="str">
        <f t="shared" si="62"/>
        <v>CCA</v>
      </c>
      <c r="K564" t="str" cm="1">
        <f t="array" ref="K564">IF(J564="","",_xlfn.IFS(
   OR(J564="CCA",J564="CCG",J564="CCT",J564="CCC"),"Proline",
   OR(J564="CAG",J564="CAA"),"Glutamine",
   OR(J564="GAA",J564="GAG"),"Glutamic acid",
   TRUE,"Other"
))</f>
        <v>Proline</v>
      </c>
      <c r="L564">
        <f>LEN(Table13[[#This Row],[NA_sequence]])</f>
        <v>501</v>
      </c>
    </row>
    <row r="565" spans="1:12" x14ac:dyDescent="0.2">
      <c r="A565" t="s">
        <v>566</v>
      </c>
      <c r="B565">
        <v>4236</v>
      </c>
      <c r="C565" t="s">
        <v>1784</v>
      </c>
      <c r="D565" t="str">
        <f t="shared" si="56"/>
        <v>ATGGTTAACATTCCAAAGACCAGAAAGACCTACTGTAGCGGTAAGAACTGTCGTAAGCACACCTTACACAAGGTTACCCAATACAAGGCTGGTAAGGCTTCCTTGTTCGCTCAAGGTAAGAGACGTTATGACCGTAAACAATCCGGTTTCGGTGGTCAAACCAAGCCTGTTTTCCACAAGAAAGCTAAGACTACAAAGAAGGTTGTCTTGAGATTGGAATGTGTTGTTTGCAAGACCAAGGCTCAATTGACTTTGAAGAGATGTAAGCACTTCGAATTGGGTGGTGAGAAGAAACAAAAGGGTCAAGCTTTGCAATTCTAA</v>
      </c>
      <c r="E565">
        <f t="shared" si="57"/>
        <v>151</v>
      </c>
      <c r="F565" t="str">
        <f t="shared" si="58"/>
        <v/>
      </c>
      <c r="G565">
        <f t="shared" si="59"/>
        <v>151</v>
      </c>
      <c r="H565" t="str">
        <f t="shared" si="60"/>
        <v/>
      </c>
      <c r="I565">
        <f t="shared" si="61"/>
        <v>151</v>
      </c>
      <c r="J565" t="str">
        <f t="shared" si="62"/>
        <v>CCT</v>
      </c>
      <c r="K565" t="str" cm="1">
        <f t="array" ref="K565">IF(J565="","",_xlfn.IFS(
   OR(J565="CCA",J565="CCG",J565="CCT",J565="CCC"),"Proline",
   OR(J565="CAG",J565="CAA"),"Glutamine",
   OR(J565="GAA",J565="GAG"),"Glutamic acid",
   TRUE,"Other"
))</f>
        <v>Proline</v>
      </c>
      <c r="L565">
        <f>LEN(Table13[[#This Row],[NA_sequence]])</f>
        <v>321</v>
      </c>
    </row>
    <row r="566" spans="1:12" x14ac:dyDescent="0.2">
      <c r="A566" t="s">
        <v>567</v>
      </c>
      <c r="B566">
        <v>4236</v>
      </c>
      <c r="C566" t="s">
        <v>1785</v>
      </c>
      <c r="D566" t="str">
        <f t="shared" si="56"/>
        <v>ATGGTTAACGTTCCAAAGACCAGAAGGACCTACTGCAAGGGCAAGCAATGCCGCAAGCACACCCAACACAAGGTCACCCAATACAAGGCCGGTAAGGCTTCTTTGTACGCTCAGGGTAAGAGACGTTACGACCGTAAGCAGCGCGGTTTCGGTGGTCAGACCAGACCTATCTTCCACAAGAAAGCCAAGGTTACCAAGAAGGTTGTCTTGAGATTGGAATGTGTCGTCTGCAAGACCAGAGCCCAGCTGGCTTTGAAGAGATGTAAGCACTTCGAATTGGGTGGTGAGAAGAAGCAGAAGGGCCAAGCTTTGCAATTTTAA</v>
      </c>
      <c r="E566" t="str">
        <f t="shared" ref="E566:E567" si="63">IFERROR(SEARCH("GG?GG?CAA??????", D566), "")</f>
        <v/>
      </c>
      <c r="F566">
        <f t="shared" ref="F566:F567" si="64">IFERROR(SEARCH("GG?GG?CAG??????", D566), "")</f>
        <v>151</v>
      </c>
      <c r="G566" t="str">
        <f t="shared" si="59"/>
        <v/>
      </c>
      <c r="H566">
        <f t="shared" si="60"/>
        <v>151</v>
      </c>
      <c r="I566">
        <f t="shared" si="61"/>
        <v>151</v>
      </c>
      <c r="J566" t="str">
        <f t="shared" si="62"/>
        <v>CCT</v>
      </c>
      <c r="K566" t="str" cm="1">
        <f t="array" ref="K566">IF(J566="","",_xlfn.IFS(
   OR(J566="CCA",J566="CCG",J566="CCT",J566="CCC"),"Proline",
   OR(J566="CAG",J566="CAA"),"Glutamine",
   OR(J566="GAA",J566="GAG"),"Glutamic acid",
   TRUE,"Other"
))</f>
        <v>Proline</v>
      </c>
      <c r="L566">
        <f>LEN(Table13[[#This Row],[NA_sequence]])</f>
        <v>321</v>
      </c>
    </row>
    <row r="567" spans="1:12" x14ac:dyDescent="0.2">
      <c r="A567" t="s">
        <v>568</v>
      </c>
      <c r="B567">
        <v>4236</v>
      </c>
      <c r="C567" t="s">
        <v>1786</v>
      </c>
      <c r="D567" t="str">
        <f t="shared" si="56"/>
        <v>ATGGTTAACGTTCCAAAGACCAGAAGGACCTACTGCAAGGGCAAGCAATGCCGCAAGCACACCCAACACAAGGTCACCCAATACAAGGCCGGTAAGGCTTCTTTGTACGCTCAGGGTAAGAGACGTTACGACCGTAAGCAGCGCGGTTTCGGTGGTCAGACCAGACCTATCTTCCACAAGAAAGCCAAGGTTACCAAGAAGGTTGTCTTGAGATTGGAATGTGTCGTTTGCAAGACCAGAGCCCAGTTGTCTTTGAAGAGATGTAAGCACTTCGAATTGGGTGGTGAGAAGAAGCAAAAGGGCCAAGCTTTGCAATTTTAA</v>
      </c>
      <c r="E567" t="str">
        <f t="shared" si="63"/>
        <v/>
      </c>
      <c r="F567">
        <f t="shared" si="64"/>
        <v>151</v>
      </c>
      <c r="G567" t="str">
        <f t="shared" si="59"/>
        <v/>
      </c>
      <c r="H567">
        <f t="shared" si="60"/>
        <v>151</v>
      </c>
      <c r="I567">
        <f t="shared" si="61"/>
        <v>151</v>
      </c>
      <c r="J567" t="str">
        <f t="shared" si="62"/>
        <v>CCT</v>
      </c>
      <c r="K567" t="str" cm="1">
        <f t="array" ref="K567">IF(J567="","",_xlfn.IFS(
   OR(J567="CCA",J567="CCG",J567="CCT",J567="CCC"),"Proline",
   OR(J567="CAG",J567="CAA"),"Glutamine",
   OR(J567="GAA",J567="GAG"),"Glutamic acid",
   TRUE,"Other"
))</f>
        <v>Proline</v>
      </c>
      <c r="L567">
        <f>LEN(Table13[[#This Row],[NA_sequence]])</f>
        <v>321</v>
      </c>
    </row>
    <row r="568" spans="1:12" x14ac:dyDescent="0.2">
      <c r="A568" t="s">
        <v>569</v>
      </c>
      <c r="B568">
        <v>4236</v>
      </c>
      <c r="C568" t="s">
        <v>1787</v>
      </c>
      <c r="D568" t="str">
        <f t="shared" si="56"/>
        <v>ATGGTTAACGTTCCAAAGACCAGAAGGACCTACTGCAAGGGTAAGCAATGCCGCAAACACACCCAACACAAGGTCACCCAGTACAAGGCCGGTAAGGCTTCCTTGTTCGCTCAGGGTAAGAGACGTTACGACCGTAAACAGTCCGGTTTTGGTGGTCAGACCAAGCCTGTTTTCCACAAGAAAGCCAAGGTTACCAAGAAGGTCGTGTTGAGATTGGAATGTGTTGCCTGCAAGACCAGAGCCCAGCTCTGCTTGAAGAGATGCAAGCACTTCGAGTTGGGTGGTGAGAAAAAGCAAAAGGGACAAGCTCTACAGTTTTAA</v>
      </c>
      <c r="E568" t="str">
        <f t="shared" si="57"/>
        <v/>
      </c>
      <c r="F568">
        <f t="shared" si="58"/>
        <v>151</v>
      </c>
      <c r="G568" t="str">
        <f t="shared" si="59"/>
        <v/>
      </c>
      <c r="H568">
        <f t="shared" si="60"/>
        <v>151</v>
      </c>
      <c r="I568">
        <f t="shared" si="61"/>
        <v>151</v>
      </c>
      <c r="J568" t="str">
        <f t="shared" si="62"/>
        <v>CCT</v>
      </c>
      <c r="K568" t="str" cm="1">
        <f t="array" ref="K568">IF(J568="","",_xlfn.IFS(
   OR(J568="CCA",J568="CCG",J568="CCT",J568="CCC"),"Proline",
   OR(J568="CAG",J568="CAA"),"Glutamine",
   OR(J568="GAA",J568="GAG"),"Glutamic acid",
   TRUE,"Other"
))</f>
        <v>Proline</v>
      </c>
      <c r="L568">
        <f>LEN(Table13[[#This Row],[NA_sequence]])</f>
        <v>321</v>
      </c>
    </row>
    <row r="569" spans="1:12" x14ac:dyDescent="0.2">
      <c r="A569" t="s">
        <v>570</v>
      </c>
      <c r="B569">
        <v>4236</v>
      </c>
      <c r="C569" t="s">
        <v>1788</v>
      </c>
      <c r="D569" t="str">
        <f t="shared" si="56"/>
        <v>ATGTGCTGTAACGTTGATGCTAGAGCACTTGGCTTATCAGAAGCAACCAAGCCTTCCACAGAAGTCGAAGCGTCGAAAGTTAACGTTCCAAAGACCAGAAGGACCTACTGCAAGGGTAAGCAATGCCGCAAGCACACCCAACACAAAGTTACTCAATACAAAGCCGGTAAGGCCTCCTTGTTTGCTCAAGGTAAGAGACGTTACGACCGTAAACAATCCGGTTTTGGTGGTCAAACCAAGCCTGTTTTCCACAAGAAAGCCAAGGTTACCAAGAAGGTGGTTTTGAGATTGGAATGTGTTGCCTGCAAGACCAGAGCCCAATTGTGCTTGAAGAGATGCAAGCACTTCGAATTGGGTGGTGAAAAGAAGCAAAAGGGCCAAGCTTTGCAATTCTAA</v>
      </c>
      <c r="E569">
        <f t="shared" si="57"/>
        <v>226</v>
      </c>
      <c r="F569" t="str">
        <f t="shared" si="58"/>
        <v/>
      </c>
      <c r="G569">
        <f t="shared" si="59"/>
        <v>226</v>
      </c>
      <c r="H569" t="str">
        <f t="shared" si="60"/>
        <v/>
      </c>
      <c r="I569">
        <f t="shared" si="61"/>
        <v>226</v>
      </c>
      <c r="J569" t="str">
        <f t="shared" si="62"/>
        <v>CCT</v>
      </c>
      <c r="K569" t="str" cm="1">
        <f t="array" ref="K569">IF(J569="","",_xlfn.IFS(
   OR(J569="CCA",J569="CCG",J569="CCT",J569="CCC"),"Proline",
   OR(J569="CAG",J569="CAA"),"Glutamine",
   OR(J569="GAA",J569="GAG"),"Glutamic acid",
   TRUE,"Other"
))</f>
        <v>Proline</v>
      </c>
      <c r="L569">
        <f>LEN(Table13[[#This Row],[NA_sequence]])</f>
        <v>396</v>
      </c>
    </row>
    <row r="570" spans="1:12" x14ac:dyDescent="0.2">
      <c r="A570" t="s">
        <v>571</v>
      </c>
      <c r="B570">
        <v>4236</v>
      </c>
      <c r="C570" t="s">
        <v>1789</v>
      </c>
      <c r="D570" t="str">
        <f t="shared" si="56"/>
        <v>ATGGAAAGACTGGACATTTCAGGATCGTGGAACAAAGACATCGCCCAACCCGCTCAAAGCCGTCCCGCACTTCCAGCTACTAACAAAACGTGCTCAGTTAACGTTCCAAAGACCAGAAGGACCTACTGCAAGGGTAAGCAATGCCGCAAGCACACCCAACACAAGGTCACCCAGTACAAGGCCGGTAAGGCTTCCTTGTTCGCCCAAGGTAAGAGACGTTATGACCGTAAACAATCCGGTTTCGGTGGTCAAACCAAGCCTGTGTTTCACAAGAAAGCCAAGGTTACCAAGAAGGTTGTGTTGAGATTGGAATGTGTCGTTTGCAAGACCAGAGCTCAATTGTGCTTGAAGAGATGTAAGCACTTCGAATTGGGTGGTGAAAAGAAGCAAAAGGGCCAAGCTTTGCAATTCTGA</v>
      </c>
      <c r="E570">
        <f t="shared" si="57"/>
        <v>244</v>
      </c>
      <c r="F570" t="str">
        <f t="shared" si="58"/>
        <v/>
      </c>
      <c r="G570">
        <f t="shared" si="59"/>
        <v>244</v>
      </c>
      <c r="H570" t="str">
        <f t="shared" si="60"/>
        <v/>
      </c>
      <c r="I570">
        <f t="shared" si="61"/>
        <v>244</v>
      </c>
      <c r="J570" t="str">
        <f t="shared" si="62"/>
        <v>CCT</v>
      </c>
      <c r="K570" t="str" cm="1">
        <f t="array" ref="K570">IF(J570="","",_xlfn.IFS(
   OR(J570="CCA",J570="CCG",J570="CCT",J570="CCC"),"Proline",
   OR(J570="CAG",J570="CAA"),"Glutamine",
   OR(J570="GAA",J570="GAG"),"Glutamic acid",
   TRUE,"Other"
))</f>
        <v>Proline</v>
      </c>
      <c r="L570">
        <f>LEN(Table13[[#This Row],[NA_sequence]])</f>
        <v>414</v>
      </c>
    </row>
    <row r="571" spans="1:12" x14ac:dyDescent="0.2">
      <c r="A571" t="s">
        <v>572</v>
      </c>
      <c r="B571">
        <v>4236</v>
      </c>
      <c r="C571" t="s">
        <v>1790</v>
      </c>
      <c r="D571" t="str">
        <f t="shared" si="56"/>
        <v>ATGCTTGTAGCCTCCAGGTATTCACAATTGATCGCCGACGTTCTCAATCTTAACGTTCCAAAGACCAGAAGGACCTACTGCAAGGGTAAGCAATGCCGCAAGCACACCCAACACAAGGTCACCCAGTACAAGGCCGGTAAGGCTTCCTTGTTTGCCCAGGGTAAGAGACGTTACGACCGTAAACAATCTGGTTTCGGTGGTCAGACGAAGCCTGTTTTCCACAAGAAAGCCAAGGTCACCAAGAAGGTGGTTTTGAGATTGGAATGTGTTGTCTGCAAGACCAGAGCCCAATTGTGCTTGAAGAGATGCAAGCACTTCGAGTTGGGTGGTGAGAAAAAGCAAAAGGGTCAAGCTTTGCAATTCTAA</v>
      </c>
      <c r="E571" t="str">
        <f t="shared" si="57"/>
        <v/>
      </c>
      <c r="F571">
        <f t="shared" si="58"/>
        <v>196</v>
      </c>
      <c r="G571" t="str">
        <f t="shared" si="59"/>
        <v/>
      </c>
      <c r="H571">
        <f t="shared" si="60"/>
        <v>196</v>
      </c>
      <c r="I571">
        <f t="shared" si="61"/>
        <v>196</v>
      </c>
      <c r="J571" t="str">
        <f t="shared" si="62"/>
        <v>CCT</v>
      </c>
      <c r="K571" t="str" cm="1">
        <f t="array" ref="K571">IF(J571="","",_xlfn.IFS(
   OR(J571="CCA",J571="CCG",J571="CCT",J571="CCC"),"Proline",
   OR(J571="CAG",J571="CAA"),"Glutamine",
   OR(J571="GAA",J571="GAG"),"Glutamic acid",
   TRUE,"Other"
))</f>
        <v>Proline</v>
      </c>
      <c r="L571">
        <f>LEN(Table13[[#This Row],[NA_sequence]])</f>
        <v>366</v>
      </c>
    </row>
    <row r="572" spans="1:12" x14ac:dyDescent="0.2">
      <c r="A572" t="s">
        <v>573</v>
      </c>
      <c r="B572">
        <v>4236</v>
      </c>
      <c r="C572" t="s">
        <v>1791</v>
      </c>
      <c r="D572" t="str">
        <f t="shared" si="56"/>
        <v>AACGTTCCAAAGACCAGAAAGACCTATTGTAAGGGTAAGCAATGTAGAAAGCACACTCAACACAAAGTTACTCAATACAAAGCTGGTAAGGCTTCTCTATACGCTCAAGGTAAGAGAAGATACGACAGAAAGCAATCCGGTTTCGGTGGTCAAACCAAGCAAATTTTCCACAAGAAGGCTAAGACTACCAAGAAGGTCGTCTTAAAGTTGGAATGTGTTGAATGTAAGACAAAGGCTCAATTAGCTTTGAAGAGATGTAAGCACTTCGAATTAGGTGGTGAAAGAAAGCAAAAGGGTCAAGCTTTACAATTCTGA</v>
      </c>
      <c r="E572">
        <f t="shared" si="57"/>
        <v>145</v>
      </c>
      <c r="F572" t="str">
        <f t="shared" si="58"/>
        <v/>
      </c>
      <c r="G572">
        <f t="shared" si="59"/>
        <v>145</v>
      </c>
      <c r="H572" t="str">
        <f t="shared" si="60"/>
        <v/>
      </c>
      <c r="I572">
        <f t="shared" si="61"/>
        <v>145</v>
      </c>
      <c r="J572" t="str">
        <f t="shared" si="62"/>
        <v>CAA</v>
      </c>
      <c r="K572" t="str" cm="1">
        <f t="array" ref="K572">IF(J572="","",_xlfn.IFS(
   OR(J572="CCA",J572="CCG",J572="CCT",J572="CCC"),"Proline",
   OR(J572="CAG",J572="CAA"),"Glutamine",
   OR(J572="GAA",J572="GAG"),"Glutamic acid",
   TRUE,"Other"
))</f>
        <v>Glutamine</v>
      </c>
      <c r="L572">
        <f>LEN(Table13[[#This Row],[NA_sequence]])</f>
        <v>315</v>
      </c>
    </row>
    <row r="573" spans="1:12" x14ac:dyDescent="0.2">
      <c r="A573" t="s">
        <v>574</v>
      </c>
      <c r="B573">
        <v>4236</v>
      </c>
      <c r="C573" t="s">
        <v>1792</v>
      </c>
      <c r="D573" t="str">
        <f t="shared" si="56"/>
        <v>ATGGTTTTTCCAACAATAATAAACGTTCCAAAGACCAGAAAGACCTATTGTAAGGGTAAGCAATGTAGAAAGCACACTCAACACAAAGTTACTCAATACAAAGCTGGTAAGGCTTCTTTATACGCTCAAGGTAAGAGAAGATATGACAGAAAGCAATCCGGTTTCGGTGGTCAAACCAAGCAAATTTTCCACAAGAAAGCTAAAACTACCAAGAAGGTTGTCTTAAAGTTGGAATGTGTTGAATGTAAGACAAAGGCTCAATTAGCTTTAAAGAGATGTAAGCACTTCGAATTAGGTGGTGAAAGAAAGCAAAAGGGTCAAGCTTTACAATTCTGA</v>
      </c>
      <c r="E573">
        <f t="shared" si="57"/>
        <v>166</v>
      </c>
      <c r="F573" t="str">
        <f t="shared" si="58"/>
        <v/>
      </c>
      <c r="G573">
        <f t="shared" si="59"/>
        <v>166</v>
      </c>
      <c r="H573" t="str">
        <f t="shared" si="60"/>
        <v/>
      </c>
      <c r="I573">
        <f t="shared" si="61"/>
        <v>166</v>
      </c>
      <c r="J573" t="str">
        <f t="shared" si="62"/>
        <v>CAA</v>
      </c>
      <c r="K573" t="str" cm="1">
        <f t="array" ref="K573">IF(J573="","",_xlfn.IFS(
   OR(J573="CCA",J573="CCG",J573="CCT",J573="CCC"),"Proline",
   OR(J573="CAG",J573="CAA"),"Glutamine",
   OR(J573="GAA",J573="GAG"),"Glutamic acid",
   TRUE,"Other"
))</f>
        <v>Glutamine</v>
      </c>
      <c r="L573">
        <f>LEN(Table13[[#This Row],[NA_sequence]])</f>
        <v>336</v>
      </c>
    </row>
    <row r="574" spans="1:12" x14ac:dyDescent="0.2">
      <c r="A574" t="s">
        <v>575</v>
      </c>
      <c r="B574">
        <v>4236</v>
      </c>
      <c r="C574" t="s">
        <v>1793</v>
      </c>
      <c r="D574" t="str">
        <f t="shared" si="56"/>
        <v>ATGGTTTTCCCAACAATAATAAACGTTCCAAAGACCAGAAAGACCTATTGTAAGGGTAAGCAATGTAGAAAGCACACTCAACACAAAGTTACTCAATACAAAGCTGGTAAGGCTTCTTTATACGCTCAAGGTAAGAGAAGATATGACAGAAAGCAATCCGGTTTCGGTGGTCAAACCAAGCAAATTTTCCACAAGAAAGCTAAAACTACCAAGAAGGTTGTCTTAAAGTTGGAATGTGTTGAATGTAAGACAAAGGCTCAATTAGCTTTAAAGAGATGTAAGCACTTCGAATTAGGTGGTGAAAGAAAGCAAAAGGGTCAAGCTTTACAATTCTGA</v>
      </c>
      <c r="E574">
        <f t="shared" si="57"/>
        <v>166</v>
      </c>
      <c r="F574" t="str">
        <f t="shared" si="58"/>
        <v/>
      </c>
      <c r="G574">
        <f t="shared" si="59"/>
        <v>166</v>
      </c>
      <c r="H574" t="str">
        <f t="shared" si="60"/>
        <v/>
      </c>
      <c r="I574">
        <f t="shared" si="61"/>
        <v>166</v>
      </c>
      <c r="J574" t="str">
        <f t="shared" si="62"/>
        <v>CAA</v>
      </c>
      <c r="K574" t="str" cm="1">
        <f t="array" ref="K574">IF(J574="","",_xlfn.IFS(
   OR(J574="CCA",J574="CCG",J574="CCT",J574="CCC"),"Proline",
   OR(J574="CAG",J574="CAA"),"Glutamine",
   OR(J574="GAA",J574="GAG"),"Glutamic acid",
   TRUE,"Other"
))</f>
        <v>Glutamine</v>
      </c>
      <c r="L574">
        <f>LEN(Table13[[#This Row],[NA_sequence]])</f>
        <v>336</v>
      </c>
    </row>
    <row r="575" spans="1:12" x14ac:dyDescent="0.2">
      <c r="A575" t="s">
        <v>576</v>
      </c>
      <c r="B575">
        <v>4236</v>
      </c>
      <c r="C575" t="s">
        <v>1794</v>
      </c>
      <c r="D575" t="str">
        <f t="shared" si="56"/>
        <v>ATGATCGTTGATTTTGTTATTAACATAAATCCATTTTATATCATAAAAAAACCACGCACAAAAAAAATTCATACTATAGTAAACGTTCCAAAGACCAGAAAGACCTATTGTAAGGGTAAGCAATGTAGAAAGCACACTCAACACAAAGTTACCCAATACAAAGCTGGTAAGGCTTCTTTATACGCTCAAGGTAAGAGAAGATATGACAGAAAGCAATCCGGTTTCGGTGGTCAAACCAAGCAAATTTTCCACAAGAAAGCTAAAACTACCAAGAAGGTTGTTTTGAAATTAGAATGTGTTGAATGTAAGACAAAGGCTCAATTAGCTTTGAAGAGATGTAAGCACTTCGAATTAGGTGGTGAAAGAAAGCAAAAGGGTCAAGCTTTACAATTCTAA</v>
      </c>
      <c r="E575">
        <f t="shared" si="57"/>
        <v>226</v>
      </c>
      <c r="F575" t="str">
        <f t="shared" si="58"/>
        <v/>
      </c>
      <c r="G575">
        <f t="shared" si="59"/>
        <v>226</v>
      </c>
      <c r="H575" t="str">
        <f t="shared" si="60"/>
        <v/>
      </c>
      <c r="I575">
        <f t="shared" si="61"/>
        <v>226</v>
      </c>
      <c r="J575" t="str">
        <f t="shared" si="62"/>
        <v>CAA</v>
      </c>
      <c r="K575" t="str" cm="1">
        <f t="array" ref="K575">IF(J575="","",_xlfn.IFS(
   OR(J575="CCA",J575="CCG",J575="CCT",J575="CCC"),"Proline",
   OR(J575="CAG",J575="CAA"),"Glutamine",
   OR(J575="GAA",J575="GAG"),"Glutamic acid",
   TRUE,"Other"
))</f>
        <v>Glutamine</v>
      </c>
      <c r="L575">
        <f>LEN(Table13[[#This Row],[NA_sequence]])</f>
        <v>396</v>
      </c>
    </row>
    <row r="576" spans="1:12" x14ac:dyDescent="0.2">
      <c r="A576" t="s">
        <v>577</v>
      </c>
      <c r="B576">
        <v>4236</v>
      </c>
      <c r="C576" t="s">
        <v>1795</v>
      </c>
      <c r="D576" t="str">
        <f t="shared" si="56"/>
        <v>ATGGTAAACGTTCCAAAGACCAGAAAGACCTATTGTAAGGGTAAGCAATGTAGAAAGCACACTCAACACAAAGTTACCCAATACAAAGCTGGTAAGGCTTCTTTATACGCTCAAGGTAAGAGAAGATATGACAGAAAGCAATCCGGTTTCGGTGGTCAAACCAAGCAAATTTTCCACAAGAAAGCTAAAACTACCAAGAAGGTTGTTTTGAAGTTAGAATGTGTTGAATGTAAGACAAAGGCTCAATTAGCTTTGAAGAGATGTAAGCACTTCGAATTAGGTGGTGAAAAAAAGCAAAAGGGTCAAGCTTTACAATTCTAA</v>
      </c>
      <c r="E576">
        <f t="shared" si="57"/>
        <v>151</v>
      </c>
      <c r="F576" t="str">
        <f t="shared" si="58"/>
        <v/>
      </c>
      <c r="G576">
        <f t="shared" si="59"/>
        <v>151</v>
      </c>
      <c r="H576" t="str">
        <f t="shared" si="60"/>
        <v/>
      </c>
      <c r="I576">
        <f t="shared" si="61"/>
        <v>151</v>
      </c>
      <c r="J576" t="str">
        <f t="shared" si="62"/>
        <v>CAA</v>
      </c>
      <c r="K576" t="str" cm="1">
        <f t="array" ref="K576">IF(J576="","",_xlfn.IFS(
   OR(J576="CCA",J576="CCG",J576="CCT",J576="CCC"),"Proline",
   OR(J576="CAG",J576="CAA"),"Glutamine",
   OR(J576="GAA",J576="GAG"),"Glutamic acid",
   TRUE,"Other"
))</f>
        <v>Glutamine</v>
      </c>
      <c r="L576">
        <f>LEN(Table13[[#This Row],[NA_sequence]])</f>
        <v>321</v>
      </c>
    </row>
    <row r="577" spans="1:12" x14ac:dyDescent="0.2">
      <c r="A577" t="s">
        <v>578</v>
      </c>
      <c r="B577">
        <v>4236</v>
      </c>
      <c r="C577" t="s">
        <v>1796</v>
      </c>
      <c r="D577" t="str">
        <f t="shared" si="56"/>
        <v>ATGGTAAACGTTCCAAAGACCAGAAAGACCTATTGTAAGGGTAAACAATGTAGAAAGCACACCCAACACAAAGTTACCCAATACAAAGCTGGTAAAGCTTCCTTATACGCTCAAGGTAAGAGAAGATATGACAGAAAGCAATCCGGTTTTGGTGGTCAAACCAAGCAAATTTTCCACAAGAAAGCCAAGACTACCAAGAAGGTTGTTTTGAAATTAGAATGTGTTGAATGTAAGACTAAAGCTCAATTAGCCTTAAAGAGATGTAAGCACTTCGAATTAGGTGGTGAAAGAAAGCAAAAGGGTCAAGCTTTACAATTCTGA</v>
      </c>
      <c r="E577">
        <f t="shared" si="57"/>
        <v>151</v>
      </c>
      <c r="F577" t="str">
        <f t="shared" si="58"/>
        <v/>
      </c>
      <c r="G577">
        <f t="shared" si="59"/>
        <v>151</v>
      </c>
      <c r="H577" t="str">
        <f t="shared" si="60"/>
        <v/>
      </c>
      <c r="I577">
        <f t="shared" si="61"/>
        <v>151</v>
      </c>
      <c r="J577" t="str">
        <f t="shared" si="62"/>
        <v>CAA</v>
      </c>
      <c r="K577" t="str" cm="1">
        <f t="array" ref="K577">IF(J577="","",_xlfn.IFS(
   OR(J577="CCA",J577="CCG",J577="CCT",J577="CCC"),"Proline",
   OR(J577="CAG",J577="CAA"),"Glutamine",
   OR(J577="GAA",J577="GAG"),"Glutamic acid",
   TRUE,"Other"
))</f>
        <v>Glutamine</v>
      </c>
      <c r="L577">
        <f>LEN(Table13[[#This Row],[NA_sequence]])</f>
        <v>321</v>
      </c>
    </row>
    <row r="578" spans="1:12" x14ac:dyDescent="0.2">
      <c r="A578" t="s">
        <v>579</v>
      </c>
      <c r="B578">
        <v>4236</v>
      </c>
      <c r="C578" t="s">
        <v>1797</v>
      </c>
      <c r="D578" t="str">
        <f t="shared" si="56"/>
        <v>ATGGTTAACGTTCCAAAGACCAGAAAGACCTACTGTAAGGGTAAGCAATGTAGAAAGCACACTCAACACAAAGTCACTCAATACAAGGCTGGTAAGGCTTCCTTATACGCTCAAGGTAAGAGAAGATATGACAGAAAGCAATCCGGTTTTGGTGGTCAAACCAAGCAAATTTTCCACAAGAAAGCTAAAACTACCAAGAAGGTTGTTTTGAAATTGGAATGTGTCGAATGTAAGACTAAAGCCCAATTAGCCTTAAAGAGATGTAAGCACTTCGAATTAGGTGGTGAAAGAAAGCAAAAGGGTCAAGCTTTACAATTCTAA</v>
      </c>
      <c r="E578">
        <f t="shared" si="57"/>
        <v>151</v>
      </c>
      <c r="F578" t="str">
        <f t="shared" si="58"/>
        <v/>
      </c>
      <c r="G578">
        <f t="shared" si="59"/>
        <v>151</v>
      </c>
      <c r="H578" t="str">
        <f t="shared" si="60"/>
        <v/>
      </c>
      <c r="I578">
        <f t="shared" si="61"/>
        <v>151</v>
      </c>
      <c r="J578" t="str">
        <f t="shared" si="62"/>
        <v>CAA</v>
      </c>
      <c r="K578" t="str" cm="1">
        <f t="array" ref="K578">IF(J578="","",_xlfn.IFS(
   OR(J578="CCA",J578="CCG",J578="CCT",J578="CCC"),"Proline",
   OR(J578="CAG",J578="CAA"),"Glutamine",
   OR(J578="GAA",J578="GAG"),"Glutamic acid",
   TRUE,"Other"
))</f>
        <v>Glutamine</v>
      </c>
      <c r="L578">
        <f>LEN(Table13[[#This Row],[NA_sequence]])</f>
        <v>321</v>
      </c>
    </row>
    <row r="579" spans="1:12" x14ac:dyDescent="0.2">
      <c r="A579" t="s">
        <v>580</v>
      </c>
      <c r="B579">
        <v>4236</v>
      </c>
      <c r="C579" t="s">
        <v>1798</v>
      </c>
      <c r="D579" t="str">
        <f t="shared" ref="D579:D642" si="65">UPPER(SUBSTITUTE(SUBSTITUTE(TRIM(C579)," ",""),CHAR(10),""))</f>
        <v>ATGGTAAACGTTCCAAAGACCAGAAAGACCTATTGTAAGGGTAAGCAATGTAGAAAGCACACTCAACACAAAGTTACTCAATACAAAGCTGGTAAGGCTTCTTTATACGCTCAAGGTAAGAGAAGATATGACAGAAAGCAATCCGGTTTCGGTGGTCAAACCAAGCAAATTTTCCACAAGAAAGCTAAGACTACCAAGAAGGTTGTCTTAAAGTTGGAATGTGTTGAATGTAAGACAAAGGCTCAATTAGCTTTGAAGAGATGTAAGCACTTCGAATTAGGTGGTGAAAGAAAGCAAAAGGGTCAAGCTTTACAATTCTGA</v>
      </c>
      <c r="E579">
        <f t="shared" ref="E579:E642" si="66">IFERROR(SEARCH("GG?GG?CAAAC?AA?", IF(D579="", C579, D579)), "")</f>
        <v>151</v>
      </c>
      <c r="F579" t="str">
        <f t="shared" ref="F579:F642" si="67">IFERROR(SEARCH("GG?GG?CAGAC?AA?", IF(D579="", C579, D579)), "")</f>
        <v/>
      </c>
      <c r="G579">
        <f t="shared" ref="G579:G642" si="68">IF(E579="","",IF(
  AND(
    ISNUMBER(FIND(MID(D579,E579+2,1),"ACGT")),
    ISNUMBER(FIND(MID(D579,E579+5,1),"ACGT")),
    ISNUMBER(FIND(MID(D579,E579+9,1),"ACGT")),
    ISNUMBER(FIND(MID(D579,E579+10,1),"ACGT")),
    ISNUMBER(FIND(MID(D579,E579+11,1),"ACGT")),
    ISNUMBER(FIND(MID(D579,E579+12,1),"ACGT")),
    ISNUMBER(FIND(MID(D579,E579+13,1),"ACGT")),
    ISNUMBER(FIND(MID(D579,E579+14,1),"ACGT"))
  ),
  E579,
  ""
))</f>
        <v>151</v>
      </c>
      <c r="H579" t="str">
        <f t="shared" ref="H579:H642" si="69">IF(F579="","",IF(
  AND(
    ISNUMBER(FIND(MID(D579,F579+2,1),"ACGT")),
    ISNUMBER(FIND(MID(D579,F579+5,1),"ACGT")),
    ISNUMBER(FIND(MID(D579,F579+9,1),"ACGT")),
    ISNUMBER(FIND(MID(D579,F579+10,1),"ACGT")),
    ISNUMBER(FIND(MID(D579,F579+11,1),"ACGT")),
    ISNUMBER(FIND(MID(D579,F579+12,1),"ACGT")),
    ISNUMBER(FIND(MID(D579,F579+13,1),"ACGT")),
    ISNUMBER(FIND(MID(D579,F579+14,1),"ACGT"))
  ),
  F579,
  ""
))</f>
        <v/>
      </c>
      <c r="I579">
        <f t="shared" ref="I579:I642" si="70">IF(AND(G579="",H579=""),"", IF(G579="",H579, IF(H579="",G579, MIN(G579,H579))))</f>
        <v>151</v>
      </c>
      <c r="J579" t="str">
        <f t="shared" ref="J579:J642" si="71">IF(I579="","", MID(D579, I579+15, 3))</f>
        <v>CAA</v>
      </c>
      <c r="K579" t="str" cm="1">
        <f t="array" ref="K579">IF(J579="","",_xlfn.IFS(
   OR(J579="CCA",J579="CCG",J579="CCT",J579="CCC"),"Proline",
   OR(J579="CAG",J579="CAA"),"Glutamine",
   OR(J579="GAA",J579="GAG"),"Glutamic acid",
   TRUE,"Other"
))</f>
        <v>Glutamine</v>
      </c>
      <c r="L579">
        <f>LEN(Table13[[#This Row],[NA_sequence]])</f>
        <v>321</v>
      </c>
    </row>
    <row r="580" spans="1:12" x14ac:dyDescent="0.2">
      <c r="A580" t="s">
        <v>581</v>
      </c>
      <c r="B580">
        <v>4236</v>
      </c>
      <c r="C580" t="s">
        <v>1799</v>
      </c>
      <c r="D580" t="str">
        <f t="shared" si="65"/>
        <v>ATGGTAAACGTTCCAAAGACCAGAAAGACCTATTGTAAGGGTAAACAGTGTAGAAAGCACACCCAACACAAAGTCACCCAATACAAAGCTGGTAAGGCTTCTTTATACGCTCAAGGTAAGAGAAGATATGACAGAAAGCAAGCCGGTTTTGGTGGTCAAACCAAGCAAATTTTCCACAAGAAAGCTAAAACTACCAAGAAAGTTGTTTTGAAATTGGAATGTGTTGAATGTAAGACCAAAGCCCAACTATCCTTAAAGAGATGTAAGCACTTCGAATTAGGTGGTGAAAGAAAGCAAAAGGGTCAAGCTTTACAATTTTGA</v>
      </c>
      <c r="E580">
        <f t="shared" si="66"/>
        <v>151</v>
      </c>
      <c r="F580" t="str">
        <f t="shared" si="67"/>
        <v/>
      </c>
      <c r="G580">
        <f t="shared" si="68"/>
        <v>151</v>
      </c>
      <c r="H580" t="str">
        <f t="shared" si="69"/>
        <v/>
      </c>
      <c r="I580">
        <f t="shared" si="70"/>
        <v>151</v>
      </c>
      <c r="J580" t="str">
        <f t="shared" si="71"/>
        <v>CAA</v>
      </c>
      <c r="K580" t="str" cm="1">
        <f t="array" ref="K580">IF(J580="","",_xlfn.IFS(
   OR(J580="CCA",J580="CCG",J580="CCT",J580="CCC"),"Proline",
   OR(J580="CAG",J580="CAA"),"Glutamine",
   OR(J580="GAA",J580="GAG"),"Glutamic acid",
   TRUE,"Other"
))</f>
        <v>Glutamine</v>
      </c>
      <c r="L580">
        <f>LEN(Table13[[#This Row],[NA_sequence]])</f>
        <v>321</v>
      </c>
    </row>
    <row r="581" spans="1:12" x14ac:dyDescent="0.2">
      <c r="A581" t="s">
        <v>582</v>
      </c>
      <c r="B581">
        <v>4236</v>
      </c>
      <c r="C581" t="s">
        <v>1800</v>
      </c>
      <c r="D581" t="str">
        <f t="shared" si="65"/>
        <v>ATGGTTAACGTTCCAAAGACCAGAAAGACCTTTTGTAAGGGTAAGCAATGTAGAAAGCACACTCAACACAAAGTTACCCAATACAAAGCTGGTAAGGCTTCTTTATACGCTCAAGGTAAGAGAAGATATGACAGAAAGCAATCCGGTTTTGGTGGTCAAACCAAGCAAATTTTCCACAAGAAAGCTAAAACTACCAAGAAGGTTGTTTTGAAATTGGAATGTGTTGAATGTAAGACTAAAGCTCAATTAGCCTTAAAGAGATGTAAGCACTTCGAATTAGGTGGTGAAAAGAAGCAAAAGGGTCAAGCCTTACAATTCTAA</v>
      </c>
      <c r="E581">
        <f t="shared" si="66"/>
        <v>151</v>
      </c>
      <c r="F581" t="str">
        <f t="shared" si="67"/>
        <v/>
      </c>
      <c r="G581">
        <f t="shared" si="68"/>
        <v>151</v>
      </c>
      <c r="H581" t="str">
        <f t="shared" si="69"/>
        <v/>
      </c>
      <c r="I581">
        <f t="shared" si="70"/>
        <v>151</v>
      </c>
      <c r="J581" t="str">
        <f t="shared" si="71"/>
        <v>CAA</v>
      </c>
      <c r="K581" t="str" cm="1">
        <f t="array" ref="K581">IF(J581="","",_xlfn.IFS(
   OR(J581="CCA",J581="CCG",J581="CCT",J581="CCC"),"Proline",
   OR(J581="CAG",J581="CAA"),"Glutamine",
   OR(J581="GAA",J581="GAG"),"Glutamic acid",
   TRUE,"Other"
))</f>
        <v>Glutamine</v>
      </c>
      <c r="L581">
        <f>LEN(Table13[[#This Row],[NA_sequence]])</f>
        <v>321</v>
      </c>
    </row>
    <row r="582" spans="1:12" x14ac:dyDescent="0.2">
      <c r="A582" t="s">
        <v>583</v>
      </c>
      <c r="B582">
        <v>4236</v>
      </c>
      <c r="C582" t="s">
        <v>1801</v>
      </c>
      <c r="D582" t="str">
        <f t="shared" si="65"/>
        <v>ATGATAAACGTTCCAAAGACCAGAAAGACCTATTGTAAGGGTAAGCAATGTAGAAAGCACACTCAACACAAAGTTACTCAATACAAAGCTGGTAAGGCTTCTTTATACGCTCAAGGTAAGAGAAGATATGACAGAAAGCAATCCGGTTTCGGTGGTCAAACCAAGCAAATTTTCCACAAGAAAGCTAAGACTACCAAGAAGGTTGTCTTAAAGTTGGAATGTGTTGAATGTAAGACAAAGGCTCAATTAGCTTTGAAGAGATGTAAGCACTTCGAATTAGGTGGTGAAAGAAAGCAAAAGGGTGCCGCTTTACAATTCTGA</v>
      </c>
      <c r="E582">
        <f t="shared" si="66"/>
        <v>151</v>
      </c>
      <c r="F582" t="str">
        <f t="shared" si="67"/>
        <v/>
      </c>
      <c r="G582">
        <f t="shared" si="68"/>
        <v>151</v>
      </c>
      <c r="H582" t="str">
        <f t="shared" si="69"/>
        <v/>
      </c>
      <c r="I582">
        <f t="shared" si="70"/>
        <v>151</v>
      </c>
      <c r="J582" t="str">
        <f t="shared" si="71"/>
        <v>CAA</v>
      </c>
      <c r="K582" t="str" cm="1">
        <f t="array" ref="K582">IF(J582="","",_xlfn.IFS(
   OR(J582="CCA",J582="CCG",J582="CCT",J582="CCC"),"Proline",
   OR(J582="CAG",J582="CAA"),"Glutamine",
   OR(J582="GAA",J582="GAG"),"Glutamic acid",
   TRUE,"Other"
))</f>
        <v>Glutamine</v>
      </c>
      <c r="L582">
        <f>LEN(Table13[[#This Row],[NA_sequence]])</f>
        <v>321</v>
      </c>
    </row>
    <row r="583" spans="1:12" x14ac:dyDescent="0.2">
      <c r="A583" t="s">
        <v>584</v>
      </c>
      <c r="B583">
        <v>4236</v>
      </c>
      <c r="C583" t="s">
        <v>1802</v>
      </c>
      <c r="D583" t="str">
        <f t="shared" si="65"/>
        <v>ATGTCTTTAATTGTCTTTTTAAGTTTTATAAACGTTCCAAAGACCAGAAAGACCTATTGTAAGGGTAAACAATGTAGAAAGCACACCCAACACAAAGTTACCCAATACAAGGCTGGTAAAGCTTCCTTATACGCTCAAGGTAAGAGAAGATATGACAGAAAGCAAGCCGGTTTCGGTGGTCAAACCAAGCAAATTTTCCACAAGAAAGCTAAAACCACCAAGAAGGTTGTTTTGAAATTGGAATGTGTTGAATGTAAGACAAAAGCCCAATTAGCCTTAAAGAGATGTAAGCACTTCGAATTAGGTGGTGAAAGAAAGCAAAAGGGTCAAGCTTTACAATTCTGA</v>
      </c>
      <c r="E583">
        <f t="shared" si="66"/>
        <v>175</v>
      </c>
      <c r="F583" t="str">
        <f t="shared" si="67"/>
        <v/>
      </c>
      <c r="G583">
        <f t="shared" si="68"/>
        <v>175</v>
      </c>
      <c r="H583" t="str">
        <f t="shared" si="69"/>
        <v/>
      </c>
      <c r="I583">
        <f t="shared" si="70"/>
        <v>175</v>
      </c>
      <c r="J583" t="str">
        <f t="shared" si="71"/>
        <v>CAA</v>
      </c>
      <c r="K583" t="str" cm="1">
        <f t="array" ref="K583">IF(J583="","",_xlfn.IFS(
   OR(J583="CCA",J583="CCG",J583="CCT",J583="CCC"),"Proline",
   OR(J583="CAG",J583="CAA"),"Glutamine",
   OR(J583="GAA",J583="GAG"),"Glutamic acid",
   TRUE,"Other"
))</f>
        <v>Glutamine</v>
      </c>
      <c r="L583">
        <f>LEN(Table13[[#This Row],[NA_sequence]])</f>
        <v>345</v>
      </c>
    </row>
    <row r="584" spans="1:12" x14ac:dyDescent="0.2">
      <c r="A584" t="s">
        <v>585</v>
      </c>
      <c r="B584">
        <v>4236</v>
      </c>
      <c r="C584" t="s">
        <v>1803</v>
      </c>
      <c r="D584" t="str">
        <f t="shared" si="65"/>
        <v>ATGACTGAACAAGGCAAATATTTTTTAAACGTTCCAAAGACCAGAAAGACCTATTGTAAGGGTAAACAATGTAGAAAGCACACCCAACACAAAGTTACCCAATACAAAGCTGGTAAGGCTTCTTTATACGCTCAAGGTAAGAGAAGATATGACAGAAAGCAATCCGGTTTTGGTGGTCAAACTAAGCAAATTTTCCACAAGAAAGCTAAAACCACCAAGAAGGTCGTTTTGAAGTTGGAATGTGTTGAATGTAAGACCAAAGCTCAATTATCCTTAAAGAGATGTAAGCACTTCGAATTAGGTGGTGAAAGAAAGCAAAAGGGTCAAGCTTTACAATTCTGA</v>
      </c>
      <c r="E584">
        <f t="shared" si="66"/>
        <v>172</v>
      </c>
      <c r="F584" t="str">
        <f t="shared" si="67"/>
        <v/>
      </c>
      <c r="G584">
        <f t="shared" si="68"/>
        <v>172</v>
      </c>
      <c r="H584" t="str">
        <f t="shared" si="69"/>
        <v/>
      </c>
      <c r="I584">
        <f t="shared" si="70"/>
        <v>172</v>
      </c>
      <c r="J584" t="str">
        <f t="shared" si="71"/>
        <v>CAA</v>
      </c>
      <c r="K584" t="str" cm="1">
        <f t="array" ref="K584">IF(J584="","",_xlfn.IFS(
   OR(J584="CCA",J584="CCG",J584="CCT",J584="CCC"),"Proline",
   OR(J584="CAG",J584="CAA"),"Glutamine",
   OR(J584="GAA",J584="GAG"),"Glutamic acid",
   TRUE,"Other"
))</f>
        <v>Glutamine</v>
      </c>
      <c r="L584">
        <f>LEN(Table13[[#This Row],[NA_sequence]])</f>
        <v>342</v>
      </c>
    </row>
    <row r="585" spans="1:12" x14ac:dyDescent="0.2">
      <c r="A585" t="s">
        <v>586</v>
      </c>
      <c r="B585">
        <v>4236</v>
      </c>
      <c r="C585" t="s">
        <v>1804</v>
      </c>
      <c r="D585" t="str">
        <f t="shared" si="65"/>
        <v>ATGAAACAAGGTGGCAGGCCTTTAAACGTTCCAAAGACCAGAAAGACCTATTGTAAGGGTAAGCAATGTAGAAAGCACACTCAACACAAAGTTACTCAATACAAAGCTGGTAAGGCTTCTCTATACGCTCAAGGTAAGAGAAGATACGACAGAAAGCAAGCCGGTTTCGGTGGTCAAACCAAGCAAATTTTCCACAAGAAAGCTAAGACTACCAAGAAGGTTGTCTTAAAGTTGGAATGTGTTGAATGTAAGACAAAGGCTCAATTAGCTTTGAAGAGATGTAAGCACTTCGAATTAGGTGGTGAAAGAAAGCAAAAGGGTCAAGCTTTACAATTCTGA</v>
      </c>
      <c r="E585">
        <f t="shared" si="66"/>
        <v>169</v>
      </c>
      <c r="F585" t="str">
        <f t="shared" si="67"/>
        <v/>
      </c>
      <c r="G585">
        <f t="shared" si="68"/>
        <v>169</v>
      </c>
      <c r="H585" t="str">
        <f t="shared" si="69"/>
        <v/>
      </c>
      <c r="I585">
        <f t="shared" si="70"/>
        <v>169</v>
      </c>
      <c r="J585" t="str">
        <f t="shared" si="71"/>
        <v>CAA</v>
      </c>
      <c r="K585" t="str" cm="1">
        <f t="array" ref="K585">IF(J585="","",_xlfn.IFS(
   OR(J585="CCA",J585="CCG",J585="CCT",J585="CCC"),"Proline",
   OR(J585="CAG",J585="CAA"),"Glutamine",
   OR(J585="GAA",J585="GAG"),"Glutamic acid",
   TRUE,"Other"
))</f>
        <v>Glutamine</v>
      </c>
      <c r="L585">
        <f>LEN(Table13[[#This Row],[NA_sequence]])</f>
        <v>339</v>
      </c>
    </row>
    <row r="586" spans="1:12" x14ac:dyDescent="0.2">
      <c r="A586" t="s">
        <v>587</v>
      </c>
      <c r="B586">
        <v>4236</v>
      </c>
      <c r="C586" t="s">
        <v>1805</v>
      </c>
      <c r="D586" t="str">
        <f t="shared" si="65"/>
        <v>ATGGTTAACGTTCCAAAGACCAGAAAGACCTACTGTAAGGGTAAGCAATGTCGTAAGCACACTCAACACAAGGTTACCCAATACAAGGCCGGTAAGGCTTCCTTGTACGCTCAAGGTAAGAGACGTTACGACCGTAAGCAATCCGGTTTCGGTGGTCAAACTAAGCAAATTTTCCACAAGAAAGCTAAGACCACCAAGAAGGTTGTTTTGAGATTGGAATGTGTCGTTTGCAAGACCAAGGCCCAATTGTCTTTGAAGAGATGTAAGCACTTCGAGTTGGGTGGTGAGAAGAAGCAAAAGGGTCAAGCCTTGCAATTTTAA</v>
      </c>
      <c r="E586">
        <f t="shared" si="66"/>
        <v>151</v>
      </c>
      <c r="F586" t="str">
        <f t="shared" si="67"/>
        <v/>
      </c>
      <c r="G586">
        <f t="shared" si="68"/>
        <v>151</v>
      </c>
      <c r="H586" t="str">
        <f t="shared" si="69"/>
        <v/>
      </c>
      <c r="I586">
        <f t="shared" si="70"/>
        <v>151</v>
      </c>
      <c r="J586" t="str">
        <f t="shared" si="71"/>
        <v>CAA</v>
      </c>
      <c r="K586" t="str" cm="1">
        <f t="array" ref="K586">IF(J586="","",_xlfn.IFS(
   OR(J586="CCA",J586="CCG",J586="CCT",J586="CCC"),"Proline",
   OR(J586="CAG",J586="CAA"),"Glutamine",
   OR(J586="GAA",J586="GAG"),"Glutamic acid",
   TRUE,"Other"
))</f>
        <v>Glutamine</v>
      </c>
      <c r="L586">
        <f>LEN(Table13[[#This Row],[NA_sequence]])</f>
        <v>321</v>
      </c>
    </row>
    <row r="587" spans="1:12" x14ac:dyDescent="0.2">
      <c r="A587" t="s">
        <v>588</v>
      </c>
      <c r="B587">
        <v>4236</v>
      </c>
      <c r="C587" t="s">
        <v>1805</v>
      </c>
      <c r="D587" t="str">
        <f t="shared" si="65"/>
        <v>ATGGTTAACGTTCCAAAGACCAGAAAGACCTACTGTAAGGGTAAGCAATGTCGTAAGCACACTCAACACAAGGTTACCCAATACAAGGCCGGTAAGGCTTCCTTGTACGCTCAAGGTAAGAGACGTTACGACCGTAAGCAATCCGGTTTCGGTGGTCAAACTAAGCAAATTTTCCACAAGAAAGCTAAGACCACCAAGAAGGTTGTTTTGAGATTGGAATGTGTCGTTTGCAAGACCAAGGCCCAATTGTCTTTGAAGAGATGTAAGCACTTCGAGTTGGGTGGTGAGAAGAAGCAAAAGGGTCAAGCCTTGCAATTTTAA</v>
      </c>
      <c r="E587">
        <f t="shared" si="66"/>
        <v>151</v>
      </c>
      <c r="F587" t="str">
        <f t="shared" si="67"/>
        <v/>
      </c>
      <c r="G587">
        <f t="shared" si="68"/>
        <v>151</v>
      </c>
      <c r="H587" t="str">
        <f t="shared" si="69"/>
        <v/>
      </c>
      <c r="I587">
        <f t="shared" si="70"/>
        <v>151</v>
      </c>
      <c r="J587" t="str">
        <f t="shared" si="71"/>
        <v>CAA</v>
      </c>
      <c r="K587" t="str" cm="1">
        <f t="array" ref="K587">IF(J587="","",_xlfn.IFS(
   OR(J587="CCA",J587="CCG",J587="CCT",J587="CCC"),"Proline",
   OR(J587="CAG",J587="CAA"),"Glutamine",
   OR(J587="GAA",J587="GAG"),"Glutamic acid",
   TRUE,"Other"
))</f>
        <v>Glutamine</v>
      </c>
      <c r="L587">
        <f>LEN(Table13[[#This Row],[NA_sequence]])</f>
        <v>321</v>
      </c>
    </row>
    <row r="588" spans="1:12" x14ac:dyDescent="0.2">
      <c r="A588" t="s">
        <v>589</v>
      </c>
      <c r="B588">
        <v>4236</v>
      </c>
      <c r="C588" t="s">
        <v>1806</v>
      </c>
      <c r="D588" t="str">
        <f t="shared" si="65"/>
        <v>ATGGTTAACGTTCCAAAGACCAGAAAGACCTACTGTAAGGGTAAGCAATGCCGCAAGCACACCCAACACAAGGTTACCCAATACAAGGCCGGTAAGGCTTCCTTGTACGCTCAAGGTAAGAGACGTTACGACCGTAAGCAATCCGGTTTCGGTGGTCAAACCAAGCAAATTTTCCACAAGAAAGCTAAGACCACCAAGAAGGTTGTGTTGAGATTGGAATGTGTTGTTTGCAAGACCAAGGCTCAATTGGCTTTGAAGAGATGTAAGCACTTCGAGTTGGGTGGTGAAAAGAAGCAAAAGGGTCAAGCCTTGCAATTTTAA</v>
      </c>
      <c r="E588">
        <f t="shared" si="66"/>
        <v>151</v>
      </c>
      <c r="F588" t="str">
        <f t="shared" si="67"/>
        <v/>
      </c>
      <c r="G588">
        <f t="shared" si="68"/>
        <v>151</v>
      </c>
      <c r="H588" t="str">
        <f t="shared" si="69"/>
        <v/>
      </c>
      <c r="I588">
        <f t="shared" si="70"/>
        <v>151</v>
      </c>
      <c r="J588" t="str">
        <f t="shared" si="71"/>
        <v>CAA</v>
      </c>
      <c r="K588" t="str" cm="1">
        <f t="array" ref="K588">IF(J588="","",_xlfn.IFS(
   OR(J588="CCA",J588="CCG",J588="CCT",J588="CCC"),"Proline",
   OR(J588="CAG",J588="CAA"),"Glutamine",
   OR(J588="GAA",J588="GAG"),"Glutamic acid",
   TRUE,"Other"
))</f>
        <v>Glutamine</v>
      </c>
      <c r="L588">
        <f>LEN(Table13[[#This Row],[NA_sequence]])</f>
        <v>321</v>
      </c>
    </row>
    <row r="589" spans="1:12" x14ac:dyDescent="0.2">
      <c r="A589" t="s">
        <v>590</v>
      </c>
      <c r="B589">
        <v>4236</v>
      </c>
      <c r="C589" t="s">
        <v>1807</v>
      </c>
      <c r="D589" t="str">
        <f t="shared" si="65"/>
        <v>ATGAATATCAATACAGTTAACGTTCCAAAGACCAGAAAGACTTACTGTAAGGGTAAGACCTGTCGTAAGCACACCCAACACAAGGTCACCCAATACAAGGCTGGTAAGGCTTCTTTGTACGCTCAAGGTAAGAGAAGATATGACCGTAAGCAATCTGGTTTCGGTGGTCAAACCAAGCAAATTTTCCACAAGAAAGCTAAGACCACCAAGAAGGTCGTTTTGAGATTGGAATGTGTTGTCTGTAAGACCAAGGCTCAATTGGCTTTGAAGAGATGTAAGCACTTCGAATTGGGTGGTGAAAAGAAGCAAAAGGGTCAAGCTTTGCAATTTTGA</v>
      </c>
      <c r="E589">
        <f t="shared" si="66"/>
        <v>163</v>
      </c>
      <c r="F589" t="str">
        <f t="shared" si="67"/>
        <v/>
      </c>
      <c r="G589">
        <f t="shared" si="68"/>
        <v>163</v>
      </c>
      <c r="H589" t="str">
        <f t="shared" si="69"/>
        <v/>
      </c>
      <c r="I589">
        <f t="shared" si="70"/>
        <v>163</v>
      </c>
      <c r="J589" t="str">
        <f t="shared" si="71"/>
        <v>CAA</v>
      </c>
      <c r="K589" t="str" cm="1">
        <f t="array" ref="K589">IF(J589="","",_xlfn.IFS(
   OR(J589="CCA",J589="CCG",J589="CCT",J589="CCC"),"Proline",
   OR(J589="CAG",J589="CAA"),"Glutamine",
   OR(J589="GAA",J589="GAG"),"Glutamic acid",
   TRUE,"Other"
))</f>
        <v>Glutamine</v>
      </c>
      <c r="L589">
        <f>LEN(Table13[[#This Row],[NA_sequence]])</f>
        <v>333</v>
      </c>
    </row>
    <row r="590" spans="1:12" x14ac:dyDescent="0.2">
      <c r="A590" t="s">
        <v>591</v>
      </c>
      <c r="B590">
        <v>4236</v>
      </c>
      <c r="C590" t="s">
        <v>1808</v>
      </c>
      <c r="D590" t="str">
        <f t="shared" si="65"/>
        <v>ATGGTTAACGTTCCAAAGACCAGAAAGACCTACTGTAAGGGTAAGACCTGTCGTAAGCACACGCAACACAAAGTTACCCAATACAAAGCTGGTAAGGCTTCTTTGTATGCTCAAGGTAAGAGACGTTATGACCGTAAACAATCTGGTTTCGGTGGTCAAACCAAGCAAATTTTCCACAAGAAAGCTAAAACTACAAAGAAAGTTGTTTTAAGATTAGAATGTGTTGCTTGTAAGACTAAGGCTCAATTAACTTTAAAGAGATGTAAGCACTTCGAATTAGGTGGTGAAAAGAAACAAAAGGGTCAAGCTTTACAATTTTAA</v>
      </c>
      <c r="E590">
        <f t="shared" si="66"/>
        <v>151</v>
      </c>
      <c r="F590" t="str">
        <f t="shared" si="67"/>
        <v/>
      </c>
      <c r="G590">
        <f t="shared" si="68"/>
        <v>151</v>
      </c>
      <c r="H590" t="str">
        <f t="shared" si="69"/>
        <v/>
      </c>
      <c r="I590">
        <f t="shared" si="70"/>
        <v>151</v>
      </c>
      <c r="J590" t="str">
        <f t="shared" si="71"/>
        <v>CAA</v>
      </c>
      <c r="K590" t="str" cm="1">
        <f t="array" ref="K590">IF(J590="","",_xlfn.IFS(
   OR(J590="CCA",J590="CCG",J590="CCT",J590="CCC"),"Proline",
   OR(J590="CAG",J590="CAA"),"Glutamine",
   OR(J590="GAA",J590="GAG"),"Glutamic acid",
   TRUE,"Other"
))</f>
        <v>Glutamine</v>
      </c>
      <c r="L590">
        <f>LEN(Table13[[#This Row],[NA_sequence]])</f>
        <v>321</v>
      </c>
    </row>
    <row r="591" spans="1:12" x14ac:dyDescent="0.2">
      <c r="A591" t="s">
        <v>592</v>
      </c>
      <c r="B591">
        <v>4236</v>
      </c>
      <c r="C591" t="s">
        <v>1809</v>
      </c>
      <c r="D591" t="str">
        <f t="shared" si="65"/>
        <v>ATGGTTAACGTTCCAAAGACCAGAAAAACTTACTGTAAGAGTAAGCAATGTCGTAAACACACCCAACACAAGGTTACCCAATACAAGGCTGGTAAGGCTTCCTTATATGCTCAAGGTAAGAGACGTTATGACCGTAAACAATCCGGTTACGGTGGTCAAACCAAGCAAATTTTCCACAAGAAGGCCAAGACCACCAAGAAGGTTGTCTTACGTTTAGAATGTGTTGTCTGCAAGGCTAAGGCTCAATTAGCTTTAAAGAGATGTAAGCATTTCGAATTAGGTGGTGACAAGAAGCAAAAGGGTCAAGCCTTACAATTTTAA</v>
      </c>
      <c r="E591">
        <f t="shared" si="66"/>
        <v>151</v>
      </c>
      <c r="F591" t="str">
        <f t="shared" si="67"/>
        <v/>
      </c>
      <c r="G591">
        <f t="shared" si="68"/>
        <v>151</v>
      </c>
      <c r="H591" t="str">
        <f t="shared" si="69"/>
        <v/>
      </c>
      <c r="I591">
        <f t="shared" si="70"/>
        <v>151</v>
      </c>
      <c r="J591" t="str">
        <f t="shared" si="71"/>
        <v>CAA</v>
      </c>
      <c r="K591" t="str" cm="1">
        <f t="array" ref="K591">IF(J591="","",_xlfn.IFS(
   OR(J591="CCA",J591="CCG",J591="CCT",J591="CCC"),"Proline",
   OR(J591="CAG",J591="CAA"),"Glutamine",
   OR(J591="GAA",J591="GAG"),"Glutamic acid",
   TRUE,"Other"
))</f>
        <v>Glutamine</v>
      </c>
      <c r="L591">
        <f>LEN(Table13[[#This Row],[NA_sequence]])</f>
        <v>321</v>
      </c>
    </row>
    <row r="592" spans="1:12" x14ac:dyDescent="0.2">
      <c r="A592" t="s">
        <v>593</v>
      </c>
      <c r="B592">
        <v>4236</v>
      </c>
      <c r="C592" t="s">
        <v>1810</v>
      </c>
      <c r="D592" t="str">
        <f t="shared" si="65"/>
        <v>ATGGTGGGTAATGGAGGTGAAGAAAAAGACGACAGAAGTGTTAGAAATGGAACGAAGAACGAAAGACAATGGGCCATGGACCATGAGTTATGGACCATGGAACTGCAAAAAGAAGGAGGGATTTCATGGACCTCTAGAACTGTTAACGTTCCAAAGACCAGAAGGACCTACTGCAAGGGTAAGCAATGCCGCAAGCACACCCAACACAAGGTCACCCAATACAAGGCCGGTAAGGCTTCTTTGTACGCTCAGGGTAAGAGACGTTACGACCGTAAGCAATCCGGTTTCGGTGGTCAGACCAAGCAAATTTTCCACAAGAAAGCCAAGGTTACCAAGAAGGTCGTCTTGAGATTGGAATGTGTTGTCTGCAAGACCAGAGCCCAGTTGGCTTTGAAGAGATGCAAGCACTTCGAGCTAGGTGGTGAGAGAAAGCAGAAGGGCCAAGCTTTGCAGTTTTAA</v>
      </c>
      <c r="E592" t="str">
        <f t="shared" si="66"/>
        <v/>
      </c>
      <c r="F592">
        <f t="shared" si="67"/>
        <v>289</v>
      </c>
      <c r="G592" t="str">
        <f t="shared" si="68"/>
        <v/>
      </c>
      <c r="H592">
        <f t="shared" si="69"/>
        <v>289</v>
      </c>
      <c r="I592">
        <f t="shared" si="70"/>
        <v>289</v>
      </c>
      <c r="J592" t="str">
        <f t="shared" si="71"/>
        <v>CAA</v>
      </c>
      <c r="K592" t="str" cm="1">
        <f t="array" ref="K592">IF(J592="","",_xlfn.IFS(
   OR(J592="CCA",J592="CCG",J592="CCT",J592="CCC"),"Proline",
   OR(J592="CAG",J592="CAA"),"Glutamine",
   OR(J592="GAA",J592="GAG"),"Glutamic acid",
   TRUE,"Other"
))</f>
        <v>Glutamine</v>
      </c>
      <c r="L592">
        <f>LEN(Table13[[#This Row],[NA_sequence]])</f>
        <v>459</v>
      </c>
    </row>
    <row r="593" spans="1:12" x14ac:dyDescent="0.2">
      <c r="A593" t="s">
        <v>594</v>
      </c>
      <c r="B593">
        <v>4236</v>
      </c>
      <c r="C593" t="s">
        <v>1811</v>
      </c>
      <c r="D593" t="str">
        <f t="shared" si="65"/>
        <v>ATGGCTTTCCTTCATTTCCAGATCTCTTGTTTGCAAACGTCGCGCAACATCATACTAACTTGCATGCTGCTACCAGTTAACGTTCCAAAGACCAGAAGGACCTACTGCAAGGGTAAGCAATGCCGCAAGCACACCCAACACAAGGTCACCCAATACAAGGCCGGTAAGGCTTCCTTGTACGCTCAAGGTAAGAGACGTTACGACCGTAAACAATCCGGTTTCGGTGGTCAAACCAAGCAAATTTTCCACAAGAAAGCTAAGGTTACCAAGAAGGTCGTCTTGAGATTGGAATGTGTTGTCTGCAAGACCAGAGCTCAATTGCCTTTGAAGAGATGCAAGCACTTCGAATTGGGTGGTGAAAAGAAGCAAAAGGGCCAAGCCTTGCAATTCTAA</v>
      </c>
      <c r="E593">
        <f t="shared" si="66"/>
        <v>223</v>
      </c>
      <c r="F593" t="str">
        <f t="shared" si="67"/>
        <v/>
      </c>
      <c r="G593">
        <f t="shared" si="68"/>
        <v>223</v>
      </c>
      <c r="H593" t="str">
        <f t="shared" si="69"/>
        <v/>
      </c>
      <c r="I593">
        <f t="shared" si="70"/>
        <v>223</v>
      </c>
      <c r="J593" t="str">
        <f t="shared" si="71"/>
        <v>CAA</v>
      </c>
      <c r="K593" t="str" cm="1">
        <f t="array" ref="K593">IF(J593="","",_xlfn.IFS(
   OR(J593="CCA",J593="CCG",J593="CCT",J593="CCC"),"Proline",
   OR(J593="CAG",J593="CAA"),"Glutamine",
   OR(J593="GAA",J593="GAG"),"Glutamic acid",
   TRUE,"Other"
))</f>
        <v>Glutamine</v>
      </c>
      <c r="L593">
        <f>LEN(Table13[[#This Row],[NA_sequence]])</f>
        <v>393</v>
      </c>
    </row>
    <row r="594" spans="1:12" x14ac:dyDescent="0.2">
      <c r="A594" t="s">
        <v>595</v>
      </c>
      <c r="B594">
        <v>4236</v>
      </c>
      <c r="C594" t="s">
        <v>1812</v>
      </c>
      <c r="D594" t="str">
        <f t="shared" si="65"/>
        <v>ATGGTTAACGTTCCAAAGACTAGAAAGACTTTCTGTAAGGGTAAGAACTGTAGAAGACACACCCAACACAAGGTTACCCAATACAAGGCTGGTAAGGCTTCTTTATTCTCTCAAGGTAAGAGACGTTATGACCGTAAACAATCTGGTTTCGGTGGTCAAACTAAGCCAGTTTTCCACAAGAAAGCTAAGACTACTAAGAAGGTCGTTTTAAGATTAGAATGTGTTGTTTGTAAGACTAAGGCTCAATTACCATTAAAGAGATGTAAGCATTTCGAATTAGGTGGTGAAAAGAAACAAAAGGGTGCTGCTCTACAATTCTGA</v>
      </c>
      <c r="E594">
        <f t="shared" si="66"/>
        <v>151</v>
      </c>
      <c r="F594" t="str">
        <f t="shared" si="67"/>
        <v/>
      </c>
      <c r="G594">
        <f t="shared" si="68"/>
        <v>151</v>
      </c>
      <c r="H594" t="str">
        <f t="shared" si="69"/>
        <v/>
      </c>
      <c r="I594">
        <f t="shared" si="70"/>
        <v>151</v>
      </c>
      <c r="J594" t="str">
        <f t="shared" si="71"/>
        <v>CCA</v>
      </c>
      <c r="K594" t="str" cm="1">
        <f t="array" ref="K594">IF(J594="","",_xlfn.IFS(
   OR(J594="CCA",J594="CCG",J594="CCT",J594="CCC"),"Proline",
   OR(J594="CAG",J594="CAA"),"Glutamine",
   OR(J594="GAA",J594="GAG"),"Glutamic acid",
   TRUE,"Other"
))</f>
        <v>Proline</v>
      </c>
      <c r="L594">
        <f>LEN(Table13[[#This Row],[NA_sequence]])</f>
        <v>321</v>
      </c>
    </row>
    <row r="595" spans="1:12" x14ac:dyDescent="0.2">
      <c r="A595" t="s">
        <v>596</v>
      </c>
      <c r="B595">
        <v>4236</v>
      </c>
      <c r="C595" t="s">
        <v>1813</v>
      </c>
      <c r="D595" t="str">
        <f t="shared" si="65"/>
        <v>ATGAGAAAAGAGGATCAAATAAAGAACATAGATGATGGTATGAAAAAGAAAGATAATGAACCGTTAGTTAAATGTCCTGATTGTAGTGAATTGTTGCAAAAATGTTTAATCCAACTGAACTACGCTATGGTCATATGTCCTAATGAAAAATGTGGATATCCATTCAATCAACATGAGATTGTTGATAATCTAGTATATGCATGTTCAAAATGGTCTTTAAGTACAAGGTTAGTTAACGTTCCAAAGACTAGAAAGACTTTCTGTAAGGGTAAGAACTGTAGAAAACACACCCAACACAAGGTTACCCAATACAAGGCTGGTAAGGCTTCCTTATTCTCTCAAGGTAAGAGACGTTATGACCGTAAACAATCTGGTTTCGGTGGTCAAACTAAACCAGTTTTCCACAAGAAAGCTAAGACTACTAAGAAGGTCGTTTTAAGATTAGAATGTGTCGTTTGTAAGACTAAGGCTCAATTACCATTGAAGAGATGTAAGCATTTCGAATTAGGTGGTGAAAAGAAACAAAAGGGTGCTGCTTTACAATTCTGA</v>
      </c>
      <c r="E595">
        <f t="shared" si="66"/>
        <v>379</v>
      </c>
      <c r="F595" t="str">
        <f t="shared" si="67"/>
        <v/>
      </c>
      <c r="G595">
        <f t="shared" si="68"/>
        <v>379</v>
      </c>
      <c r="H595" t="str">
        <f t="shared" si="69"/>
        <v/>
      </c>
      <c r="I595">
        <f t="shared" si="70"/>
        <v>379</v>
      </c>
      <c r="J595" t="str">
        <f t="shared" si="71"/>
        <v>CCA</v>
      </c>
      <c r="K595" t="str" cm="1">
        <f t="array" ref="K595">IF(J595="","",_xlfn.IFS(
   OR(J595="CCA",J595="CCG",J595="CCT",J595="CCC"),"Proline",
   OR(J595="CAG",J595="CAA"),"Glutamine",
   OR(J595="GAA",J595="GAG"),"Glutamic acid",
   TRUE,"Other"
))</f>
        <v>Proline</v>
      </c>
      <c r="L595">
        <f>LEN(Table13[[#This Row],[NA_sequence]])</f>
        <v>549</v>
      </c>
    </row>
    <row r="596" spans="1:12" x14ac:dyDescent="0.2">
      <c r="A596" t="s">
        <v>597</v>
      </c>
      <c r="B596">
        <v>4236</v>
      </c>
      <c r="C596" t="s">
        <v>1814</v>
      </c>
      <c r="D596" t="str">
        <f t="shared" si="65"/>
        <v>ATGAGTAAAGAGGATGAAACGAAGAAAACAGATGATAATGGACAAAAGAAAGATAATGAACATTTAGTTAAATGTCCAGATTGTGGTGAGTTGTTACAAAAATGTTTAATTCAACAGAACTACGCCATAGTCATATGTCCCAATGAAAAATGCGGATACCCATTCAATCAACATGAGATTTTTGATAATCTTGTATACGTGGATGATAATGATATTCTAGAGTCTCAGGCATTCTATCCCCCAGGACTAAAGGACTCTCACTCCAGTGTGGCTAATGGTGCTGCGGCGATCCCCATTGGCACTGGTCTCGCGGTATCATTTGCCATTGTGGGAACATCTTCTTCATTCTCACCCGCAGAGAGGGAGGAGAAACTGCCGGTGGAACATTCTATCCGCATTAACGTTCCAAAGACTAGAAAGACTTTCTGTAAGGGTAAGAACTGTAGAAAACACACCCAACACAAGGTTACCCAATACAAGGCTGGTAAGGCTTCTTTATTCTCTCAAGGTAAGAGACGTTATGACCGTAAACAATCTGGTTTCGGTGGTCAAACTAAGCCAGTTTTCCACAAGAAAGCTAAAACTACTAAGAAGGTCGTTTTAAGATTAGAATGTGTCGTTTGTAAGACTAAGGCTCAATTACCATTAAAGAGATGTAAGCATTTCGAATTAGGTGGTGAAAAGAAACAAAAGGGTGCTGCTTTACAATTCTGA</v>
      </c>
      <c r="E596">
        <f t="shared" si="66"/>
        <v>544</v>
      </c>
      <c r="F596" t="str">
        <f t="shared" si="67"/>
        <v/>
      </c>
      <c r="G596">
        <f t="shared" si="68"/>
        <v>544</v>
      </c>
      <c r="H596" t="str">
        <f t="shared" si="69"/>
        <v/>
      </c>
      <c r="I596">
        <f t="shared" si="70"/>
        <v>544</v>
      </c>
      <c r="J596" t="str">
        <f t="shared" si="71"/>
        <v>CCA</v>
      </c>
      <c r="K596" t="str" cm="1">
        <f t="array" ref="K596">IF(J596="","",_xlfn.IFS(
   OR(J596="CCA",J596="CCG",J596="CCT",J596="CCC"),"Proline",
   OR(J596="CAG",J596="CAA"),"Glutamine",
   OR(J596="GAA",J596="GAG"),"Glutamic acid",
   TRUE,"Other"
))</f>
        <v>Proline</v>
      </c>
      <c r="L596">
        <f>LEN(Table13[[#This Row],[NA_sequence]])</f>
        <v>714</v>
      </c>
    </row>
    <row r="597" spans="1:12" x14ac:dyDescent="0.2">
      <c r="A597" t="s">
        <v>598</v>
      </c>
      <c r="B597">
        <v>4236</v>
      </c>
      <c r="C597" t="s">
        <v>1815</v>
      </c>
      <c r="D597" t="str">
        <f t="shared" si="65"/>
        <v>ATGGTCATATGTCCTAATGAAAAATGTGAATACCCATTCAATCAACATGAGATTGCTGATAATCTTGTATATGTGGATGATAACGATATACTGGAGGACTACGACACTCACACTGAACCTAACTATGCCGCCACAACAAATCTGCTGGCAGGAAGGGAGATCACACTTAACGTTCCAAAGACTAGAAAGACTTTCTGTAAGAGTAAGACCTGTAGAAAACACACTCAACACAAGGTTACTCAATACAAGGCTGGTAAGGCTTCTTTATTTACTCAAGGTAAGAGACGTTATGACCGTAAACAATCTGGTTTTGGTGGTCAAACTAAGCCAGTTTTCCACAAGAAAGCTAAGACTACTAAGAAGGTCGTTTTAAGATTAGAATGTGTCGTTTGTAAGACCAAGGCTCAATTACCATTAAAGAGATGTAAGCATTTCGAATTAGGTGGTGAAAAGAAACAAAAGGGTGCTGCTTTACAATTCTGA</v>
      </c>
      <c r="E597">
        <f t="shared" si="66"/>
        <v>313</v>
      </c>
      <c r="F597" t="str">
        <f t="shared" si="67"/>
        <v/>
      </c>
      <c r="G597">
        <f t="shared" si="68"/>
        <v>313</v>
      </c>
      <c r="H597" t="str">
        <f t="shared" si="69"/>
        <v/>
      </c>
      <c r="I597">
        <f t="shared" si="70"/>
        <v>313</v>
      </c>
      <c r="J597" t="str">
        <f t="shared" si="71"/>
        <v>CCA</v>
      </c>
      <c r="K597" t="str" cm="1">
        <f t="array" ref="K597">IF(J597="","",_xlfn.IFS(
   OR(J597="CCA",J597="CCG",J597="CCT",J597="CCC"),"Proline",
   OR(J597="CAG",J597="CAA"),"Glutamine",
   OR(J597="GAA",J597="GAG"),"Glutamic acid",
   TRUE,"Other"
))</f>
        <v>Proline</v>
      </c>
      <c r="L597">
        <f>LEN(Table13[[#This Row],[NA_sequence]])</f>
        <v>483</v>
      </c>
    </row>
    <row r="598" spans="1:12" x14ac:dyDescent="0.2">
      <c r="A598" t="s">
        <v>599</v>
      </c>
      <c r="B598">
        <v>4236</v>
      </c>
      <c r="C598" t="s">
        <v>1816</v>
      </c>
      <c r="D598" t="str">
        <f t="shared" si="65"/>
        <v>ATGAGTAAAGAGGATGAAATAAAAAATATAGATGAAAATGGGAAAAAGAAAGAGAATGAACCTTTAGTTAAATGTCCTGGCTGCGGTGACTTGTTGCAGAAATGTTTAATTCAACAGAACTATGCTATGGTCATATGTCCTAATGAAAGATGTGAATACCCATTTAATCAACATGAGATTGCTGATAACCTTGTATATGTGGATGATAACGATATACTGGAGGTGGCCAGACTGAGGTATTGTGTAGGTAATATTTGTTCATCTCGGACGTCTAAAACGGATACCTCAGTAGTACGAAAAAGCAATAGCATTAACGTTCCAAAGACTAGAAAGACTTTCTGTAAGAGTAAGACCTGTAGAAAACACACTCAACACAAGGTTACTCAATACAAGGCTGGTAAGGCTTCTTTATTTACTCAGGGTAAGAGACGTTATGACCGTAAACAATCTGGTTTTGGTGGTCAAACTAAGCCAGTTTTCCACAAGAAAGCTAAGACTACTAAGAAGGTCGTTTTAAGATTAGAATGTGTCGTTTGTAAGACCAAGGCTCAATTACCATTAAAGAGATGTAAGCATTTCGAATTAGGTGGTGAAAAGAAACAAAAGGGTGCTGCTTTACAATTCTGA</v>
      </c>
      <c r="E598">
        <f t="shared" si="66"/>
        <v>457</v>
      </c>
      <c r="F598" t="str">
        <f t="shared" si="67"/>
        <v/>
      </c>
      <c r="G598">
        <f t="shared" si="68"/>
        <v>457</v>
      </c>
      <c r="H598" t="str">
        <f t="shared" si="69"/>
        <v/>
      </c>
      <c r="I598">
        <f t="shared" si="70"/>
        <v>457</v>
      </c>
      <c r="J598" t="str">
        <f t="shared" si="71"/>
        <v>CCA</v>
      </c>
      <c r="K598" t="str" cm="1">
        <f t="array" ref="K598">IF(J598="","",_xlfn.IFS(
   OR(J598="CCA",J598="CCG",J598="CCT",J598="CCC"),"Proline",
   OR(J598="CAG",J598="CAA"),"Glutamine",
   OR(J598="GAA",J598="GAG"),"Glutamic acid",
   TRUE,"Other"
))</f>
        <v>Proline</v>
      </c>
      <c r="L598">
        <f>LEN(Table13[[#This Row],[NA_sequence]])</f>
        <v>627</v>
      </c>
    </row>
    <row r="599" spans="1:12" x14ac:dyDescent="0.2">
      <c r="A599" t="s">
        <v>600</v>
      </c>
      <c r="B599">
        <v>4236</v>
      </c>
      <c r="C599" t="s">
        <v>1817</v>
      </c>
      <c r="D599" t="str">
        <f t="shared" si="65"/>
        <v>ATGGTTAACGTTCCAAAGACTAGAAAGACTTACTGTAAAGGTAAGAAGTGTAGAAAGCACACTCAACACAAGGTTACCCAATACAAGGCTGGTAAGGCTTCCTTATACGCTCAAGGTAAGAGACGTTATGACCGTAAACAATCTGGTTTCGGTGGTCAAACTAAGCAAGTTTTCCACAAGAAAGCTAAGACTACTAAGAAGGTCGTTTTAAGATTAGAATGTGTCGTTTGTAAGACTAAAGCTCAATTACCATTAAAGAGATGTAAGCATTTTGAATTAGGTGGTGAAAAGAAGCAAAAGGGTGCTGCTTTACAATTTTAA</v>
      </c>
      <c r="E599">
        <f t="shared" si="66"/>
        <v>151</v>
      </c>
      <c r="F599" t="str">
        <f t="shared" si="67"/>
        <v/>
      </c>
      <c r="G599">
        <f t="shared" si="68"/>
        <v>151</v>
      </c>
      <c r="H599" t="str">
        <f t="shared" si="69"/>
        <v/>
      </c>
      <c r="I599">
        <f t="shared" si="70"/>
        <v>151</v>
      </c>
      <c r="J599" t="str">
        <f t="shared" si="71"/>
        <v>CAA</v>
      </c>
      <c r="K599" t="str" cm="1">
        <f t="array" ref="K599">IF(J599="","",_xlfn.IFS(
   OR(J599="CCA",J599="CCG",J599="CCT",J599="CCC"),"Proline",
   OR(J599="CAG",J599="CAA"),"Glutamine",
   OR(J599="GAA",J599="GAG"),"Glutamic acid",
   TRUE,"Other"
))</f>
        <v>Glutamine</v>
      </c>
      <c r="L599">
        <f>LEN(Table13[[#This Row],[NA_sequence]])</f>
        <v>321</v>
      </c>
    </row>
    <row r="600" spans="1:12" x14ac:dyDescent="0.2">
      <c r="A600" t="s">
        <v>601</v>
      </c>
      <c r="B600">
        <v>4236</v>
      </c>
      <c r="C600" t="s">
        <v>1818</v>
      </c>
      <c r="D600" t="str">
        <f t="shared" si="65"/>
        <v>ATGGTTAACGTTCCAAAGACTAGAAAGACTTTCTGTAAAGGTAAGAAGTGTAGAAAGCACACTCAACACAAGGTTACCCAATACAAGGCTGGTAAGGCTTCCTTATACGCTCAAGGTAAGAGACGTTATGACCGTAAACAATCTGGTTTCGGTGGTCAAACTAAGCAAGTTTTCCACAAGAAAGCTAAGACTACTAAGAAGGTCGTTTTAAGATTAGAATGTGTCGTTTGTAAGACTAAGGCTCAATTACCATTAAAGAGATGTAAGCATTTTGAATTAGGTGGTGAAAAGAAGCAAAAGGGTGCTGCTTTACAATTTTAA</v>
      </c>
      <c r="E600">
        <f t="shared" si="66"/>
        <v>151</v>
      </c>
      <c r="F600" t="str">
        <f t="shared" si="67"/>
        <v/>
      </c>
      <c r="G600">
        <f t="shared" si="68"/>
        <v>151</v>
      </c>
      <c r="H600" t="str">
        <f t="shared" si="69"/>
        <v/>
      </c>
      <c r="I600">
        <f t="shared" si="70"/>
        <v>151</v>
      </c>
      <c r="J600" t="str">
        <f t="shared" si="71"/>
        <v>CAA</v>
      </c>
      <c r="K600" t="str" cm="1">
        <f t="array" ref="K600">IF(J600="","",_xlfn.IFS(
   OR(J600="CCA",J600="CCG",J600="CCT",J600="CCC"),"Proline",
   OR(J600="CAG",J600="CAA"),"Glutamine",
   OR(J600="GAA",J600="GAG"),"Glutamic acid",
   TRUE,"Other"
))</f>
        <v>Glutamine</v>
      </c>
      <c r="L600">
        <f>LEN(Table13[[#This Row],[NA_sequence]])</f>
        <v>321</v>
      </c>
    </row>
    <row r="601" spans="1:12" x14ac:dyDescent="0.2">
      <c r="A601" t="s">
        <v>602</v>
      </c>
      <c r="B601">
        <v>4236</v>
      </c>
      <c r="C601" t="s">
        <v>1819</v>
      </c>
      <c r="D601" t="str">
        <f t="shared" si="65"/>
        <v>ATGGTTAACGTTCCAAAGACTAGAAAGACTTTCTGTAAGGGTAAGAACTGTAGAAAACACACCCAACACAAGGTTACCCAATACAAGGCTGGTAAGGCTTCCTTGTACGCTCAAGGTAAGAGACGTTATGACCGTAAACAATCTGGTTTCGGTGGTCAAACTAAGCAAATTTTCCACAAGAAAGCTAAGACTACCAAGAAGGTCGTTTTAAGATTAGAATGTGTCGTTTGTAAGACTAAGGCTCAATTACCATTAAAGAGATGTAAGCATTTCGAATTAGGTGGTGAAAAGAAGCAAAAGGGTGCTGCTTTACAATTCTAA</v>
      </c>
      <c r="E601">
        <f t="shared" si="66"/>
        <v>151</v>
      </c>
      <c r="F601" t="str">
        <f t="shared" si="67"/>
        <v/>
      </c>
      <c r="G601">
        <f t="shared" si="68"/>
        <v>151</v>
      </c>
      <c r="H601" t="str">
        <f t="shared" si="69"/>
        <v/>
      </c>
      <c r="I601">
        <f t="shared" si="70"/>
        <v>151</v>
      </c>
      <c r="J601" t="str">
        <f t="shared" si="71"/>
        <v>CAA</v>
      </c>
      <c r="K601" t="str" cm="1">
        <f t="array" ref="K601">IF(J601="","",_xlfn.IFS(
   OR(J601="CCA",J601="CCG",J601="CCT",J601="CCC"),"Proline",
   OR(J601="CAG",J601="CAA"),"Glutamine",
   OR(J601="GAA",J601="GAG"),"Glutamic acid",
   TRUE,"Other"
))</f>
        <v>Glutamine</v>
      </c>
      <c r="L601">
        <f>LEN(Table13[[#This Row],[NA_sequence]])</f>
        <v>321</v>
      </c>
    </row>
    <row r="602" spans="1:12" x14ac:dyDescent="0.2">
      <c r="A602" t="s">
        <v>603</v>
      </c>
      <c r="B602">
        <v>4236</v>
      </c>
      <c r="C602" t="s">
        <v>1820</v>
      </c>
      <c r="D602" t="str">
        <f t="shared" si="65"/>
        <v>ATGAGTAAAGAAGGTACGGATTCAAAGAAAAAGGTAGAACAGGATCCACATGATGTGACAAGATGTCCCGAATGTGACCACAATCTACAAAAATGTCTAATACAACAAAATTATGCCATGATTATATTTAACGTTCCAAAGACTAGAAAGACTTTCTGTAAAGGTAAGAAGTGTAGAAAGCACACTCAACACAAGGTTACCCAATACAAGGCTGGTAAGGCTTCCTTATATGCTCAAGGTAAGAGACGTTATGACCGTAAGCAATCTGGTTTCGGTGGTCAAACTAAGCAAGTTTTCCACAAGAAAGCTAAGACTACCAAGAAGGTCGTTTTAAGATTAGAATGTGTCGTTTGTAAGACTAAGGCTCAATTACCATTAAAGAGATGTAAGCATTTTGAATTAGGTGGTGAAAAGAAGCAAAAGGGTGCTGCTTTACAATTTTAA</v>
      </c>
      <c r="E602">
        <f t="shared" si="66"/>
        <v>274</v>
      </c>
      <c r="F602" t="str">
        <f t="shared" si="67"/>
        <v/>
      </c>
      <c r="G602">
        <f t="shared" si="68"/>
        <v>274</v>
      </c>
      <c r="H602" t="str">
        <f t="shared" si="69"/>
        <v/>
      </c>
      <c r="I602">
        <f t="shared" si="70"/>
        <v>274</v>
      </c>
      <c r="J602" t="str">
        <f t="shared" si="71"/>
        <v>CAA</v>
      </c>
      <c r="K602" t="str" cm="1">
        <f t="array" ref="K602">IF(J602="","",_xlfn.IFS(
   OR(J602="CCA",J602="CCG",J602="CCT",J602="CCC"),"Proline",
   OR(J602="CAG",J602="CAA"),"Glutamine",
   OR(J602="GAA",J602="GAG"),"Glutamic acid",
   TRUE,"Other"
))</f>
        <v>Glutamine</v>
      </c>
      <c r="L602">
        <f>LEN(Table13[[#This Row],[NA_sequence]])</f>
        <v>444</v>
      </c>
    </row>
    <row r="603" spans="1:12" x14ac:dyDescent="0.2">
      <c r="A603" t="s">
        <v>604</v>
      </c>
      <c r="B603">
        <v>4236</v>
      </c>
      <c r="C603" t="s">
        <v>1821</v>
      </c>
      <c r="D603" t="str">
        <f t="shared" si="65"/>
        <v>ATGGCTAAGAGTAATATGGGGAAAGAGAAAGAAATAGTGAGTGAGAAAGATAAAAAGTCAAAGGAGAAGATACAACAGGATCCATACGATATGACAAAATGTCCGGACTGTAACCACAATCTTCAGAAATGTCTAATACAACAAAACTATGCCATGATTATATGCCCCAATGAAGAATGTGGCTATCCCTTCAACCAACATGAAAATATCGAGCACATGGTATATGTTGACGATAATGACGTGTTGGAAGCGGCTAGACAACCGGATGCTTTCCACCAGCCTACCACTGTCTCTCCCACTGGCCTTCTGTCTGGCCTTCTGTCTGGCCAAAGAATCTACTGGGACGATTCTCACTACGCGACAGACACAGTGTGCCAAACCACTGACATTGTATGGATGCCACCATTTAACGTTCCAAAGACTAGAAAGACTTTCTGTAAAGGTAAGAAGTGTAGAAAGCACACTCAACACAAGGTTACCCAATACAAGGCTGGTAAGGCTTCCTTATATGCTCAAGGTAAGAGACGTTATGACCGTAAACAATCTGGTTTCGGTGGTCAAACCAAGCAAGTTTTCCACAAGAAAGCTAAGACTACCAAGAAGGTCGTTTTAAGATTAGAATGTGTCGTTTGTAAGACTAAGGCTCAATTACCATTAAAGAGATGTAAGCATTTTGAATTAGGTGGTGAAAAGAAGCAAAAGGGTGCTGCTTTACAATTTTAA</v>
      </c>
      <c r="E603">
        <f t="shared" si="66"/>
        <v>553</v>
      </c>
      <c r="F603" t="str">
        <f t="shared" si="67"/>
        <v/>
      </c>
      <c r="G603">
        <f t="shared" si="68"/>
        <v>553</v>
      </c>
      <c r="H603" t="str">
        <f t="shared" si="69"/>
        <v/>
      </c>
      <c r="I603">
        <f t="shared" si="70"/>
        <v>553</v>
      </c>
      <c r="J603" t="str">
        <f t="shared" si="71"/>
        <v>CAA</v>
      </c>
      <c r="K603" t="str" cm="1">
        <f t="array" ref="K603">IF(J603="","",_xlfn.IFS(
   OR(J603="CCA",J603="CCG",J603="CCT",J603="CCC"),"Proline",
   OR(J603="CAG",J603="CAA"),"Glutamine",
   OR(J603="GAA",J603="GAG"),"Glutamic acid",
   TRUE,"Other"
))</f>
        <v>Glutamine</v>
      </c>
      <c r="L603">
        <f>LEN(Table13[[#This Row],[NA_sequence]])</f>
        <v>723</v>
      </c>
    </row>
    <row r="604" spans="1:12" x14ac:dyDescent="0.2">
      <c r="A604" t="s">
        <v>605</v>
      </c>
      <c r="B604">
        <v>4236</v>
      </c>
      <c r="C604" t="s">
        <v>1822</v>
      </c>
      <c r="D604" t="str">
        <f t="shared" si="65"/>
        <v>ATGGGGAAAGAGAGAGAAATAACGAGTAAAGAAGATAAGAAGGCAAAGGGAAAGACACAACAGGATCCATACAATATGACAAAATGTCCCGAATGTGACCACAATCTTCAAAAATGTCTAATACAACAAAACTATGCCATGATTATATGCCCCAATGAAGAATGTGGCTATCCCTTCAACCAACATGAAAATATCGAGCACATGGTATATGTTGACGATAATGATGTAGTGACCGATAGTGGACTGGGGTCCTATGACTTGCAAGCTAGGCTCTCTGGCATTAACGTTCCAAAGACTAGAAAGACTTTCTGTAAAGGTAAGAAGTGTAGAAAGCACACTCAACACAAGGTTACCCAATACAAGGCTGGTAAGGCTTCCTTATACGCTCAAGGTAAGAGACGTTATGACCGTAAACAATCTGGTTTCGGTGGTCAAACCAAGCAAGTTTTCCACAAGAAAGCTAAGACTACCAAGAAGGTCGTTTTAAGATTAGAATGTGTCGTTTGTAAGACTAAGGCTCAATTACCATTAAAGAGATGTAAGCATTTTGAATTAGGTGGTGAAAAGAAGCAAAAGGGTGCTGCTTTACAATTTTAA</v>
      </c>
      <c r="E604">
        <f t="shared" si="66"/>
        <v>427</v>
      </c>
      <c r="F604" t="str">
        <f t="shared" si="67"/>
        <v/>
      </c>
      <c r="G604">
        <f t="shared" si="68"/>
        <v>427</v>
      </c>
      <c r="H604" t="str">
        <f t="shared" si="69"/>
        <v/>
      </c>
      <c r="I604">
        <f t="shared" si="70"/>
        <v>427</v>
      </c>
      <c r="J604" t="str">
        <f t="shared" si="71"/>
        <v>CAA</v>
      </c>
      <c r="K604" t="str" cm="1">
        <f t="array" ref="K604">IF(J604="","",_xlfn.IFS(
   OR(J604="CCA",J604="CCG",J604="CCT",J604="CCC"),"Proline",
   OR(J604="CAG",J604="CAA"),"Glutamine",
   OR(J604="GAA",J604="GAG"),"Glutamic acid",
   TRUE,"Other"
))</f>
        <v>Glutamine</v>
      </c>
      <c r="L604">
        <f>LEN(Table13[[#This Row],[NA_sequence]])</f>
        <v>597</v>
      </c>
    </row>
    <row r="605" spans="1:12" x14ac:dyDescent="0.2">
      <c r="A605" t="s">
        <v>606</v>
      </c>
      <c r="B605">
        <v>4236</v>
      </c>
      <c r="C605" t="s">
        <v>1823</v>
      </c>
      <c r="D605" t="str">
        <f t="shared" si="65"/>
        <v>ATGAATTTATTTTTACTAACATCTTCCAATTTCTTTTTTATAGTTAACGTTCCAAAGACTAGAAAGACTTACTGTAAGGGTAAAACCTGTCGTAAACACACCCAACACAAGGTTACTCAATACAAGGCTGGTAAGGCTTCCTTATACGCCCAAGGTAAGAGACGTTATGACCGTAAACAATCCGGTTTCGGTGGTCAAACCAAGCAAATTTTCCACAAGAAAGCTAAGACTACCAAGAAGGTTGTTCTAAGATTAGAATGTGTTGCTTGTAAGACTAAGGCTCAATTAGTCCTAAAGAGATGTAAGCACTTCGAATTAGGTGGTGAAAAGAAGCAAAAGGGTGCTGCTCTACAATTTTAA</v>
      </c>
      <c r="E605">
        <f t="shared" si="66"/>
        <v>190</v>
      </c>
      <c r="F605" t="str">
        <f t="shared" si="67"/>
        <v/>
      </c>
      <c r="G605">
        <f t="shared" si="68"/>
        <v>190</v>
      </c>
      <c r="H605" t="str">
        <f t="shared" si="69"/>
        <v/>
      </c>
      <c r="I605">
        <f t="shared" si="70"/>
        <v>190</v>
      </c>
      <c r="J605" t="str">
        <f t="shared" si="71"/>
        <v>CAA</v>
      </c>
      <c r="K605" t="str" cm="1">
        <f t="array" ref="K605">IF(J605="","",_xlfn.IFS(
   OR(J605="CCA",J605="CCG",J605="CCT",J605="CCC"),"Proline",
   OR(J605="CAG",J605="CAA"),"Glutamine",
   OR(J605="GAA",J605="GAG"),"Glutamic acid",
   TRUE,"Other"
))</f>
        <v>Glutamine</v>
      </c>
      <c r="L605">
        <f>LEN(Table13[[#This Row],[NA_sequence]])</f>
        <v>360</v>
      </c>
    </row>
    <row r="606" spans="1:12" x14ac:dyDescent="0.2">
      <c r="A606" t="s">
        <v>607</v>
      </c>
      <c r="B606">
        <v>4236</v>
      </c>
      <c r="C606" t="s">
        <v>1824</v>
      </c>
      <c r="D606" t="str">
        <f t="shared" si="65"/>
        <v>ATGAGTTCTTCTGCGAAAAAGGATAAGGAGTCCAAGCCAGATGATTTGTCGAATGTTAACCAGCTACTGAACTGCCCTGACTGCGGCGTTACCGAGCTGGAGAGACGCTACTGTTGGGAAACAGTCCCAAGACAGCAGCACTTCGAGATACGTTGGGATTCCAGGCAGGCAGGTAGCAATGTTTCGCTGGGGCCAGGAGGTCTACCTCAAACGCATTCTGGCAGGGTCCGTAAGTTACTCCAAATCATTCGCTGCATTAACGTTCCAAAGACTAGAAAGACCTACTGTAAGGGTAAGACCTGTCGTAAGCACACTCAACACAAGGTTACCCAATACAAAGCTGGTAAGGCTTCCTTATACGCTCAAGGTAAGAGACGTTATGACCGTAAGCAATCTGGTTTCGGTGGTCAAACCAAGCAAATTTTCCACAAGAAAGCTAAGACTACCAAGAAGGTTGTTTTGAGATTGGAATGTGTTGCCTGTAAGACTAAGGCCCAATTAGTCCTAAAGAGATGTAAGCATTTCGAACTAGGTGGTGAAAAGAAACAAAAGGGTGCTGCTTTACAATTTTAA</v>
      </c>
      <c r="E606">
        <f t="shared" si="66"/>
        <v>403</v>
      </c>
      <c r="F606" t="str">
        <f t="shared" si="67"/>
        <v/>
      </c>
      <c r="G606">
        <f t="shared" si="68"/>
        <v>403</v>
      </c>
      <c r="H606" t="str">
        <f t="shared" si="69"/>
        <v/>
      </c>
      <c r="I606">
        <f t="shared" si="70"/>
        <v>403</v>
      </c>
      <c r="J606" t="str">
        <f t="shared" si="71"/>
        <v>CAA</v>
      </c>
      <c r="K606" t="str" cm="1">
        <f t="array" ref="K606">IF(J606="","",_xlfn.IFS(
   OR(J606="CCA",J606="CCG",J606="CCT",J606="CCC"),"Proline",
   OR(J606="CAG",J606="CAA"),"Glutamine",
   OR(J606="GAA",J606="GAG"),"Glutamic acid",
   TRUE,"Other"
))</f>
        <v>Glutamine</v>
      </c>
      <c r="L606">
        <f>LEN(Table13[[#This Row],[NA_sequence]])</f>
        <v>573</v>
      </c>
    </row>
    <row r="607" spans="1:12" x14ac:dyDescent="0.2">
      <c r="A607" t="s">
        <v>608</v>
      </c>
      <c r="B607">
        <v>4236</v>
      </c>
      <c r="C607" t="s">
        <v>1825</v>
      </c>
      <c r="D607" t="str">
        <f t="shared" si="65"/>
        <v>ATGGTTAACGTTCCAAAGACCAGAAAGACTTTCTGCAAGGGCAAGGCTTGCCGTAAGCACACCCAGCACAAGGTGACCCAGTACAAGGCCGGTAAGGCTTCCTTGTTCGCCCAGGGTAAGAGAAGATATGACCGTAAGCAGTCGGGTTTCGGTGGTCAGACCAAGCAGATCTTCCGTAAGAAGGCCAAGACTACCAAGAAGGTTGTCTTGAGATTGGAGTGTCTAAGCTGTAAGACTAAGGCTCAGTTGCCTTTGAAGAGATGCAAGCACTTCGAATTGGGTGGTGAGAAGAAGCAGAAGGGCCAGGCTCTACAGTTCTGA</v>
      </c>
      <c r="E607" t="str">
        <f t="shared" si="66"/>
        <v/>
      </c>
      <c r="F607">
        <f t="shared" si="67"/>
        <v>151</v>
      </c>
      <c r="G607" t="str">
        <f t="shared" si="68"/>
        <v/>
      </c>
      <c r="H607">
        <f t="shared" si="69"/>
        <v>151</v>
      </c>
      <c r="I607">
        <f t="shared" si="70"/>
        <v>151</v>
      </c>
      <c r="J607" t="str">
        <f t="shared" si="71"/>
        <v>CAG</v>
      </c>
      <c r="K607" t="str" cm="1">
        <f t="array" ref="K607">IF(J607="","",_xlfn.IFS(
   OR(J607="CCA",J607="CCG",J607="CCT",J607="CCC"),"Proline",
   OR(J607="CAG",J607="CAA"),"Glutamine",
   OR(J607="GAA",J607="GAG"),"Glutamic acid",
   TRUE,"Other"
))</f>
        <v>Glutamine</v>
      </c>
      <c r="L607">
        <f>LEN(Table13[[#This Row],[NA_sequence]])</f>
        <v>321</v>
      </c>
    </row>
    <row r="608" spans="1:12" x14ac:dyDescent="0.2">
      <c r="A608" t="s">
        <v>609</v>
      </c>
      <c r="B608">
        <v>4236</v>
      </c>
      <c r="C608" t="s">
        <v>1826</v>
      </c>
      <c r="D608" t="str">
        <f t="shared" si="65"/>
        <v>ATGGTTAACGTTCCAAAGACCAGAAAGACTTACTGCAAGGGCAAGGCCTGCCGCAAGCACACCCAGCACAAGGTGACCCAGTACAAGGCCGGTAAGGCTTCCTTGTTTGCTCAGGGTAAGAGAAGATATGACCGTAAGCAGTCGGGTTTCGGTGGTCAGACCAAGCAGATCTTCCGTAAGAAGGCCAAGACTACCAAGAAGGTGGTTTTGAGATTGGAGTGTCTAAGCTGCAAGACCAAGGCTCAGTTGCCTTTGAAGAGATGCAAGCACTTCGAATTGGGTGGTGAGAAGAAGCAGAAGGGCCAGGCTCTACAGTTCTGA</v>
      </c>
      <c r="E608" t="str">
        <f t="shared" si="66"/>
        <v/>
      </c>
      <c r="F608">
        <f t="shared" si="67"/>
        <v>151</v>
      </c>
      <c r="G608" t="str">
        <f t="shared" si="68"/>
        <v/>
      </c>
      <c r="H608">
        <f t="shared" si="69"/>
        <v>151</v>
      </c>
      <c r="I608">
        <f t="shared" si="70"/>
        <v>151</v>
      </c>
      <c r="J608" t="str">
        <f t="shared" si="71"/>
        <v>CAG</v>
      </c>
      <c r="K608" t="str" cm="1">
        <f t="array" ref="K608">IF(J608="","",_xlfn.IFS(
   OR(J608="CCA",J608="CCG",J608="CCT",J608="CCC"),"Proline",
   OR(J608="CAG",J608="CAA"),"Glutamine",
   OR(J608="GAA",J608="GAG"),"Glutamic acid",
   TRUE,"Other"
))</f>
        <v>Glutamine</v>
      </c>
      <c r="L608">
        <f>LEN(Table13[[#This Row],[NA_sequence]])</f>
        <v>321</v>
      </c>
    </row>
    <row r="609" spans="1:12" x14ac:dyDescent="0.2">
      <c r="A609" t="s">
        <v>610</v>
      </c>
      <c r="B609">
        <v>4236</v>
      </c>
      <c r="C609" t="s">
        <v>1827</v>
      </c>
      <c r="D609" t="str">
        <f t="shared" si="65"/>
        <v>ATGGTTAACGTTCCAAAAACCAGAAAGACTTTCTGTAAGGGTAAGAACTGCCGTAAGCACACCCAACACAAGGTTACCCAATACAAGGCTGGTAAGGCTTCCTTGTTTGCTCAAGGTAAGAGAAGATATGACCGTAAACAATCCGGTTTCGGTGGTCAAACCAAGCAAATTTTCCGTAAGAAGGCTAAGACTACCAAGAAGGTTGTCTTGAGATTGGAATGTGTTGCCTGTAAGACTAAGGCTCAATTGCCATTGAAGAGATGTAAGCACTTCGAGTTGGGTGGTGAAAAGAAGCAAAAGGGTCAAGCTTTGCAATTCTGA</v>
      </c>
      <c r="E609">
        <f t="shared" si="66"/>
        <v>151</v>
      </c>
      <c r="F609" t="str">
        <f t="shared" si="67"/>
        <v/>
      </c>
      <c r="G609">
        <f t="shared" si="68"/>
        <v>151</v>
      </c>
      <c r="H609" t="str">
        <f t="shared" si="69"/>
        <v/>
      </c>
      <c r="I609">
        <f t="shared" si="70"/>
        <v>151</v>
      </c>
      <c r="J609" t="str">
        <f t="shared" si="71"/>
        <v>CAA</v>
      </c>
      <c r="K609" t="str" cm="1">
        <f t="array" ref="K609">IF(J609="","",_xlfn.IFS(
   OR(J609="CCA",J609="CCG",J609="CCT",J609="CCC"),"Proline",
   OR(J609="CAG",J609="CAA"),"Glutamine",
   OR(J609="GAA",J609="GAG"),"Glutamic acid",
   TRUE,"Other"
))</f>
        <v>Glutamine</v>
      </c>
      <c r="L609">
        <f>LEN(Table13[[#This Row],[NA_sequence]])</f>
        <v>321</v>
      </c>
    </row>
    <row r="610" spans="1:12" x14ac:dyDescent="0.2">
      <c r="A610" t="s">
        <v>611</v>
      </c>
      <c r="B610">
        <v>4236</v>
      </c>
      <c r="C610" t="s">
        <v>1828</v>
      </c>
      <c r="D610" t="str">
        <f t="shared" si="65"/>
        <v>ATGGTTGATTATGCGTCAGAAATCTCCATTAACGTTCCAAAGACCAGAAAGACCTACTGCAAGGGCAAGAACTGCCGCAAACACACCCAGCACAAGGTTACCCAATACAAGGCTGGTAAGGCTTCCTTGTTCGCTCAAGGTAAGAGAAGATATGACCGTAAACAATCCGGTTTCGGTGGTCAAACCAAGCAAATTTTCCGTAAGAAGGCTAAGACTACCAAGAAGGTTGTTTTGAGATTGGAATGTGTTAACTGTAAGACCAAGGCTCAATTGCCATTGAAGAGATGCAAGCACTTCGAATTGGGTGGTGAGAAGAAGCAAAAGGGTCAAGCTTTGCAATTCTGA</v>
      </c>
      <c r="E610">
        <f t="shared" si="66"/>
        <v>175</v>
      </c>
      <c r="F610" t="str">
        <f t="shared" si="67"/>
        <v/>
      </c>
      <c r="G610">
        <f t="shared" si="68"/>
        <v>175</v>
      </c>
      <c r="H610" t="str">
        <f t="shared" si="69"/>
        <v/>
      </c>
      <c r="I610">
        <f t="shared" si="70"/>
        <v>175</v>
      </c>
      <c r="J610" t="str">
        <f t="shared" si="71"/>
        <v>CAA</v>
      </c>
      <c r="K610" t="str" cm="1">
        <f t="array" ref="K610">IF(J610="","",_xlfn.IFS(
   OR(J610="CCA",J610="CCG",J610="CCT",J610="CCC"),"Proline",
   OR(J610="CAG",J610="CAA"),"Glutamine",
   OR(J610="GAA",J610="GAG"),"Glutamic acid",
   TRUE,"Other"
))</f>
        <v>Glutamine</v>
      </c>
      <c r="L610">
        <f>LEN(Table13[[#This Row],[NA_sequence]])</f>
        <v>345</v>
      </c>
    </row>
    <row r="611" spans="1:12" x14ac:dyDescent="0.2">
      <c r="A611" t="s">
        <v>612</v>
      </c>
      <c r="B611">
        <v>4236</v>
      </c>
      <c r="C611" t="s">
        <v>1829</v>
      </c>
      <c r="D611" t="str">
        <f t="shared" si="65"/>
        <v>ATGGTCAATATCCCTAAGACTCGACGAACTTACTGCAAGGGCAAGGAGTGCCGAAAGCACACCCAGCACAAGGTTACCCAATACAAGGCTGGAAAGGCCTCTCTGTACGCTCAGGGAAAGCGCCGATACGACCGTAAGCAGCGAGGTTACGGAGGTCAGACCAAGCAGGTTTTCCACAAGAAGGCTAAGACCACCAAGAAGGTTGTGCTGCGTCTGGAGTGCGTTAAGTGCAAGACCAAGGCTCAGCTGCCTCTGAAGCGATGCAAGCACTTTGAGCTTGGAGGAGACAAGAAGCAGAAGGGACAGGCTCTGCAGTTCTAA</v>
      </c>
      <c r="E611" t="str">
        <f t="shared" si="66"/>
        <v/>
      </c>
      <c r="F611">
        <f t="shared" si="67"/>
        <v>151</v>
      </c>
      <c r="G611" t="str">
        <f t="shared" si="68"/>
        <v/>
      </c>
      <c r="H611">
        <f t="shared" si="69"/>
        <v>151</v>
      </c>
      <c r="I611">
        <f t="shared" si="70"/>
        <v>151</v>
      </c>
      <c r="J611" t="str">
        <f t="shared" si="71"/>
        <v>CAG</v>
      </c>
      <c r="K611" t="str" cm="1">
        <f t="array" ref="K611">IF(J611="","",_xlfn.IFS(
   OR(J611="CCA",J611="CCG",J611="CCT",J611="CCC"),"Proline",
   OR(J611="CAG",J611="CAA"),"Glutamine",
   OR(J611="GAA",J611="GAG"),"Glutamic acid",
   TRUE,"Other"
))</f>
        <v>Glutamine</v>
      </c>
      <c r="L611">
        <f>LEN(Table13[[#This Row],[NA_sequence]])</f>
        <v>321</v>
      </c>
    </row>
    <row r="612" spans="1:12" x14ac:dyDescent="0.2">
      <c r="A612" t="s">
        <v>613</v>
      </c>
      <c r="B612">
        <v>4236</v>
      </c>
      <c r="C612" t="s">
        <v>1830</v>
      </c>
      <c r="D612" t="str">
        <f t="shared" si="65"/>
        <v>ATGGTCAATATCCCTAAGACTCGACGAACTTACTGCAAGGGCAAGGAGTGCCGAAAGCACACCCAGCATAAGGTTACCCAATACAAGGCTGGAAAGGCCTCTCTGTACGCTCAGGGAAAGCGCCGATACGACCGTAAGCAGCGAGGTTACGGAGGTCAGACCAAGCAGGTTTTCCACAAGAAGGCTAAGACCACCAAGAAGGTTGTGCTGCGTCTGGAGTGCGTTAAGTGCAAGACCAAGGCCCAGCTGCCTCTGAAGCGATGCAAGCACTTCGAGCTTGGAGGAGACAAGAAGCAGAAGGGACAGGCTCTGCAGTTCTAA</v>
      </c>
      <c r="E612" t="str">
        <f t="shared" si="66"/>
        <v/>
      </c>
      <c r="F612">
        <f t="shared" si="67"/>
        <v>151</v>
      </c>
      <c r="G612" t="str">
        <f t="shared" si="68"/>
        <v/>
      </c>
      <c r="H612">
        <f t="shared" si="69"/>
        <v>151</v>
      </c>
      <c r="I612">
        <f t="shared" si="70"/>
        <v>151</v>
      </c>
      <c r="J612" t="str">
        <f t="shared" si="71"/>
        <v>CAG</v>
      </c>
      <c r="K612" t="str" cm="1">
        <f t="array" ref="K612">IF(J612="","",_xlfn.IFS(
   OR(J612="CCA",J612="CCG",J612="CCT",J612="CCC"),"Proline",
   OR(J612="CAG",J612="CAA"),"Glutamine",
   OR(J612="GAA",J612="GAG"),"Glutamic acid",
   TRUE,"Other"
))</f>
        <v>Glutamine</v>
      </c>
      <c r="L612">
        <f>LEN(Table13[[#This Row],[NA_sequence]])</f>
        <v>321</v>
      </c>
    </row>
    <row r="613" spans="1:12" x14ac:dyDescent="0.2">
      <c r="A613" t="s">
        <v>614</v>
      </c>
      <c r="B613">
        <v>4236</v>
      </c>
      <c r="C613" t="s">
        <v>1829</v>
      </c>
      <c r="D613" t="str">
        <f t="shared" si="65"/>
        <v>ATGGTCAATATCCCTAAGACTCGACGAACTTACTGCAAGGGCAAGGAGTGCCGAAAGCACACCCAGCACAAGGTTACCCAATACAAGGCTGGAAAGGCCTCTCTGTACGCTCAGGGAAAGCGCCGATACGACCGTAAGCAGCGAGGTTACGGAGGTCAGACCAAGCAGGTTTTCCACAAGAAGGCTAAGACCACCAAGAAGGTTGTGCTGCGTCTGGAGTGCGTTAAGTGCAAGACCAAGGCTCAGCTGCCTCTGAAGCGATGCAAGCACTTTGAGCTTGGAGGAGACAAGAAGCAGAAGGGACAGGCTCTGCAGTTCTAA</v>
      </c>
      <c r="E613" t="str">
        <f t="shared" si="66"/>
        <v/>
      </c>
      <c r="F613">
        <f t="shared" si="67"/>
        <v>151</v>
      </c>
      <c r="G613" t="str">
        <f t="shared" si="68"/>
        <v/>
      </c>
      <c r="H613">
        <f t="shared" si="69"/>
        <v>151</v>
      </c>
      <c r="I613">
        <f t="shared" si="70"/>
        <v>151</v>
      </c>
      <c r="J613" t="str">
        <f t="shared" si="71"/>
        <v>CAG</v>
      </c>
      <c r="K613" t="str" cm="1">
        <f t="array" ref="K613">IF(J613="","",_xlfn.IFS(
   OR(J613="CCA",J613="CCG",J613="CCT",J613="CCC"),"Proline",
   OR(J613="CAG",J613="CAA"),"Glutamine",
   OR(J613="GAA",J613="GAG"),"Glutamic acid",
   TRUE,"Other"
))</f>
        <v>Glutamine</v>
      </c>
      <c r="L613">
        <f>LEN(Table13[[#This Row],[NA_sequence]])</f>
        <v>321</v>
      </c>
    </row>
    <row r="614" spans="1:12" x14ac:dyDescent="0.2">
      <c r="A614" t="s">
        <v>615</v>
      </c>
      <c r="B614">
        <v>4236</v>
      </c>
      <c r="C614" t="s">
        <v>1831</v>
      </c>
      <c r="D614" t="str">
        <f t="shared" si="65"/>
        <v>ATGGTCAATATTCCAAAGACTCGACGAACCTACTGCAAGGGCAAGGAATGCCGAAAGCACACTCAACACAAGGTGACCCAATACAAAGCCGGTAAGGCCTCTCTTTACGCTCAAGGTAAGCGAAGATACGACCGAAAGCAAAGAGGTTATGGTGGTCAAACCAAGCAAGTTTTCCACAAGAAGGCTAAGACCACCAAGAAGGTTGTCCTCCGATTGGAATGCACCAAGTGCAAGACCAAGGCCCAATTGCCTCTCAAGCGATGCAAGCACTTTGAATTGGGTGGTGACAAGAAACAAAAGGGTCAAGCTCTTCAATTCTAA</v>
      </c>
      <c r="E614">
        <f t="shared" si="66"/>
        <v>151</v>
      </c>
      <c r="F614" t="str">
        <f t="shared" si="67"/>
        <v/>
      </c>
      <c r="G614">
        <f t="shared" si="68"/>
        <v>151</v>
      </c>
      <c r="H614" t="str">
        <f t="shared" si="69"/>
        <v/>
      </c>
      <c r="I614">
        <f t="shared" si="70"/>
        <v>151</v>
      </c>
      <c r="J614" t="str">
        <f t="shared" si="71"/>
        <v>CAA</v>
      </c>
      <c r="K614" t="str" cm="1">
        <f t="array" ref="K614">IF(J614="","",_xlfn.IFS(
   OR(J614="CCA",J614="CCG",J614="CCT",J614="CCC"),"Proline",
   OR(J614="CAG",J614="CAA"),"Glutamine",
   OR(J614="GAA",J614="GAG"),"Glutamic acid",
   TRUE,"Other"
))</f>
        <v>Glutamine</v>
      </c>
      <c r="L614">
        <f>LEN(Table13[[#This Row],[NA_sequence]])</f>
        <v>321</v>
      </c>
    </row>
    <row r="615" spans="1:12" x14ac:dyDescent="0.2">
      <c r="A615" t="s">
        <v>616</v>
      </c>
      <c r="B615">
        <v>4236</v>
      </c>
      <c r="C615" t="s">
        <v>1832</v>
      </c>
      <c r="D615" t="str">
        <f t="shared" si="65"/>
        <v>ATGGTCAATATTCCAAAGACTCGACGAACCTACTGCAAGGGCAAGGAGTGCCGAAAGCACACCCAACACAAGGTCACCCAATACAAGGCCGGTAAGGCTTCTCTTTTCGCTCAGGGTAAGCGAAGATACGACAGAAAGCAAAGAGGTTATGGTGGTCAAACCAAGCAAGTTTTCCACAAGAAGGCTAAGACCACCAAGAAGGTTGTCCTCCGATTGGAATGCACCAAGTGCAAGACCAAGGCTCAATTGCCATTGAAGCGATGCAAGCACTTCGAATTGGGTGGTGATAAGAAGCAAAAGGGTCAAGCTCTTCAATTTTAA</v>
      </c>
      <c r="E615">
        <f t="shared" si="66"/>
        <v>151</v>
      </c>
      <c r="F615" t="str">
        <f t="shared" si="67"/>
        <v/>
      </c>
      <c r="G615">
        <f t="shared" si="68"/>
        <v>151</v>
      </c>
      <c r="H615" t="str">
        <f t="shared" si="69"/>
        <v/>
      </c>
      <c r="I615">
        <f t="shared" si="70"/>
        <v>151</v>
      </c>
      <c r="J615" t="str">
        <f t="shared" si="71"/>
        <v>CAA</v>
      </c>
      <c r="K615" t="str" cm="1">
        <f t="array" ref="K615">IF(J615="","",_xlfn.IFS(
   OR(J615="CCA",J615="CCG",J615="CCT",J615="CCC"),"Proline",
   OR(J615="CAG",J615="CAA"),"Glutamine",
   OR(J615="GAA",J615="GAG"),"Glutamic acid",
   TRUE,"Other"
))</f>
        <v>Glutamine</v>
      </c>
      <c r="L615">
        <f>LEN(Table13[[#This Row],[NA_sequence]])</f>
        <v>321</v>
      </c>
    </row>
    <row r="616" spans="1:12" x14ac:dyDescent="0.2">
      <c r="A616" t="s">
        <v>617</v>
      </c>
      <c r="B616">
        <v>4236</v>
      </c>
      <c r="C616" t="s">
        <v>1833</v>
      </c>
      <c r="D616" t="str">
        <f t="shared" si="65"/>
        <v>ATGGTCAACATTCCCAAGACTCGCCGAACATACTGCAAGGGCAAGGAGTGCCGCAAGCACACCCAGCACAAGGTCACCCAGTACAAGGCTGGCAAGGCTTCCCTTTACGCCCAGGGTAAGCGTCGTTACGACCGGAAGCAGCGGGGTTATGGTGGTCAGACCAAGCAGGTTTTCCACAAGAAGGCCAAGACCACCAAGAAGGTCGTTCTCCGTCTCGAGTGCACCCAGTGCAAGACCAAGGCTCAGCTCCCCCTCAAGCGTTGCAAGCACTTCGAGCTCGGTGGTGACAAGAAGCAGAAGGGCCAGGCTCTCCAGTTCTAA</v>
      </c>
      <c r="E616" t="str">
        <f t="shared" si="66"/>
        <v/>
      </c>
      <c r="F616">
        <f t="shared" si="67"/>
        <v>151</v>
      </c>
      <c r="G616" t="str">
        <f t="shared" si="68"/>
        <v/>
      </c>
      <c r="H616">
        <f t="shared" si="69"/>
        <v>151</v>
      </c>
      <c r="I616">
        <f t="shared" si="70"/>
        <v>151</v>
      </c>
      <c r="J616" t="str">
        <f t="shared" si="71"/>
        <v>CAG</v>
      </c>
      <c r="K616" t="str" cm="1">
        <f t="array" ref="K616">IF(J616="","",_xlfn.IFS(
   OR(J616="CCA",J616="CCG",J616="CCT",J616="CCC"),"Proline",
   OR(J616="CAG",J616="CAA"),"Glutamine",
   OR(J616="GAA",J616="GAG"),"Glutamic acid",
   TRUE,"Other"
))</f>
        <v>Glutamine</v>
      </c>
      <c r="L616">
        <f>LEN(Table13[[#This Row],[NA_sequence]])</f>
        <v>321</v>
      </c>
    </row>
    <row r="617" spans="1:12" x14ac:dyDescent="0.2">
      <c r="A617" t="s">
        <v>618</v>
      </c>
      <c r="B617">
        <v>4236</v>
      </c>
      <c r="C617" t="s">
        <v>1834</v>
      </c>
      <c r="D617" t="str">
        <f t="shared" si="65"/>
        <v>ATGGTCAATATCCCAAAGACTAGAAGAACCTACTGCAAGGGTAAGGAGTGCCGCAAGCACACCCAACACAAGGTCACCCAATACAAGGCCGGTAAGGCCTCTCTCTTTGCCCAAGGTAAGAGACGTTATGACCGTAAGCAAAGAGGTTATGGTGGTCAAACCAAGCAAGTTTTCCACAAGAAGGCCAAGACCACCAAGAAGGTTGTTCTCCGTCTTGAATGTACCGTCTGCAAGACCAAGGCTCAACTCCCCTTGAAGAGATGTAAGCACTTCGAACTTGGTGGTGACAAGAAGCAAAAGGGTCAAGCTTTGCAATTCTAA</v>
      </c>
      <c r="E617">
        <f t="shared" si="66"/>
        <v>151</v>
      </c>
      <c r="F617" t="str">
        <f t="shared" si="67"/>
        <v/>
      </c>
      <c r="G617">
        <f t="shared" si="68"/>
        <v>151</v>
      </c>
      <c r="H617" t="str">
        <f t="shared" si="69"/>
        <v/>
      </c>
      <c r="I617">
        <f t="shared" si="70"/>
        <v>151</v>
      </c>
      <c r="J617" t="str">
        <f t="shared" si="71"/>
        <v>CAA</v>
      </c>
      <c r="K617" t="str" cm="1">
        <f t="array" ref="K617">IF(J617="","",_xlfn.IFS(
   OR(J617="CCA",J617="CCG",J617="CCT",J617="CCC"),"Proline",
   OR(J617="CAG",J617="CAA"),"Glutamine",
   OR(J617="GAA",J617="GAG"),"Glutamic acid",
   TRUE,"Other"
))</f>
        <v>Glutamine</v>
      </c>
      <c r="L617">
        <f>LEN(Table13[[#This Row],[NA_sequence]])</f>
        <v>321</v>
      </c>
    </row>
    <row r="618" spans="1:12" x14ac:dyDescent="0.2">
      <c r="A618" t="s">
        <v>619</v>
      </c>
      <c r="B618">
        <v>4236</v>
      </c>
      <c r="C618" t="s">
        <v>1835</v>
      </c>
      <c r="D618" t="str">
        <f t="shared" si="65"/>
        <v>ATGGTCAATATCCCAAAGACTAGAAGAACCTACTGCAAGGGTAAGGAGTGCCGCAAGCACACCCAGCACAAGGTCACCCAATACAAGGCTGGTAAGGCCTCGCTCTTTGCCCAGGGTAAGAGACGTTATGACCGTAAGCAGAGAGGTTACGGTGGTCAAACCAAGCAGGTTTTCCACAAGAAGGCTAAGACCACCAAGAAGGTTGTCCTCCGTCTCGAGTGCACCGTCTGCAAGACCAAGGCCCAGCTCCCATTGAAGAGATGTAAGCACTTCGAGCTCGGTGGTGACAAGAAGCAAAAGGGTCAAGCCTTGCAGTTCTAA</v>
      </c>
      <c r="E618">
        <f t="shared" si="66"/>
        <v>151</v>
      </c>
      <c r="F618" t="str">
        <f t="shared" si="67"/>
        <v/>
      </c>
      <c r="G618">
        <f t="shared" si="68"/>
        <v>151</v>
      </c>
      <c r="H618" t="str">
        <f t="shared" si="69"/>
        <v/>
      </c>
      <c r="I618">
        <f t="shared" si="70"/>
        <v>151</v>
      </c>
      <c r="J618" t="str">
        <f t="shared" si="71"/>
        <v>CAG</v>
      </c>
      <c r="K618" t="str" cm="1">
        <f t="array" ref="K618">IF(J618="","",_xlfn.IFS(
   OR(J618="CCA",J618="CCG",J618="CCT",J618="CCC"),"Proline",
   OR(J618="CAG",J618="CAA"),"Glutamine",
   OR(J618="GAA",J618="GAG"),"Glutamic acid",
   TRUE,"Other"
))</f>
        <v>Glutamine</v>
      </c>
      <c r="L618">
        <f>LEN(Table13[[#This Row],[NA_sequence]])</f>
        <v>321</v>
      </c>
    </row>
    <row r="619" spans="1:12" x14ac:dyDescent="0.2">
      <c r="A619" t="s">
        <v>620</v>
      </c>
      <c r="B619">
        <v>4236</v>
      </c>
      <c r="C619" t="s">
        <v>1836</v>
      </c>
      <c r="D619" t="str">
        <f t="shared" si="65"/>
        <v>ATGGTCAATATCCCAAAGACTAGAAGAACCTACTGCAAAGGAAAGGAGTGCCGTAAGCACACCCAGCACAAGGTCACCCAGTATAAAGCTGGTAAGGCTTCCCTTTTTGCTCAAGGAAAGAGAAGATATGACCGTAAACAAAGAGGTTATGGTGGTCAAACCAAACAAGTTTTCCACAAGAAGGCCAAGACTACCAAGAAGGTTGTTCTCCGTCTTGAATGTACCGTTTGCAAGACCAAGGCTCAACTTCCTTTGAAGAGATGCAAGCATTTCGAACTTGGTGGTGATAAGAAACAAAAGGGTCAAGCTCTTCAATTCTAA</v>
      </c>
      <c r="E619">
        <f t="shared" si="66"/>
        <v>151</v>
      </c>
      <c r="F619" t="str">
        <f t="shared" si="67"/>
        <v/>
      </c>
      <c r="G619">
        <f t="shared" si="68"/>
        <v>151</v>
      </c>
      <c r="H619" t="str">
        <f t="shared" si="69"/>
        <v/>
      </c>
      <c r="I619">
        <f t="shared" si="70"/>
        <v>151</v>
      </c>
      <c r="J619" t="str">
        <f t="shared" si="71"/>
        <v>CAA</v>
      </c>
      <c r="K619" t="str" cm="1">
        <f t="array" ref="K619">IF(J619="","",_xlfn.IFS(
   OR(J619="CCA",J619="CCG",J619="CCT",J619="CCC"),"Proline",
   OR(J619="CAG",J619="CAA"),"Glutamine",
   OR(J619="GAA",J619="GAG"),"Glutamic acid",
   TRUE,"Other"
))</f>
        <v>Glutamine</v>
      </c>
      <c r="L619">
        <f>LEN(Table13[[#This Row],[NA_sequence]])</f>
        <v>321</v>
      </c>
    </row>
    <row r="620" spans="1:12" x14ac:dyDescent="0.2">
      <c r="A620" t="s">
        <v>621</v>
      </c>
      <c r="B620">
        <v>4236</v>
      </c>
      <c r="C620" t="s">
        <v>1837</v>
      </c>
      <c r="D620" t="str">
        <f t="shared" si="65"/>
        <v>ATGGTCAATATCCCAAAGACTAGAAGAACCTACTGCAAGGGTAAAGAGTGCCGCAAGCACACCCAACACAAGGTGACCCAGTACAAGGCCGGTAAGGCTTCTCTGTTTGCCCAGGGTAAGAGACGTTATGACCGTAAGCAGAGAGGTTACGGTGGTCAGACCAAACAGGTTTTCCACAAGAAGGCCAAGACCACCAAGAAGGTTGTTCTCCGTCTTGAATGTACCGTTTGCAAGACCAAGGCCCAGCTGCCATTGAAGAGATGTAAGCACTTTGAGCTTGGTGGTGATAAGAAACAAAAGGGTCAAGCTTTGCAGTTCTAA</v>
      </c>
      <c r="E620" t="str">
        <f t="shared" si="66"/>
        <v/>
      </c>
      <c r="F620">
        <f t="shared" si="67"/>
        <v>151</v>
      </c>
      <c r="G620" t="str">
        <f t="shared" si="68"/>
        <v/>
      </c>
      <c r="H620">
        <f t="shared" si="69"/>
        <v>151</v>
      </c>
      <c r="I620">
        <f t="shared" si="70"/>
        <v>151</v>
      </c>
      <c r="J620" t="str">
        <f t="shared" si="71"/>
        <v>CAG</v>
      </c>
      <c r="K620" t="str" cm="1">
        <f t="array" ref="K620">IF(J620="","",_xlfn.IFS(
   OR(J620="CCA",J620="CCG",J620="CCT",J620="CCC"),"Proline",
   OR(J620="CAG",J620="CAA"),"Glutamine",
   OR(J620="GAA",J620="GAG"),"Glutamic acid",
   TRUE,"Other"
))</f>
        <v>Glutamine</v>
      </c>
      <c r="L620">
        <f>LEN(Table13[[#This Row],[NA_sequence]])</f>
        <v>321</v>
      </c>
    </row>
    <row r="621" spans="1:12" x14ac:dyDescent="0.2">
      <c r="A621" t="s">
        <v>622</v>
      </c>
      <c r="B621">
        <v>4236</v>
      </c>
      <c r="C621" t="s">
        <v>1838</v>
      </c>
      <c r="D621" t="str">
        <f t="shared" si="65"/>
        <v>ATGGTCAATATCCCAAAGACTAGAAGAACCTATTGCAAGGGTAAAGAGTGCCGCAAGCACACCCAACATAAGGTGACCCAATACAAGGCCGGTAAGGCTTCTCTCTTTGCCCAGGGTAAGAGACGTTATGACCGTAAGCAAAGAGGTTATGGTGGTCAAACCAAGCAAGTTTTCCACAAGAAAGCCAAGACCACCAAGAAGGTTGTTCTCCGTCTTGAATGTACCGTTTGCAAGACCAAGGCTCAGCTCCCATTGAAGAGATGTAAGCACTTCGAGCTCGGTGGTGACAAGAAGCAAAAGGGTCAAGCTTTGCAGTTCTAA</v>
      </c>
      <c r="E621">
        <f t="shared" si="66"/>
        <v>151</v>
      </c>
      <c r="F621" t="str">
        <f t="shared" si="67"/>
        <v/>
      </c>
      <c r="G621">
        <f t="shared" si="68"/>
        <v>151</v>
      </c>
      <c r="H621" t="str">
        <f t="shared" si="69"/>
        <v/>
      </c>
      <c r="I621">
        <f t="shared" si="70"/>
        <v>151</v>
      </c>
      <c r="J621" t="str">
        <f t="shared" si="71"/>
        <v>CAA</v>
      </c>
      <c r="K621" t="str" cm="1">
        <f t="array" ref="K621">IF(J621="","",_xlfn.IFS(
   OR(J621="CCA",J621="CCG",J621="CCT",J621="CCC"),"Proline",
   OR(J621="CAG",J621="CAA"),"Glutamine",
   OR(J621="GAA",J621="GAG"),"Glutamic acid",
   TRUE,"Other"
))</f>
        <v>Glutamine</v>
      </c>
      <c r="L621">
        <f>LEN(Table13[[#This Row],[NA_sequence]])</f>
        <v>321</v>
      </c>
    </row>
    <row r="622" spans="1:12" x14ac:dyDescent="0.2">
      <c r="A622" t="s">
        <v>623</v>
      </c>
      <c r="B622">
        <v>4236</v>
      </c>
      <c r="C622" t="s">
        <v>1839</v>
      </c>
      <c r="D622" t="str">
        <f t="shared" si="65"/>
        <v>ATGGTCAATATCCCAAAGACTAGAAGAACCTACTGCAAGGGTAAGGAGTGCCGCAAGCACACCCAACACAAGGTCACCCAATACAAGGCCGGTAAGGCTTCTCTCTTTGCCCAAGGTAAGAGACGTTATGACCGTAAGCAAAGAGGTTATGGTGGTCAAACCAAGCAAGTTTTCCACAAGAAGGCTAAGACCACCAAGAAGGTCGTCCTCCGTCTTGAGTGCACTGTCTGCAAGACCAAGGCTCAACTCCCCTTGAAGAGATGTAAGCACTTCGAACTTGGTGGTGACAAGAAGCAAAAGGGTCAAGCCTTGCAATTCTAA</v>
      </c>
      <c r="E622">
        <f t="shared" si="66"/>
        <v>151</v>
      </c>
      <c r="F622" t="str">
        <f t="shared" si="67"/>
        <v/>
      </c>
      <c r="G622">
        <f t="shared" si="68"/>
        <v>151</v>
      </c>
      <c r="H622" t="str">
        <f t="shared" si="69"/>
        <v/>
      </c>
      <c r="I622">
        <f t="shared" si="70"/>
        <v>151</v>
      </c>
      <c r="J622" t="str">
        <f t="shared" si="71"/>
        <v>CAA</v>
      </c>
      <c r="K622" t="str" cm="1">
        <f t="array" ref="K622">IF(J622="","",_xlfn.IFS(
   OR(J622="CCA",J622="CCG",J622="CCT",J622="CCC"),"Proline",
   OR(J622="CAG",J622="CAA"),"Glutamine",
   OR(J622="GAA",J622="GAG"),"Glutamic acid",
   TRUE,"Other"
))</f>
        <v>Glutamine</v>
      </c>
      <c r="L622">
        <f>LEN(Table13[[#This Row],[NA_sequence]])</f>
        <v>321</v>
      </c>
    </row>
    <row r="623" spans="1:12" x14ac:dyDescent="0.2">
      <c r="A623" t="s">
        <v>624</v>
      </c>
      <c r="B623">
        <v>4236</v>
      </c>
      <c r="C623" t="s">
        <v>1840</v>
      </c>
      <c r="D623" t="str">
        <f t="shared" si="65"/>
        <v>ATGGTCAATATCCCAAAGACTAGAAGAACCTACTGTAAGGGTAAAGAGTGCCGTAAGCACACCCAACACAAGGTCACCCAATACAAGGCTGGTAAGGCCTCTCTCTTTGCCCAAGGTAAGAGACGTTATGACCGTAAGCAAAGAGGTTATGGTGGTCAAACTAAGCAAGTTTTCCACAAGAAGGCTAAGACTACCAAGAAGGTTGTCCTCCGTCTTGAATGTACCGTTTGCAAGACCAAGGCTCAACTTCCTTTGAAGAGATGTAAGCACTTCGAACTTGGTGGTGATAAGAAGCAAAAGGGTCAAGCTTTGCAATTCTAA</v>
      </c>
      <c r="E623">
        <f t="shared" si="66"/>
        <v>151</v>
      </c>
      <c r="F623" t="str">
        <f t="shared" si="67"/>
        <v/>
      </c>
      <c r="G623">
        <f t="shared" si="68"/>
        <v>151</v>
      </c>
      <c r="H623" t="str">
        <f t="shared" si="69"/>
        <v/>
      </c>
      <c r="I623">
        <f t="shared" si="70"/>
        <v>151</v>
      </c>
      <c r="J623" t="str">
        <f t="shared" si="71"/>
        <v>CAA</v>
      </c>
      <c r="K623" t="str" cm="1">
        <f t="array" ref="K623">IF(J623="","",_xlfn.IFS(
   OR(J623="CCA",J623="CCG",J623="CCT",J623="CCC"),"Proline",
   OR(J623="CAG",J623="CAA"),"Glutamine",
   OR(J623="GAA",J623="GAG"),"Glutamic acid",
   TRUE,"Other"
))</f>
        <v>Glutamine</v>
      </c>
      <c r="L623">
        <f>LEN(Table13[[#This Row],[NA_sequence]])</f>
        <v>321</v>
      </c>
    </row>
    <row r="624" spans="1:12" x14ac:dyDescent="0.2">
      <c r="A624" t="s">
        <v>625</v>
      </c>
      <c r="B624">
        <v>4236</v>
      </c>
      <c r="C624" t="s">
        <v>1841</v>
      </c>
      <c r="D624" t="str">
        <f t="shared" si="65"/>
        <v>ATGGTCAATATCCCAAAGACTAGAAGAACCTACTGCAAGGGTAAAGAGTGCCGCAAGCACACCCAACACAAGGTGACCCAGTACAAGGCCGGTAAGGCTTCTCTGTTTGCCCAGGGTAAGAGACGTTATGACCGTAAGCAGAGAGGTTATGGTGGTCAGACCAAACAGGTTTTCCACAAGAAGGCCAAGACCACCAAGAAGGTTGTTCTCCGTCTTGAATGTACCGTTTGCAAGACCAAGGCCCAGCTGCCATTGAAGAGATGTAAGCACTTTGAGCTTGGTGGTGATAAGAAACAAAAGGGTCAAGCCTTGCAGTTCTAA</v>
      </c>
      <c r="E624" t="str">
        <f t="shared" si="66"/>
        <v/>
      </c>
      <c r="F624">
        <f t="shared" si="67"/>
        <v>151</v>
      </c>
      <c r="G624" t="str">
        <f t="shared" si="68"/>
        <v/>
      </c>
      <c r="H624">
        <f t="shared" si="69"/>
        <v>151</v>
      </c>
      <c r="I624">
        <f t="shared" si="70"/>
        <v>151</v>
      </c>
      <c r="J624" t="str">
        <f t="shared" si="71"/>
        <v>CAG</v>
      </c>
      <c r="K624" t="str" cm="1">
        <f t="array" ref="K624">IF(J624="","",_xlfn.IFS(
   OR(J624="CCA",J624="CCG",J624="CCT",J624="CCC"),"Proline",
   OR(J624="CAG",J624="CAA"),"Glutamine",
   OR(J624="GAA",J624="GAG"),"Glutamic acid",
   TRUE,"Other"
))</f>
        <v>Glutamine</v>
      </c>
      <c r="L624">
        <f>LEN(Table13[[#This Row],[NA_sequence]])</f>
        <v>321</v>
      </c>
    </row>
    <row r="625" spans="1:12" x14ac:dyDescent="0.2">
      <c r="A625" t="s">
        <v>626</v>
      </c>
      <c r="B625">
        <v>4236</v>
      </c>
      <c r="C625" t="s">
        <v>1842</v>
      </c>
      <c r="D625" t="str">
        <f t="shared" si="65"/>
        <v>ATGGTCAATATCCCAAAGACTAGAAGAACCTACTGCAAAGGAAAGGAGTGCCGTAAGCACACCCAGCACAAGGTCACCCAGTACAAAGCTGGTAAGGCTTCCCTTTTTGCTCAAGGAAAGAGAAGATATGACCGTAAACAAAGAGGTTATGGTGGTCAAACCAAACAAGTTTTCCACAAAAAGGCTAAGACTACCAAGAAGGTTGTTCTCCGTCTTGAATGTACCGTTTGCAAGACCAAGGCTCAGCTTCCTTTGAAGAGATGCAAGCATTTCGAACTTGGTGGTGACAAGAAACAAAAGGGTCAAGCTCTTCAATTCTAA</v>
      </c>
      <c r="E625">
        <f t="shared" si="66"/>
        <v>151</v>
      </c>
      <c r="F625" t="str">
        <f t="shared" si="67"/>
        <v/>
      </c>
      <c r="G625">
        <f t="shared" si="68"/>
        <v>151</v>
      </c>
      <c r="H625" t="str">
        <f t="shared" si="69"/>
        <v/>
      </c>
      <c r="I625">
        <f t="shared" si="70"/>
        <v>151</v>
      </c>
      <c r="J625" t="str">
        <f t="shared" si="71"/>
        <v>CAA</v>
      </c>
      <c r="K625" t="str" cm="1">
        <f t="array" ref="K625">IF(J625="","",_xlfn.IFS(
   OR(J625="CCA",J625="CCG",J625="CCT",J625="CCC"),"Proline",
   OR(J625="CAG",J625="CAA"),"Glutamine",
   OR(J625="GAA",J625="GAG"),"Glutamic acid",
   TRUE,"Other"
))</f>
        <v>Glutamine</v>
      </c>
      <c r="L625">
        <f>LEN(Table13[[#This Row],[NA_sequence]])</f>
        <v>321</v>
      </c>
    </row>
    <row r="626" spans="1:12" x14ac:dyDescent="0.2">
      <c r="A626" t="s">
        <v>627</v>
      </c>
      <c r="B626">
        <v>4236</v>
      </c>
      <c r="C626" t="s">
        <v>1843</v>
      </c>
      <c r="D626" t="str">
        <f t="shared" si="65"/>
        <v>ATGGTCAATATCCCAAAGACTAGAAGAACCTACTGTAAGGGTAAAGAGTGCAGAAAACACACTCAACACAAAGTCACCCAATACAAAGCCGGTAAAGCTTCACTTTTCGCTCAAGGTAAAAGACGTTATGACCGTAAACAAAGAGGTTATGGTGGTCAAACCAAACAAGTTTTCCACAAGAAAGCTAAGACTACCAAGAAGGTTGTTCTCCGTCTCGAATGTACCGTTTGTAAGACCAAGGCTCAACTCCCATTAAAGAGATGTAAACATTTCGAACTTGGTGGTGATAAGAAACAAAAGGGTCAAGCTTTACAATTCTAA</v>
      </c>
      <c r="E626">
        <f t="shared" si="66"/>
        <v>151</v>
      </c>
      <c r="F626" t="str">
        <f t="shared" si="67"/>
        <v/>
      </c>
      <c r="G626">
        <f t="shared" si="68"/>
        <v>151</v>
      </c>
      <c r="H626" t="str">
        <f t="shared" si="69"/>
        <v/>
      </c>
      <c r="I626">
        <f t="shared" si="70"/>
        <v>151</v>
      </c>
      <c r="J626" t="str">
        <f t="shared" si="71"/>
        <v>CAA</v>
      </c>
      <c r="K626" t="str" cm="1">
        <f t="array" ref="K626">IF(J626="","",_xlfn.IFS(
   OR(J626="CCA",J626="CCG",J626="CCT",J626="CCC"),"Proline",
   OR(J626="CAG",J626="CAA"),"Glutamine",
   OR(J626="GAA",J626="GAG"),"Glutamic acid",
   TRUE,"Other"
))</f>
        <v>Glutamine</v>
      </c>
      <c r="L626">
        <f>LEN(Table13[[#This Row],[NA_sequence]])</f>
        <v>321</v>
      </c>
    </row>
    <row r="627" spans="1:12" x14ac:dyDescent="0.2">
      <c r="A627" t="s">
        <v>628</v>
      </c>
      <c r="B627">
        <v>4236</v>
      </c>
      <c r="C627" t="s">
        <v>1844</v>
      </c>
      <c r="D627" t="str">
        <f t="shared" si="65"/>
        <v>ATGGTTAACGTCCCCAAGACTCGCCGAACTTACTGCAAGGGCAAGGAGTGCCGCAAGCACACCCAGCACAAGGTGACCCAGTACAAGGCCGGTAAGGCCTCGCTGTACGCCCAGGGAAAGCGTCGTTACGATCGTAAGCAGCGTGGTTACGGAGGTCAGACCAAGCAGGTTTTCCACAAGAAGGCTAAGACCACCAAGAAGGTGGTTCTGCGTCTCGAGTGCACCGTCTGCAAGACCAAGGCTCAGCTGCCTCTGAAGCGATGCAAGCACTTCGAGCTGGGTGGTGACAAGAAGCAGAAGGGCCAGGCTCTGCAGTTCTAA</v>
      </c>
      <c r="E627" t="str">
        <f t="shared" si="66"/>
        <v/>
      </c>
      <c r="F627">
        <f t="shared" si="67"/>
        <v>151</v>
      </c>
      <c r="G627" t="str">
        <f t="shared" si="68"/>
        <v/>
      </c>
      <c r="H627">
        <f t="shared" si="69"/>
        <v>151</v>
      </c>
      <c r="I627">
        <f t="shared" si="70"/>
        <v>151</v>
      </c>
      <c r="J627" t="str">
        <f t="shared" si="71"/>
        <v>CAG</v>
      </c>
      <c r="K627" t="str" cm="1">
        <f t="array" ref="K627">IF(J627="","",_xlfn.IFS(
   OR(J627="CCA",J627="CCG",J627="CCT",J627="CCC"),"Proline",
   OR(J627="CAG",J627="CAA"),"Glutamine",
   OR(J627="GAA",J627="GAG"),"Glutamic acid",
   TRUE,"Other"
))</f>
        <v>Glutamine</v>
      </c>
      <c r="L627">
        <f>LEN(Table13[[#This Row],[NA_sequence]])</f>
        <v>321</v>
      </c>
    </row>
    <row r="628" spans="1:12" x14ac:dyDescent="0.2">
      <c r="A628" t="s">
        <v>629</v>
      </c>
      <c r="B628">
        <v>4236</v>
      </c>
      <c r="C628" t="s">
        <v>1845</v>
      </c>
      <c r="D628" t="str">
        <f t="shared" si="65"/>
        <v>ATGGTCAACGTTCCAAAGACTCGACGAACCTACTGCAAGGGCAAGGAGTGCCGAAAGCACACCCAGCACAAGGTCACCCAGTACAAGGCCGGTAAAGCTTCCCTGTACGCCCAGGGTAAGCGACGATACGACCGAAAGCAGCGAGGTTACGGTGGTCAGACCAAGCAGGTTTTCCACAAGAAGGCTAAGACTACCAAGAAGGTTGTTCTCCGACTGGAGTGCACCGTCTGCAAGACCAAGGCTCAGCTCCCACTGAAGCGATGCAAGCACTTCGAGCTGGGTGGTGACAAGAAGCAGAAGGGACAGGCCCTGCAGTTCTAA</v>
      </c>
      <c r="E628" t="str">
        <f t="shared" si="66"/>
        <v/>
      </c>
      <c r="F628">
        <f t="shared" si="67"/>
        <v>151</v>
      </c>
      <c r="G628" t="str">
        <f t="shared" si="68"/>
        <v/>
      </c>
      <c r="H628">
        <f t="shared" si="69"/>
        <v>151</v>
      </c>
      <c r="I628">
        <f t="shared" si="70"/>
        <v>151</v>
      </c>
      <c r="J628" t="str">
        <f t="shared" si="71"/>
        <v>CAG</v>
      </c>
      <c r="K628" t="str" cm="1">
        <f t="array" ref="K628">IF(J628="","",_xlfn.IFS(
   OR(J628="CCA",J628="CCG",J628="CCT",J628="CCC"),"Proline",
   OR(J628="CAG",J628="CAA"),"Glutamine",
   OR(J628="GAA",J628="GAG"),"Glutamic acid",
   TRUE,"Other"
))</f>
        <v>Glutamine</v>
      </c>
      <c r="L628">
        <f>LEN(Table13[[#This Row],[NA_sequence]])</f>
        <v>321</v>
      </c>
    </row>
    <row r="629" spans="1:12" x14ac:dyDescent="0.2">
      <c r="A629" t="s">
        <v>630</v>
      </c>
      <c r="B629">
        <v>4236</v>
      </c>
      <c r="C629" t="s">
        <v>1846</v>
      </c>
      <c r="D629" t="str">
        <f t="shared" si="65"/>
        <v>ATGGTTAACGTTCCCAAGACTCGTCGCACCTACTGCAAGGGAAAGGAGTGCCGCAAGCACACTCAGCACAAGGTTACCCAGTACAAGGCCGGTAAGGCTTCGCTGTACGCTCAGGGAAAGCGCCGATACGACCGTAAGCAGCGTGGTTACGGAGGTCAGACCAAGCAGGTTTTCCACAAGAAGGCTAAGACCACCAAGAAGGTTGTCCTGCGTCTTGAGTGCACTGTCTGCAAGACCAAGGCTCAGCTGCCTCTTAAGCGATGCAAGCACTTCGAGCTCGGTGGTGACAAGAAGCAGAAGGGCCAGGCTCTGCAGTTCTAA</v>
      </c>
      <c r="E629" t="str">
        <f t="shared" si="66"/>
        <v/>
      </c>
      <c r="F629">
        <f t="shared" si="67"/>
        <v>151</v>
      </c>
      <c r="G629" t="str">
        <f t="shared" si="68"/>
        <v/>
      </c>
      <c r="H629">
        <f t="shared" si="69"/>
        <v>151</v>
      </c>
      <c r="I629">
        <f t="shared" si="70"/>
        <v>151</v>
      </c>
      <c r="J629" t="str">
        <f t="shared" si="71"/>
        <v>CAG</v>
      </c>
      <c r="K629" t="str" cm="1">
        <f t="array" ref="K629">IF(J629="","",_xlfn.IFS(
   OR(J629="CCA",J629="CCG",J629="CCT",J629="CCC"),"Proline",
   OR(J629="CAG",J629="CAA"),"Glutamine",
   OR(J629="GAA",J629="GAG"),"Glutamic acid",
   TRUE,"Other"
))</f>
        <v>Glutamine</v>
      </c>
      <c r="L629">
        <f>LEN(Table13[[#This Row],[NA_sequence]])</f>
        <v>321</v>
      </c>
    </row>
    <row r="630" spans="1:12" x14ac:dyDescent="0.2">
      <c r="A630" t="s">
        <v>631</v>
      </c>
      <c r="B630">
        <v>4236</v>
      </c>
      <c r="C630" t="s">
        <v>1847</v>
      </c>
      <c r="D630" t="str">
        <f t="shared" si="65"/>
        <v>ATGGTTAACGTTCCCAAGACTCGTCGCACCTACTGCAAGGGAAAGGAGTGCCGCAAGCACACTCAGCACAAGGTTACCCAGTACAAGGCCGGTAAGGCTTCGCTGTACGCTCAGGGAAAGCGCCGATACGACCGTAAGCAGCGTGGTTACGGAGGTCAGACCAAGCAGGTTTTCCACAAGAAGGCTAAGACCACCAAGAAGGTTGTCCTGCGTCTTGAGTGCACTGTCTGCAAGACCAAGGCTCAGCTGCCTCTGAAGCGATGCAAGCACTTCGAGCTCGGTGGTGACAAGAAGCAGAAGGGCCAGGCTCTGCAGTTCTAA</v>
      </c>
      <c r="E630" t="str">
        <f t="shared" si="66"/>
        <v/>
      </c>
      <c r="F630">
        <f t="shared" si="67"/>
        <v>151</v>
      </c>
      <c r="G630" t="str">
        <f t="shared" si="68"/>
        <v/>
      </c>
      <c r="H630">
        <f t="shared" si="69"/>
        <v>151</v>
      </c>
      <c r="I630">
        <f t="shared" si="70"/>
        <v>151</v>
      </c>
      <c r="J630" t="str">
        <f t="shared" si="71"/>
        <v>CAG</v>
      </c>
      <c r="K630" t="str" cm="1">
        <f t="array" ref="K630">IF(J630="","",_xlfn.IFS(
   OR(J630="CCA",J630="CCG",J630="CCT",J630="CCC"),"Proline",
   OR(J630="CAG",J630="CAA"),"Glutamine",
   OR(J630="GAA",J630="GAG"),"Glutamic acid",
   TRUE,"Other"
))</f>
        <v>Glutamine</v>
      </c>
      <c r="L630">
        <f>LEN(Table13[[#This Row],[NA_sequence]])</f>
        <v>321</v>
      </c>
    </row>
    <row r="631" spans="1:12" x14ac:dyDescent="0.2">
      <c r="A631" t="s">
        <v>632</v>
      </c>
      <c r="B631">
        <v>4236</v>
      </c>
      <c r="C631" t="s">
        <v>1848</v>
      </c>
      <c r="D631" t="str">
        <f t="shared" si="65"/>
        <v>ATGGTGAACGTTCCCAAGACTAGACGGACTTATTGCAAGGGAAAAGAGTGCCGAAAGCACACCCAGCACAAGGTCACCCAGTACAAGGCTGGTAAGGCTTCTTTGTATGCCCAGGGTAAGCGTCGTTACGACCGTAAGCAAAGAGGTTATGGTGGTCAAACCAAGCAGATTTTCCACAAGAAAGCTAAGACTACAAAGAAGGTTGTTCTGCGACTGGAATGCACTGTTTGCAAGACCAAGGCCCAACTTCCTTTGAAGCGATGCAAGCATTTCGAACTCGGTGGTGACAAGAAGCAAAAGGGTCAAGCTCTGCAATTCTAA</v>
      </c>
      <c r="E631">
        <f t="shared" si="66"/>
        <v>151</v>
      </c>
      <c r="F631" t="str">
        <f t="shared" si="67"/>
        <v/>
      </c>
      <c r="G631">
        <f t="shared" si="68"/>
        <v>151</v>
      </c>
      <c r="H631" t="str">
        <f t="shared" si="69"/>
        <v/>
      </c>
      <c r="I631">
        <f t="shared" si="70"/>
        <v>151</v>
      </c>
      <c r="J631" t="str">
        <f t="shared" si="71"/>
        <v>CAG</v>
      </c>
      <c r="K631" t="str" cm="1">
        <f t="array" ref="K631">IF(J631="","",_xlfn.IFS(
   OR(J631="CCA",J631="CCG",J631="CCT",J631="CCC"),"Proline",
   OR(J631="CAG",J631="CAA"),"Glutamine",
   OR(J631="GAA",J631="GAG"),"Glutamic acid",
   TRUE,"Other"
))</f>
        <v>Glutamine</v>
      </c>
      <c r="L631">
        <f>LEN(Table13[[#This Row],[NA_sequence]])</f>
        <v>321</v>
      </c>
    </row>
    <row r="632" spans="1:12" x14ac:dyDescent="0.2">
      <c r="A632" t="s">
        <v>633</v>
      </c>
      <c r="B632">
        <v>4236</v>
      </c>
      <c r="C632" t="s">
        <v>1849</v>
      </c>
      <c r="D632" t="str">
        <f t="shared" si="65"/>
        <v>ATGGTGAACGTGCCCAAGACTAGACGGACTTATTGCAAGGGTAAGGAATGCCGAAAGCACACCCAACACAAGGTCACCCAGTACAAGGCTGGTAAGGCTTCTCTGTACGCCCAGGGTAAGCGTCGTTACGACCGTAAGCAGAGAGGTTATGGTGGTCAAACCAAACAGATTTTCCACAAGAAAGCCAAGACTACAAAGAAGGTTGTTTTGCGACTGGAGTGCACTGTCTGCAAGACCAAGGCCCAGCTCCCATTGAAGCGATGCAAGCATTTCGAACTCGGTGGTGACAAGAAACAAAAGGGACAAGCTCTGCAGTTTTAA</v>
      </c>
      <c r="E632">
        <f t="shared" si="66"/>
        <v>151</v>
      </c>
      <c r="F632" t="str">
        <f t="shared" si="67"/>
        <v/>
      </c>
      <c r="G632">
        <f t="shared" si="68"/>
        <v>151</v>
      </c>
      <c r="H632" t="str">
        <f t="shared" si="69"/>
        <v/>
      </c>
      <c r="I632">
        <f t="shared" si="70"/>
        <v>151</v>
      </c>
      <c r="J632" t="str">
        <f t="shared" si="71"/>
        <v>CAG</v>
      </c>
      <c r="K632" t="str" cm="1">
        <f t="array" ref="K632">IF(J632="","",_xlfn.IFS(
   OR(J632="CCA",J632="CCG",J632="CCT",J632="CCC"),"Proline",
   OR(J632="CAG",J632="CAA"),"Glutamine",
   OR(J632="GAA",J632="GAG"),"Glutamic acid",
   TRUE,"Other"
))</f>
        <v>Glutamine</v>
      </c>
      <c r="L632">
        <f>LEN(Table13[[#This Row],[NA_sequence]])</f>
        <v>321</v>
      </c>
    </row>
    <row r="633" spans="1:12" x14ac:dyDescent="0.2">
      <c r="A633" t="s">
        <v>634</v>
      </c>
      <c r="B633">
        <v>4236</v>
      </c>
      <c r="C633" t="s">
        <v>1850</v>
      </c>
      <c r="D633" t="str">
        <f t="shared" si="65"/>
        <v>ATGGTCAACATCCCAAAGACTCGACGAACCTACTGCAAGGGCAAGGAGTGCCGAAAGCACACTCAGCACAAGGTCACCCAGTACAAGGCCGGTAAGGCTTCCCTGTACGCTCAGGGTAAGCGACGATACGATCGAAAGCAGCGAGGTTACGGTGGTCAGACCAAGCAGGTCTTCCACAAGAAGGCTAAGACTACCAAGAAGGTTGTTCTCCGACTGGAATGCACCGTCTGCAAGACCAAGGCTCAGCTCCCACTGAAGCGATGCAAGCACTTCGAGCTTGGTGGTGACAAGAAGCAGAAGGGACAGGCCCTTCAGTTCTAA</v>
      </c>
      <c r="E633" t="str">
        <f t="shared" si="66"/>
        <v/>
      </c>
      <c r="F633">
        <f t="shared" si="67"/>
        <v>151</v>
      </c>
      <c r="G633" t="str">
        <f t="shared" si="68"/>
        <v/>
      </c>
      <c r="H633">
        <f t="shared" si="69"/>
        <v>151</v>
      </c>
      <c r="I633">
        <f t="shared" si="70"/>
        <v>151</v>
      </c>
      <c r="J633" t="str">
        <f t="shared" si="71"/>
        <v>CAG</v>
      </c>
      <c r="K633" t="str" cm="1">
        <f t="array" ref="K633">IF(J633="","",_xlfn.IFS(
   OR(J633="CCA",J633="CCG",J633="CCT",J633="CCC"),"Proline",
   OR(J633="CAG",J633="CAA"),"Glutamine",
   OR(J633="GAA",J633="GAG"),"Glutamic acid",
   TRUE,"Other"
))</f>
        <v>Glutamine</v>
      </c>
      <c r="L633">
        <f>LEN(Table13[[#This Row],[NA_sequence]])</f>
        <v>321</v>
      </c>
    </row>
    <row r="634" spans="1:12" x14ac:dyDescent="0.2">
      <c r="A634" t="s">
        <v>635</v>
      </c>
      <c r="B634">
        <v>4236</v>
      </c>
      <c r="C634" t="s">
        <v>1851</v>
      </c>
      <c r="D634" t="str">
        <f t="shared" si="65"/>
        <v>ATGGTTAATATTCCAAAGACCCGAAGAACCTACTGCAAGGGAAAGGAGTGCCGCAAGCACACCCAGCACAAGGTGACCCAATACAAGGCTGGAAAAGCCTCGCTATACGCCCAAGGAAAGCGCAGATACGACCGTAAGCAACGTGGTTATGGAGGTCAAACCAAACAGATTTTCCACAAGAAAGCTAAGACCACCAAGAAGGTTGTGCTACGTCTGGAATGCACTGTCTGCAAAACCAAGGCCCAACTTCCTTTGAAGCGATGCAAGCACTTTGAGCTTGGAGGTGACAAGAAGCAGAAGGGACAAGCTCTGCAGTTCTAA</v>
      </c>
      <c r="E634">
        <f t="shared" si="66"/>
        <v>151</v>
      </c>
      <c r="F634" t="str">
        <f t="shared" si="67"/>
        <v/>
      </c>
      <c r="G634">
        <f t="shared" si="68"/>
        <v>151</v>
      </c>
      <c r="H634" t="str">
        <f t="shared" si="69"/>
        <v/>
      </c>
      <c r="I634">
        <f t="shared" si="70"/>
        <v>151</v>
      </c>
      <c r="J634" t="str">
        <f t="shared" si="71"/>
        <v>CAG</v>
      </c>
      <c r="K634" t="str" cm="1">
        <f t="array" ref="K634">IF(J634="","",_xlfn.IFS(
   OR(J634="CCA",J634="CCG",J634="CCT",J634="CCC"),"Proline",
   OR(J634="CAG",J634="CAA"),"Glutamine",
   OR(J634="GAA",J634="GAG"),"Glutamic acid",
   TRUE,"Other"
))</f>
        <v>Glutamine</v>
      </c>
      <c r="L634">
        <f>LEN(Table13[[#This Row],[NA_sequence]])</f>
        <v>321</v>
      </c>
    </row>
    <row r="635" spans="1:12" x14ac:dyDescent="0.2">
      <c r="A635" t="s">
        <v>636</v>
      </c>
      <c r="B635">
        <v>4236</v>
      </c>
      <c r="C635" t="s">
        <v>1852</v>
      </c>
      <c r="D635" t="str">
        <f t="shared" si="65"/>
        <v>ATGGTTAACATTCCCAAGACTCGACGAACGTACTGCAAGGGCAAGGAGTGCCGCAAGCACACCCAGCACAAGGTCACACAGTACAAGAGCGGCAAGGCTTCGTTATATGCGCAGGGAAAGCGTCGTTACGATCGCAAGCAGAGAGGTTATGGTGGTCAGACAAAGCAGGTTTTCCACAAGAAGGCGAAAACCACCAAGAAGGTCGTCCTGCGTCTTGAATGCACCGTTTGCAAGACTAAGGCCCAGCTGCCCCTGAAGCGATGCAAGCACTTCGAACTCGGTGGTGACAAGAAACAGAAGGGACAGGCTCTGCAGTTTTAA</v>
      </c>
      <c r="E635" t="str">
        <f t="shared" si="66"/>
        <v/>
      </c>
      <c r="F635">
        <f t="shared" si="67"/>
        <v>151</v>
      </c>
      <c r="G635" t="str">
        <f t="shared" si="68"/>
        <v/>
      </c>
      <c r="H635">
        <f t="shared" si="69"/>
        <v>151</v>
      </c>
      <c r="I635">
        <f t="shared" si="70"/>
        <v>151</v>
      </c>
      <c r="J635" t="str">
        <f t="shared" si="71"/>
        <v>CAG</v>
      </c>
      <c r="K635" t="str" cm="1">
        <f t="array" ref="K635">IF(J635="","",_xlfn.IFS(
   OR(J635="CCA",J635="CCG",J635="CCT",J635="CCC"),"Proline",
   OR(J635="CAG",J635="CAA"),"Glutamine",
   OR(J635="GAA",J635="GAG"),"Glutamic acid",
   TRUE,"Other"
))</f>
        <v>Glutamine</v>
      </c>
      <c r="L635">
        <f>LEN(Table13[[#This Row],[NA_sequence]])</f>
        <v>321</v>
      </c>
    </row>
    <row r="636" spans="1:12" x14ac:dyDescent="0.2">
      <c r="A636" t="s">
        <v>637</v>
      </c>
      <c r="B636">
        <v>4236</v>
      </c>
      <c r="C636" t="s">
        <v>1853</v>
      </c>
      <c r="D636" t="str">
        <f t="shared" si="65"/>
        <v>ATGGTCAACATTCCAAAGACTCGACGAACCTACTGCAAGGGCAAGCAGTGCCGAAAGCACACTCAGCACAAGGTCACCCAGTACAAGGCTGGTAAGGCTTCCCTCTACGCCCAGGGTAAGCGACGATACGACCGAAAGCAGCGAGGTTATGGTGGTCAGACCAAGCAGGTTTTCCACAAGAAGGCTAAGACCACCAAGAAGGTTGTTCTCCGACTCGAGTGCACCGTCTGCAAGACCAAGGCTCAGCTCCCATTGAAGCGATGCAAGCACTTCGAGCTTGGTGGTGACAAGAAGCAGAAGGGTCAGGCTCTGCAGTTCTAA</v>
      </c>
      <c r="E636" t="str">
        <f t="shared" si="66"/>
        <v/>
      </c>
      <c r="F636">
        <f t="shared" si="67"/>
        <v>151</v>
      </c>
      <c r="G636" t="str">
        <f t="shared" si="68"/>
        <v/>
      </c>
      <c r="H636">
        <f t="shared" si="69"/>
        <v>151</v>
      </c>
      <c r="I636">
        <f t="shared" si="70"/>
        <v>151</v>
      </c>
      <c r="J636" t="str">
        <f t="shared" si="71"/>
        <v>CAG</v>
      </c>
      <c r="K636" t="str" cm="1">
        <f t="array" ref="K636">IF(J636="","",_xlfn.IFS(
   OR(J636="CCA",J636="CCG",J636="CCT",J636="CCC"),"Proline",
   OR(J636="CAG",J636="CAA"),"Glutamine",
   OR(J636="GAA",J636="GAG"),"Glutamic acid",
   TRUE,"Other"
))</f>
        <v>Glutamine</v>
      </c>
      <c r="L636">
        <f>LEN(Table13[[#This Row],[NA_sequence]])</f>
        <v>321</v>
      </c>
    </row>
    <row r="637" spans="1:12" x14ac:dyDescent="0.2">
      <c r="A637" t="s">
        <v>638</v>
      </c>
      <c r="B637">
        <v>4236</v>
      </c>
      <c r="C637" t="s">
        <v>1854</v>
      </c>
      <c r="D637" t="str">
        <f t="shared" si="65"/>
        <v>ATGGTCAACATTCCAAAGACTCGACGAACCTACTGCAAGGGCAAGCAGTGCCGAAAGCACACTCAGCACAAGGTGACCCAGTACAAGGCCGGCAAGGCTTCCCTCTACGCCCAGGGTAAGCGACGATACGACCGAAAGCAGCGAGGTTATGGTGGTCAGACCAAGCAGGTCTTCCACAAGAAGGCCAAGACCACCAAGAAGGTTGTTCTCCGACTTGAGTGCACCGTCTGCAAGACCAAGGCTCAGCTCCCATTGAAGCGATGCAAGCACTTCGAGCTTGGTGGTGACAAGAAGCAGAAGGGTCAGGCTCTGCAGTTCTAA</v>
      </c>
      <c r="E637" t="str">
        <f t="shared" si="66"/>
        <v/>
      </c>
      <c r="F637">
        <f t="shared" si="67"/>
        <v>151</v>
      </c>
      <c r="G637" t="str">
        <f t="shared" si="68"/>
        <v/>
      </c>
      <c r="H637">
        <f t="shared" si="69"/>
        <v>151</v>
      </c>
      <c r="I637">
        <f t="shared" si="70"/>
        <v>151</v>
      </c>
      <c r="J637" t="str">
        <f t="shared" si="71"/>
        <v>CAG</v>
      </c>
      <c r="K637" t="str" cm="1">
        <f t="array" ref="K637">IF(J637="","",_xlfn.IFS(
   OR(J637="CCA",J637="CCG",J637="CCT",J637="CCC"),"Proline",
   OR(J637="CAG",J637="CAA"),"Glutamine",
   OR(J637="GAA",J637="GAG"),"Glutamic acid",
   TRUE,"Other"
))</f>
        <v>Glutamine</v>
      </c>
      <c r="L637">
        <f>LEN(Table13[[#This Row],[NA_sequence]])</f>
        <v>321</v>
      </c>
    </row>
    <row r="638" spans="1:12" x14ac:dyDescent="0.2">
      <c r="A638" t="s">
        <v>639</v>
      </c>
      <c r="B638">
        <v>4236</v>
      </c>
      <c r="C638" t="s">
        <v>1855</v>
      </c>
      <c r="D638" t="str">
        <f t="shared" si="65"/>
        <v>ATGGTCAACATTCCAAAGACTCGACGAACCTACTGCAAGGGCAAGCAGTGCCGAAAGCACACTCAGCACAAGGTCACCCAGTACAAGGCCGGTAAGGCTTCCCTCTACGCCCAGGGTAAGCGACGATACGACCGTAAGCAGCGAGGTTATGGTGGTCAGACCAAGCAGGTTTTCCACAAGAAGGCCAAGACTACCAAGAAGGTTGTTCTCCGACTCGAGTGCACCGTCTGCAAGACCAAGGCTCAGCTCCCATTGAAGCGATGCAAGCACTTCGAGCTTGGTGGTGACAAGAAGCAGAAGGGTCAGGCTCTGCAGTTCTAA</v>
      </c>
      <c r="E638" t="str">
        <f t="shared" si="66"/>
        <v/>
      </c>
      <c r="F638">
        <f t="shared" si="67"/>
        <v>151</v>
      </c>
      <c r="G638" t="str">
        <f t="shared" si="68"/>
        <v/>
      </c>
      <c r="H638">
        <f t="shared" si="69"/>
        <v>151</v>
      </c>
      <c r="I638">
        <f t="shared" si="70"/>
        <v>151</v>
      </c>
      <c r="J638" t="str">
        <f t="shared" si="71"/>
        <v>CAG</v>
      </c>
      <c r="K638" t="str" cm="1">
        <f t="array" ref="K638">IF(J638="","",_xlfn.IFS(
   OR(J638="CCA",J638="CCG",J638="CCT",J638="CCC"),"Proline",
   OR(J638="CAG",J638="CAA"),"Glutamine",
   OR(J638="GAA",J638="GAG"),"Glutamic acid",
   TRUE,"Other"
))</f>
        <v>Glutamine</v>
      </c>
      <c r="L638">
        <f>LEN(Table13[[#This Row],[NA_sequence]])</f>
        <v>321</v>
      </c>
    </row>
    <row r="639" spans="1:12" x14ac:dyDescent="0.2">
      <c r="A639" t="s">
        <v>640</v>
      </c>
      <c r="B639">
        <v>4236</v>
      </c>
      <c r="C639" t="s">
        <v>1856</v>
      </c>
      <c r="D639" t="str">
        <f t="shared" si="65"/>
        <v>ATGGTCAACATTCCAAAGACTCGACGAACCTACTGCAAGGGCAAGCAGTGCCGAAAGCACACCCAGCACAAGGTCACCCAGTACAAGGCCGGCAAGGCTTCCCTTTACGCCCAGGGTAAGCGACGATACGACCGAAAGCAGCGAGGTTATGGTGGTCAGACCAAGCAGGTCTTCCACAAGAAGGCCAAGACCACCAAGAAGGTTGTTCTCCGACTCGAGTGCACCGTCTGCAAGACCAAGGCTCAGCTCCCATTGAAGCGATGCAAGCACTTCGAGCTTGGTGGTGACAAGAAGCAGAAGGGTCAGGCTCTGCAGTTCTAA</v>
      </c>
      <c r="E639" t="str">
        <f t="shared" si="66"/>
        <v/>
      </c>
      <c r="F639">
        <f t="shared" si="67"/>
        <v>151</v>
      </c>
      <c r="G639" t="str">
        <f t="shared" si="68"/>
        <v/>
      </c>
      <c r="H639">
        <f t="shared" si="69"/>
        <v>151</v>
      </c>
      <c r="I639">
        <f t="shared" si="70"/>
        <v>151</v>
      </c>
      <c r="J639" t="str">
        <f t="shared" si="71"/>
        <v>CAG</v>
      </c>
      <c r="K639" t="str" cm="1">
        <f t="array" ref="K639">IF(J639="","",_xlfn.IFS(
   OR(J639="CCA",J639="CCG",J639="CCT",J639="CCC"),"Proline",
   OR(J639="CAG",J639="CAA"),"Glutamine",
   OR(J639="GAA",J639="GAG"),"Glutamic acid",
   TRUE,"Other"
))</f>
        <v>Glutamine</v>
      </c>
      <c r="L639">
        <f>LEN(Table13[[#This Row],[NA_sequence]])</f>
        <v>321</v>
      </c>
    </row>
    <row r="640" spans="1:12" x14ac:dyDescent="0.2">
      <c r="A640" t="s">
        <v>641</v>
      </c>
      <c r="B640">
        <v>4236</v>
      </c>
      <c r="C640" t="s">
        <v>1857</v>
      </c>
      <c r="D640" t="str">
        <f t="shared" si="65"/>
        <v>ATGGTCAACGTTCCCAAGACTAGAAGAACCTACTGCAAGGGCAGAGAGTGCAGAAAGCATACCCAACACAAGGTCACCCAGTACAAGGCCGGAAAGGCTTCTCTTTTCGCTCAGGGTAAGAGAAGATACGACCGTAAGCAGAGAGGTTACGGAGGTCAGACCAAGCAAGTTTTCCACAAGAAAGCCAAGACCACAAAGAAGGTTGTTCTCCGTCTGGAGTGCACCGTCTGCAAGACCAAGGCTCAGCTCCCATTGAAGAGATGTAAGCATTTCGAGCTTGGTGGAGACAAGAAGCAGAAGGGACAGGCCTTACAGTTTTAA</v>
      </c>
      <c r="E640" t="str">
        <f t="shared" si="66"/>
        <v/>
      </c>
      <c r="F640">
        <f t="shared" si="67"/>
        <v>151</v>
      </c>
      <c r="G640" t="str">
        <f t="shared" si="68"/>
        <v/>
      </c>
      <c r="H640">
        <f t="shared" si="69"/>
        <v>151</v>
      </c>
      <c r="I640">
        <f t="shared" si="70"/>
        <v>151</v>
      </c>
      <c r="J640" t="str">
        <f t="shared" si="71"/>
        <v>CAA</v>
      </c>
      <c r="K640" t="str" cm="1">
        <f t="array" ref="K640">IF(J640="","",_xlfn.IFS(
   OR(J640="CCA",J640="CCG",J640="CCT",J640="CCC"),"Proline",
   OR(J640="CAG",J640="CAA"),"Glutamine",
   OR(J640="GAA",J640="GAG"),"Glutamic acid",
   TRUE,"Other"
))</f>
        <v>Glutamine</v>
      </c>
      <c r="L640">
        <f>LEN(Table13[[#This Row],[NA_sequence]])</f>
        <v>321</v>
      </c>
    </row>
    <row r="641" spans="1:12" x14ac:dyDescent="0.2">
      <c r="A641" t="s">
        <v>642</v>
      </c>
      <c r="B641">
        <v>4236</v>
      </c>
      <c r="C641" t="s">
        <v>1858</v>
      </c>
      <c r="D641" t="str">
        <f t="shared" si="65"/>
        <v>ATGGTCAATATTCCAAAGACTCGACGAACTTACTGCAAGGGCAAGGAGTGCCGAAAGCACACTCAGCACAAGGTCACTCAGTACAAGGCCGGTAAGGCTTCCCTTTTCGCTCAGGGTAAGCGACGATACGACAGAAAGCAGCGAGGTTATGGTGGTCAGACCAAGCAGGTTTTCCACAAGAAGGCCAAGACCACCAAGAAGATTGTCCTCCGATTGGAGTGCACTTCTTGCAAGACCAAGGCTCAGCTTCCACTCAAGCGATGCAAGCACTTCGAACTCGGTGGTGACAAGAAACAGAAGGGCCAGGCTCTCCAGTTCTAA</v>
      </c>
      <c r="E641" t="str">
        <f t="shared" si="66"/>
        <v/>
      </c>
      <c r="F641">
        <f t="shared" si="67"/>
        <v>151</v>
      </c>
      <c r="G641" t="str">
        <f t="shared" si="68"/>
        <v/>
      </c>
      <c r="H641">
        <f t="shared" si="69"/>
        <v>151</v>
      </c>
      <c r="I641">
        <f t="shared" si="70"/>
        <v>151</v>
      </c>
      <c r="J641" t="str">
        <f t="shared" si="71"/>
        <v>CAG</v>
      </c>
      <c r="K641" t="str" cm="1">
        <f t="array" ref="K641">IF(J641="","",_xlfn.IFS(
   OR(J641="CCA",J641="CCG",J641="CCT",J641="CCC"),"Proline",
   OR(J641="CAG",J641="CAA"),"Glutamine",
   OR(J641="GAA",J641="GAG"),"Glutamic acid",
   TRUE,"Other"
))</f>
        <v>Glutamine</v>
      </c>
      <c r="L641">
        <f>LEN(Table13[[#This Row],[NA_sequence]])</f>
        <v>321</v>
      </c>
    </row>
    <row r="642" spans="1:12" x14ac:dyDescent="0.2">
      <c r="A642" t="s">
        <v>643</v>
      </c>
      <c r="B642">
        <v>4236</v>
      </c>
      <c r="C642" t="s">
        <v>1859</v>
      </c>
      <c r="D642" t="str">
        <f t="shared" si="65"/>
        <v>ATGGTCAATATTCCAAAGACTCGACGAACTTACTGCAAGGGCAAGGAGTGCCGAAAGCACACTCAGCACAAGGTCACCCAGTACAAGGCCGGTAAGGCTTCCCTTTTCGCTCAGGGTAAGCGACGATACGACAGAAAGCAGCGAGGTTATGGTGGTCAGACCAAGCAGGTTTTCCACAAGAAGGCCAAGACTACCAAGAAGATTGTCCTCCGATTGGAGTGCACTTCTTGCAAGACCAAGGCTCAGCTTCCACTCAAGCGATGCAAGCACTTCGAACTTGGTGGTGACAAGAAACAGAAGGGCCAGGCTCTCCAGTTCTAA</v>
      </c>
      <c r="E642" t="str">
        <f t="shared" si="66"/>
        <v/>
      </c>
      <c r="F642">
        <f t="shared" si="67"/>
        <v>151</v>
      </c>
      <c r="G642" t="str">
        <f t="shared" si="68"/>
        <v/>
      </c>
      <c r="H642">
        <f t="shared" si="69"/>
        <v>151</v>
      </c>
      <c r="I642">
        <f t="shared" si="70"/>
        <v>151</v>
      </c>
      <c r="J642" t="str">
        <f t="shared" si="71"/>
        <v>CAG</v>
      </c>
      <c r="K642" t="str" cm="1">
        <f t="array" ref="K642">IF(J642="","",_xlfn.IFS(
   OR(J642="CCA",J642="CCG",J642="CCT",J642="CCC"),"Proline",
   OR(J642="CAG",J642="CAA"),"Glutamine",
   OR(J642="GAA",J642="GAG"),"Glutamic acid",
   TRUE,"Other"
))</f>
        <v>Glutamine</v>
      </c>
      <c r="L642">
        <f>LEN(Table13[[#This Row],[NA_sequence]])</f>
        <v>321</v>
      </c>
    </row>
    <row r="643" spans="1:12" x14ac:dyDescent="0.2">
      <c r="A643" t="s">
        <v>644</v>
      </c>
      <c r="B643">
        <v>4236</v>
      </c>
      <c r="C643" t="s">
        <v>1860</v>
      </c>
      <c r="D643" t="str">
        <f t="shared" ref="D643:D706" si="72">UPPER(SUBSTITUTE(SUBSTITUTE(TRIM(C643)," ",""),CHAR(10),""))</f>
        <v>ATGGTCAATATCCCAAAGACTAGAAGAACCTACTGTAAGGGTAAGGAGTGCCGTAAGCACACCCAACACAAGGTCACCCAATACAAGGCCGGTAAGGCCTCGCTCTTTGCCCAGGGTAAGAGACGTTATGACCGTAAGCAAAGAGGTTATGGTGGTCAAACCAAGCAAGTTTTCCACAAGAAGGCCAAGACCACCAAGAAGGTTGTCCTCCGTCTTGAATGTACCGCTTGCAAGACCAAGGCTCAACTTCCTTTGAAGAGATGTAAGCACTTTGAGCTTGGTGGTGACAAGAAGCAAAAGGGTCAAGCTTTGCAATTCTAA</v>
      </c>
      <c r="E643">
        <f t="shared" ref="E643:E706" si="73">IFERROR(SEARCH("GG?GG?CAAAC?AA?", IF(D643="", C643, D643)), "")</f>
        <v>151</v>
      </c>
      <c r="F643" t="str">
        <f t="shared" ref="F643:F706" si="74">IFERROR(SEARCH("GG?GG?CAGAC?AA?", IF(D643="", C643, D643)), "")</f>
        <v/>
      </c>
      <c r="G643">
        <f t="shared" ref="G643:G706" si="75">IF(E643="","",IF(
  AND(
    ISNUMBER(FIND(MID(D643,E643+2,1),"ACGT")),
    ISNUMBER(FIND(MID(D643,E643+5,1),"ACGT")),
    ISNUMBER(FIND(MID(D643,E643+9,1),"ACGT")),
    ISNUMBER(FIND(MID(D643,E643+10,1),"ACGT")),
    ISNUMBER(FIND(MID(D643,E643+11,1),"ACGT")),
    ISNUMBER(FIND(MID(D643,E643+12,1),"ACGT")),
    ISNUMBER(FIND(MID(D643,E643+13,1),"ACGT")),
    ISNUMBER(FIND(MID(D643,E643+14,1),"ACGT"))
  ),
  E643,
  ""
))</f>
        <v>151</v>
      </c>
      <c r="H643" t="str">
        <f t="shared" ref="H643:H706" si="76">IF(F643="","",IF(
  AND(
    ISNUMBER(FIND(MID(D643,F643+2,1),"ACGT")),
    ISNUMBER(FIND(MID(D643,F643+5,1),"ACGT")),
    ISNUMBER(FIND(MID(D643,F643+9,1),"ACGT")),
    ISNUMBER(FIND(MID(D643,F643+10,1),"ACGT")),
    ISNUMBER(FIND(MID(D643,F643+11,1),"ACGT")),
    ISNUMBER(FIND(MID(D643,F643+12,1),"ACGT")),
    ISNUMBER(FIND(MID(D643,F643+13,1),"ACGT")),
    ISNUMBER(FIND(MID(D643,F643+14,1),"ACGT"))
  ),
  F643,
  ""
))</f>
        <v/>
      </c>
      <c r="I643">
        <f t="shared" ref="I643:I706" si="77">IF(AND(G643="",H643=""),"", IF(G643="",H643, IF(H643="",G643, MIN(G643,H643))))</f>
        <v>151</v>
      </c>
      <c r="J643" t="str">
        <f t="shared" ref="J643:J706" si="78">IF(I643="","", MID(D643, I643+15, 3))</f>
        <v>CAA</v>
      </c>
      <c r="K643" t="str" cm="1">
        <f t="array" ref="K643">IF(J643="","",_xlfn.IFS(
   OR(J643="CCA",J643="CCG",J643="CCT",J643="CCC"),"Proline",
   OR(J643="CAG",J643="CAA"),"Glutamine",
   OR(J643="GAA",J643="GAG"),"Glutamic acid",
   TRUE,"Other"
))</f>
        <v>Glutamine</v>
      </c>
      <c r="L643">
        <f>LEN(Table13[[#This Row],[NA_sequence]])</f>
        <v>321</v>
      </c>
    </row>
    <row r="644" spans="1:12" x14ac:dyDescent="0.2">
      <c r="A644" t="s">
        <v>645</v>
      </c>
      <c r="B644">
        <v>4236</v>
      </c>
      <c r="C644" t="s">
        <v>1861</v>
      </c>
      <c r="D644" t="str">
        <f t="shared" si="72"/>
        <v>ATGGTCAACATCCCCAAGACCCGTAAGACTTACTGCAAGGGTAAGCAGTGCCGCAAGCACACTCAGCACAAGGTTACCCAGTACAAGGCTGGTAAGGCTTCTCTTTACGCCCAGGGTAAGCGTCGTTATGACCGTAAACAGCGTGGTTATGGTGGTCAGACCAAACAGGTTTTCCACAAGAAAGCCAAGACCACCAAGAAGATTGTCCTTCGTCTTGAGTGCACTGTCTGCAAGACCAAGGCTCAGCTTCCTTTGAAGCGCTGCAAGCACTTTGAGCTTGGCGGTGACAAGAAGCAGAAGGGTCAGGCCCTCCAGTTCTAA</v>
      </c>
      <c r="E644" t="str">
        <f t="shared" si="73"/>
        <v/>
      </c>
      <c r="F644">
        <f t="shared" si="74"/>
        <v>151</v>
      </c>
      <c r="G644" t="str">
        <f t="shared" si="75"/>
        <v/>
      </c>
      <c r="H644">
        <f t="shared" si="76"/>
        <v>151</v>
      </c>
      <c r="I644">
        <f t="shared" si="77"/>
        <v>151</v>
      </c>
      <c r="J644" t="str">
        <f t="shared" si="78"/>
        <v>CAG</v>
      </c>
      <c r="K644" t="str" cm="1">
        <f t="array" ref="K644">IF(J644="","",_xlfn.IFS(
   OR(J644="CCA",J644="CCG",J644="CCT",J644="CCC"),"Proline",
   OR(J644="CAG",J644="CAA"),"Glutamine",
   OR(J644="GAA",J644="GAG"),"Glutamic acid",
   TRUE,"Other"
))</f>
        <v>Glutamine</v>
      </c>
      <c r="L644">
        <f>LEN(Table13[[#This Row],[NA_sequence]])</f>
        <v>321</v>
      </c>
    </row>
    <row r="645" spans="1:12" x14ac:dyDescent="0.2">
      <c r="A645" t="s">
        <v>646</v>
      </c>
      <c r="B645">
        <v>4236</v>
      </c>
      <c r="C645" t="s">
        <v>1862</v>
      </c>
      <c r="D645" t="str">
        <f t="shared" si="72"/>
        <v>ATGGTCAACATCCCCAAGACCCGTAAGACTTACTGCAAGGGTAAGCAGTGCCGCAAGCACACTCAGCACAAGGTTACTCAGTACAAGGCTGGTAAGGCTTCCCTTTACGCCCAGGGTAAGCGTCGTTACGATCGTAAACAGCGTGGTTACGGTGGTCAGACCAAACAGGTTTTCCACAAGAAAGCCAAGACCACCAAGAAGATTGTCCTCCGTCTTGAGTGCACTGTCTGCAAGACCAAGGCTCAGCTTCCTTTGAAGCGTTGCAAGCACTTTGAGCTTGGCGGTGACAAGAAACAGAAGGGTCAGGCCCTCCAGTTCTAA</v>
      </c>
      <c r="E645" t="str">
        <f t="shared" si="73"/>
        <v/>
      </c>
      <c r="F645">
        <f t="shared" si="74"/>
        <v>151</v>
      </c>
      <c r="G645" t="str">
        <f t="shared" si="75"/>
        <v/>
      </c>
      <c r="H645">
        <f t="shared" si="76"/>
        <v>151</v>
      </c>
      <c r="I645">
        <f t="shared" si="77"/>
        <v>151</v>
      </c>
      <c r="J645" t="str">
        <f t="shared" si="78"/>
        <v>CAG</v>
      </c>
      <c r="K645" t="str" cm="1">
        <f t="array" ref="K645">IF(J645="","",_xlfn.IFS(
   OR(J645="CCA",J645="CCG",J645="CCT",J645="CCC"),"Proline",
   OR(J645="CAG",J645="CAA"),"Glutamine",
   OR(J645="GAA",J645="GAG"),"Glutamic acid",
   TRUE,"Other"
))</f>
        <v>Glutamine</v>
      </c>
      <c r="L645">
        <f>LEN(Table13[[#This Row],[NA_sequence]])</f>
        <v>321</v>
      </c>
    </row>
    <row r="646" spans="1:12" x14ac:dyDescent="0.2">
      <c r="A646" t="s">
        <v>647</v>
      </c>
      <c r="B646">
        <v>4236</v>
      </c>
      <c r="C646" t="s">
        <v>1863</v>
      </c>
      <c r="D646" t="str">
        <f t="shared" si="72"/>
        <v>ATGGTCAACATCCCCAAGACCCGTAAGACTTATTGCAAGGGCAAACAGTGCCGCAAGCACACCCAGCACAAGGTTACCCAGTACAAGGCTGGTAAGGCCTCCCTTTACGCACAGGGTAAGCGTCGTTACGATCGTAAACAGCGCGGTTACGGTGGTCAGACCAAGCAGGTCTTCCACAAGAAAGCCAAGACTACCAAGAAGATTGTCTTGCGTCTTGAGTGCACCGTTTGCAAGACTAAGGCTCAATTGCCCCTCAAGAGATGCAAGCACTTCGAGTTGGGTGGTGACAAAAAACAGAAGGGTCAGGCCCTGCAGTTCTGA</v>
      </c>
      <c r="E646" t="str">
        <f t="shared" si="73"/>
        <v/>
      </c>
      <c r="F646">
        <f t="shared" si="74"/>
        <v>151</v>
      </c>
      <c r="G646" t="str">
        <f t="shared" si="75"/>
        <v/>
      </c>
      <c r="H646">
        <f t="shared" si="76"/>
        <v>151</v>
      </c>
      <c r="I646">
        <f t="shared" si="77"/>
        <v>151</v>
      </c>
      <c r="J646" t="str">
        <f t="shared" si="78"/>
        <v>CAG</v>
      </c>
      <c r="K646" t="str" cm="1">
        <f t="array" ref="K646">IF(J646="","",_xlfn.IFS(
   OR(J646="CCA",J646="CCG",J646="CCT",J646="CCC"),"Proline",
   OR(J646="CAG",J646="CAA"),"Glutamine",
   OR(J646="GAA",J646="GAG"),"Glutamic acid",
   TRUE,"Other"
))</f>
        <v>Glutamine</v>
      </c>
      <c r="L646">
        <f>LEN(Table13[[#This Row],[NA_sequence]])</f>
        <v>321</v>
      </c>
    </row>
    <row r="647" spans="1:12" x14ac:dyDescent="0.2">
      <c r="A647" t="s">
        <v>648</v>
      </c>
      <c r="B647">
        <v>4236</v>
      </c>
      <c r="C647" t="s">
        <v>1864</v>
      </c>
      <c r="D647" t="str">
        <f t="shared" si="72"/>
        <v>ATGGTCAACATCCCCAAGACCCGTAAGACTTACTGCAAGGGTAAGCAGTGCCGCAAGCACACTCAGCACAAGGTTACCCAGTACAAGGCTGGTAAGGCTTCTCTTTACGCCCAGGGTAAGCGTCGTTACGATCGTAAACAGCGCGGTTACGGTGGTCAGACCAAACAGGTTTTCCACAAGAAAGCCAAGACCACCAAGAAGATTGTCCTCCGTCTTGAGTGCACTAGCTGCAAGACCAAGGCTCAGCTTCCTTTGAAGCGCTGCAAGCACTTTGAGCTTGGCGGTGACAAGAAGCAGAAGGGTCAGGCCCTCCAGTTCTAA</v>
      </c>
      <c r="E647" t="str">
        <f t="shared" si="73"/>
        <v/>
      </c>
      <c r="F647">
        <f t="shared" si="74"/>
        <v>151</v>
      </c>
      <c r="G647" t="str">
        <f t="shared" si="75"/>
        <v/>
      </c>
      <c r="H647">
        <f t="shared" si="76"/>
        <v>151</v>
      </c>
      <c r="I647">
        <f t="shared" si="77"/>
        <v>151</v>
      </c>
      <c r="J647" t="str">
        <f t="shared" si="78"/>
        <v>CAG</v>
      </c>
      <c r="K647" t="str" cm="1">
        <f t="array" ref="K647">IF(J647="","",_xlfn.IFS(
   OR(J647="CCA",J647="CCG",J647="CCT",J647="CCC"),"Proline",
   OR(J647="CAG",J647="CAA"),"Glutamine",
   OR(J647="GAA",J647="GAG"),"Glutamic acid",
   TRUE,"Other"
))</f>
        <v>Glutamine</v>
      </c>
      <c r="L647">
        <f>LEN(Table13[[#This Row],[NA_sequence]])</f>
        <v>321</v>
      </c>
    </row>
    <row r="648" spans="1:12" x14ac:dyDescent="0.2">
      <c r="A648" t="s">
        <v>649</v>
      </c>
      <c r="B648">
        <v>4236</v>
      </c>
      <c r="C648" t="s">
        <v>1865</v>
      </c>
      <c r="D648" t="str">
        <f t="shared" si="72"/>
        <v>ATGGTCAACATCCCCAAGACCCGTAAGACTTACTGCAAGGGTAAGCAGTGCCGCAAGCACACTCAGCACAAGGTTACCCAGTACAAGGCTGGTAAGGCTTCTCTTTACGCCCAGGGTAAGCGTCGTTACGATCGTAAACAGCGTGGTTACGGTGGTCAGACCAAGCAGGTTTTCCACAAGAAAGCCAAGACCACCAAGAAGATTGTCCTCCGTCTTGAGTGCACTACCTGCAAGACCAAGGCTCAGCTTCCTTTGAAGCGCTGCAAGCACTTTGAGCTTGGCGGTGACAAGAAGCAGAAGGGTCAGGCCCTCCAGTTCTAA</v>
      </c>
      <c r="E648" t="str">
        <f t="shared" si="73"/>
        <v/>
      </c>
      <c r="F648">
        <f t="shared" si="74"/>
        <v>151</v>
      </c>
      <c r="G648" t="str">
        <f t="shared" si="75"/>
        <v/>
      </c>
      <c r="H648">
        <f t="shared" si="76"/>
        <v>151</v>
      </c>
      <c r="I648">
        <f t="shared" si="77"/>
        <v>151</v>
      </c>
      <c r="J648" t="str">
        <f t="shared" si="78"/>
        <v>CAG</v>
      </c>
      <c r="K648" t="str" cm="1">
        <f t="array" ref="K648">IF(J648="","",_xlfn.IFS(
   OR(J648="CCA",J648="CCG",J648="CCT",J648="CCC"),"Proline",
   OR(J648="CAG",J648="CAA"),"Glutamine",
   OR(J648="GAA",J648="GAG"),"Glutamic acid",
   TRUE,"Other"
))</f>
        <v>Glutamine</v>
      </c>
      <c r="L648">
        <f>LEN(Table13[[#This Row],[NA_sequence]])</f>
        <v>321</v>
      </c>
    </row>
    <row r="649" spans="1:12" x14ac:dyDescent="0.2">
      <c r="A649" t="s">
        <v>650</v>
      </c>
      <c r="B649">
        <v>4236</v>
      </c>
      <c r="C649" t="s">
        <v>1866</v>
      </c>
      <c r="D649" t="str">
        <f t="shared" si="72"/>
        <v>ATGGTCAATATCCCCAAGACCCGTAAGACTTACTGCAAAGGCAAGGAGTGCCGCAAACACACCCAGCACAAGGTTACCCAGTACAAGGCTGGTAAGGCCTCTCTCTACGCTCAGGGTAAGCGTCGTTATGACCGTAAACAGCGTGGTTACGGTGGTCAAACCAAGCAAGTTTTCCACAAGAAAGCCAAGACTACCAAGAAGATTGTCCTCCGTCTTGAGTGCACTGCCTGCAAGACCAAGGCCCAGCTTCCCTTGAAGCGCTGCAAGCACTTTGAGCTTGGTGGTGACAAGAAACAAAAGGGTCAAGCTTTGCAATTCTAA</v>
      </c>
      <c r="E649">
        <f t="shared" si="73"/>
        <v>151</v>
      </c>
      <c r="F649" t="str">
        <f t="shared" si="74"/>
        <v/>
      </c>
      <c r="G649">
        <f t="shared" si="75"/>
        <v>151</v>
      </c>
      <c r="H649" t="str">
        <f t="shared" si="76"/>
        <v/>
      </c>
      <c r="I649">
        <f t="shared" si="77"/>
        <v>151</v>
      </c>
      <c r="J649" t="str">
        <f t="shared" si="78"/>
        <v>CAA</v>
      </c>
      <c r="K649" t="str" cm="1">
        <f t="array" ref="K649">IF(J649="","",_xlfn.IFS(
   OR(J649="CCA",J649="CCG",J649="CCT",J649="CCC"),"Proline",
   OR(J649="CAG",J649="CAA"),"Glutamine",
   OR(J649="GAA",J649="GAG"),"Glutamic acid",
   TRUE,"Other"
))</f>
        <v>Glutamine</v>
      </c>
      <c r="L649">
        <f>LEN(Table13[[#This Row],[NA_sequence]])</f>
        <v>321</v>
      </c>
    </row>
    <row r="650" spans="1:12" x14ac:dyDescent="0.2">
      <c r="A650" t="s">
        <v>651</v>
      </c>
      <c r="B650">
        <v>4236</v>
      </c>
      <c r="C650" t="s">
        <v>1867</v>
      </c>
      <c r="D650" t="str">
        <f t="shared" si="72"/>
        <v>ATGCGAACAACAGATACTTCTTCGACTGACAAAAAGCTTGCGGTCAATATCCCAAAGACTAGAAGAACCTACTGCAAGGGTAAGGAGTGCCGCAAGCACACCCAGCACAAGGTCACCCAATACAAGGCCGGCAAGGCCTCGCTCTTTGCCCAGGGTAAGAGACGTTATGACCGTAAGCAGAGAGGTTATGGTGGTCAAACCAAGCAGGTTTTCCACAAGAAGGCTAAGACCACCAAGAAGGTTGTCCTCCGTCTTGAGTGCACCGTCTGCAAGACCAAGGCTCAGCTCCCATTGAAGAGATGTAAGCACTTCGAGCTCGGTGGTGACAAGAAGCAAAAGGGACAAGCCTTGCAGTTCTAA</v>
      </c>
      <c r="E650">
        <f t="shared" si="73"/>
        <v>190</v>
      </c>
      <c r="F650" t="str">
        <f t="shared" si="74"/>
        <v/>
      </c>
      <c r="G650">
        <f t="shared" si="75"/>
        <v>190</v>
      </c>
      <c r="H650" t="str">
        <f t="shared" si="76"/>
        <v/>
      </c>
      <c r="I650">
        <f t="shared" si="77"/>
        <v>190</v>
      </c>
      <c r="J650" t="str">
        <f t="shared" si="78"/>
        <v>CAG</v>
      </c>
      <c r="K650" t="str" cm="1">
        <f t="array" ref="K650">IF(J650="","",_xlfn.IFS(
   OR(J650="CCA",J650="CCG",J650="CCT",J650="CCC"),"Proline",
   OR(J650="CAG",J650="CAA"),"Glutamine",
   OR(J650="GAA",J650="GAG"),"Glutamic acid",
   TRUE,"Other"
))</f>
        <v>Glutamine</v>
      </c>
      <c r="L650">
        <f>LEN(Table13[[#This Row],[NA_sequence]])</f>
        <v>360</v>
      </c>
    </row>
    <row r="651" spans="1:12" x14ac:dyDescent="0.2">
      <c r="A651" t="s">
        <v>652</v>
      </c>
      <c r="B651">
        <v>4236</v>
      </c>
      <c r="C651" t="s">
        <v>1868</v>
      </c>
      <c r="D651" t="str">
        <f t="shared" si="72"/>
        <v>ATGGTTAACATTCCCAAAACCCGACGAACATACTGCAAGTCCAAGGAGTGCCGCAAGCACACCCAGCACAAGGTCACTCAGTACAAGGCTGGCAAGGCTTCGCTATATGCTCAGGGAAAGCGTCGATACGACCGTAAGCAGCGAGGTTATGGTGGACAGACTAAGCAGGTTTTCCACAAGAAGGCTAAAACCACGAAGAAGGTTGTTCTTCGTCTCGAGTGCACTGTTTGCAAGACAAAGGCTCAGCTCCCATTGAAGCGATGCAAGCACTTTGAACTTGGTGGCGACAAGAAACAAAAGGGCCAGGCTCTACAGTTCTAA</v>
      </c>
      <c r="E651" t="str">
        <f t="shared" si="73"/>
        <v/>
      </c>
      <c r="F651">
        <f t="shared" si="74"/>
        <v>151</v>
      </c>
      <c r="G651" t="str">
        <f t="shared" si="75"/>
        <v/>
      </c>
      <c r="H651">
        <f t="shared" si="76"/>
        <v>151</v>
      </c>
      <c r="I651">
        <f t="shared" si="77"/>
        <v>151</v>
      </c>
      <c r="J651" t="str">
        <f t="shared" si="78"/>
        <v>CAG</v>
      </c>
      <c r="K651" t="str" cm="1">
        <f t="array" ref="K651">IF(J651="","",_xlfn.IFS(
   OR(J651="CCA",J651="CCG",J651="CCT",J651="CCC"),"Proline",
   OR(J651="CAG",J651="CAA"),"Glutamine",
   OR(J651="GAA",J651="GAG"),"Glutamic acid",
   TRUE,"Other"
))</f>
        <v>Glutamine</v>
      </c>
      <c r="L651">
        <f>LEN(Table13[[#This Row],[NA_sequence]])</f>
        <v>321</v>
      </c>
    </row>
    <row r="652" spans="1:12" x14ac:dyDescent="0.2">
      <c r="A652" t="s">
        <v>653</v>
      </c>
      <c r="B652">
        <v>4236</v>
      </c>
      <c r="C652" t="s">
        <v>1869</v>
      </c>
      <c r="D652" t="str">
        <f t="shared" si="72"/>
        <v>ATGGTTAACATTCCCAAGACTCGACGAACGTACTGCAAGTCGAAGGAGTGCCGCAAGCACACGCAGCACAAGGTCACTCAGTACAAGGCCGGCAAGGCTTCGCTATATGCCCAGGGAAAGCGTCGATATGACCGTAAGCAGCGAGGTTATGGTGGTCAGACTAAGCAGGTTTTCCACAAGAAGGCTAAAACCACGAAGAAGGTCGTTCTTCGTCTCGAGTGCACCGTTTGCAAGACCAAGGCTCAGCTCCCATTGAAGCGATGCAAGCACTTCGAACTTGGTGGTGACAAGAAACAGAAGGGTCAGGCTTTACAGTTCTAA</v>
      </c>
      <c r="E652" t="str">
        <f t="shared" si="73"/>
        <v/>
      </c>
      <c r="F652">
        <f t="shared" si="74"/>
        <v>151</v>
      </c>
      <c r="G652" t="str">
        <f t="shared" si="75"/>
        <v/>
      </c>
      <c r="H652">
        <f t="shared" si="76"/>
        <v>151</v>
      </c>
      <c r="I652">
        <f t="shared" si="77"/>
        <v>151</v>
      </c>
      <c r="J652" t="str">
        <f t="shared" si="78"/>
        <v>CAG</v>
      </c>
      <c r="K652" t="str" cm="1">
        <f t="array" ref="K652">IF(J652="","",_xlfn.IFS(
   OR(J652="CCA",J652="CCG",J652="CCT",J652="CCC"),"Proline",
   OR(J652="CAG",J652="CAA"),"Glutamine",
   OR(J652="GAA",J652="GAG"),"Glutamic acid",
   TRUE,"Other"
))</f>
        <v>Glutamine</v>
      </c>
      <c r="L652">
        <f>LEN(Table13[[#This Row],[NA_sequence]])</f>
        <v>321</v>
      </c>
    </row>
    <row r="653" spans="1:12" x14ac:dyDescent="0.2">
      <c r="A653" t="s">
        <v>654</v>
      </c>
      <c r="B653">
        <v>4236</v>
      </c>
      <c r="C653" t="s">
        <v>1870</v>
      </c>
      <c r="D653" t="str">
        <f t="shared" si="72"/>
        <v>ATGGTTAATATTCCCAAGACCCGACGAACGTACTGCAAGTCGAAGGAGTGCCGCAAGCACACCCAGCACAAAGTCACTCAGTACAAGGCCGGCAAAGCTTCGCTGTATGCTCAGGGCAAGCGTCGATACGACCGTAAGCAGAGAGGTTATGGTGGTCAGACTAAGCAGGTCTTCCACAAGAAGGCTAAAACCACCAAGAAGGTCGTTCTTCGTCTCGAGTGCACTGTTTGCAAGACCAAAGCCCAGCTTCCATTGAAGCGATGCAAGCACTTCGAACTTGGTGGTGACAAGAAACAGAAGGGACAGGCTCTACAGTTCTAA</v>
      </c>
      <c r="E653" t="str">
        <f t="shared" si="73"/>
        <v/>
      </c>
      <c r="F653">
        <f t="shared" si="74"/>
        <v>151</v>
      </c>
      <c r="G653" t="str">
        <f t="shared" si="75"/>
        <v/>
      </c>
      <c r="H653">
        <f t="shared" si="76"/>
        <v>151</v>
      </c>
      <c r="I653">
        <f t="shared" si="77"/>
        <v>151</v>
      </c>
      <c r="J653" t="str">
        <f t="shared" si="78"/>
        <v>CAG</v>
      </c>
      <c r="K653" t="str" cm="1">
        <f t="array" ref="K653">IF(J653="","",_xlfn.IFS(
   OR(J653="CCA",J653="CCG",J653="CCT",J653="CCC"),"Proline",
   OR(J653="CAG",J653="CAA"),"Glutamine",
   OR(J653="GAA",J653="GAG"),"Glutamic acid",
   TRUE,"Other"
))</f>
        <v>Glutamine</v>
      </c>
      <c r="L653">
        <f>LEN(Table13[[#This Row],[NA_sequence]])</f>
        <v>321</v>
      </c>
    </row>
    <row r="654" spans="1:12" x14ac:dyDescent="0.2">
      <c r="A654" t="s">
        <v>655</v>
      </c>
      <c r="B654">
        <v>4236</v>
      </c>
      <c r="C654" t="s">
        <v>1871</v>
      </c>
      <c r="D654" t="str">
        <f t="shared" si="72"/>
        <v>ATGGTTAACATTCCCAAGACTCGACGAACGTACTGCAAGTCGAAGGAGTGCCGCAAGCACACACAGCACAAGGTCACTCAGTACAAGGCCGGCAAGGCTTCGCTATATGCTCAGGGAAAGCGTCGATACGACCGTAAGCAGCGAGGTTATGGTGGTCAGACTAAGCAAGTTTTCCACAAGAAGGCTAAAACAACAAAGAAGGTCGTTCTTCGTCTCGAGTGCACCGTTTGCAAGACCAAGGCTCAGCTCCCATTGAAGCGATGCAAGCACTTCGAACTTGGTGGTGACAAGAAACAGAAGGGTCAGGCTTTACAGTTCTAA</v>
      </c>
      <c r="E654" t="str">
        <f t="shared" si="73"/>
        <v/>
      </c>
      <c r="F654">
        <f t="shared" si="74"/>
        <v>151</v>
      </c>
      <c r="G654" t="str">
        <f t="shared" si="75"/>
        <v/>
      </c>
      <c r="H654">
        <f t="shared" si="76"/>
        <v>151</v>
      </c>
      <c r="I654">
        <f t="shared" si="77"/>
        <v>151</v>
      </c>
      <c r="J654" t="str">
        <f t="shared" si="78"/>
        <v>CAA</v>
      </c>
      <c r="K654" t="str" cm="1">
        <f t="array" ref="K654">IF(J654="","",_xlfn.IFS(
   OR(J654="CCA",J654="CCG",J654="CCT",J654="CCC"),"Proline",
   OR(J654="CAG",J654="CAA"),"Glutamine",
   OR(J654="GAA",J654="GAG"),"Glutamic acid",
   TRUE,"Other"
))</f>
        <v>Glutamine</v>
      </c>
      <c r="L654">
        <f>LEN(Table13[[#This Row],[NA_sequence]])</f>
        <v>321</v>
      </c>
    </row>
    <row r="655" spans="1:12" x14ac:dyDescent="0.2">
      <c r="A655" t="s">
        <v>656</v>
      </c>
      <c r="B655">
        <v>4236</v>
      </c>
      <c r="C655" t="s">
        <v>1872</v>
      </c>
      <c r="D655" t="str">
        <f t="shared" si="72"/>
        <v>ATGGTTAACATTCCCAAGACTCGACGAACGTACTGCAAGTCGAAGGAGTGCCGCAAGCACACACAGCACAAGGTCACTCAGTACAAGGCTGGCAAGGCTTCGCTATATGCCCAGGGAAAGCGTCGATACGACCGTAAGCAGCGAGGTTATGGTGGTCAGACTAAGCAGGTTTTCCACAAGAAGGCTAAAACCACGAAGAAGGTCGTTCTTCGTCTCGAGTGCACAGTTTGCAAGACCAAGGCTCAGCTCCCATTGAAGCGATGCAAGCACTTCGAACTTGGTGGTGACAAGAAACAGAAGGGTCAGGCTCTACAGTTTTAA</v>
      </c>
      <c r="E655" t="str">
        <f t="shared" si="73"/>
        <v/>
      </c>
      <c r="F655">
        <f t="shared" si="74"/>
        <v>151</v>
      </c>
      <c r="G655" t="str">
        <f t="shared" si="75"/>
        <v/>
      </c>
      <c r="H655">
        <f t="shared" si="76"/>
        <v>151</v>
      </c>
      <c r="I655">
        <f t="shared" si="77"/>
        <v>151</v>
      </c>
      <c r="J655" t="str">
        <f t="shared" si="78"/>
        <v>CAG</v>
      </c>
      <c r="K655" t="str" cm="1">
        <f t="array" ref="K655">IF(J655="","",_xlfn.IFS(
   OR(J655="CCA",J655="CCG",J655="CCT",J655="CCC"),"Proline",
   OR(J655="CAG",J655="CAA"),"Glutamine",
   OR(J655="GAA",J655="GAG"),"Glutamic acid",
   TRUE,"Other"
))</f>
        <v>Glutamine</v>
      </c>
      <c r="L655">
        <f>LEN(Table13[[#This Row],[NA_sequence]])</f>
        <v>321</v>
      </c>
    </row>
    <row r="656" spans="1:12" x14ac:dyDescent="0.2">
      <c r="A656" t="s">
        <v>657</v>
      </c>
      <c r="B656">
        <v>4236</v>
      </c>
      <c r="C656" t="s">
        <v>1873</v>
      </c>
      <c r="D656" t="str">
        <f t="shared" si="72"/>
        <v>ATGGTCAACATTCCCAAAACTCGACGAACCTACTGCAAGTCAAAGGAGTGCCGAAAGCACACTCAGCACAAGGTGACCCAGTACAAGGCCGGCAAGGCTTCTCTGTATGCTCAGGGAAAGCGACGATATGACCGTAAGCAGCGGGGATACGGAGGTCAGACCAAGCAGGTTTTCCACAAGAAGGCCAAGACGACCAAGAAGGTGGTTCTGCGACTTGAGTGCACCGTTTGCAAGACTAAGGCTCAGCTGCCTCTGAAGCGATGCAAGCACTTTGAGCTTGGTGGTGACAAGAAGCAGAAGGGACAGGCTCTGCAGTTCTAA</v>
      </c>
      <c r="E656" t="str">
        <f t="shared" si="73"/>
        <v/>
      </c>
      <c r="F656">
        <f t="shared" si="74"/>
        <v>151</v>
      </c>
      <c r="G656" t="str">
        <f t="shared" si="75"/>
        <v/>
      </c>
      <c r="H656">
        <f t="shared" si="76"/>
        <v>151</v>
      </c>
      <c r="I656">
        <f t="shared" si="77"/>
        <v>151</v>
      </c>
      <c r="J656" t="str">
        <f t="shared" si="78"/>
        <v>CAG</v>
      </c>
      <c r="K656" t="str" cm="1">
        <f t="array" ref="K656">IF(J656="","",_xlfn.IFS(
   OR(J656="CCA",J656="CCG",J656="CCT",J656="CCC"),"Proline",
   OR(J656="CAG",J656="CAA"),"Glutamine",
   OR(J656="GAA",J656="GAG"),"Glutamic acid",
   TRUE,"Other"
))</f>
        <v>Glutamine</v>
      </c>
      <c r="L656">
        <f>LEN(Table13[[#This Row],[NA_sequence]])</f>
        <v>321</v>
      </c>
    </row>
    <row r="657" spans="1:12" x14ac:dyDescent="0.2">
      <c r="A657" t="s">
        <v>658</v>
      </c>
      <c r="B657">
        <v>4236</v>
      </c>
      <c r="C657" t="s">
        <v>1874</v>
      </c>
      <c r="D657" t="str">
        <f t="shared" si="72"/>
        <v>ATGGCTCGATCTAATGCTTCATTAGTTAATATTCCCAAGACCCGACGAACGTACTGCAAGTCGAAGGAGTGCCGCAAGCACACCCAGCACAAGGTCACTCAGTACAAGGCCGGCAAAGCTTCGCTATATGCTCAGGGCAAGCGTCGATACGACCGTAAGCAGAGAGGTTATGGTGGTCAGACTAAGCAGGTTTTCCACAAGAAGGCTAAAACCACCAAGAAGGTCGTTCTTCGTCTCGAGTGCACCGTTTGCAAGACCAAGGCCCAGCTTCCATTGAAGCGATGCAAGCACTTCGAACTTGGTGGTGATAAGAAACAGAAGGGACAGGCTCTACAGTTCTAA</v>
      </c>
      <c r="E657" t="str">
        <f t="shared" si="73"/>
        <v/>
      </c>
      <c r="F657">
        <f t="shared" si="74"/>
        <v>172</v>
      </c>
      <c r="G657" t="str">
        <f t="shared" si="75"/>
        <v/>
      </c>
      <c r="H657">
        <f t="shared" si="76"/>
        <v>172</v>
      </c>
      <c r="I657">
        <f t="shared" si="77"/>
        <v>172</v>
      </c>
      <c r="J657" t="str">
        <f t="shared" si="78"/>
        <v>CAG</v>
      </c>
      <c r="K657" t="str" cm="1">
        <f t="array" ref="K657">IF(J657="","",_xlfn.IFS(
   OR(J657="CCA",J657="CCG",J657="CCT",J657="CCC"),"Proline",
   OR(J657="CAG",J657="CAA"),"Glutamine",
   OR(J657="GAA",J657="GAG"),"Glutamic acid",
   TRUE,"Other"
))</f>
        <v>Glutamine</v>
      </c>
      <c r="L657">
        <f>LEN(Table13[[#This Row],[NA_sequence]])</f>
        <v>342</v>
      </c>
    </row>
    <row r="658" spans="1:12" x14ac:dyDescent="0.2">
      <c r="A658" t="s">
        <v>659</v>
      </c>
      <c r="B658">
        <v>4236</v>
      </c>
      <c r="C658" t="s">
        <v>1875</v>
      </c>
      <c r="D658" t="str">
        <f t="shared" si="72"/>
        <v>ATGATTGGGATTATTGGAAAGGGTGATCTAATACCACAGATAGTTAACATTCCGAAGACTCGACGAACTTACTGCAAGTCGAAGGAGTGCCGTAAGCACACACAGCACAAGGTCACTCAGTACAAGGCCGGCAAGGCTTCGCTATATGCCCAGGGAAAGCGTCGATACGACCGTAAGCAGCGAGGTTATGGTGGTCAGACTAAACAGGTTTTCCACAAGAAGGCTAAAACCACGAAGAAGGTCGTTCTTCGTCTCGAGTGCACCGTTTGCAAGACCAAGGCTCAGCTCCCATTGAAGCGATGCAAGCACTTCGAACTTGGTGGTGACAAGAAACAGAAGGGTCAGGCTTTACAGTTCTAA</v>
      </c>
      <c r="E658" t="str">
        <f t="shared" si="73"/>
        <v/>
      </c>
      <c r="F658">
        <f t="shared" si="74"/>
        <v>190</v>
      </c>
      <c r="G658" t="str">
        <f t="shared" si="75"/>
        <v/>
      </c>
      <c r="H658">
        <f t="shared" si="76"/>
        <v>190</v>
      </c>
      <c r="I658">
        <f t="shared" si="77"/>
        <v>190</v>
      </c>
      <c r="J658" t="str">
        <f t="shared" si="78"/>
        <v>CAG</v>
      </c>
      <c r="K658" t="str" cm="1">
        <f t="array" ref="K658">IF(J658="","",_xlfn.IFS(
   OR(J658="CCA",J658="CCG",J658="CCT",J658="CCC"),"Proline",
   OR(J658="CAG",J658="CAA"),"Glutamine",
   OR(J658="GAA",J658="GAG"),"Glutamic acid",
   TRUE,"Other"
))</f>
        <v>Glutamine</v>
      </c>
      <c r="L658">
        <f>LEN(Table13[[#This Row],[NA_sequence]])</f>
        <v>360</v>
      </c>
    </row>
    <row r="659" spans="1:12" x14ac:dyDescent="0.2">
      <c r="A659" t="s">
        <v>660</v>
      </c>
      <c r="B659">
        <v>4236</v>
      </c>
      <c r="C659" t="s">
        <v>1876</v>
      </c>
      <c r="D659" t="str">
        <f t="shared" si="72"/>
        <v>ATGCTAACAATAGTCAACATTCCTAAGACCCGACGAACTTACTGCAAGTCCAAGGAGTGCCGAAAGCACACCCAGCACAAGGTGACCCAGTACAAGGCCGGAAAGGCTTCTCTTTATGCCCAGGGAAAGCGACGATATGACCGTAAGCAGAGAGGTTACGGAGGTCAGACCAGACAGGTTTTCCACAAGAAGGCTAAGACCACCAAGAAGGTTGTTCTGCGACTTGAGTGCACTGTGTGCAAGACCAAGGCCCAGCTTCCCCTTAAGCGATGCAAGCACTTCGAGCTTGGTGGAGACAAGAAGCAGAAGGGACAGGCTCTGCAGTTCTAA</v>
      </c>
      <c r="E659" t="str">
        <f>IFERROR(SEARCH("GG?GG?CAA??????", D659), "")</f>
        <v/>
      </c>
      <c r="F659">
        <f>IFERROR(SEARCH("GG?GG?CAG??????", D659), "")</f>
        <v>160</v>
      </c>
      <c r="G659" t="str">
        <f t="shared" si="75"/>
        <v/>
      </c>
      <c r="H659">
        <f t="shared" si="76"/>
        <v>160</v>
      </c>
      <c r="I659">
        <f t="shared" si="77"/>
        <v>160</v>
      </c>
      <c r="J659" t="str">
        <f t="shared" si="78"/>
        <v>CAG</v>
      </c>
      <c r="K659" t="str" cm="1">
        <f t="array" ref="K659">IF(J659="","",_xlfn.IFS(
   OR(J659="CCA",J659="CCG",J659="CCT",J659="CCC"),"Proline",
   OR(J659="CAG",J659="CAA"),"Glutamine",
   OR(J659="GAA",J659="GAG"),"Glutamic acid",
   TRUE,"Other"
))</f>
        <v>Glutamine</v>
      </c>
      <c r="L659">
        <f>LEN(Table13[[#This Row],[NA_sequence]])</f>
        <v>330</v>
      </c>
    </row>
    <row r="660" spans="1:12" x14ac:dyDescent="0.2">
      <c r="A660" t="s">
        <v>661</v>
      </c>
      <c r="B660">
        <v>4236</v>
      </c>
      <c r="C660" t="s">
        <v>1877</v>
      </c>
      <c r="D660" t="str">
        <f t="shared" si="72"/>
        <v>ATGGTTAACATTCCCAAGACCCGACGAACATACTGTAAGGCCAAGGAGTGCCGCAAGCACACCCAGCACAAGGTCACTCAGTACAAGGCTGGCAAGGCTTCGCTATATGCTCAGGGAAAGCGTCGATATGACCGTAAGCAGCGAGGTTATGGTGGACAGACTAAACAGGTTTTCCACAAGAAGGCTAAAACCACGAAGAAGGTTGTTCTTCGTCTCGAGTGCACTGTTTGTAAGACAAAGGCTCAGCTCCCATTGAAGCGATGCAAGCACTTTGAACTTGGTGGTGACAAGAAACAGAAGGGCCAGGCTCTACAGTTCTAA</v>
      </c>
      <c r="E660" t="str">
        <f t="shared" si="73"/>
        <v/>
      </c>
      <c r="F660">
        <f t="shared" si="74"/>
        <v>151</v>
      </c>
      <c r="G660" t="str">
        <f t="shared" si="75"/>
        <v/>
      </c>
      <c r="H660">
        <f t="shared" si="76"/>
        <v>151</v>
      </c>
      <c r="I660">
        <f t="shared" si="77"/>
        <v>151</v>
      </c>
      <c r="J660" t="str">
        <f t="shared" si="78"/>
        <v>CAG</v>
      </c>
      <c r="K660" t="str" cm="1">
        <f t="array" ref="K660">IF(J660="","",_xlfn.IFS(
   OR(J660="CCA",J660="CCG",J660="CCT",J660="CCC"),"Proline",
   OR(J660="CAG",J660="CAA"),"Glutamine",
   OR(J660="GAA",J660="GAG"),"Glutamic acid",
   TRUE,"Other"
))</f>
        <v>Glutamine</v>
      </c>
      <c r="L660">
        <f>LEN(Table13[[#This Row],[NA_sequence]])</f>
        <v>321</v>
      </c>
    </row>
    <row r="661" spans="1:12" x14ac:dyDescent="0.2">
      <c r="A661" t="s">
        <v>662</v>
      </c>
      <c r="B661">
        <v>4236</v>
      </c>
      <c r="C661" t="s">
        <v>1878</v>
      </c>
      <c r="D661" t="str">
        <f t="shared" si="72"/>
        <v>ATGGTTAACATTCCCAAGACCCGACGAACATACTGCAAGGCCAAGGAGTGCCGCAAGCACACCCAGCACAAGGTCACTCAGTACAAGGCTGGCAAGGCTTCGCTATATGCTCAGGGAAAGCGTCGATATGACCGTAAGCAGCGAGGTTATGGTGGTCAGACTAAGCAGGTTTTCCACAAGAAGGCTAAAACCACGAAGAAGGTTGTTCTTCGTCTCGAGTGCACTGTTTGTAAGACAAAGGCTCAGCTCCCATTGAAGCGATGCAAGCACTTTGAACTTGGTGGTGACAAGAAACAGAAGGGCCAGGCTCTACAGTTCTAA</v>
      </c>
      <c r="E661" t="str">
        <f t="shared" si="73"/>
        <v/>
      </c>
      <c r="F661">
        <f t="shared" si="74"/>
        <v>151</v>
      </c>
      <c r="G661" t="str">
        <f t="shared" si="75"/>
        <v/>
      </c>
      <c r="H661">
        <f t="shared" si="76"/>
        <v>151</v>
      </c>
      <c r="I661">
        <f t="shared" si="77"/>
        <v>151</v>
      </c>
      <c r="J661" t="str">
        <f t="shared" si="78"/>
        <v>CAG</v>
      </c>
      <c r="K661" t="str" cm="1">
        <f t="array" ref="K661">IF(J661="","",_xlfn.IFS(
   OR(J661="CCA",J661="CCG",J661="CCT",J661="CCC"),"Proline",
   OR(J661="CAG",J661="CAA"),"Glutamine",
   OR(J661="GAA",J661="GAG"),"Glutamic acid",
   TRUE,"Other"
))</f>
        <v>Glutamine</v>
      </c>
      <c r="L661">
        <f>LEN(Table13[[#This Row],[NA_sequence]])</f>
        <v>321</v>
      </c>
    </row>
    <row r="662" spans="1:12" x14ac:dyDescent="0.2">
      <c r="A662" t="s">
        <v>663</v>
      </c>
      <c r="B662">
        <v>4236</v>
      </c>
      <c r="C662" t="s">
        <v>1879</v>
      </c>
      <c r="D662" t="str">
        <f t="shared" si="72"/>
        <v>ATGGTTAACATTCCCAAGACCCGACGAACATACTGCAAGGCCAAGGAGTGCCGCAAGCACACCCAGCACAAGGTCACTCAGTACAAGGCTGGCAAGGCTTCGCTATATGCCCAGGGAAAGCGTCGATACGACCGTAAGCAGCGAGGTTATGGTGGTCAGACTAAGCAGGTTTTCCACAAGAAGGCTAAAACCACGAAGAAGGTTGTTCTTCGTCTCGAGTGCACGGTTTGCAAGACCAAGGCTCAGCTCCCATTGAAGCGATGCAAGCACTTTGAACTTGGTGGTGACAAGAAACAGAAGGGTCAGGCTCTACAGTTCTAA</v>
      </c>
      <c r="E662" t="str">
        <f t="shared" si="73"/>
        <v/>
      </c>
      <c r="F662">
        <f t="shared" si="74"/>
        <v>151</v>
      </c>
      <c r="G662" t="str">
        <f t="shared" si="75"/>
        <v/>
      </c>
      <c r="H662">
        <f t="shared" si="76"/>
        <v>151</v>
      </c>
      <c r="I662">
        <f t="shared" si="77"/>
        <v>151</v>
      </c>
      <c r="J662" t="str">
        <f t="shared" si="78"/>
        <v>CAG</v>
      </c>
      <c r="K662" t="str" cm="1">
        <f t="array" ref="K662">IF(J662="","",_xlfn.IFS(
   OR(J662="CCA",J662="CCG",J662="CCT",J662="CCC"),"Proline",
   OR(J662="CAG",J662="CAA"),"Glutamine",
   OR(J662="GAA",J662="GAG"),"Glutamic acid",
   TRUE,"Other"
))</f>
        <v>Glutamine</v>
      </c>
      <c r="L662">
        <f>LEN(Table13[[#This Row],[NA_sequence]])</f>
        <v>321</v>
      </c>
    </row>
    <row r="663" spans="1:12" x14ac:dyDescent="0.2">
      <c r="A663" t="s">
        <v>664</v>
      </c>
      <c r="B663">
        <v>4236</v>
      </c>
      <c r="C663" t="s">
        <v>1880</v>
      </c>
      <c r="D663" t="str">
        <f t="shared" si="72"/>
        <v>ATGGAACTAACAACAGTCAACATTCCCAAGACCCGACGAACTTACTGCAAGTCCAAGGAGTGCCGAAAGCACACCCAGCACAAGGTGACTCAGTACAAGGCCGGAAAGGCTTCTCTGTACGCCCAGGGAAAGCGACGATACGACCGTAAGCAGCGAGGTTACGGTGGTCAGACCAAGCAGGTTTTCCACAAGAAGGCCAAGACCACCAAGAAGGTTGTTCTCCGACTCGAGTGCACTGTGTGCAAGACCAAGGCCCAGCTTCCTCTTAAGCGATGCAAGCACTTCGAGCTTGGTGGTGACAAGAAGCAGAAGGGACAGGCCCTGCAGTTCTAA</v>
      </c>
      <c r="E663" t="str">
        <f t="shared" si="73"/>
        <v/>
      </c>
      <c r="F663">
        <f t="shared" si="74"/>
        <v>163</v>
      </c>
      <c r="G663" t="str">
        <f t="shared" si="75"/>
        <v/>
      </c>
      <c r="H663">
        <f t="shared" si="76"/>
        <v>163</v>
      </c>
      <c r="I663">
        <f t="shared" si="77"/>
        <v>163</v>
      </c>
      <c r="J663" t="str">
        <f t="shared" si="78"/>
        <v>CAG</v>
      </c>
      <c r="K663" t="str" cm="1">
        <f t="array" ref="K663">IF(J663="","",_xlfn.IFS(
   OR(J663="CCA",J663="CCG",J663="CCT",J663="CCC"),"Proline",
   OR(J663="CAG",J663="CAA"),"Glutamine",
   OR(J663="GAA",J663="GAG"),"Glutamic acid",
   TRUE,"Other"
))</f>
        <v>Glutamine</v>
      </c>
      <c r="L663">
        <f>LEN(Table13[[#This Row],[NA_sequence]])</f>
        <v>333</v>
      </c>
    </row>
    <row r="664" spans="1:12" x14ac:dyDescent="0.2">
      <c r="A664" t="s">
        <v>665</v>
      </c>
      <c r="B664">
        <v>4236</v>
      </c>
      <c r="C664" t="s">
        <v>1881</v>
      </c>
      <c r="D664" t="str">
        <f t="shared" si="72"/>
        <v>ATGGTCAACATTCCCAAAACCCGACGAACCTACTGCAAATCGAAGGAGTGCCGAAAGCACACCCAGCACAAGGTGACCCAGTACAAGGCCGGCAAGGCTTCTCTGTATGCCCAGGGAAAGCGACGATACGACCGTAAGCAGCGAGGTTACGGAGGTCAGACCAAGCAGGTTTTCCACAAGAAGGCCAAGACCACAAAGAAGGTGGTTCTGCGACTCGAGTGCACCGTTTGCAAGACCAAGGCCCAGCTGGCTCTGAAGCGATGCAAGCACTTTGAGCTTGGTGGTGACAAGAAGCAGAAGGGACAGGCTCTGCAGTTCTAA</v>
      </c>
      <c r="E664" t="str">
        <f t="shared" si="73"/>
        <v/>
      </c>
      <c r="F664">
        <f t="shared" si="74"/>
        <v>151</v>
      </c>
      <c r="G664" t="str">
        <f t="shared" si="75"/>
        <v/>
      </c>
      <c r="H664">
        <f t="shared" si="76"/>
        <v>151</v>
      </c>
      <c r="I664">
        <f t="shared" si="77"/>
        <v>151</v>
      </c>
      <c r="J664" t="str">
        <f t="shared" si="78"/>
        <v>CAG</v>
      </c>
      <c r="K664" t="str" cm="1">
        <f t="array" ref="K664">IF(J664="","",_xlfn.IFS(
   OR(J664="CCA",J664="CCG",J664="CCT",J664="CCC"),"Proline",
   OR(J664="CAG",J664="CAA"),"Glutamine",
   OR(J664="GAA",J664="GAG"),"Glutamic acid",
   TRUE,"Other"
))</f>
        <v>Glutamine</v>
      </c>
      <c r="L664">
        <f>LEN(Table13[[#This Row],[NA_sequence]])</f>
        <v>321</v>
      </c>
    </row>
    <row r="665" spans="1:12" x14ac:dyDescent="0.2">
      <c r="A665" t="s">
        <v>666</v>
      </c>
      <c r="B665">
        <v>4236</v>
      </c>
      <c r="C665" t="s">
        <v>1882</v>
      </c>
      <c r="D665" t="str">
        <f t="shared" si="72"/>
        <v>ATGGTTAATATTCCAAAGACTCGACGAACGTATTGCAAGTCAAAGGAGTGCAAGAAGCACACTCAGCACAAGGTCACCCAGTACAAGTCTGGTAAAGCTTCCCTTTATGCTCAGGGTAAGCGTCGTTATGACCGAAAGCAGAGAGGTTATGGTGGTCAAACCAAGCAGGTTTTCCACAAGAAGGCTAAAACCACAAAGAAGGTAGTTCTTCGTCTCGAGTGTACTGTCTGCAAGACTAAGGCCCAGCTGCCTTTGAAGCGATGCAAGCATTTCGAGCTTGGCGGTGACAAGAAGCAGAAGGGACAGGCTTTACAGTTCTAA</v>
      </c>
      <c r="E665">
        <f t="shared" si="73"/>
        <v>151</v>
      </c>
      <c r="F665" t="str">
        <f t="shared" si="74"/>
        <v/>
      </c>
      <c r="G665">
        <f t="shared" si="75"/>
        <v>151</v>
      </c>
      <c r="H665" t="str">
        <f t="shared" si="76"/>
        <v/>
      </c>
      <c r="I665">
        <f t="shared" si="77"/>
        <v>151</v>
      </c>
      <c r="J665" t="str">
        <f t="shared" si="78"/>
        <v>CAG</v>
      </c>
      <c r="K665" t="str" cm="1">
        <f t="array" ref="K665">IF(J665="","",_xlfn.IFS(
   OR(J665="CCA",J665="CCG",J665="CCT",J665="CCC"),"Proline",
   OR(J665="CAG",J665="CAA"),"Glutamine",
   OR(J665="GAA",J665="GAG"),"Glutamic acid",
   TRUE,"Other"
))</f>
        <v>Glutamine</v>
      </c>
      <c r="L665">
        <f>LEN(Table13[[#This Row],[NA_sequence]])</f>
        <v>321</v>
      </c>
    </row>
    <row r="666" spans="1:12" x14ac:dyDescent="0.2">
      <c r="A666" t="s">
        <v>667</v>
      </c>
      <c r="B666">
        <v>4236</v>
      </c>
      <c r="C666" t="s">
        <v>1882</v>
      </c>
      <c r="D666" t="str">
        <f t="shared" si="72"/>
        <v>ATGGTTAATATTCCAAAGACTCGACGAACGTATTGCAAGTCAAAGGAGTGCAAGAAGCACACTCAGCACAAGGTCACCCAGTACAAGTCTGGTAAAGCTTCCCTTTATGCTCAGGGTAAGCGTCGTTATGACCGAAAGCAGAGAGGTTATGGTGGTCAAACCAAGCAGGTTTTCCACAAGAAGGCTAAAACCACAAAGAAGGTAGTTCTTCGTCTCGAGTGTACTGTCTGCAAGACTAAGGCCCAGCTGCCTTTGAAGCGATGCAAGCATTTCGAGCTTGGCGGTGACAAGAAGCAGAAGGGACAGGCTTTACAGTTCTAA</v>
      </c>
      <c r="E666">
        <f t="shared" si="73"/>
        <v>151</v>
      </c>
      <c r="F666" t="str">
        <f t="shared" si="74"/>
        <v/>
      </c>
      <c r="G666">
        <f t="shared" si="75"/>
        <v>151</v>
      </c>
      <c r="H666" t="str">
        <f t="shared" si="76"/>
        <v/>
      </c>
      <c r="I666">
        <f t="shared" si="77"/>
        <v>151</v>
      </c>
      <c r="J666" t="str">
        <f t="shared" si="78"/>
        <v>CAG</v>
      </c>
      <c r="K666" t="str" cm="1">
        <f t="array" ref="K666">IF(J666="","",_xlfn.IFS(
   OR(J666="CCA",J666="CCG",J666="CCT",J666="CCC"),"Proline",
   OR(J666="CAG",J666="CAA"),"Glutamine",
   OR(J666="GAA",J666="GAG"),"Glutamic acid",
   TRUE,"Other"
))</f>
        <v>Glutamine</v>
      </c>
      <c r="L666">
        <f>LEN(Table13[[#This Row],[NA_sequence]])</f>
        <v>321</v>
      </c>
    </row>
    <row r="667" spans="1:12" x14ac:dyDescent="0.2">
      <c r="A667" t="s">
        <v>668</v>
      </c>
      <c r="B667">
        <v>4236</v>
      </c>
      <c r="C667" t="s">
        <v>1883</v>
      </c>
      <c r="D667" t="str">
        <f t="shared" si="72"/>
        <v>ATGGTTAACATTCCCAAGACTCGACGAACCTACTGTAAGGGAAAGGAGTGCCGCAAGCATACTCAACACAAAGTCACCCAATACAAGACTGGTAAGGCTTCGCTGTATGCCCAGGGAAAGCGTCGTTACGATCGGAAACAGAGAGGTTATGGTGGGCAGACCAAACAGGTGTTCCACAAGAAGGCTAAAACTACAAAGAAGGTTGTCCTTCGTCTGGAGTGCACTGCTTGCAAGACCAAGGCTCAGCTACCTCTGAAGCGATGCAAGCACTTTGAATTGGGTGGCGACAAGAAACAGAAAGGCCAAGCTCTGCAGTTCTAG</v>
      </c>
      <c r="E667" t="str">
        <f t="shared" si="73"/>
        <v/>
      </c>
      <c r="F667">
        <f t="shared" si="74"/>
        <v>151</v>
      </c>
      <c r="G667" t="str">
        <f t="shared" si="75"/>
        <v/>
      </c>
      <c r="H667">
        <f t="shared" si="76"/>
        <v>151</v>
      </c>
      <c r="I667">
        <f t="shared" si="77"/>
        <v>151</v>
      </c>
      <c r="J667" t="str">
        <f t="shared" si="78"/>
        <v>CAG</v>
      </c>
      <c r="K667" t="str" cm="1">
        <f t="array" ref="K667">IF(J667="","",_xlfn.IFS(
   OR(J667="CCA",J667="CCG",J667="CCT",J667="CCC"),"Proline",
   OR(J667="CAG",J667="CAA"),"Glutamine",
   OR(J667="GAA",J667="GAG"),"Glutamic acid",
   TRUE,"Other"
))</f>
        <v>Glutamine</v>
      </c>
      <c r="L667">
        <f>LEN(Table13[[#This Row],[NA_sequence]])</f>
        <v>321</v>
      </c>
    </row>
    <row r="668" spans="1:12" x14ac:dyDescent="0.2">
      <c r="A668" t="s">
        <v>669</v>
      </c>
      <c r="B668">
        <v>4236</v>
      </c>
      <c r="C668" t="s">
        <v>1884</v>
      </c>
      <c r="D668" t="str">
        <f t="shared" si="72"/>
        <v>ATGGTCAACATCCCCAAAACCCGCAAGACGTACTGCAAGGGTAAGCAGTGCCGCAAGCACACCCAGCACAAGGTCACCCAGTACAAGGCCGGTAAGGCTAGCCTTTACGCTCAGGGTAAGCGTCGTTACGACCGTAAGCAACGTGGTTACGGTGGTCAGACCAAACAGGTTTTCCACAAAAAGGCCAAGACCACCAAGAAGGTCGTCCTCCGCCTCGAGTGCACTACCTGCAAGACCAAGGCTCAGCTCGCTTTGAAGCGCTGCAAGCACTTTGAGCTTGGTGGTGATAAGAAGCAAAAGGGCCAGGCCCTCCAGTTCTAA</v>
      </c>
      <c r="E668" t="str">
        <f t="shared" si="73"/>
        <v/>
      </c>
      <c r="F668">
        <f t="shared" si="74"/>
        <v>151</v>
      </c>
      <c r="G668" t="str">
        <f t="shared" si="75"/>
        <v/>
      </c>
      <c r="H668">
        <f t="shared" si="76"/>
        <v>151</v>
      </c>
      <c r="I668">
        <f t="shared" si="77"/>
        <v>151</v>
      </c>
      <c r="J668" t="str">
        <f t="shared" si="78"/>
        <v>CAG</v>
      </c>
      <c r="K668" t="str" cm="1">
        <f t="array" ref="K668">IF(J668="","",_xlfn.IFS(
   OR(J668="CCA",J668="CCG",J668="CCT",J668="CCC"),"Proline",
   OR(J668="CAG",J668="CAA"),"Glutamine",
   OR(J668="GAA",J668="GAG"),"Glutamic acid",
   TRUE,"Other"
))</f>
        <v>Glutamine</v>
      </c>
      <c r="L668">
        <f>LEN(Table13[[#This Row],[NA_sequence]])</f>
        <v>321</v>
      </c>
    </row>
    <row r="669" spans="1:12" x14ac:dyDescent="0.2">
      <c r="A669" t="s">
        <v>670</v>
      </c>
      <c r="B669">
        <v>4236</v>
      </c>
      <c r="C669" t="s">
        <v>1885</v>
      </c>
      <c r="D669" t="str">
        <f t="shared" si="72"/>
        <v>ATGGTCAACATCCCCAAAACCCGCAAGACGTACTGCAAGGGTAAGCAGTGCCGCAAGCACACTCAACACAAGGTCACCCAGTACAAGGCTGGCAAGGCTTCCCTTTACGCTCAGGGTAAGCGCCGTTACGATCGTAAACAGCGTGGTTACGGTGGTCAGACCAAGCAGGTCTTCCACAAGAAGGCTAAGACTACCAAGAAGGTCGTTCTTCGTCTTGAGTGCACTACTTGCAAGACCAAGGCTCAGCTCGCTTTGAAGCGCTGCAAGCACTTCGAGCTTGGTGGTGACAAGAAGCAAAAGGGCCAGGCCCTCCAGTTCTAA</v>
      </c>
      <c r="E669" t="str">
        <f t="shared" si="73"/>
        <v/>
      </c>
      <c r="F669">
        <f t="shared" si="74"/>
        <v>151</v>
      </c>
      <c r="G669" t="str">
        <f t="shared" si="75"/>
        <v/>
      </c>
      <c r="H669">
        <f t="shared" si="76"/>
        <v>151</v>
      </c>
      <c r="I669">
        <f t="shared" si="77"/>
        <v>151</v>
      </c>
      <c r="J669" t="str">
        <f t="shared" si="78"/>
        <v>CAG</v>
      </c>
      <c r="K669" t="str" cm="1">
        <f t="array" ref="K669">IF(J669="","",_xlfn.IFS(
   OR(J669="CCA",J669="CCG",J669="CCT",J669="CCC"),"Proline",
   OR(J669="CAG",J669="CAA"),"Glutamine",
   OR(J669="GAA",J669="GAG"),"Glutamic acid",
   TRUE,"Other"
))</f>
        <v>Glutamine</v>
      </c>
      <c r="L669">
        <f>LEN(Table13[[#This Row],[NA_sequence]])</f>
        <v>321</v>
      </c>
    </row>
    <row r="670" spans="1:12" x14ac:dyDescent="0.2">
      <c r="A670" t="s">
        <v>671</v>
      </c>
      <c r="B670">
        <v>4236</v>
      </c>
      <c r="C670" t="s">
        <v>1886</v>
      </c>
      <c r="D670" t="str">
        <f t="shared" si="72"/>
        <v>ATGGTCAATATCCCCAAAACCCGCAAGACGTACTGCAAGGGTAAGCAGTGCCGCAAGCACACCCAGCACAAGGTCACCCAGTACAAGGCCGGCAAGGCCAGCCTTTACGCTCAGGGTAAGCGTCGTTACGACCGTAAGCAGCGTGGTTACGGTGGTCAAACCAAGCAGGTTTTCCACAAAAAGGCCAAGACCACCAAGAAGGTTGTCCTCCGTCTTGAGTGCACCACCTGCAAGACCAAGGCTCAGCTCGCTTTGAAGCGCTGCAAGCACTTTGAGCTTGGCGGTGACAAGAAGCAAAAGGGCCAGGCCCTCCAGTTCTAA</v>
      </c>
      <c r="E670">
        <f t="shared" si="73"/>
        <v>151</v>
      </c>
      <c r="F670" t="str">
        <f t="shared" si="74"/>
        <v/>
      </c>
      <c r="G670">
        <f t="shared" si="75"/>
        <v>151</v>
      </c>
      <c r="H670" t="str">
        <f t="shared" si="76"/>
        <v/>
      </c>
      <c r="I670">
        <f t="shared" si="77"/>
        <v>151</v>
      </c>
      <c r="J670" t="str">
        <f t="shared" si="78"/>
        <v>CAG</v>
      </c>
      <c r="K670" t="str" cm="1">
        <f t="array" ref="K670">IF(J670="","",_xlfn.IFS(
   OR(J670="CCA",J670="CCG",J670="CCT",J670="CCC"),"Proline",
   OR(J670="CAG",J670="CAA"),"Glutamine",
   OR(J670="GAA",J670="GAG"),"Glutamic acid",
   TRUE,"Other"
))</f>
        <v>Glutamine</v>
      </c>
      <c r="L670">
        <f>LEN(Table13[[#This Row],[NA_sequence]])</f>
        <v>321</v>
      </c>
    </row>
    <row r="671" spans="1:12" x14ac:dyDescent="0.2">
      <c r="A671" t="s">
        <v>672</v>
      </c>
      <c r="B671">
        <v>4236</v>
      </c>
      <c r="C671" t="s">
        <v>1887</v>
      </c>
      <c r="D671" t="str">
        <f t="shared" si="72"/>
        <v>ATGGTTAATATTCCCAAGACACGACGAACGTACTGCAAGGGCAAGGAGTGCCACAAGCACACTCAGCACAAGGTTACTCAGTACAAGGCTGGTAAGGCTTCGCTGTACGCTCAGGGAAAGCGTCGTTACGACCGCAAGCAGCGCGGATACGGAGGACAGACCAAGCAGGTTTTCCACAAGAAGGCGAAAACGACAAAGAAGGTTGTGTTGCGTTTGGAGTGCACTGTGTGCAAGACGAAGGCGCAGTTGCCGTTGAAGCGATGCAAGCACTTTGAGCTTGGAGGAGACAAGAAGCAGAAGGGCCAGGCTCTGCAGTTTTAG</v>
      </c>
      <c r="E671" t="str">
        <f t="shared" si="73"/>
        <v/>
      </c>
      <c r="F671">
        <f t="shared" si="74"/>
        <v>151</v>
      </c>
      <c r="G671" t="str">
        <f t="shared" si="75"/>
        <v/>
      </c>
      <c r="H671">
        <f t="shared" si="76"/>
        <v>151</v>
      </c>
      <c r="I671">
        <f t="shared" si="77"/>
        <v>151</v>
      </c>
      <c r="J671" t="str">
        <f t="shared" si="78"/>
        <v>CAG</v>
      </c>
      <c r="K671" t="str" cm="1">
        <f t="array" ref="K671">IF(J671="","",_xlfn.IFS(
   OR(J671="CCA",J671="CCG",J671="CCT",J671="CCC"),"Proline",
   OR(J671="CAG",J671="CAA"),"Glutamine",
   OR(J671="GAA",J671="GAG"),"Glutamic acid",
   TRUE,"Other"
))</f>
        <v>Glutamine</v>
      </c>
      <c r="L671">
        <f>LEN(Table13[[#This Row],[NA_sequence]])</f>
        <v>321</v>
      </c>
    </row>
    <row r="672" spans="1:12" x14ac:dyDescent="0.2">
      <c r="A672" t="s">
        <v>673</v>
      </c>
      <c r="B672">
        <v>4236</v>
      </c>
      <c r="C672" t="s">
        <v>1888</v>
      </c>
      <c r="D672" t="str">
        <f t="shared" si="72"/>
        <v>ATGGTTAACATTCCCAAGACTCGACGAACATACTGCAAGGGCAAGGAGTGCCACAAGCACACCCAGCACAAGGTCACCCAGTACAAGGCTGGTAAGGCTTCGCTATATGCCCAGGGAAAGCGTCGTTACGATCGTAAGCAGAGAGGTTATGGTGGTCAGACTAAGCAGGTTTTCCACAAGAAGGCTAAGACTACCAAGAAGGTCGTCCTCCGTCTTGAGTGCACCGTCTGCAAGACCAAGGCCCAGCTCCCATTGAAGCGATGCAAGCACTTCGAGCTTGGTGGTGACAAGAAGCAGAAGGGACAGGCTCTCCAGTTCTAA</v>
      </c>
      <c r="E672" t="str">
        <f t="shared" si="73"/>
        <v/>
      </c>
      <c r="F672">
        <f t="shared" si="74"/>
        <v>151</v>
      </c>
      <c r="G672" t="str">
        <f t="shared" si="75"/>
        <v/>
      </c>
      <c r="H672">
        <f t="shared" si="76"/>
        <v>151</v>
      </c>
      <c r="I672">
        <f t="shared" si="77"/>
        <v>151</v>
      </c>
      <c r="J672" t="str">
        <f t="shared" si="78"/>
        <v>CAG</v>
      </c>
      <c r="K672" t="str" cm="1">
        <f t="array" ref="K672">IF(J672="","",_xlfn.IFS(
   OR(J672="CCA",J672="CCG",J672="CCT",J672="CCC"),"Proline",
   OR(J672="CAG",J672="CAA"),"Glutamine",
   OR(J672="GAA",J672="GAG"),"Glutamic acid",
   TRUE,"Other"
))</f>
        <v>Glutamine</v>
      </c>
      <c r="L672">
        <f>LEN(Table13[[#This Row],[NA_sequence]])</f>
        <v>321</v>
      </c>
    </row>
    <row r="673" spans="1:12" x14ac:dyDescent="0.2">
      <c r="A673" t="s">
        <v>674</v>
      </c>
      <c r="B673">
        <v>4236</v>
      </c>
      <c r="C673" t="s">
        <v>1889</v>
      </c>
      <c r="D673" t="str">
        <f t="shared" si="72"/>
        <v>ATGGTTAACATTCCCAAGACTCGACGAACATACTGCAAGGGCAAGGAGTGCCACAAGCACACTCAGCACAAGGTCACCCAGTACAAGGCTGGCAAGGCTTCGCTGTACGCCCAGGGAAAGCGCAGATACGATCGTAAGCAGAGAGGTTATGGTGGTCAGACCAAGCAGGTTTTCCACAAGAAGGCCAAGACTACCAAGAAGGTCGTCCTCCGCCTCGAGTGCACCGTCTGCAAGACCAAGGCCCAGCTCCCGTTGAAGCGATGCAAGCACTTCGAGCTCGGTGGTGACAAGAAGCAGAAGGGACAGGCTCTCCAGTTCTAA</v>
      </c>
      <c r="E673" t="str">
        <f t="shared" si="73"/>
        <v/>
      </c>
      <c r="F673">
        <f t="shared" si="74"/>
        <v>151</v>
      </c>
      <c r="G673" t="str">
        <f t="shared" si="75"/>
        <v/>
      </c>
      <c r="H673">
        <f t="shared" si="76"/>
        <v>151</v>
      </c>
      <c r="I673">
        <f t="shared" si="77"/>
        <v>151</v>
      </c>
      <c r="J673" t="str">
        <f t="shared" si="78"/>
        <v>CAG</v>
      </c>
      <c r="K673" t="str" cm="1">
        <f t="array" ref="K673">IF(J673="","",_xlfn.IFS(
   OR(J673="CCA",J673="CCG",J673="CCT",J673="CCC"),"Proline",
   OR(J673="CAG",J673="CAA"),"Glutamine",
   OR(J673="GAA",J673="GAG"),"Glutamic acid",
   TRUE,"Other"
))</f>
        <v>Glutamine</v>
      </c>
      <c r="L673">
        <f>LEN(Table13[[#This Row],[NA_sequence]])</f>
        <v>321</v>
      </c>
    </row>
    <row r="674" spans="1:12" x14ac:dyDescent="0.2">
      <c r="A674" t="s">
        <v>675</v>
      </c>
      <c r="B674">
        <v>4236</v>
      </c>
      <c r="C674" t="s">
        <v>1890</v>
      </c>
      <c r="D674" t="str">
        <f t="shared" si="72"/>
        <v>ATGGTTAATATTCCCAAGACACGACGAACGTACTGCAAGGGCAAGGAGTGCCACAAGCACACTCAGCACAAGGTCACCCAGTACAAGGCTGGTAAGGCTTCGCTGTACGCTCAGGGAAAGCGTCGTTACGATCGTAAACAGCGCGGTTACGGAGGACAGACCAAGCAGGTTTTCCACAAGAAGGCCAAAACCACCAAGAAGGTTGTGTTGCGTTTGGAGTGCACAGTGTGCAAGACCAAGGCTCAGTTGCCGTTGAAGCGATGCAAGCACTTTGAGCTTGGTGGAGACAAGAAGCAGAAGGGCCAGGCTCTTCAGTTTTAA</v>
      </c>
      <c r="E674" t="str">
        <f t="shared" si="73"/>
        <v/>
      </c>
      <c r="F674">
        <f t="shared" si="74"/>
        <v>151</v>
      </c>
      <c r="G674" t="str">
        <f t="shared" si="75"/>
        <v/>
      </c>
      <c r="H674">
        <f t="shared" si="76"/>
        <v>151</v>
      </c>
      <c r="I674">
        <f t="shared" si="77"/>
        <v>151</v>
      </c>
      <c r="J674" t="str">
        <f t="shared" si="78"/>
        <v>CAG</v>
      </c>
      <c r="K674" t="str" cm="1">
        <f t="array" ref="K674">IF(J674="","",_xlfn.IFS(
   OR(J674="CCA",J674="CCG",J674="CCT",J674="CCC"),"Proline",
   OR(J674="CAG",J674="CAA"),"Glutamine",
   OR(J674="GAA",J674="GAG"),"Glutamic acid",
   TRUE,"Other"
))</f>
        <v>Glutamine</v>
      </c>
      <c r="L674">
        <f>LEN(Table13[[#This Row],[NA_sequence]])</f>
        <v>321</v>
      </c>
    </row>
    <row r="675" spans="1:12" x14ac:dyDescent="0.2">
      <c r="A675" t="s">
        <v>676</v>
      </c>
      <c r="B675">
        <v>4236</v>
      </c>
      <c r="C675" t="s">
        <v>1891</v>
      </c>
      <c r="D675" t="str">
        <f t="shared" si="72"/>
        <v>ATGGTTAACATTCCCAAAACTCGACGAACGTACTGCAAGGGCAAGGAGTGCCACAAGCACACCCAGCACAAGGTCACCCAGTACAAGGCTGGTAAGGCTTCGTTATACGCCCAAGGAAAGCGCAGATACGATCGTAAGCAGAGAGGTTATGGTGGTCAGACTAAGCAAGTCTTCCACAAGAAGGCCAAGACTACTAAGAAGGTCGTCCTTCGTCTCGAATGCACCGTCTGCAAGACCAAGGCTCAGCTCCCATTGAAGCGATGCAAGCACTTCGAGCTTGGTGGTGACAAGAAGCAGAAGGGACAGGCTCTCCAGTTCTAA</v>
      </c>
      <c r="E675" t="str">
        <f t="shared" si="73"/>
        <v/>
      </c>
      <c r="F675">
        <f t="shared" si="74"/>
        <v>151</v>
      </c>
      <c r="G675" t="str">
        <f t="shared" si="75"/>
        <v/>
      </c>
      <c r="H675">
        <f t="shared" si="76"/>
        <v>151</v>
      </c>
      <c r="I675">
        <f t="shared" si="77"/>
        <v>151</v>
      </c>
      <c r="J675" t="str">
        <f t="shared" si="78"/>
        <v>CAA</v>
      </c>
      <c r="K675" t="str" cm="1">
        <f t="array" ref="K675">IF(J675="","",_xlfn.IFS(
   OR(J675="CCA",J675="CCG",J675="CCT",J675="CCC"),"Proline",
   OR(J675="CAG",J675="CAA"),"Glutamine",
   OR(J675="GAA",J675="GAG"),"Glutamic acid",
   TRUE,"Other"
))</f>
        <v>Glutamine</v>
      </c>
      <c r="L675">
        <f>LEN(Table13[[#This Row],[NA_sequence]])</f>
        <v>321</v>
      </c>
    </row>
    <row r="676" spans="1:12" x14ac:dyDescent="0.2">
      <c r="A676" t="s">
        <v>677</v>
      </c>
      <c r="B676">
        <v>4236</v>
      </c>
      <c r="C676" t="s">
        <v>1892</v>
      </c>
      <c r="D676" t="str">
        <f t="shared" si="72"/>
        <v>ATGGTTAACATTCCCAAGACTCGACGAACATACTGCAAGGGCAAGGAGTGCCACAAGCACACCCAGCACAAGGTCACCCAGTACAAGGCTGGTAAGGCTTCGCTATATGCCCAGGGAAAGCGTCGTTACGATCGTAAGCAGAGAGGTTATGGTGGTCAGACCAAGCAGGTTTTCCACAAGAAGGCTAAGACTACCAAGAAGGTCGTCCTCCGTCTCGAGTGCACTGTCTGCAAGACCAAGGCCCAGCTCCCATTGAAGCGATGCAAGCACTTCGAGCTTGGTGGTGACAAGAAGCAGAAGGGACAGGCTCTCCAGTTCTAA</v>
      </c>
      <c r="E676" t="str">
        <f t="shared" si="73"/>
        <v/>
      </c>
      <c r="F676">
        <f t="shared" si="74"/>
        <v>151</v>
      </c>
      <c r="G676" t="str">
        <f t="shared" si="75"/>
        <v/>
      </c>
      <c r="H676">
        <f t="shared" si="76"/>
        <v>151</v>
      </c>
      <c r="I676">
        <f t="shared" si="77"/>
        <v>151</v>
      </c>
      <c r="J676" t="str">
        <f t="shared" si="78"/>
        <v>CAG</v>
      </c>
      <c r="K676" t="str" cm="1">
        <f t="array" ref="K676">IF(J676="","",_xlfn.IFS(
   OR(J676="CCA",J676="CCG",J676="CCT",J676="CCC"),"Proline",
   OR(J676="CAG",J676="CAA"),"Glutamine",
   OR(J676="GAA",J676="GAG"),"Glutamic acid",
   TRUE,"Other"
))</f>
        <v>Glutamine</v>
      </c>
      <c r="L676">
        <f>LEN(Table13[[#This Row],[NA_sequence]])</f>
        <v>321</v>
      </c>
    </row>
    <row r="677" spans="1:12" x14ac:dyDescent="0.2">
      <c r="A677" t="s">
        <v>678</v>
      </c>
      <c r="B677">
        <v>4236</v>
      </c>
      <c r="C677" t="s">
        <v>1893</v>
      </c>
      <c r="D677" t="str">
        <f t="shared" si="72"/>
        <v>ATGGTTAATATCCCCAAGACTCGACGAACTTACTGCAAAGGCAAGGAGTGCCACAAGCACACGCAGCACAAGGTCACCCAGTACAAGGCTGGAAAGGCTTCGCTCTACGCTCAGGGAAAGCGTCGTTACGATCGTAAGCAGAGAGGTTATGGTGGACAGACCAGACAGATTTTCCATAAGAAGGCAAAAACTACCAAGAAGGTCGTCCTTCGTCTCGAATGCACTGTCTGCAAGACCAAGGCTCAGCTCCCGTTGAAGCGATGCAAGCACTTTGAACTCGGTGGTGACAAGAAGCAGAAGGGCCAGGCTCTCCAGTTTTAA</v>
      </c>
      <c r="E677" t="str">
        <f>IFERROR(SEARCH("GG?GG?CAA??????", D677), "")</f>
        <v/>
      </c>
      <c r="F677">
        <f>IFERROR(SEARCH("GG?GG?CAG??????", D677), "")</f>
        <v>151</v>
      </c>
      <c r="G677" t="str">
        <f t="shared" si="75"/>
        <v/>
      </c>
      <c r="H677">
        <f t="shared" si="76"/>
        <v>151</v>
      </c>
      <c r="I677">
        <f t="shared" si="77"/>
        <v>151</v>
      </c>
      <c r="J677" t="str">
        <f t="shared" si="78"/>
        <v>CAG</v>
      </c>
      <c r="K677" t="str" cm="1">
        <f t="array" ref="K677">IF(J677="","",_xlfn.IFS(
   OR(J677="CCA",J677="CCG",J677="CCT",J677="CCC"),"Proline",
   OR(J677="CAG",J677="CAA"),"Glutamine",
   OR(J677="GAA",J677="GAG"),"Glutamic acid",
   TRUE,"Other"
))</f>
        <v>Glutamine</v>
      </c>
      <c r="L677">
        <f>LEN(Table13[[#This Row],[NA_sequence]])</f>
        <v>321</v>
      </c>
    </row>
    <row r="678" spans="1:12" x14ac:dyDescent="0.2">
      <c r="A678" t="s">
        <v>679</v>
      </c>
      <c r="B678">
        <v>4236</v>
      </c>
      <c r="C678" t="s">
        <v>1894</v>
      </c>
      <c r="D678" t="str">
        <f t="shared" si="72"/>
        <v>ATGGTTAACATTCCCAAGACCCGACGAACGTACTGCAAGGGCAAGGAGTGCCACAAGCACACCCAGCACAAGGTCACCCAGTACAAGGCCGGCAAGGCTTCGCTGTACGCCCAGGGAAAGCGTCGTTACGATCGTAAGCAGAGAGGTTACGGTGGTCAGACCAAGCAGGTCTTCCACAAGAAGGCCAAAACCACCAAGAAGGTTGTCCTGCGTCTGGAGTGCACCGTGTGCAAGACCAAGGCCCAGCTGTCCCTGAAGCGATGCAAGCACTTTGAGCTTGGCGGTGACAAGAAGCAGAAGGGCCAGGCTCTGCAGTTCTAA</v>
      </c>
      <c r="E678" t="str">
        <f t="shared" si="73"/>
        <v/>
      </c>
      <c r="F678">
        <f t="shared" si="74"/>
        <v>151</v>
      </c>
      <c r="G678" t="str">
        <f t="shared" si="75"/>
        <v/>
      </c>
      <c r="H678">
        <f t="shared" si="76"/>
        <v>151</v>
      </c>
      <c r="I678">
        <f t="shared" si="77"/>
        <v>151</v>
      </c>
      <c r="J678" t="str">
        <f t="shared" si="78"/>
        <v>CAG</v>
      </c>
      <c r="K678" t="str" cm="1">
        <f t="array" ref="K678">IF(J678="","",_xlfn.IFS(
   OR(J678="CCA",J678="CCG",J678="CCT",J678="CCC"),"Proline",
   OR(J678="CAG",J678="CAA"),"Glutamine",
   OR(J678="GAA",J678="GAG"),"Glutamic acid",
   TRUE,"Other"
))</f>
        <v>Glutamine</v>
      </c>
      <c r="L678">
        <f>LEN(Table13[[#This Row],[NA_sequence]])</f>
        <v>321</v>
      </c>
    </row>
    <row r="679" spans="1:12" x14ac:dyDescent="0.2">
      <c r="A679" t="s">
        <v>680</v>
      </c>
      <c r="B679">
        <v>4236</v>
      </c>
      <c r="C679" t="s">
        <v>1895</v>
      </c>
      <c r="D679" t="str">
        <f t="shared" si="72"/>
        <v>ATGACTTCTCGTGGTTCGCAAACAGCTTCGCGAGAAAGCGCGTTAAGGTCATCGAAAGATAAAGATGCTATTTCGTGGTCAAATTTGGAGATGCCCTTGAAATCAACTGAGGACGCGCATCGTCGATCTTCACAGGCGCGCTGCCGCACACCTACCGGATCTAACAGGACTTGGGCTATGAGTGGCTTCAATGCAAATTCTCCGGGTAGTCCCGAGTCCGGCGTTGATAAGCAGAAACAGCATTTGAGACAGCTTTATCCGCAGCAATATCAGCGTTGGGCGCAGCCTCCAGTATCCTTGTTACCCTTTGTGCCTCTACAGGTCTCCAATAATTCGAGCTATGTCCTGCCCCCGATAGCAGGGTACATTCCGTCGCCGCCGCCGCATCCCCCACCACTACTACCGTCTCCGCTCGTCCACATGCAGTCACATAATCTCCCACTAACCTCAATACAAACCCCGTCCTCACAATCTTCACCTACAAATTACGCAACTCCGTCAACTTCCGGTACGAATGGATCGGCGGCTCACACACCCAAGTCGCCTCTGGCGGCCACGACCGCTGCTCCATCGCCGGGATCCAGCGATAAATCTACTGCGGCGTCGTCGTCGTCGTCGTCGCTCAGCAGCCGTAAAGAGACAGGCCCGGACGGTAAATCAAATCCTAGAAAGAAAACTCACTTCAAATCTCGAAATGGCTGTTTTGTGTGCAAAAGACGAAAGATTAAGTGCGATGAAGCGCGACCGCGATGCAAGAATTGTGTGAAACACAGTGCGAGCTGCGAGTATGCTTTAGGCTCCAGCCGCTCAATATCTCCAAACAATACGGCGTCCAAAAATTTACTAGATGCGACTATTCCAGATTTATTTCTAGGCAACGATAATGATGATCCTAACAGCATTGCTACTGCGCAGGCGGATCTCAACATGCAGCATCTCTCACTTTTAGTTTATTTTTTTGTCGGCGTACTACCTTCGCTCACGCATTTACAGAACCCAAGAACTCGGGAAATGTGGGTAAAAGAGGCGCCTGTGTCTGCGTGTCGTTATCAGTTTCTAATGTACTCTAACCTCGCTATTGTATGTTCACATATAATTGTCACCTCAACGCGTTTACCAGCTCTCGATTCTAATGAGAGTTCCGAAAATCGAATGCGGCGGCGTGCTTTAAGAAGTCATTATGCAGCTCTGTGCTTATATTACCGGCAGCGCGCGTTTGAGTTATTTAGAGCCGCGCTCGCGGGCAATACAAAGGACGTAGAACTTTTGCGAGCCGCGTTATTCGCCTCAGTTCTGTTATCGATTGATGGGTTTGCTTTTCCTGAAGGAAGTGGTGCGCTATTGGATTTAGAAGAGGAAGAAGTGGAGGCGCGACAACGAGATGGAAGAACGAACCACGCACGACGGCAAGGCGAGCAAAAGATTAGTTCGATTGACATTTGGATTCCTTTGCATCTTGGTATTGGCGCTTTCCTCCGTGAATTTGAGTCGATGGGTGTGACGCTAGGCGAAATCCACGAGTCATGGGTTTTAAATTGGGATATTCTGCCACTCAACAAACCGTATTTCAACTACCTATCCGATAATATCGCGCGTACTTATGGTCCTGCCGCGGTAGATTTATGTCAACAGCCCATTACGGCTCTTGAGCGGATACTGACGCTGCAGACCACGGCGGAGGGAGCTAGTGCCATGAGCGAGAACTGGATCGTGAATACCACAGGCGGTTCAATCGAGCGATATTTGCTAGCATGGCCATTTACATGCACAACAGAATTCTTACATCGTTTACGCGAGCATGAGCCTCCAATGCTAATTATTTATCTTCATTATTTAAGCGTCTTGCGATACGTTCTTTGTCCGCAGCGCTGGTGGGCGGTTGTTACTACGCGTCGTGATATTTTGGCCATTATAGCTTCGTTACCAGGAATTTATGACGTAGGAGGAAAGGACCGGTGGAGAGACTGGGTAAAGTGGCCTTTGGCGCATCTGGATTTTGATGTTCTTGTAGAGATAGGGAGGAATCTTGAACGACAGCAGGTTAATCCACTATCGAAATTCGCAGCAATGGTTAATATTCCCAAGACTCGACGAACATACTGCAAGGGCAAGGAGTGCCACAAGCACACCCAGCACAAGGTCACCCAGTACAAGGCTGGTAAGGCTTCGCTATATGCCCAGGGAAAGCGCAGATACGACCGCAAGCAGAGAGGTTATGGTGGTCAGACTAAGCAGGTTTTCCACAAGAAGGCCAAGACTACTAAGAAGGTCGTTCTCCGTCTCGAGTGCACCGTCTGCAAGACCAAGGCTCAGCTTGCCTTGAAGCGATGCAAGCACTTTGAGCTTGGTGGTGACAAGAAGCAGAAGGGACAGGCTCTCCAGTTCTAA</v>
      </c>
      <c r="E679" t="str">
        <f t="shared" si="73"/>
        <v/>
      </c>
      <c r="F679">
        <f t="shared" si="74"/>
        <v>2218</v>
      </c>
      <c r="G679" t="str">
        <f t="shared" si="75"/>
        <v/>
      </c>
      <c r="H679">
        <f t="shared" si="76"/>
        <v>2218</v>
      </c>
      <c r="I679">
        <f t="shared" si="77"/>
        <v>2218</v>
      </c>
      <c r="J679" t="str">
        <f t="shared" si="78"/>
        <v>CAG</v>
      </c>
      <c r="K679" t="str" cm="1">
        <f t="array" ref="K679">IF(J679="","",_xlfn.IFS(
   OR(J679="CCA",J679="CCG",J679="CCT",J679="CCC"),"Proline",
   OR(J679="CAG",J679="CAA"),"Glutamine",
   OR(J679="GAA",J679="GAG"),"Glutamic acid",
   TRUE,"Other"
))</f>
        <v>Glutamine</v>
      </c>
      <c r="L679">
        <f>LEN(Table13[[#This Row],[NA_sequence]])</f>
        <v>2388</v>
      </c>
    </row>
    <row r="680" spans="1:12" x14ac:dyDescent="0.2">
      <c r="A680" t="s">
        <v>681</v>
      </c>
      <c r="B680">
        <v>4236</v>
      </c>
      <c r="C680" t="s">
        <v>1896</v>
      </c>
      <c r="D680" t="str">
        <f t="shared" si="72"/>
        <v>ATGGTCAACATTCCTAAGACTCGCCGGACTTACTGCAAGGGCAGAGAGTGCCACAAGCACACTCAGCACAAGGTCACCCAGTACAAGGCTGGTAAGGCTTCGCTTTACGCTCAAGGAAAGCGTCGTTACGACCGGAAGCAACGTGGATATGGTGGTCAAACCAAGCAAGTTTTCCACAAGAAGGCTAAGACTACCAAGAAGGTTGTTCTTCGTCTTGAGTGCACTGTTTGCAAGACTAAGGCACAGATGGCACTTAAGAGATGCAAACATTTCGAACTTGGTGGTGATAAGAAACAAAAAGGTCAAGCTTTACAGTTCTAA</v>
      </c>
      <c r="E680">
        <f t="shared" si="73"/>
        <v>151</v>
      </c>
      <c r="F680" t="str">
        <f t="shared" si="74"/>
        <v/>
      </c>
      <c r="G680">
        <f t="shared" si="75"/>
        <v>151</v>
      </c>
      <c r="H680" t="str">
        <f t="shared" si="76"/>
        <v/>
      </c>
      <c r="I680">
        <f t="shared" si="77"/>
        <v>151</v>
      </c>
      <c r="J680" t="str">
        <f t="shared" si="78"/>
        <v>CAA</v>
      </c>
      <c r="K680" t="str" cm="1">
        <f t="array" ref="K680">IF(J680="","",_xlfn.IFS(
   OR(J680="CCA",J680="CCG",J680="CCT",J680="CCC"),"Proline",
   OR(J680="CAG",J680="CAA"),"Glutamine",
   OR(J680="GAA",J680="GAG"),"Glutamic acid",
   TRUE,"Other"
))</f>
        <v>Glutamine</v>
      </c>
      <c r="L680">
        <f>LEN(Table13[[#This Row],[NA_sequence]])</f>
        <v>321</v>
      </c>
    </row>
    <row r="681" spans="1:12" x14ac:dyDescent="0.2">
      <c r="A681" t="s">
        <v>682</v>
      </c>
      <c r="B681">
        <v>4236</v>
      </c>
      <c r="C681" t="s">
        <v>1897</v>
      </c>
      <c r="D681" t="str">
        <f t="shared" si="72"/>
        <v>ATGGTGAACATTCCCAAGACTCGACGAACATACTGCAAGGGCAAGGAGTGCCACAGACACACCCAGCACAAGGTCACCCAATACAAGGCCGGAAAGGCTTCGTTATACGCCCAGGGAAAGCGCAGATACGACCGCAAGCAGAAGGGTTACGGTGGTCAGACCAAGCAGGTTTTCCACAAGAAGGCCAAGACTACAAAGAAGGTCGTTCTCCGTCTCGAATGCACCGTCTGTAAGACCAAGGCTCAGCTCCCTTTGAAGCGATGCAAGCACTTTGAGCTTGGAGGTGACAAGAAGCAAAAGGGACAGGCTCTCCAGTTTTAA</v>
      </c>
      <c r="E681" t="str">
        <f t="shared" si="73"/>
        <v/>
      </c>
      <c r="F681">
        <f t="shared" si="74"/>
        <v>151</v>
      </c>
      <c r="G681" t="str">
        <f t="shared" si="75"/>
        <v/>
      </c>
      <c r="H681">
        <f t="shared" si="76"/>
        <v>151</v>
      </c>
      <c r="I681">
        <f t="shared" si="77"/>
        <v>151</v>
      </c>
      <c r="J681" t="str">
        <f t="shared" si="78"/>
        <v>CAG</v>
      </c>
      <c r="K681" t="str" cm="1">
        <f t="array" ref="K681">IF(J681="","",_xlfn.IFS(
   OR(J681="CCA",J681="CCG",J681="CCT",J681="CCC"),"Proline",
   OR(J681="CAG",J681="CAA"),"Glutamine",
   OR(J681="GAA",J681="GAG"),"Glutamic acid",
   TRUE,"Other"
))</f>
        <v>Glutamine</v>
      </c>
      <c r="L681">
        <f>LEN(Table13[[#This Row],[NA_sequence]])</f>
        <v>321</v>
      </c>
    </row>
    <row r="682" spans="1:12" x14ac:dyDescent="0.2">
      <c r="A682" t="s">
        <v>683</v>
      </c>
      <c r="B682">
        <v>4236</v>
      </c>
      <c r="C682" t="s">
        <v>1898</v>
      </c>
      <c r="D682" t="str">
        <f t="shared" si="72"/>
        <v>ATGGTTAACATTCCCAAGACCCGACGAACATACTGCAAAGGCCGGGAGTGCCACAAGCACACCCAGCACAAGGTCACCCAGTACAAGGCTGGCAAGGCTTCCCTGTACGCCCAGGGTAAGCGCAGATACGACCGGAAGCAGAAGGGTTATGGTGGTCAGACCAAGCAGGTTTTCCACAAGAAGGCCAAAACCACCAAGAAGGTCGTCCTCCGTCTCGAATGCACAGTCTGCAAGACCAAGGCACAGTTGCCATTGAAGCGATGCAAGCACTTCGAACTTGGCGGTGACAAGAAACAGAAGGGCCAGGCTCTGCAGTTCTAA</v>
      </c>
      <c r="E682" t="str">
        <f t="shared" si="73"/>
        <v/>
      </c>
      <c r="F682">
        <f t="shared" si="74"/>
        <v>151</v>
      </c>
      <c r="G682" t="str">
        <f t="shared" si="75"/>
        <v/>
      </c>
      <c r="H682">
        <f t="shared" si="76"/>
        <v>151</v>
      </c>
      <c r="I682">
        <f t="shared" si="77"/>
        <v>151</v>
      </c>
      <c r="J682" t="str">
        <f t="shared" si="78"/>
        <v>CAG</v>
      </c>
      <c r="K682" t="str" cm="1">
        <f t="array" ref="K682">IF(J682="","",_xlfn.IFS(
   OR(J682="CCA",J682="CCG",J682="CCT",J682="CCC"),"Proline",
   OR(J682="CAG",J682="CAA"),"Glutamine",
   OR(J682="GAA",J682="GAG"),"Glutamic acid",
   TRUE,"Other"
))</f>
        <v>Glutamine</v>
      </c>
      <c r="L682">
        <f>LEN(Table13[[#This Row],[NA_sequence]])</f>
        <v>321</v>
      </c>
    </row>
    <row r="683" spans="1:12" x14ac:dyDescent="0.2">
      <c r="A683" t="s">
        <v>684</v>
      </c>
      <c r="B683">
        <v>4236</v>
      </c>
      <c r="C683" t="s">
        <v>1899</v>
      </c>
      <c r="D683" t="str">
        <f t="shared" si="72"/>
        <v>ATGGTTAATATTCCCAAGACCCGACGAACGTACTGCAAGGGCAGAGAGTGCCACAAGCACACCCAGCACAAGGTCACCCAGTACAAGGCTGGCAAGGCTTCCTTGTATGCTCAGGGTAAGCGCAGATACGACCGGAAACAGAAGGGTTATGGTGGTCAGACCAAGCAGGTTTTCCACAAGAAGGCCAAAACCACCAAGAAGGTCGTTCTCCGTCTCGAATGCACAGTCTGCAAGACCAAGGCCCAGTTGCCGTTGAAGCGATGCAAGCACTTCGAGCTTGGCGGTGACAAGAAGCAGAAGGGCCAGGCCCTGCAGTTCTAA</v>
      </c>
      <c r="E683" t="str">
        <f t="shared" si="73"/>
        <v/>
      </c>
      <c r="F683">
        <f t="shared" si="74"/>
        <v>151</v>
      </c>
      <c r="G683" t="str">
        <f t="shared" si="75"/>
        <v/>
      </c>
      <c r="H683">
        <f t="shared" si="76"/>
        <v>151</v>
      </c>
      <c r="I683">
        <f t="shared" si="77"/>
        <v>151</v>
      </c>
      <c r="J683" t="str">
        <f t="shared" si="78"/>
        <v>CAG</v>
      </c>
      <c r="K683" t="str" cm="1">
        <f t="array" ref="K683">IF(J683="","",_xlfn.IFS(
   OR(J683="CCA",J683="CCG",J683="CCT",J683="CCC"),"Proline",
   OR(J683="CAG",J683="CAA"),"Glutamine",
   OR(J683="GAA",J683="GAG"),"Glutamic acid",
   TRUE,"Other"
))</f>
        <v>Glutamine</v>
      </c>
      <c r="L683">
        <f>LEN(Table13[[#This Row],[NA_sequence]])</f>
        <v>321</v>
      </c>
    </row>
    <row r="684" spans="1:12" x14ac:dyDescent="0.2">
      <c r="A684" t="s">
        <v>685</v>
      </c>
      <c r="B684">
        <v>4236</v>
      </c>
      <c r="C684" t="s">
        <v>1900</v>
      </c>
      <c r="D684" t="str">
        <f t="shared" si="72"/>
        <v>ATGGTTAACATTCCCAAGACCCGACGAACGTACTGCAAGGGCAGGGAGTGCCATAAGCACACCCAGCATAAGGTCACTCAGTACAAGGCTGGCAAGGCTTCCCTGTACGCCCAGGGTAAGCGTCGCTACGACCGGAAGCAGAAGGGTTACGGTGGTCAGACCAAGCAGGTCTTCCATAAGAAGGCAAAAACTACTAAGAAGGTTGTTCTCCGTCTCGAGTGCACAGTCTGCAAGACCAAGGCACAGCTGCCATTGAAGCGATGCAAGCACTTCGAGCTTGGTGGTGACAAGAAACAGAAGGGCCAGGCCCTGCAATTCTAA</v>
      </c>
      <c r="E684" t="str">
        <f t="shared" si="73"/>
        <v/>
      </c>
      <c r="F684">
        <f t="shared" si="74"/>
        <v>151</v>
      </c>
      <c r="G684" t="str">
        <f t="shared" si="75"/>
        <v/>
      </c>
      <c r="H684">
        <f t="shared" si="76"/>
        <v>151</v>
      </c>
      <c r="I684">
        <f t="shared" si="77"/>
        <v>151</v>
      </c>
      <c r="J684" t="str">
        <f t="shared" si="78"/>
        <v>CAG</v>
      </c>
      <c r="K684" t="str" cm="1">
        <f t="array" ref="K684">IF(J684="","",_xlfn.IFS(
   OR(J684="CCA",J684="CCG",J684="CCT",J684="CCC"),"Proline",
   OR(J684="CAG",J684="CAA"),"Glutamine",
   OR(J684="GAA",J684="GAG"),"Glutamic acid",
   TRUE,"Other"
))</f>
        <v>Glutamine</v>
      </c>
      <c r="L684">
        <f>LEN(Table13[[#This Row],[NA_sequence]])</f>
        <v>321</v>
      </c>
    </row>
    <row r="685" spans="1:12" x14ac:dyDescent="0.2">
      <c r="A685" t="s">
        <v>686</v>
      </c>
      <c r="B685">
        <v>4236</v>
      </c>
      <c r="C685" t="s">
        <v>1901</v>
      </c>
      <c r="D685" t="str">
        <f t="shared" si="72"/>
        <v>ATGGTTAACATTCCAAAGACCCGAAGAACATACTGCAAGTCAAAGGAGTGCCACAAGCACACCCAGCATAAGGTCACTCAGTACAAGACTGGAAAGGCTTCATTATATGCTCAGGGGAAGCGCAGATACGATCGTAAGCAGAGAGGTTATGGTGGACAGACCAAGCAGGTTTTCCACAAGAAAGCAAAGACTACAAAGAAGGTCGTTCTCCGTTTAGAGTGCACTGTGTGCAAGACCAAGGCTCAGCTCGCACTCAAGCGATGCAAGCACTTTGAGCTTGGTGGTGATAAGAAACAGAAGGGACAGGCTCTGCAGTTTTAA</v>
      </c>
      <c r="E685" t="str">
        <f t="shared" si="73"/>
        <v/>
      </c>
      <c r="F685">
        <f t="shared" si="74"/>
        <v>151</v>
      </c>
      <c r="G685" t="str">
        <f t="shared" si="75"/>
        <v/>
      </c>
      <c r="H685">
        <f t="shared" si="76"/>
        <v>151</v>
      </c>
      <c r="I685">
        <f t="shared" si="77"/>
        <v>151</v>
      </c>
      <c r="J685" t="str">
        <f t="shared" si="78"/>
        <v>CAG</v>
      </c>
      <c r="K685" t="str" cm="1">
        <f t="array" ref="K685">IF(J685="","",_xlfn.IFS(
   OR(J685="CCA",J685="CCG",J685="CCT",J685="CCC"),"Proline",
   OR(J685="CAG",J685="CAA"),"Glutamine",
   OR(J685="GAA",J685="GAG"),"Glutamic acid",
   TRUE,"Other"
))</f>
        <v>Glutamine</v>
      </c>
      <c r="L685">
        <f>LEN(Table13[[#This Row],[NA_sequence]])</f>
        <v>321</v>
      </c>
    </row>
    <row r="686" spans="1:12" x14ac:dyDescent="0.2">
      <c r="A686" t="s">
        <v>687</v>
      </c>
      <c r="B686">
        <v>4236</v>
      </c>
      <c r="C686" t="s">
        <v>1902</v>
      </c>
      <c r="D686" t="str">
        <f t="shared" si="72"/>
        <v>ATGCCTCACCGCCCTCGTTTGTCAGTTGTAGGTTGGAATTCTAGATCTGGTACGAATTTGTTAACTGACAAGACCTCAAACATCACAGAAATGGTTAACATTCCCAAGACTCGACGAACGTACTGCAAGGGCAAGGAGTGCCACAAGCACACCCAGCACAAGGTCACTCAGTACAAGGCTGGTAAGGCTTCCTTACATGCTCAGGGAAAGCGCAGATACGATCGTAAGCAGCAAGGTTATGGTGGTCAGACTAAGCAGGTTTTCCACAAGAAGGCTAAGACTACCAAGAAGGTCGTCCTCCGTCTCGAGTGCACCGTCTGCAAGACTAAGGCTCAGCTCCCATTGAAGCGATGCAAGCACTTTGAACTTGGTGGTGATAAGAAGCAGAAGGGACAGGCTCTCCAGTTCTAA</v>
      </c>
      <c r="E686" t="str">
        <f t="shared" si="73"/>
        <v/>
      </c>
      <c r="F686">
        <f t="shared" si="74"/>
        <v>241</v>
      </c>
      <c r="G686" t="str">
        <f t="shared" si="75"/>
        <v/>
      </c>
      <c r="H686">
        <f t="shared" si="76"/>
        <v>241</v>
      </c>
      <c r="I686">
        <f t="shared" si="77"/>
        <v>241</v>
      </c>
      <c r="J686" t="str">
        <f t="shared" si="78"/>
        <v>CAG</v>
      </c>
      <c r="K686" t="str" cm="1">
        <f t="array" ref="K686">IF(J686="","",_xlfn.IFS(
   OR(J686="CCA",J686="CCG",J686="CCT",J686="CCC"),"Proline",
   OR(J686="CAG",J686="CAA"),"Glutamine",
   OR(J686="GAA",J686="GAG"),"Glutamic acid",
   TRUE,"Other"
))</f>
        <v>Glutamine</v>
      </c>
      <c r="L686">
        <f>LEN(Table13[[#This Row],[NA_sequence]])</f>
        <v>411</v>
      </c>
    </row>
    <row r="687" spans="1:12" x14ac:dyDescent="0.2">
      <c r="A687" t="s">
        <v>688</v>
      </c>
      <c r="B687">
        <v>4236</v>
      </c>
      <c r="C687" t="s">
        <v>1903</v>
      </c>
      <c r="D687" t="str">
        <f t="shared" si="72"/>
        <v>ATGGTCAATATCCCTAAGACTAGAAGAACTTACTGCAAGTCTAAGGAGTGCAGAAAGCACACTCAACACAAGGTCACTCAATACAAGGCCGGTAAGGCCTCTCTCTTTGCCCAAGGTAAGAGAAGATATGACCGTAAGCAAAGAGGTTACGGTGGTCAAACCAAGCAAGTTTTCCACAAGAAGGCTAAGACCACCAAGAAGGTTGTTCTCAGACTTGAGTGCACCGTCTGCAAGACCAAGGCTCAACTTCCTCTTAAGAGATGCAAGCACTTCGAGCTCGGTGGTGACAAGAAACAGAAGGGTGCTGCCTTGCAATTCTAA</v>
      </c>
      <c r="E687">
        <f t="shared" si="73"/>
        <v>151</v>
      </c>
      <c r="F687" t="str">
        <f t="shared" si="74"/>
        <v/>
      </c>
      <c r="G687">
        <f t="shared" si="75"/>
        <v>151</v>
      </c>
      <c r="H687" t="str">
        <f t="shared" si="76"/>
        <v/>
      </c>
      <c r="I687">
        <f t="shared" si="77"/>
        <v>151</v>
      </c>
      <c r="J687" t="str">
        <f t="shared" si="78"/>
        <v>CAA</v>
      </c>
      <c r="K687" t="str" cm="1">
        <f t="array" ref="K687">IF(J687="","",_xlfn.IFS(
   OR(J687="CCA",J687="CCG",J687="CCT",J687="CCC"),"Proline",
   OR(J687="CAG",J687="CAA"),"Glutamine",
   OR(J687="GAA",J687="GAG"),"Glutamic acid",
   TRUE,"Other"
))</f>
        <v>Glutamine</v>
      </c>
      <c r="L687">
        <f>LEN(Table13[[#This Row],[NA_sequence]])</f>
        <v>321</v>
      </c>
    </row>
    <row r="688" spans="1:12" x14ac:dyDescent="0.2">
      <c r="A688" t="s">
        <v>689</v>
      </c>
      <c r="B688">
        <v>4236</v>
      </c>
      <c r="C688" t="s">
        <v>1904</v>
      </c>
      <c r="D688" t="str">
        <f t="shared" si="72"/>
        <v>ATGGTCAATATCCCCAAAACCAGACGAACTTACTGCAAAGGCAAGGAGTGCCGAAAGCACACCCAGCACAAGGTGACCCAATACAAGGCCGGAAAGGCATCTCTGTTTGCCCAGGGAAAGCGACGATACGACCGTAAGCAGCGAGGTTACGGAGGTCAGACCAAGCAGGTTTTCCACAAAAAGGCCAAGACTACCAAGAAGGTTGTTCTGCGACTGGAGTGCACTTCTTGCAAGACCAAGCACCAACTGGCATTGAAGAGATGCAAGCACTTTGAGCTTGGAGGAGACAAGAAGCAGAAGGGACAGGCTCTGCAGTTTTAA</v>
      </c>
      <c r="E688" t="str">
        <f t="shared" si="73"/>
        <v/>
      </c>
      <c r="F688">
        <f t="shared" si="74"/>
        <v>151</v>
      </c>
      <c r="G688" t="str">
        <f t="shared" si="75"/>
        <v/>
      </c>
      <c r="H688">
        <f t="shared" si="76"/>
        <v>151</v>
      </c>
      <c r="I688">
        <f t="shared" si="77"/>
        <v>151</v>
      </c>
      <c r="J688" t="str">
        <f t="shared" si="78"/>
        <v>CAG</v>
      </c>
      <c r="K688" t="str" cm="1">
        <f t="array" ref="K688">IF(J688="","",_xlfn.IFS(
   OR(J688="CCA",J688="CCG",J688="CCT",J688="CCC"),"Proline",
   OR(J688="CAG",J688="CAA"),"Glutamine",
   OR(J688="GAA",J688="GAG"),"Glutamic acid",
   TRUE,"Other"
))</f>
        <v>Glutamine</v>
      </c>
      <c r="L688">
        <f>LEN(Table13[[#This Row],[NA_sequence]])</f>
        <v>321</v>
      </c>
    </row>
    <row r="689" spans="1:12" x14ac:dyDescent="0.2">
      <c r="A689" t="s">
        <v>690</v>
      </c>
      <c r="B689">
        <v>4236</v>
      </c>
      <c r="C689" t="s">
        <v>1905</v>
      </c>
      <c r="D689" t="str">
        <f t="shared" si="72"/>
        <v>ATGGTGAACATTCCCAAAACTCGACGAACCTACTGCAAAGGCAAGGAGTGCCGAAAGCACACCCAACACAAGGTCACCCAGTACAAGGCCGGCAAAGCTTCGCTGTTTGCCCAGGGAAAGCGACGATACGACCGGAAGCAGAGAGGTTACGGAGGACAGACCAAGCAGGTTTTCCACAAAAAGGCCAAGACCACCAAGAAGGTTGTGTTGCGATTGGAGTGCACTTCTTGCAAGACCAAGCACCAATTGCCTTTGAAACGATGCAAGCACTTTGAATTGGGAGGAGACAAGAAGCAAAAGGGACAGGCTTTGCAGTTTTAG</v>
      </c>
      <c r="E689" t="str">
        <f t="shared" si="73"/>
        <v/>
      </c>
      <c r="F689">
        <f t="shared" si="74"/>
        <v>151</v>
      </c>
      <c r="G689" t="str">
        <f t="shared" si="75"/>
        <v/>
      </c>
      <c r="H689">
        <f t="shared" si="76"/>
        <v>151</v>
      </c>
      <c r="I689">
        <f t="shared" si="77"/>
        <v>151</v>
      </c>
      <c r="J689" t="str">
        <f t="shared" si="78"/>
        <v>CAG</v>
      </c>
      <c r="K689" t="str" cm="1">
        <f t="array" ref="K689">IF(J689="","",_xlfn.IFS(
   OR(J689="CCA",J689="CCG",J689="CCT",J689="CCC"),"Proline",
   OR(J689="CAG",J689="CAA"),"Glutamine",
   OR(J689="GAA",J689="GAG"),"Glutamic acid",
   TRUE,"Other"
))</f>
        <v>Glutamine</v>
      </c>
      <c r="L689">
        <f>LEN(Table13[[#This Row],[NA_sequence]])</f>
        <v>321</v>
      </c>
    </row>
    <row r="690" spans="1:12" x14ac:dyDescent="0.2">
      <c r="A690" t="s">
        <v>691</v>
      </c>
      <c r="B690">
        <v>4236</v>
      </c>
      <c r="C690" t="s">
        <v>1906</v>
      </c>
      <c r="D690" t="str">
        <f t="shared" si="72"/>
        <v>ATGGTGAACGTTCCAAAGACTAGAAGAACTTACTGCAAGGGCAAGGAATGCCGTAAGCACACTCAGCACAAGGTCACCCAATACAAGGCCGGTAAGGCTTCTCTCTTCGCTCAAGGTAAGAGAAGATACGACCGTAAGCAAAGAGGTTACGGTGGTCAGACCAAACAAGTTTTCCACAAAAAGGCCAAGACCACCAAGAAGGTTGTTCTCCGTCTCGAATGTACCAAGTGCAAGACCAAGCTCCAACTTCCATTGAAGAGATGCAAGCACTTCGAACTTGGTGGTGATAAGAAACAAAAGGGTCAAGCCCTCCAGTTCTAA</v>
      </c>
      <c r="E690" t="str">
        <f t="shared" si="73"/>
        <v/>
      </c>
      <c r="F690">
        <f t="shared" si="74"/>
        <v>151</v>
      </c>
      <c r="G690" t="str">
        <f t="shared" si="75"/>
        <v/>
      </c>
      <c r="H690">
        <f t="shared" si="76"/>
        <v>151</v>
      </c>
      <c r="I690">
        <f t="shared" si="77"/>
        <v>151</v>
      </c>
      <c r="J690" t="str">
        <f t="shared" si="78"/>
        <v>CAA</v>
      </c>
      <c r="K690" t="str" cm="1">
        <f t="array" ref="K690">IF(J690="","",_xlfn.IFS(
   OR(J690="CCA",J690="CCG",J690="CCT",J690="CCC"),"Proline",
   OR(J690="CAG",J690="CAA"),"Glutamine",
   OR(J690="GAA",J690="GAG"),"Glutamic acid",
   TRUE,"Other"
))</f>
        <v>Glutamine</v>
      </c>
      <c r="L690">
        <f>LEN(Table13[[#This Row],[NA_sequence]])</f>
        <v>321</v>
      </c>
    </row>
    <row r="691" spans="1:12" x14ac:dyDescent="0.2">
      <c r="A691" t="s">
        <v>692</v>
      </c>
      <c r="B691">
        <v>4236</v>
      </c>
      <c r="C691" t="s">
        <v>1907</v>
      </c>
      <c r="D691" t="str">
        <f t="shared" si="72"/>
        <v>ATGGTGAACGTTCCAAAGACTAGAAGAACTTACTGCAAGGGCAAGGAATGCCGTAAGCACACTCAACACAAGGTCACCCAATACAAGGCTGGTAAGGCCTCTCTCTTCGCTCAAGGTAAGAGAAGATACGACCGTAAGCAAAGAGGTTATGGTGGTCAAACCAAGCAAGTTTTCCACAAGAAGGCCAAGACCACCAAGAAGGTTGTTCTCCGTCTCGAATGCACCAAGTGCAAGACCAAGCTCCAACTTCCATTGAAGAGATGCAAGCACTTCGAACTCGGTGGTGATAAGAAACAAAAGGGACAAGCTCTCCAATTCTAA</v>
      </c>
      <c r="E691">
        <f t="shared" si="73"/>
        <v>151</v>
      </c>
      <c r="F691" t="str">
        <f t="shared" si="74"/>
        <v/>
      </c>
      <c r="G691">
        <f t="shared" si="75"/>
        <v>151</v>
      </c>
      <c r="H691" t="str">
        <f t="shared" si="76"/>
        <v/>
      </c>
      <c r="I691">
        <f t="shared" si="77"/>
        <v>151</v>
      </c>
      <c r="J691" t="str">
        <f t="shared" si="78"/>
        <v>CAA</v>
      </c>
      <c r="K691" t="str" cm="1">
        <f t="array" ref="K691">IF(J691="","",_xlfn.IFS(
   OR(J691="CCA",J691="CCG",J691="CCT",J691="CCC"),"Proline",
   OR(J691="CAG",J691="CAA"),"Glutamine",
   OR(J691="GAA",J691="GAG"),"Glutamic acid",
   TRUE,"Other"
))</f>
        <v>Glutamine</v>
      </c>
      <c r="L691">
        <f>LEN(Table13[[#This Row],[NA_sequence]])</f>
        <v>321</v>
      </c>
    </row>
    <row r="692" spans="1:12" x14ac:dyDescent="0.2">
      <c r="A692" t="s">
        <v>693</v>
      </c>
      <c r="B692">
        <v>4236</v>
      </c>
      <c r="C692" t="s">
        <v>1908</v>
      </c>
      <c r="D692" t="str">
        <f t="shared" si="72"/>
        <v>ATGGTGAACGTTCCAAAGACTAGAAGAACTTACTGCAAGGGCAAGGAATGCCGCAAGCACACCCAACACAAGGTCACTCAATACAAGGCCGGTAAGGCTTCTCTCTTCGCTCAAGGTAAGAGAAGATACGACCGTAAGCAAAGAGGTTATGGTGGTCAGACCAAGCAAGTTTTCCACAAGAAGGCCAAGACCACCAAGAAGGTTGTTCTCCGTCTCGAATGTACCAAGTGCAAGACCAAGCTCCAACTTCCATTGAAGAGATGCAAGCACTTCGAACTTGGTGGTGATAAGAAACAAAAGGGTCAAGCCCTCCAATTCTAA</v>
      </c>
      <c r="E692" t="str">
        <f t="shared" si="73"/>
        <v/>
      </c>
      <c r="F692">
        <f t="shared" si="74"/>
        <v>151</v>
      </c>
      <c r="G692" t="str">
        <f t="shared" si="75"/>
        <v/>
      </c>
      <c r="H692">
        <f t="shared" si="76"/>
        <v>151</v>
      </c>
      <c r="I692">
        <f t="shared" si="77"/>
        <v>151</v>
      </c>
      <c r="J692" t="str">
        <f t="shared" si="78"/>
        <v>CAA</v>
      </c>
      <c r="K692" t="str" cm="1">
        <f t="array" ref="K692">IF(J692="","",_xlfn.IFS(
   OR(J692="CCA",J692="CCG",J692="CCT",J692="CCC"),"Proline",
   OR(J692="CAG",J692="CAA"),"Glutamine",
   OR(J692="GAA",J692="GAG"),"Glutamic acid",
   TRUE,"Other"
))</f>
        <v>Glutamine</v>
      </c>
      <c r="L692">
        <f>LEN(Table13[[#This Row],[NA_sequence]])</f>
        <v>321</v>
      </c>
    </row>
    <row r="693" spans="1:12" x14ac:dyDescent="0.2">
      <c r="A693" t="s">
        <v>694</v>
      </c>
      <c r="B693">
        <v>4236</v>
      </c>
      <c r="C693" t="s">
        <v>1909</v>
      </c>
      <c r="D693" t="str">
        <f t="shared" si="72"/>
        <v>ATGGTGAACGTTCCAAAGACTAGAAGAACCTACTGCAAGGGCAAGGAGTGCCGAAAGCACACCCAACACAAGGTCACCCAATACAAGGCTGGTAAGGCCTCCCTCTACGCCCAGGGTAAGAGAAGATACGACCGTAAGCAGAGAGGTTATGGTGGTCAGACCAAGCAAGTTTTCCACAAGAAGGCTAAGACCACCAAGAAGGTCGTTCTCCGTCTCGAGTGCACCAAGTGCAAGACTAAGCTCCAACTCGCATTGAAGAGATGCAAGCACTTCGAACTTGGTGGTGATAAGAAGCAAAAGGGACAGGCTCTCCAGTTCTAA</v>
      </c>
      <c r="E693" t="str">
        <f t="shared" si="73"/>
        <v/>
      </c>
      <c r="F693">
        <f t="shared" si="74"/>
        <v>151</v>
      </c>
      <c r="G693" t="str">
        <f t="shared" si="75"/>
        <v/>
      </c>
      <c r="H693">
        <f t="shared" si="76"/>
        <v>151</v>
      </c>
      <c r="I693">
        <f t="shared" si="77"/>
        <v>151</v>
      </c>
      <c r="J693" t="str">
        <f t="shared" si="78"/>
        <v>CAA</v>
      </c>
      <c r="K693" t="str" cm="1">
        <f t="array" ref="K693">IF(J693="","",_xlfn.IFS(
   OR(J693="CCA",J693="CCG",J693="CCT",J693="CCC"),"Proline",
   OR(J693="CAG",J693="CAA"),"Glutamine",
   OR(J693="GAA",J693="GAG"),"Glutamic acid",
   TRUE,"Other"
))</f>
        <v>Glutamine</v>
      </c>
      <c r="L693">
        <f>LEN(Table13[[#This Row],[NA_sequence]])</f>
        <v>321</v>
      </c>
    </row>
    <row r="694" spans="1:12" x14ac:dyDescent="0.2">
      <c r="A694" t="s">
        <v>695</v>
      </c>
      <c r="B694">
        <v>4236</v>
      </c>
      <c r="C694" t="s">
        <v>1910</v>
      </c>
      <c r="D694" t="str">
        <f t="shared" si="72"/>
        <v>ATGGTGAACGTTCCAAAGACTAGAAGAACCTACTGCAAGGGCAAGGAGTGCCGAAAGCACACTCAACACAAGGTCACCCAGTACAAGGCCGGTAAGGCTTCCCTCTACGCTCAGGGTAAGAGAAGATACGACCGTAAGCAGAGAGGTTATGGTGGTCAGACCAAGCAGGTTTTCCACAAGAAGGCTAAGACCACCAAGAAGGTCGTCCTTCGTCTCGAATGCGTCAAGTGCAAGACTAAGCTCCAACTTGCATTGAAGAGATGCAAGCACTTCGAACTTGGTGGTGATAAGAAGCAAAAGGGACAGGCTCTCCAGTTCTAA</v>
      </c>
      <c r="E694" t="str">
        <f t="shared" si="73"/>
        <v/>
      </c>
      <c r="F694">
        <f t="shared" si="74"/>
        <v>151</v>
      </c>
      <c r="G694" t="str">
        <f t="shared" si="75"/>
        <v/>
      </c>
      <c r="H694">
        <f t="shared" si="76"/>
        <v>151</v>
      </c>
      <c r="I694">
        <f t="shared" si="77"/>
        <v>151</v>
      </c>
      <c r="J694" t="str">
        <f t="shared" si="78"/>
        <v>CAG</v>
      </c>
      <c r="K694" t="str" cm="1">
        <f t="array" ref="K694">IF(J694="","",_xlfn.IFS(
   OR(J694="CCA",J694="CCG",J694="CCT",J694="CCC"),"Proline",
   OR(J694="CAG",J694="CAA"),"Glutamine",
   OR(J694="GAA",J694="GAG"),"Glutamic acid",
   TRUE,"Other"
))</f>
        <v>Glutamine</v>
      </c>
      <c r="L694">
        <f>LEN(Table13[[#This Row],[NA_sequence]])</f>
        <v>321</v>
      </c>
    </row>
    <row r="695" spans="1:12" x14ac:dyDescent="0.2">
      <c r="A695" t="s">
        <v>696</v>
      </c>
      <c r="B695">
        <v>4236</v>
      </c>
      <c r="C695" t="s">
        <v>1911</v>
      </c>
      <c r="D695" t="str">
        <f t="shared" si="72"/>
        <v>ATGGTGAACATTCCAAAGACTCGACGAACCTACTGCAAGGGCAAGGAATGCCGAAAGCACACTCAACACAAGGTCACCCAATACAAGGCCGGCAAGGCTTCGTTGTATGCTCAAGGTAAGCGACGATACGACAGAAAACAGAGCGGTTTCGGTGGTCAAACCAAGCAAGTTTTCCACAAGAAGGCTAAGACTACCAAGAAGGTTGTGTTGCGACTGGAATGTGTTAAGTGCAAGACCAAGTTGCAATTGGCATTGAAGCGATGCAAGCACTTTGAATTGGGTGGTGACAAGAAGCAAAAGGGCCAAGCTCTGCAATTTTAA</v>
      </c>
      <c r="E695">
        <f t="shared" si="73"/>
        <v>151</v>
      </c>
      <c r="F695" t="str">
        <f t="shared" si="74"/>
        <v/>
      </c>
      <c r="G695">
        <f t="shared" si="75"/>
        <v>151</v>
      </c>
      <c r="H695" t="str">
        <f t="shared" si="76"/>
        <v/>
      </c>
      <c r="I695">
        <f t="shared" si="77"/>
        <v>151</v>
      </c>
      <c r="J695" t="str">
        <f t="shared" si="78"/>
        <v>CAA</v>
      </c>
      <c r="K695" t="str" cm="1">
        <f t="array" ref="K695">IF(J695="","",_xlfn.IFS(
   OR(J695="CCA",J695="CCG",J695="CCT",J695="CCC"),"Proline",
   OR(J695="CAG",J695="CAA"),"Glutamine",
   OR(J695="GAA",J695="GAG"),"Glutamic acid",
   TRUE,"Other"
))</f>
        <v>Glutamine</v>
      </c>
      <c r="L695">
        <f>LEN(Table13[[#This Row],[NA_sequence]])</f>
        <v>321</v>
      </c>
    </row>
    <row r="696" spans="1:12" x14ac:dyDescent="0.2">
      <c r="A696" t="s">
        <v>697</v>
      </c>
      <c r="B696">
        <v>4236</v>
      </c>
      <c r="C696" t="s">
        <v>1912</v>
      </c>
      <c r="D696" t="str">
        <f t="shared" si="72"/>
        <v>ATGGTCAACGTCCCAAAGACCCGACGAACTTACTGCAAAGGCAAGGAATGCCGTCGTCACACTCAGCACAAGGTGACTCAGTACAAGGCCGGTAAGGCTTCTCTGTACGCTCAGGGAAAGCGACGATACGACCGTAAGCAGCGAGGTTACGGAGGTCAGACCAAGCAGGTTTTCCACAAGAAGGCTAAGACCACCAAGAAGGTTGTTCTGCGACTGGAATGCACCAAGTGCAAGACCAAGGCTCAGCTCTCCCTGAAGCGATGCAAGCATTTCGAGCTTGGTGGAGACAAGAAGCAGAAGGGCCAGGCTCTTCAGTTCTAA</v>
      </c>
      <c r="E696" t="str">
        <f t="shared" si="73"/>
        <v/>
      </c>
      <c r="F696">
        <f t="shared" si="74"/>
        <v>151</v>
      </c>
      <c r="G696" t="str">
        <f t="shared" si="75"/>
        <v/>
      </c>
      <c r="H696">
        <f t="shared" si="76"/>
        <v>151</v>
      </c>
      <c r="I696">
        <f t="shared" si="77"/>
        <v>151</v>
      </c>
      <c r="J696" t="str">
        <f t="shared" si="78"/>
        <v>CAG</v>
      </c>
      <c r="K696" t="str" cm="1">
        <f t="array" ref="K696">IF(J696="","",_xlfn.IFS(
   OR(J696="CCA",J696="CCG",J696="CCT",J696="CCC"),"Proline",
   OR(J696="CAG",J696="CAA"),"Glutamine",
   OR(J696="GAA",J696="GAG"),"Glutamic acid",
   TRUE,"Other"
))</f>
        <v>Glutamine</v>
      </c>
      <c r="L696">
        <f>LEN(Table13[[#This Row],[NA_sequence]])</f>
        <v>321</v>
      </c>
    </row>
    <row r="697" spans="1:12" x14ac:dyDescent="0.2">
      <c r="A697" t="s">
        <v>698</v>
      </c>
      <c r="B697">
        <v>4236</v>
      </c>
      <c r="C697" t="s">
        <v>1913</v>
      </c>
      <c r="D697" t="str">
        <f t="shared" si="72"/>
        <v>ATGGTCAACGTTCCTAAGACCCGACGAACTTACTGCAAAGGCAAGGAGTGCCGTCGTCACACCCAGCACAAGGTGACTCAGTACAAGGCCGGAAAGGCCTCCCTGTATGCCCAGGGAAAGCGTCGATACGACCGTAAGCAGCGAGGTTACGGAGGTCAGACCAAGCAGGTTTTCCACAAGAAGGCTAAGACCACCAAGAAAGTTGTGCTCCGTCTGGAATGTACTAAGTGCAAGACTAAGGCCCAACTTTCTCTTAAGCGATGCAAGCATTTCGAACTTGGTGGAGACAAGAAGCAGAAGGGACAGGCTCTGCAGTTCTAA</v>
      </c>
      <c r="E697" t="str">
        <f t="shared" si="73"/>
        <v/>
      </c>
      <c r="F697">
        <f t="shared" si="74"/>
        <v>151</v>
      </c>
      <c r="G697" t="str">
        <f t="shared" si="75"/>
        <v/>
      </c>
      <c r="H697">
        <f t="shared" si="76"/>
        <v>151</v>
      </c>
      <c r="I697">
        <f t="shared" si="77"/>
        <v>151</v>
      </c>
      <c r="J697" t="str">
        <f t="shared" si="78"/>
        <v>CAG</v>
      </c>
      <c r="K697" t="str" cm="1">
        <f t="array" ref="K697">IF(J697="","",_xlfn.IFS(
   OR(J697="CCA",J697="CCG",J697="CCT",J697="CCC"),"Proline",
   OR(J697="CAG",J697="CAA"),"Glutamine",
   OR(J697="GAA",J697="GAG"),"Glutamic acid",
   TRUE,"Other"
))</f>
        <v>Glutamine</v>
      </c>
      <c r="L697">
        <f>LEN(Table13[[#This Row],[NA_sequence]])</f>
        <v>321</v>
      </c>
    </row>
    <row r="698" spans="1:12" x14ac:dyDescent="0.2">
      <c r="A698" t="s">
        <v>699</v>
      </c>
      <c r="B698">
        <v>4236</v>
      </c>
      <c r="C698" t="s">
        <v>1914</v>
      </c>
      <c r="D698" t="str">
        <f t="shared" si="72"/>
        <v>ATGGTCAATATTCCAAAGACTCGACGAACCTACTGCAAGGGTAAAGAATGCAGAAAGCACACCCAACACAAAGTTACCCAATACAAAGCTGGTAAAGCTTCTTTGTACGCTCAAGGTAAAAGAAGATATGACAGAAAGCAAAGAGGTTATGGTGGTCAAACCAAACAAGTTTTCCACAAGAAAGCTAAGACTACCAAAAAGGTTGTTTTGCGATTAGAATGTGTCAAATGCAAAACCAAAGCTCAATTACCATTGAAGCGATGTAAGCACTTCGAATTGGGTGGGGACAAGAAACAAAAAGGTCAAGCTTTGGTCTTTTAA</v>
      </c>
      <c r="E698">
        <f t="shared" si="73"/>
        <v>151</v>
      </c>
      <c r="F698" t="str">
        <f t="shared" si="74"/>
        <v/>
      </c>
      <c r="G698">
        <f t="shared" si="75"/>
        <v>151</v>
      </c>
      <c r="H698" t="str">
        <f t="shared" si="76"/>
        <v/>
      </c>
      <c r="I698">
        <f t="shared" si="77"/>
        <v>151</v>
      </c>
      <c r="J698" t="str">
        <f t="shared" si="78"/>
        <v>CAA</v>
      </c>
      <c r="K698" t="str" cm="1">
        <f t="array" ref="K698">IF(J698="","",_xlfn.IFS(
   OR(J698="CCA",J698="CCG",J698="CCT",J698="CCC"),"Proline",
   OR(J698="CAG",J698="CAA"),"Glutamine",
   OR(J698="GAA",J698="GAG"),"Glutamic acid",
   TRUE,"Other"
))</f>
        <v>Glutamine</v>
      </c>
      <c r="L698">
        <f>LEN(Table13[[#This Row],[NA_sequence]])</f>
        <v>321</v>
      </c>
    </row>
    <row r="699" spans="1:12" x14ac:dyDescent="0.2">
      <c r="A699" t="s">
        <v>700</v>
      </c>
      <c r="B699">
        <v>4236</v>
      </c>
      <c r="C699" t="s">
        <v>1915</v>
      </c>
      <c r="D699" t="str">
        <f t="shared" si="72"/>
        <v>ATGGTCAATATTCCAAAGACTCGACGAACCTACTGCAAGGGTAAAGAATGCAGAAAGCACACCCAACACAAAGTTACCCAATACAAAGCTGGTAAAGCTTCTTTGTATGCTCAAGGTAAAAGAAGATACGACCGAAAGCAAAGAGGTTATGGTGGTCAAACCAAACAAGTTTTCCACAAGAAAGCAAAGACTACCAAAAAGGTTGTTTTGCGATTAGAATGTGTTAAATGCAAAACCAAAGCTCAATTACCATTGAAGCGATGTAAACACTTCGAATTGGGTGGGGACAAGAAACAAAAAGGTCAAGCTTTGGTCTTTTAA</v>
      </c>
      <c r="E699">
        <f t="shared" si="73"/>
        <v>151</v>
      </c>
      <c r="F699" t="str">
        <f t="shared" si="74"/>
        <v/>
      </c>
      <c r="G699">
        <f t="shared" si="75"/>
        <v>151</v>
      </c>
      <c r="H699" t="str">
        <f t="shared" si="76"/>
        <v/>
      </c>
      <c r="I699">
        <f t="shared" si="77"/>
        <v>151</v>
      </c>
      <c r="J699" t="str">
        <f t="shared" si="78"/>
        <v>CAA</v>
      </c>
      <c r="K699" t="str" cm="1">
        <f t="array" ref="K699">IF(J699="","",_xlfn.IFS(
   OR(J699="CCA",J699="CCG",J699="CCT",J699="CCC"),"Proline",
   OR(J699="CAG",J699="CAA"),"Glutamine",
   OR(J699="GAA",J699="GAG"),"Glutamic acid",
   TRUE,"Other"
))</f>
        <v>Glutamine</v>
      </c>
      <c r="L699">
        <f>LEN(Table13[[#This Row],[NA_sequence]])</f>
        <v>321</v>
      </c>
    </row>
    <row r="700" spans="1:12" x14ac:dyDescent="0.2">
      <c r="A700" t="s">
        <v>701</v>
      </c>
      <c r="B700">
        <v>4236</v>
      </c>
      <c r="C700" t="s">
        <v>1916</v>
      </c>
      <c r="D700" t="str">
        <f t="shared" si="72"/>
        <v>ATGGTCAATATTCCAAAGACTCGACGAACCTACTGCAAGGGTAAAGAATGCAAAAAGCACACCCAACACAAAGTAACCCAATACAAGGCTGGTAAGGCTTCTTTGTATGCTCAAGGTAAAAGACGTTACGATAGAAAACAACGAGGTTATGGTGGTCAAACCAAGCAAGTTTTCCACAAGAAAGCTAAGACTACCAAAAAGGTTGTTTTGCGATTAGAATGTGTCAAGTGCAAGACTAAAGCTCAATTGCCATTGAAGCGATGTAAGCACTTTGAATTGGGTGGTGACAAGAAACAAAAGGGTCAAGCCTTGGTCTTTTAA</v>
      </c>
      <c r="E700">
        <f t="shared" si="73"/>
        <v>151</v>
      </c>
      <c r="F700" t="str">
        <f t="shared" si="74"/>
        <v/>
      </c>
      <c r="G700">
        <f t="shared" si="75"/>
        <v>151</v>
      </c>
      <c r="H700" t="str">
        <f t="shared" si="76"/>
        <v/>
      </c>
      <c r="I700">
        <f t="shared" si="77"/>
        <v>151</v>
      </c>
      <c r="J700" t="str">
        <f t="shared" si="78"/>
        <v>CAA</v>
      </c>
      <c r="K700" t="str" cm="1">
        <f t="array" ref="K700">IF(J700="","",_xlfn.IFS(
   OR(J700="CCA",J700="CCG",J700="CCT",J700="CCC"),"Proline",
   OR(J700="CAG",J700="CAA"),"Glutamine",
   OR(J700="GAA",J700="GAG"),"Glutamic acid",
   TRUE,"Other"
))</f>
        <v>Glutamine</v>
      </c>
      <c r="L700">
        <f>LEN(Table13[[#This Row],[NA_sequence]])</f>
        <v>321</v>
      </c>
    </row>
    <row r="701" spans="1:12" x14ac:dyDescent="0.2">
      <c r="A701" t="s">
        <v>702</v>
      </c>
      <c r="B701">
        <v>4236</v>
      </c>
      <c r="C701" t="s">
        <v>1917</v>
      </c>
      <c r="D701" t="str">
        <f t="shared" si="72"/>
        <v>ATGAATATTCACGAGGAGCAACGATTTGAGACAATTAACGTTCCCAAGACCAGACGAACTTACTGCAAGGGCAAGGAGTGCCGAAAGCATACCCAACACAAGGTCACCCAGTACAAGGCTGGTAAGGCTTCTCTTTACGCTCAGGGTAAGCGAAGATACGACCGAAAGCAGAGAGGTTATGGTGGTCAGACCAAGCAGGTTTTCCACAAGAAGGCCAAGACCACCAAGAAGGTTGTCCTCCGTCTGGAGTGCACCACTTGCAAGACCAAGGCTCAGCTGCCATTGAAGAGATGCAAGCACTTCGAGCTCGGTGGTGATAAGAAGCAAAAGGGACAAGCTTTGCAATTCTAA</v>
      </c>
      <c r="E701" t="str">
        <f t="shared" si="73"/>
        <v/>
      </c>
      <c r="F701">
        <f t="shared" si="74"/>
        <v>181</v>
      </c>
      <c r="G701" t="str">
        <f t="shared" si="75"/>
        <v/>
      </c>
      <c r="H701">
        <f t="shared" si="76"/>
        <v>181</v>
      </c>
      <c r="I701">
        <f t="shared" si="77"/>
        <v>181</v>
      </c>
      <c r="J701" t="str">
        <f t="shared" si="78"/>
        <v>CAG</v>
      </c>
      <c r="K701" t="str" cm="1">
        <f t="array" ref="K701">IF(J701="","",_xlfn.IFS(
   OR(J701="CCA",J701="CCG",J701="CCT",J701="CCC"),"Proline",
   OR(J701="CAG",J701="CAA"),"Glutamine",
   OR(J701="GAA",J701="GAG"),"Glutamic acid",
   TRUE,"Other"
))</f>
        <v>Glutamine</v>
      </c>
      <c r="L701">
        <f>LEN(Table13[[#This Row],[NA_sequence]])</f>
        <v>351</v>
      </c>
    </row>
    <row r="702" spans="1:12" x14ac:dyDescent="0.2">
      <c r="A702" t="s">
        <v>703</v>
      </c>
      <c r="B702">
        <v>4236</v>
      </c>
      <c r="C702" t="s">
        <v>1918</v>
      </c>
      <c r="D702" t="str">
        <f t="shared" si="72"/>
        <v>ATGGTTAACATTCCCAAGACCAGAAAGACCTACTGCAAGGGTAAGGAGTGCCGCAAGCATACCCAACACAAGGTTACCCAGTACAAGGCTGGTAAGGCCTCCCTCTATGCTCAGGGTAAGCGTCGTTACGACCGTAAGCAGAGCGGTTACGGTGGTCAGACCAAGCAGATTTTCCACAAGAAGGCTAAGACCACCAAGAAGGTTGTCCTCCGTCTGGAATGCACTAGTTGCAAGACTAAGGCTCAGCTTGCTCTTAAGAGATGCAAGCACTTCGAGCTTGGTGGTGACAAGAAGCAGAAGGGCCAGGCTCTCCAGTTCTAA</v>
      </c>
      <c r="E702" t="str">
        <f t="shared" si="73"/>
        <v/>
      </c>
      <c r="F702">
        <f t="shared" si="74"/>
        <v>151</v>
      </c>
      <c r="G702" t="str">
        <f t="shared" si="75"/>
        <v/>
      </c>
      <c r="H702">
        <f t="shared" si="76"/>
        <v>151</v>
      </c>
      <c r="I702">
        <f t="shared" si="77"/>
        <v>151</v>
      </c>
      <c r="J702" t="str">
        <f t="shared" si="78"/>
        <v>CAG</v>
      </c>
      <c r="K702" t="str" cm="1">
        <f t="array" ref="K702">IF(J702="","",_xlfn.IFS(
   OR(J702="CCA",J702="CCG",J702="CCT",J702="CCC"),"Proline",
   OR(J702="CAG",J702="CAA"),"Glutamine",
   OR(J702="GAA",J702="GAG"),"Glutamic acid",
   TRUE,"Other"
))</f>
        <v>Glutamine</v>
      </c>
      <c r="L702">
        <f>LEN(Table13[[#This Row],[NA_sequence]])</f>
        <v>321</v>
      </c>
    </row>
    <row r="703" spans="1:12" x14ac:dyDescent="0.2">
      <c r="A703" t="s">
        <v>704</v>
      </c>
      <c r="B703">
        <v>4236</v>
      </c>
      <c r="C703" t="s">
        <v>1919</v>
      </c>
      <c r="D703" t="str">
        <f t="shared" si="72"/>
        <v>ATGGTTAACATTCCTAAGACCAGAAAGACCTACTGCAAGGGTAAGGAGTGCCGCAAGCACACCCAACACAAGGTTACCCAATACAAGGCTGGTAAGGCCTCCCTCTATGCCCAAGGTAAGCGTCGTTATGATCGTAAACAAAGCGGTTACGGTGGTCAAACCAAGCAAATCTTCCACAAGAAGGCTAAGACCACCAAGAAGGTCGTTCTCAGATTGGAATGCACTTCTTGCAAGACCAAGGCTCAACTTGCTCTTAAGCGTTGCAAGCACTTTGAACTTGGTGGTGATAAGAAGCAAAAGGGTCAAGCTTTGCAATTCTAA</v>
      </c>
      <c r="E703">
        <f t="shared" si="73"/>
        <v>151</v>
      </c>
      <c r="F703" t="str">
        <f t="shared" si="74"/>
        <v/>
      </c>
      <c r="G703">
        <f t="shared" si="75"/>
        <v>151</v>
      </c>
      <c r="H703" t="str">
        <f t="shared" si="76"/>
        <v/>
      </c>
      <c r="I703">
        <f t="shared" si="77"/>
        <v>151</v>
      </c>
      <c r="J703" t="str">
        <f t="shared" si="78"/>
        <v>CAA</v>
      </c>
      <c r="K703" t="str" cm="1">
        <f t="array" ref="K703">IF(J703="","",_xlfn.IFS(
   OR(J703="CCA",J703="CCG",J703="CCT",J703="CCC"),"Proline",
   OR(J703="CAG",J703="CAA"),"Glutamine",
   OR(J703="GAA",J703="GAG"),"Glutamic acid",
   TRUE,"Other"
))</f>
        <v>Glutamine</v>
      </c>
      <c r="L703">
        <f>LEN(Table13[[#This Row],[NA_sequence]])</f>
        <v>321</v>
      </c>
    </row>
    <row r="704" spans="1:12" x14ac:dyDescent="0.2">
      <c r="A704" t="s">
        <v>705</v>
      </c>
      <c r="B704">
        <v>4236</v>
      </c>
      <c r="C704" t="s">
        <v>1920</v>
      </c>
      <c r="D704" t="str">
        <f t="shared" si="72"/>
        <v>ATGGTTAACATTCCCAAGACTAGAAAAACCTACTGCAAGGGTAAGGAGTGTCGCAAGCACACCCAACACAAAGTTACCCAATACAAGGCTGGTAAAGCTTCTCTCTACGCTCAAGGTAAACGTCGTTACGATCGTAAACAATCCGGTTACGGTGGTCAAACCAAGCAAATCTTCCACAAAAAGGCTAAGACCACTAAAAAGGTTGTCCTCAGATTGGAATGCACCTCTTGCAAAACTAAGGCTCAACTCGCACTTAAGCGTTGCAAACACTTTGAATTAGGTGGTGACAAGAAGCAAAAGGGTCAAGCCCTGCAATTCTAA</v>
      </c>
      <c r="E704">
        <f t="shared" si="73"/>
        <v>151</v>
      </c>
      <c r="F704" t="str">
        <f t="shared" si="74"/>
        <v/>
      </c>
      <c r="G704">
        <f t="shared" si="75"/>
        <v>151</v>
      </c>
      <c r="H704" t="str">
        <f t="shared" si="76"/>
        <v/>
      </c>
      <c r="I704">
        <f t="shared" si="77"/>
        <v>151</v>
      </c>
      <c r="J704" t="str">
        <f t="shared" si="78"/>
        <v>CAA</v>
      </c>
      <c r="K704" t="str" cm="1">
        <f t="array" ref="K704">IF(J704="","",_xlfn.IFS(
   OR(J704="CCA",J704="CCG",J704="CCT",J704="CCC"),"Proline",
   OR(J704="CAG",J704="CAA"),"Glutamine",
   OR(J704="GAA",J704="GAG"),"Glutamic acid",
   TRUE,"Other"
))</f>
        <v>Glutamine</v>
      </c>
      <c r="L704">
        <f>LEN(Table13[[#This Row],[NA_sequence]])</f>
        <v>321</v>
      </c>
    </row>
    <row r="705" spans="1:12" x14ac:dyDescent="0.2">
      <c r="A705" t="s">
        <v>706</v>
      </c>
      <c r="B705">
        <v>4236</v>
      </c>
      <c r="C705" t="s">
        <v>1921</v>
      </c>
      <c r="D705" t="str">
        <f t="shared" si="72"/>
        <v>ATGGTTAACATTCCCAAGACCAGAAAGACTTACTGCAAGGGCAAGGAGTGCCGCAAGCACACCCAGCACAAGGTTACCCAGTACAAGGCCGGTAAGGCCTCCCTTTACGCCCAGGGTAAGCGTCGTTACGACCGTAAGCAGAGCGGTTACGGTGGTCAGACCAAGCAGATTTTCCACAAGAAGGCTAAGACCACCAAGAAGGTTGTCCTCAGACTGGAGTGCACCACCTGCAAGACCAAGGCTCAGCTTGCCCTCAAGAGATGCAAGCACTTCGAGCTTGGTGGTGACAAGAAGCAGAAGGGCCAGGCCCTGCAGTTCTAA</v>
      </c>
      <c r="E705" t="str">
        <f t="shared" si="73"/>
        <v/>
      </c>
      <c r="F705">
        <f t="shared" si="74"/>
        <v>151</v>
      </c>
      <c r="G705" t="str">
        <f t="shared" si="75"/>
        <v/>
      </c>
      <c r="H705">
        <f t="shared" si="76"/>
        <v>151</v>
      </c>
      <c r="I705">
        <f t="shared" si="77"/>
        <v>151</v>
      </c>
      <c r="J705" t="str">
        <f t="shared" si="78"/>
        <v>CAG</v>
      </c>
      <c r="K705" t="str" cm="1">
        <f t="array" ref="K705">IF(J705="","",_xlfn.IFS(
   OR(J705="CCA",J705="CCG",J705="CCT",J705="CCC"),"Proline",
   OR(J705="CAG",J705="CAA"),"Glutamine",
   OR(J705="GAA",J705="GAG"),"Glutamic acid",
   TRUE,"Other"
))</f>
        <v>Glutamine</v>
      </c>
      <c r="L705">
        <f>LEN(Table13[[#This Row],[NA_sequence]])</f>
        <v>321</v>
      </c>
    </row>
    <row r="706" spans="1:12" x14ac:dyDescent="0.2">
      <c r="A706" t="s">
        <v>707</v>
      </c>
      <c r="B706">
        <v>4236</v>
      </c>
      <c r="C706" t="s">
        <v>1921</v>
      </c>
      <c r="D706" t="str">
        <f t="shared" si="72"/>
        <v>ATGGTTAACATTCCCAAGACCAGAAAGACTTACTGCAAGGGCAAGGAGTGCCGCAAGCACACCCAGCACAAGGTTACCCAGTACAAGGCCGGTAAGGCCTCCCTTTACGCCCAGGGTAAGCGTCGTTACGACCGTAAGCAGAGCGGTTACGGTGGTCAGACCAAGCAGATTTTCCACAAGAAGGCTAAGACCACCAAGAAGGTTGTCCTCAGACTGGAGTGCACCACCTGCAAGACCAAGGCTCAGCTTGCCCTCAAGAGATGCAAGCACTTCGAGCTTGGTGGTGACAAGAAGCAGAAGGGCCAGGCCCTGCAGTTCTAA</v>
      </c>
      <c r="E706" t="str">
        <f t="shared" si="73"/>
        <v/>
      </c>
      <c r="F706">
        <f t="shared" si="74"/>
        <v>151</v>
      </c>
      <c r="G706" t="str">
        <f t="shared" si="75"/>
        <v/>
      </c>
      <c r="H706">
        <f t="shared" si="76"/>
        <v>151</v>
      </c>
      <c r="I706">
        <f t="shared" si="77"/>
        <v>151</v>
      </c>
      <c r="J706" t="str">
        <f t="shared" si="78"/>
        <v>CAG</v>
      </c>
      <c r="K706" t="str" cm="1">
        <f t="array" ref="K706">IF(J706="","",_xlfn.IFS(
   OR(J706="CCA",J706="CCG",J706="CCT",J706="CCC"),"Proline",
   OR(J706="CAG",J706="CAA"),"Glutamine",
   OR(J706="GAA",J706="GAG"),"Glutamic acid",
   TRUE,"Other"
))</f>
        <v>Glutamine</v>
      </c>
      <c r="L706">
        <f>LEN(Table13[[#This Row],[NA_sequence]])</f>
        <v>321</v>
      </c>
    </row>
    <row r="707" spans="1:12" x14ac:dyDescent="0.2">
      <c r="A707" t="s">
        <v>708</v>
      </c>
      <c r="B707">
        <v>4236</v>
      </c>
      <c r="C707" t="s">
        <v>1922</v>
      </c>
      <c r="D707" t="str">
        <f t="shared" ref="D707:D770" si="79">UPPER(SUBSTITUTE(SUBSTITUTE(TRIM(C707)," ",""),CHAR(10),""))</f>
        <v>ATGGTTAACATTCCCAAGACCAGAAAGACCTACTGCAAGGGTAAGGAGTGCCGCAAGCATACCCAACACAAGGTTACCCAGTACAAGGCTGGTAAGGCCTCCCTCTATGCTCAGGGTAAGCGTCGTTACGACCGTAAGCAGAGCGGTTACGGTGGTCAGACCAAGCAGATTTTCCACAAGAAGGCTAAGACCACCAAGAAGGTTGTCCTCCGTCTGGAATGCACTACTTGCAAGACTAAGGCTCAGCTTGCTCTTAAGAGATGCAAGCACTTCGAGCTTGGTGGTGACAAGAAGCAGAAGGGCCAGGCTCTCCAGTTCTAA</v>
      </c>
      <c r="E707" t="str">
        <f t="shared" ref="E707:E770" si="80">IFERROR(SEARCH("GG?GG?CAAAC?AA?", IF(D707="", C707, D707)), "")</f>
        <v/>
      </c>
      <c r="F707">
        <f t="shared" ref="F707:F770" si="81">IFERROR(SEARCH("GG?GG?CAGAC?AA?", IF(D707="", C707, D707)), "")</f>
        <v>151</v>
      </c>
      <c r="G707" t="str">
        <f t="shared" ref="G707:G770" si="82">IF(E707="","",IF(
  AND(
    ISNUMBER(FIND(MID(D707,E707+2,1),"ACGT")),
    ISNUMBER(FIND(MID(D707,E707+5,1),"ACGT")),
    ISNUMBER(FIND(MID(D707,E707+9,1),"ACGT")),
    ISNUMBER(FIND(MID(D707,E707+10,1),"ACGT")),
    ISNUMBER(FIND(MID(D707,E707+11,1),"ACGT")),
    ISNUMBER(FIND(MID(D707,E707+12,1),"ACGT")),
    ISNUMBER(FIND(MID(D707,E707+13,1),"ACGT")),
    ISNUMBER(FIND(MID(D707,E707+14,1),"ACGT"))
  ),
  E707,
  ""
))</f>
        <v/>
      </c>
      <c r="H707">
        <f t="shared" ref="H707:H770" si="83">IF(F707="","",IF(
  AND(
    ISNUMBER(FIND(MID(D707,F707+2,1),"ACGT")),
    ISNUMBER(FIND(MID(D707,F707+5,1),"ACGT")),
    ISNUMBER(FIND(MID(D707,F707+9,1),"ACGT")),
    ISNUMBER(FIND(MID(D707,F707+10,1),"ACGT")),
    ISNUMBER(FIND(MID(D707,F707+11,1),"ACGT")),
    ISNUMBER(FIND(MID(D707,F707+12,1),"ACGT")),
    ISNUMBER(FIND(MID(D707,F707+13,1),"ACGT")),
    ISNUMBER(FIND(MID(D707,F707+14,1),"ACGT"))
  ),
  F707,
  ""
))</f>
        <v>151</v>
      </c>
      <c r="I707">
        <f t="shared" ref="I707:I770" si="84">IF(AND(G707="",H707=""),"", IF(G707="",H707, IF(H707="",G707, MIN(G707,H707))))</f>
        <v>151</v>
      </c>
      <c r="J707" t="str">
        <f t="shared" ref="J707:J770" si="85">IF(I707="","", MID(D707, I707+15, 3))</f>
        <v>CAG</v>
      </c>
      <c r="K707" t="str" cm="1">
        <f t="array" ref="K707">IF(J707="","",_xlfn.IFS(
   OR(J707="CCA",J707="CCG",J707="CCT",J707="CCC"),"Proline",
   OR(J707="CAG",J707="CAA"),"Glutamine",
   OR(J707="GAA",J707="GAG"),"Glutamic acid",
   TRUE,"Other"
))</f>
        <v>Glutamine</v>
      </c>
      <c r="L707">
        <f>LEN(Table13[[#This Row],[NA_sequence]])</f>
        <v>321</v>
      </c>
    </row>
    <row r="708" spans="1:12" x14ac:dyDescent="0.2">
      <c r="A708" t="s">
        <v>709</v>
      </c>
      <c r="B708">
        <v>4236</v>
      </c>
      <c r="C708" t="s">
        <v>1923</v>
      </c>
      <c r="D708" t="str">
        <f t="shared" si="79"/>
        <v>ATGGTTAACATTCCCAAGACCAGAAAGACCTACTGCAAGGGTAAGGAGTGCCGCAAGCACACTCAACACAAGGTTACCCAGTACAAGGCTGGTAAGGCCTCCCTCTATGCTCAGGGTAAGCGTCGTTACGACCGTAAGCAGAGCGGTTACGGTGGTCAGACCAAGCAGATCTTCCACAAGAAGGCTAAGACCACCAAGAAGGTTGTTCTCCGTCTGGAGTGCACTTCTTGCAAGACCAAGGCTCAGCTTCCTCTCAAGAGATGCAAGCACTTCGAGCTTGGTGGTGACAAGAAGCAGAAGGGCCAGGCTCTCCAGTTCTAA</v>
      </c>
      <c r="E708" t="str">
        <f t="shared" si="80"/>
        <v/>
      </c>
      <c r="F708">
        <f t="shared" si="81"/>
        <v>151</v>
      </c>
      <c r="G708" t="str">
        <f t="shared" si="82"/>
        <v/>
      </c>
      <c r="H708">
        <f t="shared" si="83"/>
        <v>151</v>
      </c>
      <c r="I708">
        <f t="shared" si="84"/>
        <v>151</v>
      </c>
      <c r="J708" t="str">
        <f t="shared" si="85"/>
        <v>CAG</v>
      </c>
      <c r="K708" t="str" cm="1">
        <f t="array" ref="K708">IF(J708="","",_xlfn.IFS(
   OR(J708="CCA",J708="CCG",J708="CCT",J708="CCC"),"Proline",
   OR(J708="CAG",J708="CAA"),"Glutamine",
   OR(J708="GAA",J708="GAG"),"Glutamic acid",
   TRUE,"Other"
))</f>
        <v>Glutamine</v>
      </c>
      <c r="L708">
        <f>LEN(Table13[[#This Row],[NA_sequence]])</f>
        <v>321</v>
      </c>
    </row>
    <row r="709" spans="1:12" x14ac:dyDescent="0.2">
      <c r="A709" t="s">
        <v>710</v>
      </c>
      <c r="B709">
        <v>4236</v>
      </c>
      <c r="C709" t="s">
        <v>1924</v>
      </c>
      <c r="D709" t="str">
        <f t="shared" si="79"/>
        <v>ATGGTTAACATTCCCAAGACCAGAAAGACTTACTGCAAGGGCAAGGAGTGCCGCAAGCACACCCAGCACAAGGTTACCCAGTACAAGGCCGGTAAGGCCTCTCTTTACGCCCAGGGTAAGCGTCGTTACGATCGTAAGCAGAGCGGTTACGGTGGTCAGACCAAGCAGATTTTCCACAAGAAGGCCAAGACCACCAAGAAGGTTGTCCTCAGACTGGAGTGCACTTCTTGCAAGACCAAGGCTCAGCTTCCTCTCAAGAGATGCAAGCACTTTGAGCTTGGTGGTGACAAGAAGCAGAAGGGTCAGGCCCTGCAGTTCTAA</v>
      </c>
      <c r="E709" t="str">
        <f t="shared" si="80"/>
        <v/>
      </c>
      <c r="F709">
        <f t="shared" si="81"/>
        <v>151</v>
      </c>
      <c r="G709" t="str">
        <f t="shared" si="82"/>
        <v/>
      </c>
      <c r="H709">
        <f t="shared" si="83"/>
        <v>151</v>
      </c>
      <c r="I709">
        <f t="shared" si="84"/>
        <v>151</v>
      </c>
      <c r="J709" t="str">
        <f t="shared" si="85"/>
        <v>CAG</v>
      </c>
      <c r="K709" t="str" cm="1">
        <f t="array" ref="K709">IF(J709="","",_xlfn.IFS(
   OR(J709="CCA",J709="CCG",J709="CCT",J709="CCC"),"Proline",
   OR(J709="CAG",J709="CAA"),"Glutamine",
   OR(J709="GAA",J709="GAG"),"Glutamic acid",
   TRUE,"Other"
))</f>
        <v>Glutamine</v>
      </c>
      <c r="L709">
        <f>LEN(Table13[[#This Row],[NA_sequence]])</f>
        <v>321</v>
      </c>
    </row>
    <row r="710" spans="1:12" x14ac:dyDescent="0.2">
      <c r="A710" t="s">
        <v>711</v>
      </c>
      <c r="B710">
        <v>4236</v>
      </c>
      <c r="C710" t="s">
        <v>1925</v>
      </c>
      <c r="D710" t="str">
        <f t="shared" si="79"/>
        <v>ATGGTTAACATTCCCAAGACCAGAAAGACCTACTGCAAGGGTAAGGAGTGCCGCAAGCACACCCAACACAAGGTTACCCAGTACAAGGCTGGTAAGGCCTCCCTCTATGCTCAGGGTAAGCGTCGTTACGACCGTAAGCAGAGCGGTTACGGTGGTCAGACCAAGCAGATTTTCCACAAGAAGGCTAAGACCACCAAGAAGGTTGTTCTCCGTCTGGAATGCACTTCTTGCAAGACTAAGGCTCAGCTTCCTCTCAAGAGATGCAAGCACTTCGAGCTTGGTGGTGACAAGAAGCAGAAGGGCCAGGCTCTCCAGTTCTAA</v>
      </c>
      <c r="E710" t="str">
        <f t="shared" si="80"/>
        <v/>
      </c>
      <c r="F710">
        <f t="shared" si="81"/>
        <v>151</v>
      </c>
      <c r="G710" t="str">
        <f t="shared" si="82"/>
        <v/>
      </c>
      <c r="H710">
        <f t="shared" si="83"/>
        <v>151</v>
      </c>
      <c r="I710">
        <f t="shared" si="84"/>
        <v>151</v>
      </c>
      <c r="J710" t="str">
        <f t="shared" si="85"/>
        <v>CAG</v>
      </c>
      <c r="K710" t="str" cm="1">
        <f t="array" ref="K710">IF(J710="","",_xlfn.IFS(
   OR(J710="CCA",J710="CCG",J710="CCT",J710="CCC"),"Proline",
   OR(J710="CAG",J710="CAA"),"Glutamine",
   OR(J710="GAA",J710="GAG"),"Glutamic acid",
   TRUE,"Other"
))</f>
        <v>Glutamine</v>
      </c>
      <c r="L710">
        <f>LEN(Table13[[#This Row],[NA_sequence]])</f>
        <v>321</v>
      </c>
    </row>
    <row r="711" spans="1:12" x14ac:dyDescent="0.2">
      <c r="A711" t="s">
        <v>712</v>
      </c>
      <c r="B711">
        <v>4236</v>
      </c>
      <c r="C711" t="s">
        <v>1926</v>
      </c>
      <c r="D711" t="str">
        <f t="shared" si="79"/>
        <v>ATGGTTAACATTCCTAAGACCAGAAAGACCTACTGCAAGGGTAAGGAGTGCCGCAAGCACACCCAACACAAGGTTACCCAATACAAGGCTGGTAAGGCTTCCCTTTACGCCCAAGGTAAGCGTCGTTATGACCGTAAGCAATCCGGTTACGGTGGTCAAACCAAGCAAATTTTCCACAAGAAGGCTAAGACCACCAAGAAGGTCGTCCTCAGATTGGAATGCACTTCTTGCAAGACCAAGGCTCAACTTCCCCTCAAGCGTTGCAAGCACTTCGAACTTGGTGGTGACAAGAAGCAAAAGGGTCAAGCTTTGCAATTCTAA</v>
      </c>
      <c r="E711">
        <f t="shared" si="80"/>
        <v>151</v>
      </c>
      <c r="F711" t="str">
        <f t="shared" si="81"/>
        <v/>
      </c>
      <c r="G711">
        <f t="shared" si="82"/>
        <v>151</v>
      </c>
      <c r="H711" t="str">
        <f t="shared" si="83"/>
        <v/>
      </c>
      <c r="I711">
        <f t="shared" si="84"/>
        <v>151</v>
      </c>
      <c r="J711" t="str">
        <f t="shared" si="85"/>
        <v>CAA</v>
      </c>
      <c r="K711" t="str" cm="1">
        <f t="array" ref="K711">IF(J711="","",_xlfn.IFS(
   OR(J711="CCA",J711="CCG",J711="CCT",J711="CCC"),"Proline",
   OR(J711="CAG",J711="CAA"),"Glutamine",
   OR(J711="GAA",J711="GAG"),"Glutamic acid",
   TRUE,"Other"
))</f>
        <v>Glutamine</v>
      </c>
      <c r="L711">
        <f>LEN(Table13[[#This Row],[NA_sequence]])</f>
        <v>321</v>
      </c>
    </row>
    <row r="712" spans="1:12" x14ac:dyDescent="0.2">
      <c r="A712" t="s">
        <v>713</v>
      </c>
      <c r="B712">
        <v>4236</v>
      </c>
      <c r="C712" t="s">
        <v>1927</v>
      </c>
      <c r="D712" t="str">
        <f t="shared" si="79"/>
        <v>ATGGTCAATATTCCTAAAACCCGTAAGACTTACTGCAAGGGCAAAGAGTGTCGCAAGCACACTCAACACAAGGTCACCCAATACAAGGCTGGTAAGGCTTCCCTTTACGCCCAGGGTAAGCGTCGTTACGACCGTAAGCAATCCGGTTATGGTGGTCAAACCAAGCAAATTTTCCACAAGAAAGCTAAGACCACCAAAAAGGTTGTGCTGAGATTGGAATGCACCAGTTGCAAGACCAAGGCTCAATTGCCTTTGAAGAGATGTAAGCACTTTGAGCTTGGTGGTGATAAGAAGCAAAAGGGTCAAGCCTTGCAATTCTAA</v>
      </c>
      <c r="E712">
        <f t="shared" si="80"/>
        <v>151</v>
      </c>
      <c r="F712" t="str">
        <f t="shared" si="81"/>
        <v/>
      </c>
      <c r="G712">
        <f t="shared" si="82"/>
        <v>151</v>
      </c>
      <c r="H712" t="str">
        <f t="shared" si="83"/>
        <v/>
      </c>
      <c r="I712">
        <f t="shared" si="84"/>
        <v>151</v>
      </c>
      <c r="J712" t="str">
        <f t="shared" si="85"/>
        <v>CAA</v>
      </c>
      <c r="K712" t="str" cm="1">
        <f t="array" ref="K712">IF(J712="","",_xlfn.IFS(
   OR(J712="CCA",J712="CCG",J712="CCT",J712="CCC"),"Proline",
   OR(J712="CAG",J712="CAA"),"Glutamine",
   OR(J712="GAA",J712="GAG"),"Glutamic acid",
   TRUE,"Other"
))</f>
        <v>Glutamine</v>
      </c>
      <c r="L712">
        <f>LEN(Table13[[#This Row],[NA_sequence]])</f>
        <v>321</v>
      </c>
    </row>
    <row r="713" spans="1:12" x14ac:dyDescent="0.2">
      <c r="A713" t="s">
        <v>714</v>
      </c>
      <c r="B713">
        <v>4236</v>
      </c>
      <c r="C713" t="s">
        <v>1928</v>
      </c>
      <c r="D713" t="str">
        <f t="shared" si="79"/>
        <v>ATGGTTAACATTCCCAAGACCAGAAAGACCTACTGCAAGGGCAAAGAGTGCCGCAAGCACACTCAACACAAAGTCACCCAATATAAGGCTGGTAAGGCTTCCCTCTACGCCCAAGGTAAGCGTCGTTATGACCGTAAGCAAAGCGGTTATGGTGGTCAAACCAAGCAAATTTTCCACAAGAAGGCTAAGACCACCAAGAAGGTCGTCCTCAGATTGGAATGCACCTCTTGCAAGACCAAGGCTCAACTGCCCTTGAAGAGATGTAAGCACTTTGAGCTTGGTGGTGACAAGAAGCAAAAGGGTCAAGCTTTGCAATTCTAG</v>
      </c>
      <c r="E713">
        <f t="shared" si="80"/>
        <v>151</v>
      </c>
      <c r="F713" t="str">
        <f t="shared" si="81"/>
        <v/>
      </c>
      <c r="G713">
        <f t="shared" si="82"/>
        <v>151</v>
      </c>
      <c r="H713" t="str">
        <f t="shared" si="83"/>
        <v/>
      </c>
      <c r="I713">
        <f t="shared" si="84"/>
        <v>151</v>
      </c>
      <c r="J713" t="str">
        <f t="shared" si="85"/>
        <v>CAA</v>
      </c>
      <c r="K713" t="str" cm="1">
        <f t="array" ref="K713">IF(J713="","",_xlfn.IFS(
   OR(J713="CCA",J713="CCG",J713="CCT",J713="CCC"),"Proline",
   OR(J713="CAG",J713="CAA"),"Glutamine",
   OR(J713="GAA",J713="GAG"),"Glutamic acid",
   TRUE,"Other"
))</f>
        <v>Glutamine</v>
      </c>
      <c r="L713">
        <f>LEN(Table13[[#This Row],[NA_sequence]])</f>
        <v>321</v>
      </c>
    </row>
    <row r="714" spans="1:12" x14ac:dyDescent="0.2">
      <c r="A714" t="s">
        <v>715</v>
      </c>
      <c r="B714">
        <v>4236</v>
      </c>
      <c r="C714" t="s">
        <v>1929</v>
      </c>
      <c r="D714" t="str">
        <f t="shared" si="79"/>
        <v>ATGGTTAACATTCCCAAGACCAGAAAGACCTACTGCAAGGGTAAGGAGTGCCGCAAGCACACTCAACACAAAGTTACCCAATACAAGGCTGGTAAGGCTTCCCTCTACGCCCAAGGTAAGCGTCGTTACGATCGTAAACAAAGCGGTTATGGTGGTCAAACCAAGCAAATCTTCCATAAGAAGGCTAAGACCACCAAGAAGGTCGTCCTCAGATTGGAATGCACCTCTTGCAAGACCAAGGCTCAACTTCCTCTCAAGCGTTGCAAGCACTTTGAACTTGGTGGTGACAAGAAGCAAAAGGGTCAAGCCTTGCAATTCTAA</v>
      </c>
      <c r="E714">
        <f t="shared" si="80"/>
        <v>151</v>
      </c>
      <c r="F714" t="str">
        <f t="shared" si="81"/>
        <v/>
      </c>
      <c r="G714">
        <f t="shared" si="82"/>
        <v>151</v>
      </c>
      <c r="H714" t="str">
        <f t="shared" si="83"/>
        <v/>
      </c>
      <c r="I714">
        <f t="shared" si="84"/>
        <v>151</v>
      </c>
      <c r="J714" t="str">
        <f t="shared" si="85"/>
        <v>CAA</v>
      </c>
      <c r="K714" t="str" cm="1">
        <f t="array" ref="K714">IF(J714="","",_xlfn.IFS(
   OR(J714="CCA",J714="CCG",J714="CCT",J714="CCC"),"Proline",
   OR(J714="CAG",J714="CAA"),"Glutamine",
   OR(J714="GAA",J714="GAG"),"Glutamic acid",
   TRUE,"Other"
))</f>
        <v>Glutamine</v>
      </c>
      <c r="L714">
        <f>LEN(Table13[[#This Row],[NA_sequence]])</f>
        <v>321</v>
      </c>
    </row>
    <row r="715" spans="1:12" x14ac:dyDescent="0.2">
      <c r="A715" t="s">
        <v>716</v>
      </c>
      <c r="B715">
        <v>4236</v>
      </c>
      <c r="C715" t="s">
        <v>1930</v>
      </c>
      <c r="D715" t="str">
        <f t="shared" si="79"/>
        <v>ATGGTTAACATTCCCAAGACCAGAAAGACCTACTGCAAGGGTAAGGACTGTCGCAAGCACACCCAACACAAGGTTACCCAATACAAGGCTGGTAAAGCTTCTCTCTACGCTCAAGGTAAGCGTCGTTACGACCGTAAGCAATCTGGTTATGGTGGTCAAACCAAGCAAATTTTCCACAAAAAGGCTAAGACCACCAAAAAGGTTGTTCTCAGATTGGAATGCACTTCTTGCAAGACTAAGGCTCAATTGCCTTTGAAGAGATGTAAGCACTTCGAACTCGGTGGTGACAAGAAACAAAAGGGTCAAGCTTTGCAATTCTAA</v>
      </c>
      <c r="E715">
        <f t="shared" si="80"/>
        <v>151</v>
      </c>
      <c r="F715" t="str">
        <f t="shared" si="81"/>
        <v/>
      </c>
      <c r="G715">
        <f t="shared" si="82"/>
        <v>151</v>
      </c>
      <c r="H715" t="str">
        <f t="shared" si="83"/>
        <v/>
      </c>
      <c r="I715">
        <f t="shared" si="84"/>
        <v>151</v>
      </c>
      <c r="J715" t="str">
        <f t="shared" si="85"/>
        <v>CAA</v>
      </c>
      <c r="K715" t="str" cm="1">
        <f t="array" ref="K715">IF(J715="","",_xlfn.IFS(
   OR(J715="CCA",J715="CCG",J715="CCT",J715="CCC"),"Proline",
   OR(J715="CAG",J715="CAA"),"Glutamine",
   OR(J715="GAA",J715="GAG"),"Glutamic acid",
   TRUE,"Other"
))</f>
        <v>Glutamine</v>
      </c>
      <c r="L715">
        <f>LEN(Table13[[#This Row],[NA_sequence]])</f>
        <v>321</v>
      </c>
    </row>
    <row r="716" spans="1:12" x14ac:dyDescent="0.2">
      <c r="A716" t="s">
        <v>717</v>
      </c>
      <c r="B716">
        <v>4236</v>
      </c>
      <c r="C716" t="s">
        <v>1931</v>
      </c>
      <c r="D716" t="str">
        <f t="shared" si="79"/>
        <v>ATGGTTAACATTCCTAAGACCAGAAAGACCTACTGCAAGGGTAAAGATTGCCGCAAGCACACCCAACACAAGGTTACCCAATACAAGGCTGGTAAGGCTTCTCTTTACGCTCAAGGTAAGCGTCGTTACGACCGTAAGCAATCTGGTTATGGTGGTCAAACCAAGCAAATTTTCCACAAGAAGGCCAAGACTACCAAGAAGGTTGTCCTTAGATTGGAATGTACCGCTTGTAAGACCAAGGCTCAACTCCCTCTCAAGCGTTGCAAGCACTTCGAACTTGGTGGTGACAAGAAGCAAAAGGGTCAAGCTTTACAATTCTAA</v>
      </c>
      <c r="E716">
        <f t="shared" si="80"/>
        <v>151</v>
      </c>
      <c r="F716" t="str">
        <f t="shared" si="81"/>
        <v/>
      </c>
      <c r="G716">
        <f t="shared" si="82"/>
        <v>151</v>
      </c>
      <c r="H716" t="str">
        <f t="shared" si="83"/>
        <v/>
      </c>
      <c r="I716">
        <f t="shared" si="84"/>
        <v>151</v>
      </c>
      <c r="J716" t="str">
        <f t="shared" si="85"/>
        <v>CAA</v>
      </c>
      <c r="K716" t="str" cm="1">
        <f t="array" ref="K716">IF(J716="","",_xlfn.IFS(
   OR(J716="CCA",J716="CCG",J716="CCT",J716="CCC"),"Proline",
   OR(J716="CAG",J716="CAA"),"Glutamine",
   OR(J716="GAA",J716="GAG"),"Glutamic acid",
   TRUE,"Other"
))</f>
        <v>Glutamine</v>
      </c>
      <c r="L716">
        <f>LEN(Table13[[#This Row],[NA_sequence]])</f>
        <v>321</v>
      </c>
    </row>
    <row r="717" spans="1:12" x14ac:dyDescent="0.2">
      <c r="A717" t="s">
        <v>718</v>
      </c>
      <c r="B717">
        <v>4236</v>
      </c>
      <c r="C717" t="s">
        <v>1932</v>
      </c>
      <c r="D717" t="str">
        <f t="shared" si="79"/>
        <v>ATGGTTAACATCCCCAAGACTCGACGAACATACTGCAAGGGCAAAGAGTGCCGCAAGCATACCCAGCACAAGGTTACCCAGTACAAGGCTGGCAAGGCTTCACTGTACGCCCAGGGTAAGCGTCGTTACGATCGTAAGCAGAGCGGTTATGGTGGTCAGACTAAGCAGGTTTTCCACAAGAAGGCCAAAACCACCAAGAAGGTCGTTCTCAGACTCGAATGCACTGTTTGCAAGACCAAGGCACAGCTGCCATTGAAGAGATGCAAGCACTTCGAACTTGGTGGTGACAAGAAGCAGAAGGGACAGGCCCTCCAGTTTTAA</v>
      </c>
      <c r="E717" t="str">
        <f t="shared" si="80"/>
        <v/>
      </c>
      <c r="F717">
        <f t="shared" si="81"/>
        <v>151</v>
      </c>
      <c r="G717" t="str">
        <f t="shared" si="82"/>
        <v/>
      </c>
      <c r="H717">
        <f t="shared" si="83"/>
        <v>151</v>
      </c>
      <c r="I717">
        <f t="shared" si="84"/>
        <v>151</v>
      </c>
      <c r="J717" t="str">
        <f t="shared" si="85"/>
        <v>CAG</v>
      </c>
      <c r="K717" t="str" cm="1">
        <f t="array" ref="K717">IF(J717="","",_xlfn.IFS(
   OR(J717="CCA",J717="CCG",J717="CCT",J717="CCC"),"Proline",
   OR(J717="CAG",J717="CAA"),"Glutamine",
   OR(J717="GAA",J717="GAG"),"Glutamic acid",
   TRUE,"Other"
))</f>
        <v>Glutamine</v>
      </c>
      <c r="L717">
        <f>LEN(Table13[[#This Row],[NA_sequence]])</f>
        <v>321</v>
      </c>
    </row>
    <row r="718" spans="1:12" x14ac:dyDescent="0.2">
      <c r="A718" t="s">
        <v>719</v>
      </c>
      <c r="B718">
        <v>4236</v>
      </c>
      <c r="C718" t="s">
        <v>1933</v>
      </c>
      <c r="D718" t="str">
        <f t="shared" si="79"/>
        <v>ATGGTTAACATTCCCAAGACCAGAAAGACTTACTGCAAAGGCAAGGAGTGCCGCAAGCACACCCAGCACAAGGTTTCTCAGTACAAGGCTGGTAAGGCTTCTCTGTACGCTCAGGGAAAGCGTCGTTACGATCGTAAGCAGAGCGGTTACGGTGGTCAGACCAAGCAGATTTTCCACAAGAAGGCCAAGACTACCAAGAAAGTCGTTCTTCGTCTGGAGTGCACTGTCTGCAAGACCAAGGCTCAGCTGCCTCTCAAGAGATGCAAGCACTTCGAGCTCGGTGGTGACAAGAAGCAGAAGGGCCAGGCTCTGCAGTTCTAA</v>
      </c>
      <c r="E718" t="str">
        <f t="shared" si="80"/>
        <v/>
      </c>
      <c r="F718">
        <f t="shared" si="81"/>
        <v>151</v>
      </c>
      <c r="G718" t="str">
        <f t="shared" si="82"/>
        <v/>
      </c>
      <c r="H718">
        <f t="shared" si="83"/>
        <v>151</v>
      </c>
      <c r="I718">
        <f t="shared" si="84"/>
        <v>151</v>
      </c>
      <c r="J718" t="str">
        <f t="shared" si="85"/>
        <v>CAG</v>
      </c>
      <c r="K718" t="str" cm="1">
        <f t="array" ref="K718">IF(J718="","",_xlfn.IFS(
   OR(J718="CCA",J718="CCG",J718="CCT",J718="CCC"),"Proline",
   OR(J718="CAG",J718="CAA"),"Glutamine",
   OR(J718="GAA",J718="GAG"),"Glutamic acid",
   TRUE,"Other"
))</f>
        <v>Glutamine</v>
      </c>
      <c r="L718">
        <f>LEN(Table13[[#This Row],[NA_sequence]])</f>
        <v>321</v>
      </c>
    </row>
    <row r="719" spans="1:12" x14ac:dyDescent="0.2">
      <c r="A719" t="s">
        <v>720</v>
      </c>
      <c r="B719">
        <v>4236</v>
      </c>
      <c r="C719" t="s">
        <v>1934</v>
      </c>
      <c r="D719" t="str">
        <f t="shared" si="79"/>
        <v>ATGGTTAACATTCCCAAGACCAGAAAGACCTACTGCAAGGGCAAGGAGTGCCGCAAGCACACGCAGCACAAGGTGTCCCAGTACAAGGCCGGCAAGGCCTCGCTCTACGCCCAGGGAAAGCGCCGTTACGACCGCAAGCAGAGCGGTTACGGTGGTCAGACCAAGCAGATTTTCCACAAGAAGGCCAAGACCACAAAGAAGGTGGTCCTGCGTCTCGAGTGCACTGTCTGCAAGACTAAGGCTCAGCTGCCCTTGAAGAGATGTAAGCACTTTGAGCTGGGTGGTGATAAGAAACAGAAGGGCCAGGCTCTGCAGTTCTAA</v>
      </c>
      <c r="E719" t="str">
        <f t="shared" si="80"/>
        <v/>
      </c>
      <c r="F719">
        <f t="shared" si="81"/>
        <v>151</v>
      </c>
      <c r="G719" t="str">
        <f t="shared" si="82"/>
        <v/>
      </c>
      <c r="H719">
        <f t="shared" si="83"/>
        <v>151</v>
      </c>
      <c r="I719">
        <f t="shared" si="84"/>
        <v>151</v>
      </c>
      <c r="J719" t="str">
        <f t="shared" si="85"/>
        <v>CAG</v>
      </c>
      <c r="K719" t="str" cm="1">
        <f t="array" ref="K719">IF(J719="","",_xlfn.IFS(
   OR(J719="CCA",J719="CCG",J719="CCT",J719="CCC"),"Proline",
   OR(J719="CAG",J719="CAA"),"Glutamine",
   OR(J719="GAA",J719="GAG"),"Glutamic acid",
   TRUE,"Other"
))</f>
        <v>Glutamine</v>
      </c>
      <c r="L719">
        <f>LEN(Table13[[#This Row],[NA_sequence]])</f>
        <v>321</v>
      </c>
    </row>
    <row r="720" spans="1:12" x14ac:dyDescent="0.2">
      <c r="A720" t="s">
        <v>721</v>
      </c>
      <c r="B720">
        <v>4236</v>
      </c>
      <c r="C720" t="s">
        <v>1935</v>
      </c>
      <c r="D720" t="str">
        <f t="shared" si="79"/>
        <v>ATGGTTAACATTCCCAAGACCAGAAAGACCTACTGCAAGGGCAAGGAGTGCCGCAAGCACACCCAGCACAAGGTGTCCCAGTACAAGGCCGGAAAGGCCTCGCTCTACGCCCAGGGTAAGCGTCGTTACGATCGTAAGCAGAGCGGTTACGGTGGTCAGACCAAGCAGATTTTCCACAAGAAGGCAAAGACCACCAAGAAGGTCGTCCTGCGTCTCGAGTGCACCGTCTGCAAGACCAAGGCCCAGCTGCCCCTCAAGAGATGCAAGCACTTCGAGCTTGGTGGTGACAAGAAGCAGAAGGGCCAGGCTCTGCAGTTCTAA</v>
      </c>
      <c r="E720" t="str">
        <f t="shared" si="80"/>
        <v/>
      </c>
      <c r="F720">
        <f t="shared" si="81"/>
        <v>151</v>
      </c>
      <c r="G720" t="str">
        <f t="shared" si="82"/>
        <v/>
      </c>
      <c r="H720">
        <f t="shared" si="83"/>
        <v>151</v>
      </c>
      <c r="I720">
        <f t="shared" si="84"/>
        <v>151</v>
      </c>
      <c r="J720" t="str">
        <f t="shared" si="85"/>
        <v>CAG</v>
      </c>
      <c r="K720" t="str" cm="1">
        <f t="array" ref="K720">IF(J720="","",_xlfn.IFS(
   OR(J720="CCA",J720="CCG",J720="CCT",J720="CCC"),"Proline",
   OR(J720="CAG",J720="CAA"),"Glutamine",
   OR(J720="GAA",J720="GAG"),"Glutamic acid",
   TRUE,"Other"
))</f>
        <v>Glutamine</v>
      </c>
      <c r="L720">
        <f>LEN(Table13[[#This Row],[NA_sequence]])</f>
        <v>321</v>
      </c>
    </row>
    <row r="721" spans="1:12" x14ac:dyDescent="0.2">
      <c r="A721" t="s">
        <v>722</v>
      </c>
      <c r="B721">
        <v>4236</v>
      </c>
      <c r="C721" t="s">
        <v>1936</v>
      </c>
      <c r="D721" t="str">
        <f t="shared" si="79"/>
        <v>ATGGTTAACATTCCCAAGACCAGAAAGACTTACTGCAAAGGCAAGGAGTGCCGCAAGCACACCCAGCACAAGGTTTCTCAGTACAAGGCCGGTAAGGCTTCTCTGTACGCCCAGGGAAAGCGTCGTTACGATCGTAAGCAGAGCGGTTACGGTGGTCAGACCAAGCAGATTTTCCACAAGAAGGCCAAGACCACCAAGAAGGTCGTCCTTCGTCTGGAGTGCACCGTCTGCAAGACCAAGGCTCAGCTGCCTCTCAAGAGATGCAAGCACTTCGAGCTCGGTGGTGACAAGAAGCAGAAGGGCCAGGCTCTGCAGTTCTAA</v>
      </c>
      <c r="E721" t="str">
        <f t="shared" si="80"/>
        <v/>
      </c>
      <c r="F721">
        <f t="shared" si="81"/>
        <v>151</v>
      </c>
      <c r="G721" t="str">
        <f t="shared" si="82"/>
        <v/>
      </c>
      <c r="H721">
        <f t="shared" si="83"/>
        <v>151</v>
      </c>
      <c r="I721">
        <f t="shared" si="84"/>
        <v>151</v>
      </c>
      <c r="J721" t="str">
        <f t="shared" si="85"/>
        <v>CAG</v>
      </c>
      <c r="K721" t="str" cm="1">
        <f t="array" ref="K721">IF(J721="","",_xlfn.IFS(
   OR(J721="CCA",J721="CCG",J721="CCT",J721="CCC"),"Proline",
   OR(J721="CAG",J721="CAA"),"Glutamine",
   OR(J721="GAA",J721="GAG"),"Glutamic acid",
   TRUE,"Other"
))</f>
        <v>Glutamine</v>
      </c>
      <c r="L721">
        <f>LEN(Table13[[#This Row],[NA_sequence]])</f>
        <v>321</v>
      </c>
    </row>
    <row r="722" spans="1:12" x14ac:dyDescent="0.2">
      <c r="A722" t="s">
        <v>723</v>
      </c>
      <c r="B722">
        <v>4236</v>
      </c>
      <c r="C722" t="s">
        <v>1937</v>
      </c>
      <c r="D722" t="str">
        <f t="shared" si="79"/>
        <v>ATGGTTAACATTCCCAAGACCAGAAAGACCTACTGCAAGGGCAAGGAGTGCCGCAAGCACACGCAGCACAAGGTGTCGCAGTACAAGGCCGGCAAGGCTTCGCTCTACGCCCAGGGTAAGCGCCGTTACGACCGCAAGCAGAGCGGTTACGGTGGTCAGACCAAGCAGATCTTCCACAAGAAGGCCAAGACCACCAAGAAGGTCGTCCTTCGCTTGGAGTGCACCGTCTGCAAGACCAAGGCCCAGCTGCCTCTCAAGAGATGCAAGCACTTTGAGCTTGGTGGTGACAAGAAGCAGAAGGGCCAGGCCCTGCAGTTCTAA</v>
      </c>
      <c r="E722" t="str">
        <f t="shared" si="80"/>
        <v/>
      </c>
      <c r="F722">
        <f t="shared" si="81"/>
        <v>151</v>
      </c>
      <c r="G722" t="str">
        <f t="shared" si="82"/>
        <v/>
      </c>
      <c r="H722">
        <f t="shared" si="83"/>
        <v>151</v>
      </c>
      <c r="I722">
        <f t="shared" si="84"/>
        <v>151</v>
      </c>
      <c r="J722" t="str">
        <f t="shared" si="85"/>
        <v>CAG</v>
      </c>
      <c r="K722" t="str" cm="1">
        <f t="array" ref="K722">IF(J722="","",_xlfn.IFS(
   OR(J722="CCA",J722="CCG",J722="CCT",J722="CCC"),"Proline",
   OR(J722="CAG",J722="CAA"),"Glutamine",
   OR(J722="GAA",J722="GAG"),"Glutamic acid",
   TRUE,"Other"
))</f>
        <v>Glutamine</v>
      </c>
      <c r="L722">
        <f>LEN(Table13[[#This Row],[NA_sequence]])</f>
        <v>321</v>
      </c>
    </row>
    <row r="723" spans="1:12" x14ac:dyDescent="0.2">
      <c r="A723" t="s">
        <v>724</v>
      </c>
      <c r="B723">
        <v>4236</v>
      </c>
      <c r="C723" t="s">
        <v>1938</v>
      </c>
      <c r="D723" t="str">
        <f t="shared" si="79"/>
        <v>ATGGTTAACATTCCCAAGACCAGAAAGACTTACTGCAAGGGCAAGGAGTGCCGCAAGCACACCCAGCACAAGGTTTCCCAGTACAAGGCTGGTAAGGCCTCCCTTTACGCCCAGGGTAAGCGTCGTTACGATCGTAAGCAGAGCGGTTACGGTGGTCAGACCAAGCAGATTTTCCACAAGAAGGCCAAGACCACCAAGAAGGTCGTCCTTCGTTTGGAGTGCACTGTTTGCAAGACTAAGGCTCAGCTTCCTCTCAAGAGATGCAAGCACTTCGAGCTTGGTGGTGACAAGAAGCAGAAGGGTCAGGCTTTGCAGTTCTAA</v>
      </c>
      <c r="E723" t="str">
        <f t="shared" si="80"/>
        <v/>
      </c>
      <c r="F723">
        <f t="shared" si="81"/>
        <v>151</v>
      </c>
      <c r="G723" t="str">
        <f t="shared" si="82"/>
        <v/>
      </c>
      <c r="H723">
        <f t="shared" si="83"/>
        <v>151</v>
      </c>
      <c r="I723">
        <f t="shared" si="84"/>
        <v>151</v>
      </c>
      <c r="J723" t="str">
        <f t="shared" si="85"/>
        <v>CAG</v>
      </c>
      <c r="K723" t="str" cm="1">
        <f t="array" ref="K723">IF(J723="","",_xlfn.IFS(
   OR(J723="CCA",J723="CCG",J723="CCT",J723="CCC"),"Proline",
   OR(J723="CAG",J723="CAA"),"Glutamine",
   OR(J723="GAA",J723="GAG"),"Glutamic acid",
   TRUE,"Other"
))</f>
        <v>Glutamine</v>
      </c>
      <c r="L723">
        <f>LEN(Table13[[#This Row],[NA_sequence]])</f>
        <v>321</v>
      </c>
    </row>
    <row r="724" spans="1:12" x14ac:dyDescent="0.2">
      <c r="A724" t="s">
        <v>725</v>
      </c>
      <c r="B724">
        <v>4236</v>
      </c>
      <c r="C724" t="s">
        <v>1939</v>
      </c>
      <c r="D724" t="str">
        <f t="shared" si="79"/>
        <v>ATGGTTAACATTCCCAAGACCAGAAAGACTTACTGCAAGGGCAAGGAGTGCCGCAAGCACACCCAGCACAAGGTCACTCAGTACAAGGCTGGTAAGGCCTCCCTTTATGCTCAGGGAAAGCGTCGTTACGATCGTAAGCAGAGCGGTTATGGTGGTCAAACCAAGCAGATTTTCCACAAGAAGGCTAAGACCACCAAGAAGGTTGTTCTTCGTCTGGAATGCACTGTCTGCAAGACCAAGGCTCAGCTTCCTCTTAAGAGATGCAAGCACTTTGAGCTTGGTGGTGATAAGAAGCAGAAGGGCCAGGCTCTGCAGTTCTAA</v>
      </c>
      <c r="E724">
        <f t="shared" si="80"/>
        <v>151</v>
      </c>
      <c r="F724" t="str">
        <f t="shared" si="81"/>
        <v/>
      </c>
      <c r="G724">
        <f t="shared" si="82"/>
        <v>151</v>
      </c>
      <c r="H724" t="str">
        <f t="shared" si="83"/>
        <v/>
      </c>
      <c r="I724">
        <f t="shared" si="84"/>
        <v>151</v>
      </c>
      <c r="J724" t="str">
        <f t="shared" si="85"/>
        <v>CAG</v>
      </c>
      <c r="K724" t="str" cm="1">
        <f t="array" ref="K724">IF(J724="","",_xlfn.IFS(
   OR(J724="CCA",J724="CCG",J724="CCT",J724="CCC"),"Proline",
   OR(J724="CAG",J724="CAA"),"Glutamine",
   OR(J724="GAA",J724="GAG"),"Glutamic acid",
   TRUE,"Other"
))</f>
        <v>Glutamine</v>
      </c>
      <c r="L724">
        <f>LEN(Table13[[#This Row],[NA_sequence]])</f>
        <v>321</v>
      </c>
    </row>
    <row r="725" spans="1:12" x14ac:dyDescent="0.2">
      <c r="A725" t="s">
        <v>726</v>
      </c>
      <c r="B725">
        <v>4236</v>
      </c>
      <c r="C725" t="s">
        <v>1940</v>
      </c>
      <c r="D725" t="str">
        <f t="shared" si="79"/>
        <v>ATGGTTAACATTCCCAAGACCAGAAAGACTTACTGCAAGGGCAAGGAGTGCCGCAAGCATACTCAGCACAAGGTCACCCAGTACAAGGCTGGTAAGGCCTCCCTTTATGCCCAGGGTAAGCGTCGTTACGACCGTAAGCAGAGCGGTTATGGTGGTCAGACCAAGCAGATCTTCCACAAGAAGGCCAAGACTACCAAGAAGGTCGTTCTTCGTCTGGAATGCACTGTCTGCAAGACCAAGGCTCAGCTTCCTTTGAAGCGATGCAAGCATTTTGAGCTTGGTGGTGATAAGAAGCAGAAGGGCCAGGCTCTGCAGTTCTAA</v>
      </c>
      <c r="E725" t="str">
        <f t="shared" si="80"/>
        <v/>
      </c>
      <c r="F725">
        <f t="shared" si="81"/>
        <v>151</v>
      </c>
      <c r="G725" t="str">
        <f t="shared" si="82"/>
        <v/>
      </c>
      <c r="H725">
        <f t="shared" si="83"/>
        <v>151</v>
      </c>
      <c r="I725">
        <f t="shared" si="84"/>
        <v>151</v>
      </c>
      <c r="J725" t="str">
        <f t="shared" si="85"/>
        <v>CAG</v>
      </c>
      <c r="K725" t="str" cm="1">
        <f t="array" ref="K725">IF(J725="","",_xlfn.IFS(
   OR(J725="CCA",J725="CCG",J725="CCT",J725="CCC"),"Proline",
   OR(J725="CAG",J725="CAA"),"Glutamine",
   OR(J725="GAA",J725="GAG"),"Glutamic acid",
   TRUE,"Other"
))</f>
        <v>Glutamine</v>
      </c>
      <c r="L725">
        <f>LEN(Table13[[#This Row],[NA_sequence]])</f>
        <v>321</v>
      </c>
    </row>
    <row r="726" spans="1:12" x14ac:dyDescent="0.2">
      <c r="A726" t="s">
        <v>727</v>
      </c>
      <c r="B726">
        <v>4236</v>
      </c>
      <c r="C726" t="s">
        <v>1941</v>
      </c>
      <c r="D726" t="str">
        <f t="shared" si="79"/>
        <v>ATGGTTAACGTTCCCAAGACCAGAAAGACTTACTGCAAGGGTAAGGAGTGCCGCAAGCACACCCAGCACAAGGTTACTCAGTACAAGGCTGGTAAGGCCTCCCTTTACGCCCAGGGAAAGCGTCGTTACGATCGTAAACAGAGCGGTTACGGTGGTCAGACCAAGCAGATTTTCCACAAGAAGGCTAAGACTACCAAGAAGGTTGTCCTCCGTCTGGAATGCACTGTCTGCAAGACCAAGGCTCAGCTTCCTCTTAAGCGATGCAAGCACTTTGAGCTTGGTGGTGACAAGAAGCAGAAGGGTCAGGCTCTGCAGTTCTAA</v>
      </c>
      <c r="E726" t="str">
        <f t="shared" si="80"/>
        <v/>
      </c>
      <c r="F726">
        <f t="shared" si="81"/>
        <v>151</v>
      </c>
      <c r="G726" t="str">
        <f t="shared" si="82"/>
        <v/>
      </c>
      <c r="H726">
        <f t="shared" si="83"/>
        <v>151</v>
      </c>
      <c r="I726">
        <f t="shared" si="84"/>
        <v>151</v>
      </c>
      <c r="J726" t="str">
        <f t="shared" si="85"/>
        <v>CAG</v>
      </c>
      <c r="K726" t="str" cm="1">
        <f t="array" ref="K726">IF(J726="","",_xlfn.IFS(
   OR(J726="CCA",J726="CCG",J726="CCT",J726="CCC"),"Proline",
   OR(J726="CAG",J726="CAA"),"Glutamine",
   OR(J726="GAA",J726="GAG"),"Glutamic acid",
   TRUE,"Other"
))</f>
        <v>Glutamine</v>
      </c>
      <c r="L726">
        <f>LEN(Table13[[#This Row],[NA_sequence]])</f>
        <v>321</v>
      </c>
    </row>
    <row r="727" spans="1:12" x14ac:dyDescent="0.2">
      <c r="A727" t="s">
        <v>728</v>
      </c>
      <c r="B727">
        <v>4236</v>
      </c>
      <c r="C727" t="s">
        <v>1942</v>
      </c>
      <c r="D727" t="str">
        <f t="shared" si="79"/>
        <v>ATGATGAAAGAATTTCAATCTAAATTTCTAATGTTTCGACCGTTTTGCTGCCATAAATACCCGTTCTTTTCACTCATATATAACGACTTTCGATCTAATAATTTTCACAATGGAACTCAACGATCTATCACTTCTCGGCCAACTGACGTACTTCAAAAGACCATTGGCACAGACGATGATATTTCAATATTAACTATAATATTTCTAACACCCTCTCTAGTTAACATTCCCAAGACCAGAAAGACTTACTGCAAGGGCAAGGAGTGCCGCAAGCACACCCAGCACAAGGTCACCCAATACAAGGCTGGTAAGGCCTCCCTCTATGCCCAGGGAAAGCGTCGTTACGATCGTAAGCAGAGCGGTTATGGTGGTCAAACCAAGCAGATTTTCCACAAGAAGGCTAAGACCACCAAGAAGGTCGTCCTCCGTCTGGAATGCACTGTCTGCAAGACCAAGGCTCAGCTTCCTCTCAAGCGATGCAAGCACTTTGAACTTGGTGGTGACAAGAAGCAGAAGGGTCAAGCTCTGCAGTTCTAA</v>
      </c>
      <c r="E727">
        <f t="shared" si="80"/>
        <v>367</v>
      </c>
      <c r="F727" t="str">
        <f t="shared" si="81"/>
        <v/>
      </c>
      <c r="G727">
        <f t="shared" si="82"/>
        <v>367</v>
      </c>
      <c r="H727" t="str">
        <f t="shared" si="83"/>
        <v/>
      </c>
      <c r="I727">
        <f t="shared" si="84"/>
        <v>367</v>
      </c>
      <c r="J727" t="str">
        <f t="shared" si="85"/>
        <v>CAG</v>
      </c>
      <c r="K727" t="str" cm="1">
        <f t="array" ref="K727">IF(J727="","",_xlfn.IFS(
   OR(J727="CCA",J727="CCG",J727="CCT",J727="CCC"),"Proline",
   OR(J727="CAG",J727="CAA"),"Glutamine",
   OR(J727="GAA",J727="GAG"),"Glutamic acid",
   TRUE,"Other"
))</f>
        <v>Glutamine</v>
      </c>
      <c r="L727">
        <f>LEN(Table13[[#This Row],[NA_sequence]])</f>
        <v>537</v>
      </c>
    </row>
    <row r="728" spans="1:12" x14ac:dyDescent="0.2">
      <c r="A728" t="s">
        <v>729</v>
      </c>
      <c r="B728">
        <v>4236</v>
      </c>
      <c r="C728" t="s">
        <v>1943</v>
      </c>
      <c r="D728" t="str">
        <f t="shared" si="79"/>
        <v>ATGAACTGTAATACTTTTTTTCGAACTTTGCCAAACGGGAACGACGCGGACATTGCGCTTGATTATTGTTCTTATATTGTACACCTGCTAACTCTCATTGTAGTTAACATTCCCAAGACCAGAAAGACTTACTGCAAGGGCAAGGAGTGCCGCAAGCACACCCAGCACAAGGTTTCTCAGTACAAGGCCGGCAAGGCTTCGCTGTACGCCCAGGGAAAGCGTCGTTACGATCGTAAGCAGAGCGGTTACGGTGGTCAGACCAAGCAGATTTTCCACAAGAAGGCCAAGACCACCAAGAAGGTCGTCCTTCGTCTGGAGTGCACTGTCTGCAAGACCAAGGCTCAGCTTCCTCTCAAGAGATGCAAGCACTTTGAGCTCGGTGGTGACAAGAAGCAGAAGGGCCAGGCTCTGCAGTTCTAA</v>
      </c>
      <c r="E728" t="str">
        <f t="shared" si="80"/>
        <v/>
      </c>
      <c r="F728">
        <f t="shared" si="81"/>
        <v>250</v>
      </c>
      <c r="G728" t="str">
        <f t="shared" si="82"/>
        <v/>
      </c>
      <c r="H728">
        <f t="shared" si="83"/>
        <v>250</v>
      </c>
      <c r="I728">
        <f t="shared" si="84"/>
        <v>250</v>
      </c>
      <c r="J728" t="str">
        <f t="shared" si="85"/>
        <v>CAG</v>
      </c>
      <c r="K728" t="str" cm="1">
        <f t="array" ref="K728">IF(J728="","",_xlfn.IFS(
   OR(J728="CCA",J728="CCG",J728="CCT",J728="CCC"),"Proline",
   OR(J728="CAG",J728="CAA"),"Glutamine",
   OR(J728="GAA",J728="GAG"),"Glutamic acid",
   TRUE,"Other"
))</f>
        <v>Glutamine</v>
      </c>
      <c r="L728">
        <f>LEN(Table13[[#This Row],[NA_sequence]])</f>
        <v>420</v>
      </c>
    </row>
    <row r="729" spans="1:12" x14ac:dyDescent="0.2">
      <c r="A729" t="s">
        <v>730</v>
      </c>
      <c r="B729">
        <v>4236</v>
      </c>
      <c r="C729" t="s">
        <v>1944</v>
      </c>
      <c r="D729" t="str">
        <f t="shared" si="79"/>
        <v>ATGGTTAACATTCCTAAGACCAGAAAGACTTACTGCAAGGGTAGAGAGTGCCGCAAGCACACCCAACACAAGGTTACCCAATACAAGGCTGGTAAGGCTTCTCTTTACGCTCAAGGTAAGCGTCGTTATGACCGTAAGCAAAGCGGTTATGGTGGTCAAACCAAGCAAATTTTCCACAAGAAGGCTAAGACCACTAAGAAGGTTGTTATCAGATTGGAATGCACTGTCTGCAAGACCAAGGCTCAACTTCCTCTTAAGCGATGCAAGCACTTCGAACTTGGTGGTGACAAGAAGCAAAAGGGTCAAGCTTTGCAATTCTAA</v>
      </c>
      <c r="E729">
        <f t="shared" si="80"/>
        <v>151</v>
      </c>
      <c r="F729" t="str">
        <f t="shared" si="81"/>
        <v/>
      </c>
      <c r="G729">
        <f t="shared" si="82"/>
        <v>151</v>
      </c>
      <c r="H729" t="str">
        <f t="shared" si="83"/>
        <v/>
      </c>
      <c r="I729">
        <f t="shared" si="84"/>
        <v>151</v>
      </c>
      <c r="J729" t="str">
        <f t="shared" si="85"/>
        <v>CAA</v>
      </c>
      <c r="K729" t="str" cm="1">
        <f t="array" ref="K729">IF(J729="","",_xlfn.IFS(
   OR(J729="CCA",J729="CCG",J729="CCT",J729="CCC"),"Proline",
   OR(J729="CAG",J729="CAA"),"Glutamine",
   OR(J729="GAA",J729="GAG"),"Glutamic acid",
   TRUE,"Other"
))</f>
        <v>Glutamine</v>
      </c>
      <c r="L729">
        <f>LEN(Table13[[#This Row],[NA_sequence]])</f>
        <v>321</v>
      </c>
    </row>
    <row r="730" spans="1:12" x14ac:dyDescent="0.2">
      <c r="A730" t="s">
        <v>731</v>
      </c>
      <c r="B730">
        <v>4236</v>
      </c>
      <c r="C730" t="s">
        <v>1945</v>
      </c>
      <c r="D730" t="str">
        <f t="shared" si="79"/>
        <v>ATGGTTAATATTCCTAAGACCAGAAAGACCTACTGCAAGGGTAGAGAGTGCCGCAAGCACACCCAACACAAAGTCACCCAATACAAGGCTGGTAAGGCTTCTCTTTACGCCCAGGGTAAGCGTCGTTATGACCGTAAGCAAAGCGGTTATGGTGGTCAAACCAAGCAAATCTTCCACAAGAAGGCAAAGACCACCAAGAAGGTCGTTATCAGATTGGAATGCACTGTTTGCAAGACTAAGGCCCAACTGCCTTTGAAGAGATGCAAGCACTTCGAACTTGGTGGTGACAAGAAGCAAAAGGGACAAGCTTTGCAATTCTAA</v>
      </c>
      <c r="E730">
        <f t="shared" si="80"/>
        <v>151</v>
      </c>
      <c r="F730" t="str">
        <f t="shared" si="81"/>
        <v/>
      </c>
      <c r="G730">
        <f t="shared" si="82"/>
        <v>151</v>
      </c>
      <c r="H730" t="str">
        <f t="shared" si="83"/>
        <v/>
      </c>
      <c r="I730">
        <f t="shared" si="84"/>
        <v>151</v>
      </c>
      <c r="J730" t="str">
        <f t="shared" si="85"/>
        <v>CAA</v>
      </c>
      <c r="K730" t="str" cm="1">
        <f t="array" ref="K730">IF(J730="","",_xlfn.IFS(
   OR(J730="CCA",J730="CCG",J730="CCT",J730="CCC"),"Proline",
   OR(J730="CAG",J730="CAA"),"Glutamine",
   OR(J730="GAA",J730="GAG"),"Glutamic acid",
   TRUE,"Other"
))</f>
        <v>Glutamine</v>
      </c>
      <c r="L730">
        <f>LEN(Table13[[#This Row],[NA_sequence]])</f>
        <v>321</v>
      </c>
    </row>
    <row r="731" spans="1:12" x14ac:dyDescent="0.2">
      <c r="A731" t="s">
        <v>732</v>
      </c>
      <c r="B731">
        <v>4236</v>
      </c>
      <c r="C731" t="s">
        <v>1946</v>
      </c>
      <c r="D731" t="str">
        <f t="shared" si="79"/>
        <v>ATGATTTTTCTCACCTGGGCCCTAAAGCAGTATCAGAAACAAGTTGTCATTTCTGAAAAATTCAACACTGCTGACAGATCAGTCAAGACTGTTAACATTCCCAAGACCAGAAAGACCTACTGCAAGGGTAAGGAGTGCCGCAAGCACACTCAACACAAGGTTACCCAGTACAAGGCTGGTAAGGCCTCCCTCTATGCTCAGGGTAAGCGTCGTTACGACCGTAAGCAGAGCGGTTACGGTGGTCAGACCAAGCAGATTTTCCACAAGAAGGCTAAGACTACCAAGAAGGTTGTTCTCCGTCTGGAATGCACTGTTTGCAAGACTAAGGCTCAGCTTCCTCTCAAGAGATGCAAGCACTTCGAGCTTGGTGGTGACAAGAAGCAGAAGGGCCAGGCTCTTCAGTTCTAA</v>
      </c>
      <c r="E731" t="str">
        <f t="shared" si="80"/>
        <v/>
      </c>
      <c r="F731">
        <f t="shared" si="81"/>
        <v>238</v>
      </c>
      <c r="G731" t="str">
        <f t="shared" si="82"/>
        <v/>
      </c>
      <c r="H731">
        <f t="shared" si="83"/>
        <v>238</v>
      </c>
      <c r="I731">
        <f t="shared" si="84"/>
        <v>238</v>
      </c>
      <c r="J731" t="str">
        <f t="shared" si="85"/>
        <v>CAG</v>
      </c>
      <c r="K731" t="str" cm="1">
        <f t="array" ref="K731">IF(J731="","",_xlfn.IFS(
   OR(J731="CCA",J731="CCG",J731="CCT",J731="CCC"),"Proline",
   OR(J731="CAG",J731="CAA"),"Glutamine",
   OR(J731="GAA",J731="GAG"),"Glutamic acid",
   TRUE,"Other"
))</f>
        <v>Glutamine</v>
      </c>
      <c r="L731">
        <f>LEN(Table13[[#This Row],[NA_sequence]])</f>
        <v>408</v>
      </c>
    </row>
    <row r="732" spans="1:12" x14ac:dyDescent="0.2">
      <c r="A732" t="s">
        <v>733</v>
      </c>
      <c r="B732">
        <v>4236</v>
      </c>
      <c r="C732" t="s">
        <v>1947</v>
      </c>
      <c r="D732" t="str">
        <f t="shared" si="79"/>
        <v>ATGGTTAACATTCCTAAGACCAGAAAGACTTACTGCAAGGGCAAAGAGTGCCGCAAGCACACCCAGCACAAGGTTTCTCAGTACAAGGCCGGTAAGGCCTCTCTGTACGCACAGGGAAAGCGTCGTTACGATCGTAAGCAGAGCGGTTACGGTGGTCAGACCAAGCAGATTTTCCACAAGAAGGCTAAGACCACCAAGAAGGTTGTTCTTCGTCTGGAGTGCACTGTCTGCAAGACCAAGGCTCAGCTTGCTCTTAAGCGATGCAAGCACTTTGAGCTCGGTGGTGACAAGAAGCAGAAGGGCCAGGCTCTGCAGTTTTAA</v>
      </c>
      <c r="E732" t="str">
        <f t="shared" si="80"/>
        <v/>
      </c>
      <c r="F732">
        <f t="shared" si="81"/>
        <v>151</v>
      </c>
      <c r="G732" t="str">
        <f t="shared" si="82"/>
        <v/>
      </c>
      <c r="H732">
        <f t="shared" si="83"/>
        <v>151</v>
      </c>
      <c r="I732">
        <f t="shared" si="84"/>
        <v>151</v>
      </c>
      <c r="J732" t="str">
        <f t="shared" si="85"/>
        <v>CAG</v>
      </c>
      <c r="K732" t="str" cm="1">
        <f t="array" ref="K732">IF(J732="","",_xlfn.IFS(
   OR(J732="CCA",J732="CCG",J732="CCT",J732="CCC"),"Proline",
   OR(J732="CAG",J732="CAA"),"Glutamine",
   OR(J732="GAA",J732="GAG"),"Glutamic acid",
   TRUE,"Other"
))</f>
        <v>Glutamine</v>
      </c>
      <c r="L732">
        <f>LEN(Table13[[#This Row],[NA_sequence]])</f>
        <v>321</v>
      </c>
    </row>
    <row r="733" spans="1:12" x14ac:dyDescent="0.2">
      <c r="A733" t="s">
        <v>734</v>
      </c>
      <c r="B733">
        <v>4236</v>
      </c>
      <c r="C733" t="s">
        <v>1948</v>
      </c>
      <c r="D733" t="str">
        <f t="shared" si="79"/>
        <v>ATGGTTAACATTCCCAAGACCAGAAAGACTTACTGCAAGGGCAAGGAGTGCCGCAAGCACACCCAGCACAAGGTTTCTCAGTACAAGGCCGGTAAGGCCTCTCTTTACGCTCAGGGAAAGCGTCGTTACGATCGCAAGCAGAGTGGTTACGGTGGTCAGACCAAGCAAATTTTCCACAAGAAGGCTAAGACCACCAAGAAGGTCGTTCTTCGTCTGGAATGCACCGTCTGCAAGACCAAGGCTCAGCTTGCCCTTAAGAGATGCAAGCACTTCGAGCTCGGTGGTGACAAGAAGCAAAAGGGACAGGCTCTGCAGTTCTAA</v>
      </c>
      <c r="E733" t="str">
        <f t="shared" si="80"/>
        <v/>
      </c>
      <c r="F733">
        <f t="shared" si="81"/>
        <v>151</v>
      </c>
      <c r="G733" t="str">
        <f t="shared" si="82"/>
        <v/>
      </c>
      <c r="H733">
        <f t="shared" si="83"/>
        <v>151</v>
      </c>
      <c r="I733">
        <f t="shared" si="84"/>
        <v>151</v>
      </c>
      <c r="J733" t="str">
        <f t="shared" si="85"/>
        <v>CAA</v>
      </c>
      <c r="K733" t="str" cm="1">
        <f t="array" ref="K733">IF(J733="","",_xlfn.IFS(
   OR(J733="CCA",J733="CCG",J733="CCT",J733="CCC"),"Proline",
   OR(J733="CAG",J733="CAA"),"Glutamine",
   OR(J733="GAA",J733="GAG"),"Glutamic acid",
   TRUE,"Other"
))</f>
        <v>Glutamine</v>
      </c>
      <c r="L733">
        <f>LEN(Table13[[#This Row],[NA_sequence]])</f>
        <v>321</v>
      </c>
    </row>
    <row r="734" spans="1:12" x14ac:dyDescent="0.2">
      <c r="A734" t="s">
        <v>735</v>
      </c>
      <c r="B734">
        <v>4236</v>
      </c>
      <c r="C734" t="s">
        <v>1949</v>
      </c>
      <c r="D734" t="str">
        <f t="shared" si="79"/>
        <v>ATGAACGAAGAAGAAGAAGAGTTGCGCTACGTTAACATTCCCAAGACCAGAAAGACTTACTGCAAGGGCAAGGAGTGCCGCAAGCACACCCAGCACAAGGTTACTCAGTACAAGGCCGGTAAGGCCTCTCTTTACGCCCAGGGTAAGCGTCGTTACGACCGTAAGCAGAGCGGTTACGGTGGTCAGACCAAGCAGATCTTCCACAAGAAGGCCAAGACCACCAAGAAGGTTGTCCTTAGACTGGAGTGCACTTCCTGCAAGACCAAGGCTCAGCTTCCCCTCAAGAGATGCAAGCACTTTGAGCTTGGTGGTGACAAGAAGCAGAAGGGTCAGGCCCTGCAGTTCTAA</v>
      </c>
      <c r="E734" t="str">
        <f t="shared" si="80"/>
        <v/>
      </c>
      <c r="F734">
        <f t="shared" si="81"/>
        <v>178</v>
      </c>
      <c r="G734" t="str">
        <f t="shared" si="82"/>
        <v/>
      </c>
      <c r="H734">
        <f t="shared" si="83"/>
        <v>178</v>
      </c>
      <c r="I734">
        <f t="shared" si="84"/>
        <v>178</v>
      </c>
      <c r="J734" t="str">
        <f t="shared" si="85"/>
        <v>CAG</v>
      </c>
      <c r="K734" t="str" cm="1">
        <f t="array" ref="K734">IF(J734="","",_xlfn.IFS(
   OR(J734="CCA",J734="CCG",J734="CCT",J734="CCC"),"Proline",
   OR(J734="CAG",J734="CAA"),"Glutamine",
   OR(J734="GAA",J734="GAG"),"Glutamic acid",
   TRUE,"Other"
))</f>
        <v>Glutamine</v>
      </c>
      <c r="L734">
        <f>LEN(Table13[[#This Row],[NA_sequence]])</f>
        <v>348</v>
      </c>
    </row>
    <row r="735" spans="1:12" x14ac:dyDescent="0.2">
      <c r="A735" t="s">
        <v>736</v>
      </c>
      <c r="B735">
        <v>4236</v>
      </c>
      <c r="C735" t="s">
        <v>1950</v>
      </c>
      <c r="D735" t="str">
        <f t="shared" si="79"/>
        <v>ATGACTTTAATACTGTTTTGGGAAAATAGCATTAACATTCCCAAGACCAGAAAGACTTACTGCAAGGGCAAGGAGTGCCGCAAGCACACCCAGCACAAGGTTACCCAGTACAAGGCCGGTAAGGCTTCCCTTTACGCCCAGGGTAAGCGTCGTTACGATCGTAAGCAGAGCGGTTACGGTGGTCAGACTAAGCAGATTTTCCACAAGAAGGCTAAGACTACCAAGAAGGTTGTCCTTAGACTTGAGTGCACTGCCTGCAAGACCAAGGCTCAGCTTCCCCTTAAGAGATGCAAGCACTTCGAGCTTGGTGGTGACAAGAAGCAGAAGGGTCAGGCCCTGCAGTTCTAA</v>
      </c>
      <c r="E735" t="str">
        <f t="shared" si="80"/>
        <v/>
      </c>
      <c r="F735">
        <f t="shared" si="81"/>
        <v>178</v>
      </c>
      <c r="G735" t="str">
        <f t="shared" si="82"/>
        <v/>
      </c>
      <c r="H735">
        <f t="shared" si="83"/>
        <v>178</v>
      </c>
      <c r="I735">
        <f t="shared" si="84"/>
        <v>178</v>
      </c>
      <c r="J735" t="str">
        <f t="shared" si="85"/>
        <v>CAG</v>
      </c>
      <c r="K735" t="str" cm="1">
        <f t="array" ref="K735">IF(J735="","",_xlfn.IFS(
   OR(J735="CCA",J735="CCG",J735="CCT",J735="CCC"),"Proline",
   OR(J735="CAG",J735="CAA"),"Glutamine",
   OR(J735="GAA",J735="GAG"),"Glutamic acid",
   TRUE,"Other"
))</f>
        <v>Glutamine</v>
      </c>
      <c r="L735">
        <f>LEN(Table13[[#This Row],[NA_sequence]])</f>
        <v>348</v>
      </c>
    </row>
    <row r="736" spans="1:12" x14ac:dyDescent="0.2">
      <c r="A736" t="s">
        <v>737</v>
      </c>
      <c r="B736">
        <v>4236</v>
      </c>
      <c r="C736" t="s">
        <v>1951</v>
      </c>
      <c r="D736" t="str">
        <f t="shared" si="79"/>
        <v>AACATTCCCAAGACCAGAAAGACCTACTGCAAGGGTAAGGAGTGCCGCAAGCACACCCAACACAAGGTTACCCAGTACAAGGCTGGTAAGGCCTCCCTTTACGCTCAGGGTAAGCGTCGTTACGACCGTAAGCAGAGCGGTTACGGTGGTCAGACCAAGCAGATTTTCCACAAGAAGGCTAAGACCACCAAGAAGGTTGTTCTCCGTCTGGAATGCACTGTTTGCAAGGTTAAGGCTCAGCTCCCTCTTAAGAGATGCAAGCACTTCGAGCTTGGTGGTGACAAGAAGCAAAAGGGTCAGGCTCTCCAGTTCTAA</v>
      </c>
      <c r="E736" t="str">
        <f t="shared" si="80"/>
        <v/>
      </c>
      <c r="F736">
        <f t="shared" si="81"/>
        <v>145</v>
      </c>
      <c r="G736" t="str">
        <f t="shared" si="82"/>
        <v/>
      </c>
      <c r="H736">
        <f t="shared" si="83"/>
        <v>145</v>
      </c>
      <c r="I736">
        <f t="shared" si="84"/>
        <v>145</v>
      </c>
      <c r="J736" t="str">
        <f t="shared" si="85"/>
        <v>CAG</v>
      </c>
      <c r="K736" t="str" cm="1">
        <f t="array" ref="K736">IF(J736="","",_xlfn.IFS(
   OR(J736="CCA",J736="CCG",J736="CCT",J736="CCC"),"Proline",
   OR(J736="CAG",J736="CAA"),"Glutamine",
   OR(J736="GAA",J736="GAG"),"Glutamic acid",
   TRUE,"Other"
))</f>
        <v>Glutamine</v>
      </c>
      <c r="L736">
        <f>LEN(Table13[[#This Row],[NA_sequence]])</f>
        <v>315</v>
      </c>
    </row>
    <row r="737" spans="1:12" x14ac:dyDescent="0.2">
      <c r="A737" t="s">
        <v>738</v>
      </c>
      <c r="B737">
        <v>4236</v>
      </c>
      <c r="C737" t="s">
        <v>1952</v>
      </c>
      <c r="D737" t="str">
        <f t="shared" si="79"/>
        <v>ATGTCTTTGCGCGCACATGGCTTTAACATTCCCAAGACCAGAAAGACTTACTGCAAGGGCAAGGAGTGCCGCAAGCACACCCAGCACAAGGTTACCCAGTACAAGGCTGGTAAGGCCTCCCTTTACGCCCAGGGTAAGCGTCGTTACGACAGAAAGCAGAGCGGTTATGGTGGTCAGACCAAGCAGATCTTCCACAAGAAGGCTAAGACCACCAAGAAGGTTGTCCTCAGACTGGAATGCACTGTCTGCAAGGTCAAGGCTCAGCTCCCTCTCAAGAGATGCAAGCACTTTGAGCTTGGTGGTGACAAGAAGCAGAAGGGTCAGGCCCTGCAGTTCTAA</v>
      </c>
      <c r="E737" t="str">
        <f t="shared" si="80"/>
        <v/>
      </c>
      <c r="F737">
        <f t="shared" si="81"/>
        <v>169</v>
      </c>
      <c r="G737" t="str">
        <f t="shared" si="82"/>
        <v/>
      </c>
      <c r="H737">
        <f t="shared" si="83"/>
        <v>169</v>
      </c>
      <c r="I737">
        <f t="shared" si="84"/>
        <v>169</v>
      </c>
      <c r="J737" t="str">
        <f t="shared" si="85"/>
        <v>CAG</v>
      </c>
      <c r="K737" t="str" cm="1">
        <f t="array" ref="K737">IF(J737="","",_xlfn.IFS(
   OR(J737="CCA",J737="CCG",J737="CCT",J737="CCC"),"Proline",
   OR(J737="CAG",J737="CAA"),"Glutamine",
   OR(J737="GAA",J737="GAG"),"Glutamic acid",
   TRUE,"Other"
))</f>
        <v>Glutamine</v>
      </c>
      <c r="L737">
        <f>LEN(Table13[[#This Row],[NA_sequence]])</f>
        <v>339</v>
      </c>
    </row>
    <row r="738" spans="1:12" x14ac:dyDescent="0.2">
      <c r="A738" t="s">
        <v>739</v>
      </c>
      <c r="B738">
        <v>4236</v>
      </c>
      <c r="C738" t="s">
        <v>1953</v>
      </c>
      <c r="D738" t="str">
        <f t="shared" si="79"/>
        <v>ATGCTGAATTTCAATCCATTCATTAACATTCCTAAGACCAGAAAGACTTACTGCAAGGGTAAGGAGTGCCGCAAGCACACCCAGCACAAGGTTACCCAGTACAAGGCTGGTAAGGCCTCCCTCTATGCCCAGGGTAAGCGTCGTTACGATCGTAAGCAGAGCGGTTATGGTGGTCAAACCAAGCAGATTTTCCACAAGAAGGCTAAGACCACCAAGAAGGTTGTCCTCCGTCTGGAATGCACCGTCTGCAAGACCAAGGCTCAGCTCCCTCTTAAGCGATGCAAGCACTTCGAGCTTGGTGGTGACAAGAAGCAGAAGGGCCAGGCTCTGCAGTTCTAA</v>
      </c>
      <c r="E738">
        <f t="shared" si="80"/>
        <v>169</v>
      </c>
      <c r="F738" t="str">
        <f t="shared" si="81"/>
        <v/>
      </c>
      <c r="G738">
        <f t="shared" si="82"/>
        <v>169</v>
      </c>
      <c r="H738" t="str">
        <f t="shared" si="83"/>
        <v/>
      </c>
      <c r="I738">
        <f t="shared" si="84"/>
        <v>169</v>
      </c>
      <c r="J738" t="str">
        <f t="shared" si="85"/>
        <v>CAG</v>
      </c>
      <c r="K738" t="str" cm="1">
        <f t="array" ref="K738">IF(J738="","",_xlfn.IFS(
   OR(J738="CCA",J738="CCG",J738="CCT",J738="CCC"),"Proline",
   OR(J738="CAG",J738="CAA"),"Glutamine",
   OR(J738="GAA",J738="GAG"),"Glutamic acid",
   TRUE,"Other"
))</f>
        <v>Glutamine</v>
      </c>
      <c r="L738">
        <f>LEN(Table13[[#This Row],[NA_sequence]])</f>
        <v>339</v>
      </c>
    </row>
    <row r="739" spans="1:12" x14ac:dyDescent="0.2">
      <c r="A739" t="s">
        <v>740</v>
      </c>
      <c r="B739">
        <v>4236</v>
      </c>
      <c r="C739" t="s">
        <v>1954</v>
      </c>
      <c r="D739" t="str">
        <f t="shared" si="79"/>
        <v>ATGAAGAAACGGCCACGCACGGAGATCGCTGTTGACCTTTACCACTCGAAGTGCTTTAACATTCCCAAGACCAGAAAGACTTACTGCAAGGGCAAGGAGTGCCGCAAGCACACCCAGCACAAGGTTTCTCAGTACAAGGCTGGCAAGGCCTCCCTTTACGCCCAGGGAAAGCGTCGTTACGATCGTAAGCAGAGCGGTTACGGTGGTCAGACCAAGCAGATTTTCCACAAGAAGGCCAAGACCACCAAGAAGGTCGTCCTCCGTCTGGAATGCACCGTCTGCAAGACCAAGGCTCAGCTTCCTCTCAAGAGATGCAAGCACTTCGAGCTCGGTGGTGACAAGAAGCAGAAGGGCCAGGCTCTGCAGTTCTAA</v>
      </c>
      <c r="E739" t="str">
        <f t="shared" si="80"/>
        <v/>
      </c>
      <c r="F739">
        <f t="shared" si="81"/>
        <v>202</v>
      </c>
      <c r="G739" t="str">
        <f t="shared" si="82"/>
        <v/>
      </c>
      <c r="H739">
        <f t="shared" si="83"/>
        <v>202</v>
      </c>
      <c r="I739">
        <f t="shared" si="84"/>
        <v>202</v>
      </c>
      <c r="J739" t="str">
        <f t="shared" si="85"/>
        <v>CAG</v>
      </c>
      <c r="K739" t="str" cm="1">
        <f t="array" ref="K739">IF(J739="","",_xlfn.IFS(
   OR(J739="CCA",J739="CCG",J739="CCT",J739="CCC"),"Proline",
   OR(J739="CAG",J739="CAA"),"Glutamine",
   OR(J739="GAA",J739="GAG"),"Glutamic acid",
   TRUE,"Other"
))</f>
        <v>Glutamine</v>
      </c>
      <c r="L739">
        <f>LEN(Table13[[#This Row],[NA_sequence]])</f>
        <v>372</v>
      </c>
    </row>
    <row r="740" spans="1:12" x14ac:dyDescent="0.2">
      <c r="A740" t="s">
        <v>741</v>
      </c>
      <c r="B740">
        <v>4236</v>
      </c>
      <c r="C740" t="s">
        <v>1955</v>
      </c>
      <c r="D740" t="str">
        <f t="shared" si="79"/>
        <v>ATGGTCAACATTCCCAAGACTCGGAGAACATACTGCAAGGGCAAGGAGTGCCGCAAGCACACCCAGCACAAGGTCACCCAGTACAAGGCCGGCAAGGCGTCGCTGTACGCACAGGGAAAGCGTCGTTACGATCGTAAGCAGTCCGGTTACGGTGGTCAGACCAAGCAAGTTTTCCACAAGAAGGCCAAGACCACCAAGAAGGTCGTTCTCCGTCTCGAGTGCGCCGTGTGCAAGACCAAGGCCCAGCTCGCCCTCAAGCGGTGCAAGCACTTCGAGCTTGGCGGTGACAAGAAGCAGAAGGGACAGGCTCTCCAGTTCTAA</v>
      </c>
      <c r="E740" t="str">
        <f t="shared" si="80"/>
        <v/>
      </c>
      <c r="F740">
        <f t="shared" si="81"/>
        <v>151</v>
      </c>
      <c r="G740" t="str">
        <f t="shared" si="82"/>
        <v/>
      </c>
      <c r="H740">
        <f t="shared" si="83"/>
        <v>151</v>
      </c>
      <c r="I740">
        <f t="shared" si="84"/>
        <v>151</v>
      </c>
      <c r="J740" t="str">
        <f t="shared" si="85"/>
        <v>CAA</v>
      </c>
      <c r="K740" t="str" cm="1">
        <f t="array" ref="K740">IF(J740="","",_xlfn.IFS(
   OR(J740="CCA",J740="CCG",J740="CCT",J740="CCC"),"Proline",
   OR(J740="CAG",J740="CAA"),"Glutamine",
   OR(J740="GAA",J740="GAG"),"Glutamic acid",
   TRUE,"Other"
))</f>
        <v>Glutamine</v>
      </c>
      <c r="L740">
        <f>LEN(Table13[[#This Row],[NA_sequence]])</f>
        <v>321</v>
      </c>
    </row>
    <row r="741" spans="1:12" x14ac:dyDescent="0.2">
      <c r="A741" t="s">
        <v>742</v>
      </c>
      <c r="B741">
        <v>4236</v>
      </c>
      <c r="C741" t="s">
        <v>1956</v>
      </c>
      <c r="D741" t="str">
        <f t="shared" si="79"/>
        <v>ATGGTCAACATTCCTAAGACTCGGAGAACATACTGCAAGGGCAAAGAGTGCCGCAAGCACACCCAGCATAAGGTCACCCAGTACAAGGCCGGAAAAGCCTCGTTGTACGCTCAGGGTAAGCGTCGTTATGACCGTAAGCAGTCCGGTTATGGTGGTCAGACCAAGCAAGTTTTCCACAAGAAGGCAAAGACTACTAAAAAGGTTGTGCTTCGTCTCGAGTGCGCTGTTTGCAAGACCAAGGCCCAGCTTGCTCTTAAGCGATGCAAGCACTTTGAGCTTGGTGGTGACAAGAAGCAAAAGGGACAAGCTCTCCAGTTCTAG</v>
      </c>
      <c r="E741" t="str">
        <f t="shared" si="80"/>
        <v/>
      </c>
      <c r="F741">
        <f t="shared" si="81"/>
        <v>151</v>
      </c>
      <c r="G741" t="str">
        <f t="shared" si="82"/>
        <v/>
      </c>
      <c r="H741">
        <f t="shared" si="83"/>
        <v>151</v>
      </c>
      <c r="I741">
        <f t="shared" si="84"/>
        <v>151</v>
      </c>
      <c r="J741" t="str">
        <f t="shared" si="85"/>
        <v>CAA</v>
      </c>
      <c r="K741" t="str" cm="1">
        <f t="array" ref="K741">IF(J741="","",_xlfn.IFS(
   OR(J741="CCA",J741="CCG",J741="CCT",J741="CCC"),"Proline",
   OR(J741="CAG",J741="CAA"),"Glutamine",
   OR(J741="GAA",J741="GAG"),"Glutamic acid",
   TRUE,"Other"
))</f>
        <v>Glutamine</v>
      </c>
      <c r="L741">
        <f>LEN(Table13[[#This Row],[NA_sequence]])</f>
        <v>321</v>
      </c>
    </row>
    <row r="742" spans="1:12" x14ac:dyDescent="0.2">
      <c r="A742" t="s">
        <v>743</v>
      </c>
      <c r="B742">
        <v>4236</v>
      </c>
      <c r="C742" t="s">
        <v>1957</v>
      </c>
      <c r="D742" t="str">
        <f t="shared" si="79"/>
        <v>ATGACACGACAAGAAACTCACAGCGTAATGCTTGACAAATTGTCGATTAACATTCCCAAGACCAGAAAGACTTACTGCAAGGGCAAGGCGTGCCGCAAGCACACCCAGCACAAGGTTTCTCAGTACAAGGCCGGTAAGGCCTCTCTGTACGCACAGGGAAAGCGTCGTTACGATCGTAAGCAGAGCGGTTACGGTGGTCAAACCAAGCAGATTTTCCACAAGAAGGCCAAGACCACCAAGAAGGTTGTTCTTCGTCTGGAGTGCACCGTCTGCAAGACCAAGGCTCAGCTGGCACTCAAGCGATGCAAGCATTTCGAACTCGGTGGTGACAAGAAGCAGAAGGGCCAGGCTCTGCAGTTCTAA</v>
      </c>
      <c r="E742">
        <f t="shared" si="80"/>
        <v>193</v>
      </c>
      <c r="F742" t="str">
        <f t="shared" si="81"/>
        <v/>
      </c>
      <c r="G742">
        <f t="shared" si="82"/>
        <v>193</v>
      </c>
      <c r="H742" t="str">
        <f t="shared" si="83"/>
        <v/>
      </c>
      <c r="I742">
        <f t="shared" si="84"/>
        <v>193</v>
      </c>
      <c r="J742" t="str">
        <f t="shared" si="85"/>
        <v>CAG</v>
      </c>
      <c r="K742" t="str" cm="1">
        <f t="array" ref="K742">IF(J742="","",_xlfn.IFS(
   OR(J742="CCA",J742="CCG",J742="CCT",J742="CCC"),"Proline",
   OR(J742="CAG",J742="CAA"),"Glutamine",
   OR(J742="GAA",J742="GAG"),"Glutamic acid",
   TRUE,"Other"
))</f>
        <v>Glutamine</v>
      </c>
      <c r="L742">
        <f>LEN(Table13[[#This Row],[NA_sequence]])</f>
        <v>363</v>
      </c>
    </row>
    <row r="743" spans="1:12" x14ac:dyDescent="0.2">
      <c r="A743" t="s">
        <v>744</v>
      </c>
      <c r="B743">
        <v>4236</v>
      </c>
      <c r="C743" t="s">
        <v>1958</v>
      </c>
      <c r="D743" t="str">
        <f t="shared" si="79"/>
        <v>ATGAGCGTAGCAGCTTCTATGTCGCGAATAAGTGGCAAAGGTAGAGCGAGTATGAAGCGGGTTTTGAGAGACAGCGAAAGTAGTGAGTGTGCATTTAACATTCCCAAGACCAGAAAGACTTACTGCAAGGGCAAGACGTGCCGCAAGCACACCCAGCACAAGGTTTCTCAGTACAAGGCTGGTAAGGCCTCCCTTTACGCTCAGGGAAAGCGTCGTTACGATCGTAAACAGAGCGGTTACGGTGGTCAGACCAAGCAGATTTTCCACAAGAAGGCTAAGACCACCAAGAAGGTTGTTCTTCGTCTGGAATGCACCGTCTGCAAGACCAAGGCTCAGCTCGCTCTCAAGAGATGCAAGCACTTCGAGCTTGGTGGTGACAAGAAGCAGAAGGGACAGGCTCTGCAGTTCTAA</v>
      </c>
      <c r="E743" t="str">
        <f t="shared" si="80"/>
        <v/>
      </c>
      <c r="F743">
        <f t="shared" si="81"/>
        <v>241</v>
      </c>
      <c r="G743" t="str">
        <f t="shared" si="82"/>
        <v/>
      </c>
      <c r="H743">
        <f t="shared" si="83"/>
        <v>241</v>
      </c>
      <c r="I743">
        <f t="shared" si="84"/>
        <v>241</v>
      </c>
      <c r="J743" t="str">
        <f t="shared" si="85"/>
        <v>CAG</v>
      </c>
      <c r="K743" t="str" cm="1">
        <f t="array" ref="K743">IF(J743="","",_xlfn.IFS(
   OR(J743="CCA",J743="CCG",J743="CCT",J743="CCC"),"Proline",
   OR(J743="CAG",J743="CAA"),"Glutamine",
   OR(J743="GAA",J743="GAG"),"Glutamic acid",
   TRUE,"Other"
))</f>
        <v>Glutamine</v>
      </c>
      <c r="L743">
        <f>LEN(Table13[[#This Row],[NA_sequence]])</f>
        <v>411</v>
      </c>
    </row>
    <row r="744" spans="1:12" x14ac:dyDescent="0.2">
      <c r="A744" t="s">
        <v>745</v>
      </c>
      <c r="B744">
        <v>4236</v>
      </c>
      <c r="C744" t="s">
        <v>1959</v>
      </c>
      <c r="D744" t="str">
        <f t="shared" si="79"/>
        <v>ATGGTTAACATTCCGAAGACTCGTCGAACCTACTGCAAGGGCAAGGAGTGCCGCAAGCACACCCAGCACAAGGTGACCCAGTACAAGGCTGGTAAGGCCTCGCTGTTCGCTCAGGGTAAGCGACGATACGACCGTAAGCAGAGCGGTTATGGTGGTCAGACCAAGCAGATCTTCCACAAGAAGGCTAAGACTACCAAGAAGATTGTGCTTCGTCTCGAGTGCACTGTCTGCAAGACCAAGGCCCAGCTCCCGATCAAACGATGCAAGCACTTCGAGCTCGGCGGTGACAAGAAGCAGAAGGGCCAGGCCATCCAGTTCTAA</v>
      </c>
      <c r="E744" t="str">
        <f t="shared" si="80"/>
        <v/>
      </c>
      <c r="F744">
        <f t="shared" si="81"/>
        <v>151</v>
      </c>
      <c r="G744" t="str">
        <f t="shared" si="82"/>
        <v/>
      </c>
      <c r="H744">
        <f t="shared" si="83"/>
        <v>151</v>
      </c>
      <c r="I744">
        <f t="shared" si="84"/>
        <v>151</v>
      </c>
      <c r="J744" t="str">
        <f t="shared" si="85"/>
        <v>CAG</v>
      </c>
      <c r="K744" t="str" cm="1">
        <f t="array" ref="K744">IF(J744="","",_xlfn.IFS(
   OR(J744="CCA",J744="CCG",J744="CCT",J744="CCC"),"Proline",
   OR(J744="CAG",J744="CAA"),"Glutamine",
   OR(J744="GAA",J744="GAG"),"Glutamic acid",
   TRUE,"Other"
))</f>
        <v>Glutamine</v>
      </c>
      <c r="L744">
        <f>LEN(Table13[[#This Row],[NA_sequence]])</f>
        <v>321</v>
      </c>
    </row>
    <row r="745" spans="1:12" x14ac:dyDescent="0.2">
      <c r="A745" t="s">
        <v>746</v>
      </c>
      <c r="B745">
        <v>4236</v>
      </c>
      <c r="C745" t="s">
        <v>1960</v>
      </c>
      <c r="D745" t="str">
        <f t="shared" si="79"/>
        <v>ATGGTTAACATTCCGAAGACTCGTCGAACCTACTGCAAGGGCAAGGAGTGCCGCAAGCACACCCAGCACAAGGTGACCCAGTACAAGGCTGGCAAGGCCTCGCTGTTCGCTCAGGGTAAGCGACGATACGACCGTAAGCAGAGCGGTTATGGTGGTCAGACCAAGCAGATCTTCCACAAGAAGGCCAAGACTACCAAGAAGATTGTGCTTCGTCTCGAGTGCACTGTCTGCAAGACCAAGGCCCAGCTCCCGATCAAGCGATGCAAGCACTTTGAGCTCGGTGGTGACAAGAAGCAGAAGGGCCAGGCCATCCAGTTCTAA</v>
      </c>
      <c r="E745" t="str">
        <f t="shared" si="80"/>
        <v/>
      </c>
      <c r="F745">
        <f t="shared" si="81"/>
        <v>151</v>
      </c>
      <c r="G745" t="str">
        <f t="shared" si="82"/>
        <v/>
      </c>
      <c r="H745">
        <f t="shared" si="83"/>
        <v>151</v>
      </c>
      <c r="I745">
        <f t="shared" si="84"/>
        <v>151</v>
      </c>
      <c r="J745" t="str">
        <f t="shared" si="85"/>
        <v>CAG</v>
      </c>
      <c r="K745" t="str" cm="1">
        <f t="array" ref="K745">IF(J745="","",_xlfn.IFS(
   OR(J745="CCA",J745="CCG",J745="CCT",J745="CCC"),"Proline",
   OR(J745="CAG",J745="CAA"),"Glutamine",
   OR(J745="GAA",J745="GAG"),"Glutamic acid",
   TRUE,"Other"
))</f>
        <v>Glutamine</v>
      </c>
      <c r="L745">
        <f>LEN(Table13[[#This Row],[NA_sequence]])</f>
        <v>321</v>
      </c>
    </row>
    <row r="746" spans="1:12" x14ac:dyDescent="0.2">
      <c r="A746" t="s">
        <v>747</v>
      </c>
      <c r="B746">
        <v>4236</v>
      </c>
      <c r="C746" t="s">
        <v>1961</v>
      </c>
      <c r="D746" t="str">
        <f t="shared" si="79"/>
        <v>ATGGTCAACATTCCGAAGACTCGCCGCACCTACTGCAAGGGAAAGGAGTGCCGCAAGCACACCCAGCACAAGGTCACCCAGTACAAGGCTGGTAAGGCCTCCCTGTTCGCCCAGGGTAAGCGACGATACGACCGTAAGCAGAGCGGTTACGGTGGTCAGACCAAGCAGATCTTCCACAAGAAGGCTAAGACCACCAAGAAGATTGTGCTCCGTCTTGAGTGCACTTCTTGCAAGACCAAGGCCCAGCTCCCGATCAAGCGATGCAAGCACTTCGAGCTCGGTGGTGACAAGAAGCAGAAGGGCCAGGCCATCCAGTTCTAA</v>
      </c>
      <c r="E746" t="str">
        <f t="shared" si="80"/>
        <v/>
      </c>
      <c r="F746">
        <f t="shared" si="81"/>
        <v>151</v>
      </c>
      <c r="G746" t="str">
        <f t="shared" si="82"/>
        <v/>
      </c>
      <c r="H746">
        <f t="shared" si="83"/>
        <v>151</v>
      </c>
      <c r="I746">
        <f t="shared" si="84"/>
        <v>151</v>
      </c>
      <c r="J746" t="str">
        <f t="shared" si="85"/>
        <v>CAG</v>
      </c>
      <c r="K746" t="str" cm="1">
        <f t="array" ref="K746">IF(J746="","",_xlfn.IFS(
   OR(J746="CCA",J746="CCG",J746="CCT",J746="CCC"),"Proline",
   OR(J746="CAG",J746="CAA"),"Glutamine",
   OR(J746="GAA",J746="GAG"),"Glutamic acid",
   TRUE,"Other"
))</f>
        <v>Glutamine</v>
      </c>
      <c r="L746">
        <f>LEN(Table13[[#This Row],[NA_sequence]])</f>
        <v>321</v>
      </c>
    </row>
    <row r="747" spans="1:12" x14ac:dyDescent="0.2">
      <c r="A747" t="s">
        <v>748</v>
      </c>
      <c r="B747">
        <v>4236</v>
      </c>
      <c r="C747" t="s">
        <v>1962</v>
      </c>
      <c r="D747" t="str">
        <f t="shared" si="79"/>
        <v>ATGGTTAACATTCCCAAGACTCGGAGAACCTACTGCAAGGGCAAGGAGTGCCGCAAGCACACGCAGCACAAGGTCACCCAGTACAAGACTGGCAAGGCTTCGCTGTTCGCCCAGGGAAAGCGTCGTTACGACAGAAAGCAGCGTGGTTACGGTGGTCAGACCAAGCAGATCTTCCACAAGAAGGCCAAGACCACCAAGAAGGTCGTTCTCCGTCTGGAGTGCGTTGCCTGCAAGACCAAGGCTCAGCTCGCCCTCAAGAGATGCAAGCACTTCGAGCTTGGCGGTGACAAGAAGCAGAAGGGACAGGCTCTGCAGTTCTAG</v>
      </c>
      <c r="E747" t="str">
        <f t="shared" si="80"/>
        <v/>
      </c>
      <c r="F747">
        <f t="shared" si="81"/>
        <v>151</v>
      </c>
      <c r="G747" t="str">
        <f t="shared" si="82"/>
        <v/>
      </c>
      <c r="H747">
        <f t="shared" si="83"/>
        <v>151</v>
      </c>
      <c r="I747">
        <f t="shared" si="84"/>
        <v>151</v>
      </c>
      <c r="J747" t="str">
        <f t="shared" si="85"/>
        <v>CAG</v>
      </c>
      <c r="K747" t="str" cm="1">
        <f t="array" ref="K747">IF(J747="","",_xlfn.IFS(
   OR(J747="CCA",J747="CCG",J747="CCT",J747="CCC"),"Proline",
   OR(J747="CAG",J747="CAA"),"Glutamine",
   OR(J747="GAA",J747="GAG"),"Glutamic acid",
   TRUE,"Other"
))</f>
        <v>Glutamine</v>
      </c>
      <c r="L747">
        <f>LEN(Table13[[#This Row],[NA_sequence]])</f>
        <v>321</v>
      </c>
    </row>
    <row r="748" spans="1:12" x14ac:dyDescent="0.2">
      <c r="A748" t="s">
        <v>749</v>
      </c>
      <c r="B748">
        <v>4236</v>
      </c>
      <c r="C748" t="s">
        <v>1963</v>
      </c>
      <c r="D748" t="str">
        <f t="shared" si="79"/>
        <v>ATGGTTAATATTCCAAAGACCAGAAAGACATACTGCAAGGGCAGAGAATGCCGCAAGCATACTCAACACAAGGTTTCTCAGTACAAGGCTGGTAAGGCATCCCTTTACGCCCAGGGTAAGAGAAGATACGACCGTAAGCAGAGAGGTTATGGTGGTCAGACAAAACAGGTTTTCCACAAGAAGGCAAAGACCACCAAGAAGGTTGTCCTGCGTTTGGAATGTGTTGCCTGCAAGACCAAGACTCAGCTTGCTCTGAAGAGATGCAAGCACTTCGAGCTGGGTGGTGACAAGAAGCAGAAGGGCCAGGCTCTCCAGTTTTAA</v>
      </c>
      <c r="E748" t="str">
        <f t="shared" si="80"/>
        <v/>
      </c>
      <c r="F748">
        <f t="shared" si="81"/>
        <v>151</v>
      </c>
      <c r="G748" t="str">
        <f t="shared" si="82"/>
        <v/>
      </c>
      <c r="H748">
        <f t="shared" si="83"/>
        <v>151</v>
      </c>
      <c r="I748">
        <f t="shared" si="84"/>
        <v>151</v>
      </c>
      <c r="J748" t="str">
        <f t="shared" si="85"/>
        <v>CAG</v>
      </c>
      <c r="K748" t="str" cm="1">
        <f t="array" ref="K748">IF(J748="","",_xlfn.IFS(
   OR(J748="CCA",J748="CCG",J748="CCT",J748="CCC"),"Proline",
   OR(J748="CAG",J748="CAA"),"Glutamine",
   OR(J748="GAA",J748="GAG"),"Glutamic acid",
   TRUE,"Other"
))</f>
        <v>Glutamine</v>
      </c>
      <c r="L748">
        <f>LEN(Table13[[#This Row],[NA_sequence]])</f>
        <v>321</v>
      </c>
    </row>
    <row r="749" spans="1:12" x14ac:dyDescent="0.2">
      <c r="A749" t="s">
        <v>750</v>
      </c>
      <c r="B749">
        <v>4236</v>
      </c>
      <c r="C749" t="s">
        <v>1964</v>
      </c>
      <c r="D749" t="str">
        <f t="shared" si="79"/>
        <v>ATGGTTAATATTCCAAAGACCAGAAAGACATATTGCAAGGGCAAGGAATGCCGTAAGCACACCCAGCACAAGGTTTCTCAATACAAAGCTGGTAAGGCCTCTCTCTACGCTCAAGGTAAGAGAAGATACGACCGTAAGCAAAGAGGTTATGGTGGTCAAACCAAACAAATTTTCCATAAGAAGGCTAAGACCACAAAGAAGGTTGTATTGCGTCTAGAATGTGTTGCCTGCAAGACTAAGTCTCAACTCGCTTTGAAGAGATGCAAGCACTTTGAGCTTGGTGGTGACAAGAAGCAGAAGGGTCAAGCCCTTCAGTTTTAA</v>
      </c>
      <c r="E749">
        <f t="shared" si="80"/>
        <v>151</v>
      </c>
      <c r="F749" t="str">
        <f t="shared" si="81"/>
        <v/>
      </c>
      <c r="G749">
        <f t="shared" si="82"/>
        <v>151</v>
      </c>
      <c r="H749" t="str">
        <f t="shared" si="83"/>
        <v/>
      </c>
      <c r="I749">
        <f t="shared" si="84"/>
        <v>151</v>
      </c>
      <c r="J749" t="str">
        <f t="shared" si="85"/>
        <v>CAA</v>
      </c>
      <c r="K749" t="str" cm="1">
        <f t="array" ref="K749">IF(J749="","",_xlfn.IFS(
   OR(J749="CCA",J749="CCG",J749="CCT",J749="CCC"),"Proline",
   OR(J749="CAG",J749="CAA"),"Glutamine",
   OR(J749="GAA",J749="GAG"),"Glutamic acid",
   TRUE,"Other"
))</f>
        <v>Glutamine</v>
      </c>
      <c r="L749">
        <f>LEN(Table13[[#This Row],[NA_sequence]])</f>
        <v>321</v>
      </c>
    </row>
    <row r="750" spans="1:12" x14ac:dyDescent="0.2">
      <c r="A750" t="s">
        <v>751</v>
      </c>
      <c r="B750">
        <v>4236</v>
      </c>
      <c r="C750" t="s">
        <v>1965</v>
      </c>
      <c r="D750" t="str">
        <f t="shared" si="79"/>
        <v>ATGGTCAACATCCCCAAGACCCGTCGTACCTACTGCAAGGGCAAAGACTGCCGCAAGCACACCCAGCACAAGGTTACCCAGTACAAGGCTGGTAAGGCCTCCCTTTATGCCCAGGGTAAGCGCCGTTATGACCGCAAACAGCGTGGTTACGGTGGTCAGACCAAGCAGATCTTCCACAAGAAAGCCAAGACTACCAAGAAGATCGTTTTGCGTCTGGAGTGCACCTCTTGCAAGACCAAGGCTCAGCTCGCTTTGAAGCGCTGCAAGCACTTCGAGCTCGGTGGTGAGAAGAAGCAGAAGGGCCAGGCTCTGCAGTTCTAA</v>
      </c>
      <c r="E750" t="str">
        <f t="shared" si="80"/>
        <v/>
      </c>
      <c r="F750">
        <f t="shared" si="81"/>
        <v>151</v>
      </c>
      <c r="G750" t="str">
        <f t="shared" si="82"/>
        <v/>
      </c>
      <c r="H750">
        <f t="shared" si="83"/>
        <v>151</v>
      </c>
      <c r="I750">
        <f t="shared" si="84"/>
        <v>151</v>
      </c>
      <c r="J750" t="str">
        <f t="shared" si="85"/>
        <v>CAG</v>
      </c>
      <c r="K750" t="str" cm="1">
        <f t="array" ref="K750">IF(J750="","",_xlfn.IFS(
   OR(J750="CCA",J750="CCG",J750="CCT",J750="CCC"),"Proline",
   OR(J750="CAG",J750="CAA"),"Glutamine",
   OR(J750="GAA",J750="GAG"),"Glutamic acid",
   TRUE,"Other"
))</f>
        <v>Glutamine</v>
      </c>
      <c r="L750">
        <f>LEN(Table13[[#This Row],[NA_sequence]])</f>
        <v>321</v>
      </c>
    </row>
    <row r="751" spans="1:12" x14ac:dyDescent="0.2">
      <c r="A751" t="s">
        <v>752</v>
      </c>
      <c r="B751">
        <v>4236</v>
      </c>
      <c r="C751" t="s">
        <v>1965</v>
      </c>
      <c r="D751" t="str">
        <f t="shared" si="79"/>
        <v>ATGGTCAACATCCCCAAGACCCGTCGTACCTACTGCAAGGGCAAAGACTGCCGCAAGCACACCCAGCACAAGGTTACCCAGTACAAGGCTGGTAAGGCCTCCCTTTATGCCCAGGGTAAGCGCCGTTATGACCGCAAACAGCGTGGTTACGGTGGTCAGACCAAGCAGATCTTCCACAAGAAAGCCAAGACTACCAAGAAGATCGTTTTGCGTCTGGAGTGCACCTCTTGCAAGACCAAGGCTCAGCTCGCTTTGAAGCGCTGCAAGCACTTCGAGCTCGGTGGTGAGAAGAAGCAGAAGGGCCAGGCTCTGCAGTTCTAA</v>
      </c>
      <c r="E751" t="str">
        <f t="shared" si="80"/>
        <v/>
      </c>
      <c r="F751">
        <f t="shared" si="81"/>
        <v>151</v>
      </c>
      <c r="G751" t="str">
        <f t="shared" si="82"/>
        <v/>
      </c>
      <c r="H751">
        <f t="shared" si="83"/>
        <v>151</v>
      </c>
      <c r="I751">
        <f t="shared" si="84"/>
        <v>151</v>
      </c>
      <c r="J751" t="str">
        <f t="shared" si="85"/>
        <v>CAG</v>
      </c>
      <c r="K751" t="str" cm="1">
        <f t="array" ref="K751">IF(J751="","",_xlfn.IFS(
   OR(J751="CCA",J751="CCG",J751="CCT",J751="CCC"),"Proline",
   OR(J751="CAG",J751="CAA"),"Glutamine",
   OR(J751="GAA",J751="GAG"),"Glutamic acid",
   TRUE,"Other"
))</f>
        <v>Glutamine</v>
      </c>
      <c r="L751">
        <f>LEN(Table13[[#This Row],[NA_sequence]])</f>
        <v>321</v>
      </c>
    </row>
    <row r="752" spans="1:12" x14ac:dyDescent="0.2">
      <c r="A752" t="s">
        <v>753</v>
      </c>
      <c r="B752">
        <v>4236</v>
      </c>
      <c r="C752" t="s">
        <v>1965</v>
      </c>
      <c r="D752" t="str">
        <f t="shared" si="79"/>
        <v>ATGGTCAACATCCCCAAGACCCGTCGTACCTACTGCAAGGGCAAAGACTGCCGCAAGCACACCCAGCACAAGGTTACCCAGTACAAGGCTGGTAAGGCCTCCCTTTATGCCCAGGGTAAGCGCCGTTATGACCGCAAACAGCGTGGTTACGGTGGTCAGACCAAGCAGATCTTCCACAAGAAAGCCAAGACTACCAAGAAGATCGTTTTGCGTCTGGAGTGCACCTCTTGCAAGACCAAGGCTCAGCTCGCTTTGAAGCGCTGCAAGCACTTCGAGCTCGGTGGTGAGAAGAAGCAGAAGGGCCAGGCTCTGCAGTTCTAA</v>
      </c>
      <c r="E752" t="str">
        <f t="shared" si="80"/>
        <v/>
      </c>
      <c r="F752">
        <f t="shared" si="81"/>
        <v>151</v>
      </c>
      <c r="G752" t="str">
        <f t="shared" si="82"/>
        <v/>
      </c>
      <c r="H752">
        <f t="shared" si="83"/>
        <v>151</v>
      </c>
      <c r="I752">
        <f t="shared" si="84"/>
        <v>151</v>
      </c>
      <c r="J752" t="str">
        <f t="shared" si="85"/>
        <v>CAG</v>
      </c>
      <c r="K752" t="str" cm="1">
        <f t="array" ref="K752">IF(J752="","",_xlfn.IFS(
   OR(J752="CCA",J752="CCG",J752="CCT",J752="CCC"),"Proline",
   OR(J752="CAG",J752="CAA"),"Glutamine",
   OR(J752="GAA",J752="GAG"),"Glutamic acid",
   TRUE,"Other"
))</f>
        <v>Glutamine</v>
      </c>
      <c r="L752">
        <f>LEN(Table13[[#This Row],[NA_sequence]])</f>
        <v>321</v>
      </c>
    </row>
    <row r="753" spans="1:12" x14ac:dyDescent="0.2">
      <c r="A753" t="s">
        <v>754</v>
      </c>
      <c r="B753">
        <v>4236</v>
      </c>
      <c r="C753" t="s">
        <v>1966</v>
      </c>
      <c r="D753" t="str">
        <f t="shared" si="79"/>
        <v>ATGGTCAATATCCCCAAGACCCGTCGTACCTATTGCAAAGGCAAAGATTGCCGCAAGCACACCCAGCACAAGGTTACCCAGTACAAGGCTGGCAAGGCTTCGCTGTACGCCCAGGGTAAGCGTCGTTACGACCGCAAGCAGCGTGGTTACGGTGGTCAAACCAAGCAGATCTTCCACAAGAAAGCCAAGACCACGAAGAAGGTCGTTCTCCGTCTGGAGTGCACCTCCTGCAAGACCAAGGCTCAGCTTTCTCTGAAGCGCTGCAAGCACTTCGAGCTTGGTGGTGAGAAGAAGCAGAAGGGTCAGGCTCTCCAGTTCTAA</v>
      </c>
      <c r="E753">
        <f t="shared" si="80"/>
        <v>151</v>
      </c>
      <c r="F753" t="str">
        <f t="shared" si="81"/>
        <v/>
      </c>
      <c r="G753">
        <f t="shared" si="82"/>
        <v>151</v>
      </c>
      <c r="H753" t="str">
        <f t="shared" si="83"/>
        <v/>
      </c>
      <c r="I753">
        <f t="shared" si="84"/>
        <v>151</v>
      </c>
      <c r="J753" t="str">
        <f t="shared" si="85"/>
        <v>CAG</v>
      </c>
      <c r="K753" t="str" cm="1">
        <f t="array" ref="K753">IF(J753="","",_xlfn.IFS(
   OR(J753="CCA",J753="CCG",J753="CCT",J753="CCC"),"Proline",
   OR(J753="CAG",J753="CAA"),"Glutamine",
   OR(J753="GAA",J753="GAG"),"Glutamic acid",
   TRUE,"Other"
))</f>
        <v>Glutamine</v>
      </c>
      <c r="L753">
        <f>LEN(Table13[[#This Row],[NA_sequence]])</f>
        <v>321</v>
      </c>
    </row>
    <row r="754" spans="1:12" x14ac:dyDescent="0.2">
      <c r="A754" t="s">
        <v>755</v>
      </c>
      <c r="B754">
        <v>4236</v>
      </c>
      <c r="C754" t="s">
        <v>1967</v>
      </c>
      <c r="D754" t="str">
        <f t="shared" si="79"/>
        <v>ATGGTGAACATTCCCAAGACCAGACGGACTTATTGCAAGGGCAAGGAGTGCCGAAAGCACACCCAGCACAAGGTCACCCAGTACAAGACCGGCAAGGCCTCTCTTTTCGCTCAGGGAAAGCGTCGTTACGACCGAAAGCAGTCTGGTTACGGTGGTCAGACCAAGCAGATTTTCCACAAGAAGGCCAAGACCACCAAGAAGGTTGTTTTGCGACTCGAGTGCGTTCAGTGCAAGTACAAGGCTCAGCTTCCCCTCAAGCGATGCAAGCACTTTGAACTCGGTGGTGACAAGAAGCAGAAGGGCCAGGCTCTCCAGTTCTAA</v>
      </c>
      <c r="E754" t="str">
        <f t="shared" si="80"/>
        <v/>
      </c>
      <c r="F754">
        <f t="shared" si="81"/>
        <v>151</v>
      </c>
      <c r="G754" t="str">
        <f t="shared" si="82"/>
        <v/>
      </c>
      <c r="H754">
        <f t="shared" si="83"/>
        <v>151</v>
      </c>
      <c r="I754">
        <f t="shared" si="84"/>
        <v>151</v>
      </c>
      <c r="J754" t="str">
        <f t="shared" si="85"/>
        <v>CAG</v>
      </c>
      <c r="K754" t="str" cm="1">
        <f t="array" ref="K754">IF(J754="","",_xlfn.IFS(
   OR(J754="CCA",J754="CCG",J754="CCT",J754="CCC"),"Proline",
   OR(J754="CAG",J754="CAA"),"Glutamine",
   OR(J754="GAA",J754="GAG"),"Glutamic acid",
   TRUE,"Other"
))</f>
        <v>Glutamine</v>
      </c>
      <c r="L754">
        <f>LEN(Table13[[#This Row],[NA_sequence]])</f>
        <v>321</v>
      </c>
    </row>
    <row r="755" spans="1:12" x14ac:dyDescent="0.2">
      <c r="A755" t="s">
        <v>756</v>
      </c>
      <c r="B755">
        <v>4236</v>
      </c>
      <c r="C755" t="s">
        <v>1968</v>
      </c>
      <c r="D755" t="str">
        <f t="shared" si="79"/>
        <v>ATGGTTAACGTTCCAAAGACCAGAAAGACCTACTGTAAAGGTAAAGAGTGCAGAAAACACACTCAACACAAGGTTACTCAATACAAGGCTGGTAAAGCTTCTTTATTCGCTCAAGGTAAGAGACGTTACGACCGTAAACAAAGTGGTTACGGTGGTCAAACCAAGCAAATTTTCCACAAGAAGGCCAAGACTACCAAAAAGGTTGTCTTACGTTTGGAATGTGTCAAATGTAAGTATAAGGCCCAATTACCATTGAAGAGATGTAAGCATTTTGAATTGGGTGGTGACAAGAAACAAAAGGGTGCTGCTTTACAATTTTAA</v>
      </c>
      <c r="E755">
        <f t="shared" si="80"/>
        <v>151</v>
      </c>
      <c r="F755" t="str">
        <f t="shared" si="81"/>
        <v/>
      </c>
      <c r="G755">
        <f t="shared" si="82"/>
        <v>151</v>
      </c>
      <c r="H755" t="str">
        <f t="shared" si="83"/>
        <v/>
      </c>
      <c r="I755">
        <f t="shared" si="84"/>
        <v>151</v>
      </c>
      <c r="J755" t="str">
        <f t="shared" si="85"/>
        <v>CAA</v>
      </c>
      <c r="K755" t="str" cm="1">
        <f t="array" ref="K755">IF(J755="","",_xlfn.IFS(
   OR(J755="CCA",J755="CCG",J755="CCT",J755="CCC"),"Proline",
   OR(J755="CAG",J755="CAA"),"Glutamine",
   OR(J755="GAA",J755="GAG"),"Glutamic acid",
   TRUE,"Other"
))</f>
        <v>Glutamine</v>
      </c>
      <c r="L755">
        <f>LEN(Table13[[#This Row],[NA_sequence]])</f>
        <v>321</v>
      </c>
    </row>
    <row r="756" spans="1:12" x14ac:dyDescent="0.2">
      <c r="A756" t="s">
        <v>757</v>
      </c>
      <c r="B756">
        <v>4236</v>
      </c>
      <c r="C756" t="s">
        <v>1969</v>
      </c>
      <c r="D756" t="str">
        <f t="shared" si="79"/>
        <v>ATGGTTAACGTTCCAAAGACCAGAAAGACCTACTGTAAAGGTAAAGAGTGCAGAAAGCACACCCAACACAAGGTTACTCAGTACAAAGCTGGTAAAGCTTCCTTATTCGCCCAAGGTAAGAGACGTTATGACCGTAAACAAAGTGGTTATGGTGGTCAAACCAAACAAATTTTCCACAAGAAAGCTAAGACCACCAAGAAGGTTGTTTTGCGTTTAGAATGTGTTAAATGTAAGTACAAGGCTCAATTACCATTGAAGAGATGTAAGCATTTCGAATTGGGTGGTGACAAGAAACAAAAGGGTGCTGCTTTACAATTTTAA</v>
      </c>
      <c r="E756">
        <f t="shared" si="80"/>
        <v>151</v>
      </c>
      <c r="F756" t="str">
        <f t="shared" si="81"/>
        <v/>
      </c>
      <c r="G756">
        <f t="shared" si="82"/>
        <v>151</v>
      </c>
      <c r="H756" t="str">
        <f t="shared" si="83"/>
        <v/>
      </c>
      <c r="I756">
        <f t="shared" si="84"/>
        <v>151</v>
      </c>
      <c r="J756" t="str">
        <f t="shared" si="85"/>
        <v>CAA</v>
      </c>
      <c r="K756" t="str" cm="1">
        <f t="array" ref="K756">IF(J756="","",_xlfn.IFS(
   OR(J756="CCA",J756="CCG",J756="CCT",J756="CCC"),"Proline",
   OR(J756="CAG",J756="CAA"),"Glutamine",
   OR(J756="GAA",J756="GAG"),"Glutamic acid",
   TRUE,"Other"
))</f>
        <v>Glutamine</v>
      </c>
      <c r="L756">
        <f>LEN(Table13[[#This Row],[NA_sequence]])</f>
        <v>321</v>
      </c>
    </row>
    <row r="757" spans="1:12" x14ac:dyDescent="0.2">
      <c r="A757" t="s">
        <v>758</v>
      </c>
      <c r="B757">
        <v>4236</v>
      </c>
      <c r="C757" t="s">
        <v>1970</v>
      </c>
      <c r="D757" t="str">
        <f t="shared" si="79"/>
        <v>ATGGTTAACGTTCCAAAGACCAGAAAGACCTATTGTAAAGGTAAAGAGTGCAGAAAGCACACTCAACACAAGGTTACCCAATACAAGGCTGGTAAGGCTTCCTTGTTTGCCCAAGGTAAGAGACGTTATGACCGTAAACAATCCGGTTATGGTGGTCAAACCAAGCAAATTTTCCACAAGAAGGCTAAGACTACCAAGAAGGTTGTCTTGCGTTTGGAATGTGTTAAGTGCAAGTACAAGGCTCAATTGCCATTGAAGAGATGTAAGCACTTTGAATTGGGTGGTGACAAGAAACAAAAGGGTGCCGCTTTGCAATTCTAA</v>
      </c>
      <c r="E757">
        <f t="shared" si="80"/>
        <v>151</v>
      </c>
      <c r="F757" t="str">
        <f t="shared" si="81"/>
        <v/>
      </c>
      <c r="G757">
        <f t="shared" si="82"/>
        <v>151</v>
      </c>
      <c r="H757" t="str">
        <f t="shared" si="83"/>
        <v/>
      </c>
      <c r="I757">
        <f t="shared" si="84"/>
        <v>151</v>
      </c>
      <c r="J757" t="str">
        <f t="shared" si="85"/>
        <v>CAA</v>
      </c>
      <c r="K757" t="str" cm="1">
        <f t="array" ref="K757">IF(J757="","",_xlfn.IFS(
   OR(J757="CCA",J757="CCG",J757="CCT",J757="CCC"),"Proline",
   OR(J757="CAG",J757="CAA"),"Glutamine",
   OR(J757="GAA",J757="GAG"),"Glutamic acid",
   TRUE,"Other"
))</f>
        <v>Glutamine</v>
      </c>
      <c r="L757">
        <f>LEN(Table13[[#This Row],[NA_sequence]])</f>
        <v>321</v>
      </c>
    </row>
    <row r="758" spans="1:12" x14ac:dyDescent="0.2">
      <c r="A758" t="s">
        <v>759</v>
      </c>
      <c r="B758">
        <v>4236</v>
      </c>
      <c r="C758" t="s">
        <v>1971</v>
      </c>
      <c r="D758" t="str">
        <f t="shared" si="79"/>
        <v>ATGGTTAACGTTCCAAAAACCAGAAAGACCTACTGTAAAGGTAAAGAGTGCAGAAAACACACCCAACACAAGGTTACTCAATACAAGGCTGGTAAAGCTTCCTTATTTGCTCAAGGTAAGAGACGTTACGACCGTAAACAAAGTGGTTACGGTGGTCAAACCAAACAAATTTTCCATAAGAAAGCCAAGACTACCAAAAAGGTTGTCTTACGTTTGGAATGTGTCAAGTGTAAGTACAAGGCCCAATTGCCATTGAAGAGATGTAAGCATTTCGAATTGGGTGGTGACAAGAAACAAAAGGGTGCTGCTTTACAATTTTAA</v>
      </c>
      <c r="E758">
        <f t="shared" si="80"/>
        <v>151</v>
      </c>
      <c r="F758" t="str">
        <f t="shared" si="81"/>
        <v/>
      </c>
      <c r="G758">
        <f t="shared" si="82"/>
        <v>151</v>
      </c>
      <c r="H758" t="str">
        <f t="shared" si="83"/>
        <v/>
      </c>
      <c r="I758">
        <f t="shared" si="84"/>
        <v>151</v>
      </c>
      <c r="J758" t="str">
        <f t="shared" si="85"/>
        <v>CAA</v>
      </c>
      <c r="K758" t="str" cm="1">
        <f t="array" ref="K758">IF(J758="","",_xlfn.IFS(
   OR(J758="CCA",J758="CCG",J758="CCT",J758="CCC"),"Proline",
   OR(J758="CAG",J758="CAA"),"Glutamine",
   OR(J758="GAA",J758="GAG"),"Glutamic acid",
   TRUE,"Other"
))</f>
        <v>Glutamine</v>
      </c>
      <c r="L758">
        <f>LEN(Table13[[#This Row],[NA_sequence]])</f>
        <v>321</v>
      </c>
    </row>
    <row r="759" spans="1:12" x14ac:dyDescent="0.2">
      <c r="A759" t="s">
        <v>760</v>
      </c>
      <c r="B759">
        <v>4236</v>
      </c>
      <c r="C759" t="s">
        <v>1972</v>
      </c>
      <c r="D759" t="str">
        <f t="shared" si="79"/>
        <v>ATGGTTAACGTTCCAAAGACCAGAAAGACCTACTGTAAAGGTAAAGAGTGCAGAAAGCACACCCAACACAAGGTTACTCAGTACAAGGCTGGTAAAGCTTCCTTATTCGCTCAAGGTAAGAGACGTTACGACCGTAAACAAAGTGGTTATGGTGGTCAAACCAAACAAATTTTCCACAAGAAAGCTAAGACTACCAAGAAGGTTGTTTTGCGTTTAGAATGTGTTAAATGTAAGTACAAGGCTCAATTACCATTGAAGAGATGTAAGCATTTCGAATTAGGTGGTGACAAGAAACAAAAGGGTGCTGCTTTACAATTTTAA</v>
      </c>
      <c r="E759">
        <f t="shared" si="80"/>
        <v>151</v>
      </c>
      <c r="F759" t="str">
        <f t="shared" si="81"/>
        <v/>
      </c>
      <c r="G759">
        <f t="shared" si="82"/>
        <v>151</v>
      </c>
      <c r="H759" t="str">
        <f t="shared" si="83"/>
        <v/>
      </c>
      <c r="I759">
        <f t="shared" si="84"/>
        <v>151</v>
      </c>
      <c r="J759" t="str">
        <f t="shared" si="85"/>
        <v>CAA</v>
      </c>
      <c r="K759" t="str" cm="1">
        <f t="array" ref="K759">IF(J759="","",_xlfn.IFS(
   OR(J759="CCA",J759="CCG",J759="CCT",J759="CCC"),"Proline",
   OR(J759="CAG",J759="CAA"),"Glutamine",
   OR(J759="GAA",J759="GAG"),"Glutamic acid",
   TRUE,"Other"
))</f>
        <v>Glutamine</v>
      </c>
      <c r="L759">
        <f>LEN(Table13[[#This Row],[NA_sequence]])</f>
        <v>321</v>
      </c>
    </row>
    <row r="760" spans="1:12" x14ac:dyDescent="0.2">
      <c r="A760" t="s">
        <v>761</v>
      </c>
      <c r="B760">
        <v>4236</v>
      </c>
      <c r="C760" t="s">
        <v>1973</v>
      </c>
      <c r="D760" t="str">
        <f t="shared" si="79"/>
        <v>ATGGTTAACGTTCCAAAGACCAGAAAGACCTATTGTAAAGGTAAAGAGTGCAGAAAGCACACTCAACACAAGGTTACCCAATACAAGGCTGGTAAGGCTTCCTTGTTTGCCCAAGGTAAGAGACGTTATGACCGTAAACAATCCGGTTATGGTGGTCAAACCAAGCAAATTTTCCACAAGAAAGCTAAGACCACCAAGAAGGTTGTCTTGCGTTTGGAATGTGTTAAGTGCAAGTACAAGGCTCAATTGCCATTGAAGAGATGTAAGCACTTTGAATTGGGTGGTGACAAGAAACAAAAGGGTGCCGCTTTGCAATTCTAA</v>
      </c>
      <c r="E760">
        <f t="shared" si="80"/>
        <v>151</v>
      </c>
      <c r="F760" t="str">
        <f t="shared" si="81"/>
        <v/>
      </c>
      <c r="G760">
        <f t="shared" si="82"/>
        <v>151</v>
      </c>
      <c r="H760" t="str">
        <f t="shared" si="83"/>
        <v/>
      </c>
      <c r="I760">
        <f t="shared" si="84"/>
        <v>151</v>
      </c>
      <c r="J760" t="str">
        <f t="shared" si="85"/>
        <v>CAA</v>
      </c>
      <c r="K760" t="str" cm="1">
        <f t="array" ref="K760">IF(J760="","",_xlfn.IFS(
   OR(J760="CCA",J760="CCG",J760="CCT",J760="CCC"),"Proline",
   OR(J760="CAG",J760="CAA"),"Glutamine",
   OR(J760="GAA",J760="GAG"),"Glutamic acid",
   TRUE,"Other"
))</f>
        <v>Glutamine</v>
      </c>
      <c r="L760">
        <f>LEN(Table13[[#This Row],[NA_sequence]])</f>
        <v>321</v>
      </c>
    </row>
    <row r="761" spans="1:12" x14ac:dyDescent="0.2">
      <c r="A761" t="s">
        <v>762</v>
      </c>
      <c r="B761">
        <v>4236</v>
      </c>
      <c r="C761" t="s">
        <v>1974</v>
      </c>
      <c r="D761" t="str">
        <f t="shared" si="79"/>
        <v>ATGGTTAACGTTCCAAAGACCAGAAAGACCTACTGTAAAGGTAAAGATTGCAGAAAACACACCCAACACAAGGTTACTCAATACAAAGCTGGTAAGGCTTCCTTATTTGCTCAAGGTAAGAGACGTTATGACCGTAAACAAAGTGGTTATGGTGGTCAAACCAAACAAATTTTCCACAAAAAAGCTAAGACCACTAAGAAGGTTGTCTTACGTTTAGAATGTGTCAAATGTAAGTACAAGGCTCAATTACCATTGAAGAGATGTAAGCATTTCGAATTGGGTGGTGACAAGAAACAAAAGGGTGCTGCTTTACAATTTTAA</v>
      </c>
      <c r="E761">
        <f t="shared" si="80"/>
        <v>151</v>
      </c>
      <c r="F761" t="str">
        <f t="shared" si="81"/>
        <v/>
      </c>
      <c r="G761">
        <f t="shared" si="82"/>
        <v>151</v>
      </c>
      <c r="H761" t="str">
        <f t="shared" si="83"/>
        <v/>
      </c>
      <c r="I761">
        <f t="shared" si="84"/>
        <v>151</v>
      </c>
      <c r="J761" t="str">
        <f t="shared" si="85"/>
        <v>CAA</v>
      </c>
      <c r="K761" t="str" cm="1">
        <f t="array" ref="K761">IF(J761="","",_xlfn.IFS(
   OR(J761="CCA",J761="CCG",J761="CCT",J761="CCC"),"Proline",
   OR(J761="CAG",J761="CAA"),"Glutamine",
   OR(J761="GAA",J761="GAG"),"Glutamic acid",
   TRUE,"Other"
))</f>
        <v>Glutamine</v>
      </c>
      <c r="L761">
        <f>LEN(Table13[[#This Row],[NA_sequence]])</f>
        <v>321</v>
      </c>
    </row>
    <row r="762" spans="1:12" x14ac:dyDescent="0.2">
      <c r="A762" t="s">
        <v>763</v>
      </c>
      <c r="B762">
        <v>4236</v>
      </c>
      <c r="C762" t="s">
        <v>1975</v>
      </c>
      <c r="D762" t="str">
        <f t="shared" si="79"/>
        <v>ATGGCCATCACTTGCACTGATATCTTTAAAGTTATTGCTGCTGTCATCTTACCTCCATTGGGTGTGTTTCTTGAGAAAGGAGTTGGGACTCCCTTACTCATCAACTGTGTTTTGACACTTTTGGGATACATCCCAGGTATTCTTCACGCTCTTTACATTGTGATTAACGTCCCAAAAACCAGAAAGACATACTGCAAGGGTAAAGAGTGCAGAAAGCACACCCAGCACAAAGTCACCCAGTACAAGGCTGGTAAAGCCTCTTTGTTTGCCCAGGGTAAGAGACGTTACGACCGTAAGCAGTCTGGTTACGGTGGTCAGACCAAGCAGGTTTTCCACAAGAAAGCTAAGACCACCAAGAAGGTTGTGTTGCGTTTGGAGTGTGTCAAGTGCAAGTACAAGGCTCAGTTGCCATTGAAGAGATGCAAGCACTTTGAGTTGGGTGGTGACAAGAAACAGAAGGGTGCTGCTTTGCAGTTCTAA</v>
      </c>
      <c r="E762" t="str">
        <f t="shared" si="80"/>
        <v/>
      </c>
      <c r="F762">
        <f t="shared" si="81"/>
        <v>310</v>
      </c>
      <c r="G762" t="str">
        <f t="shared" si="82"/>
        <v/>
      </c>
      <c r="H762">
        <f t="shared" si="83"/>
        <v>310</v>
      </c>
      <c r="I762">
        <f t="shared" si="84"/>
        <v>310</v>
      </c>
      <c r="J762" t="str">
        <f t="shared" si="85"/>
        <v>CAG</v>
      </c>
      <c r="K762" t="str" cm="1">
        <f t="array" ref="K762">IF(J762="","",_xlfn.IFS(
   OR(J762="CCA",J762="CCG",J762="CCT",J762="CCC"),"Proline",
   OR(J762="CAG",J762="CAA"),"Glutamine",
   OR(J762="GAA",J762="GAG"),"Glutamic acid",
   TRUE,"Other"
))</f>
        <v>Glutamine</v>
      </c>
      <c r="L762">
        <f>LEN(Table13[[#This Row],[NA_sequence]])</f>
        <v>480</v>
      </c>
    </row>
    <row r="763" spans="1:12" x14ac:dyDescent="0.2">
      <c r="A763" t="s">
        <v>764</v>
      </c>
      <c r="B763">
        <v>4236</v>
      </c>
      <c r="C763" t="s">
        <v>1976</v>
      </c>
      <c r="D763" t="str">
        <f t="shared" si="79"/>
        <v>ATGGTTAACGTTCCAAAGACCAGAAAGACCTACTGTAAGGGTAAGGAATGCAGAAAGCACACTCAACATAAGGTTACCCAATACAAGGCTGGTAAGGCTTCCTTATTTGCTCAAGGTAAAAGACGTTATGATCGTAAACAATCTGGTTACGGTGGTCAAACCAAGCAAATTTTCCACAAGAAAGCTAAGACTACCAAGAAGGTTGTTTTACGTTTAGAATGTGTTAAGTGCAAGTATAAGGCTCAATTAGCTTTAAAGAGATGTAAGCATTTTGAATTGGGTGGTGACAAGAAACAAAAGGGTCAAGCTTTGCAATTCTAA</v>
      </c>
      <c r="E763">
        <f t="shared" si="80"/>
        <v>151</v>
      </c>
      <c r="F763" t="str">
        <f t="shared" si="81"/>
        <v/>
      </c>
      <c r="G763">
        <f t="shared" si="82"/>
        <v>151</v>
      </c>
      <c r="H763" t="str">
        <f t="shared" si="83"/>
        <v/>
      </c>
      <c r="I763">
        <f t="shared" si="84"/>
        <v>151</v>
      </c>
      <c r="J763" t="str">
        <f t="shared" si="85"/>
        <v>CAA</v>
      </c>
      <c r="K763" t="str" cm="1">
        <f t="array" ref="K763">IF(J763="","",_xlfn.IFS(
   OR(J763="CCA",J763="CCG",J763="CCT",J763="CCC"),"Proline",
   OR(J763="CAG",J763="CAA"),"Glutamine",
   OR(J763="GAA",J763="GAG"),"Glutamic acid",
   TRUE,"Other"
))</f>
        <v>Glutamine</v>
      </c>
      <c r="L763">
        <f>LEN(Table13[[#This Row],[NA_sequence]])</f>
        <v>321</v>
      </c>
    </row>
    <row r="764" spans="1:12" x14ac:dyDescent="0.2">
      <c r="A764" t="s">
        <v>765</v>
      </c>
      <c r="B764">
        <v>4236</v>
      </c>
      <c r="C764" t="s">
        <v>1977</v>
      </c>
      <c r="D764" t="str">
        <f t="shared" si="79"/>
        <v>ATGGTCAATATCCCCAAGACCCGACGGACTTACTGCAAGGGCAAGGAGTGCCGGAAACACACCCAGCACAAGGTGACCCAGTACAAGACCGGTAAGGCCTCTTTGTACGCCCAAGGAAAGCGTCGTTACGACCGAAAGCAATCCGGTTATGGTGGTCAGACCAAGCAGATTTTCCACAAGAAAGCCAAGACTACCAAGAAGGTCGTTCTTCGATTGGAGTGCACCGTGTGCAAGTACAAGGCCCAAATGCCCCTCAAGCGATGCAAGCACTTCGAATTGGGTGGTGACAAGAAGCAAAAGGGACAAGCCCTTCAATTCTAA</v>
      </c>
      <c r="E764" t="str">
        <f t="shared" si="80"/>
        <v/>
      </c>
      <c r="F764">
        <f t="shared" si="81"/>
        <v>151</v>
      </c>
      <c r="G764" t="str">
        <f t="shared" si="82"/>
        <v/>
      </c>
      <c r="H764">
        <f t="shared" si="83"/>
        <v>151</v>
      </c>
      <c r="I764">
        <f t="shared" si="84"/>
        <v>151</v>
      </c>
      <c r="J764" t="str">
        <f t="shared" si="85"/>
        <v>CAG</v>
      </c>
      <c r="K764" t="str" cm="1">
        <f t="array" ref="K764">IF(J764="","",_xlfn.IFS(
   OR(J764="CCA",J764="CCG",J764="CCT",J764="CCC"),"Proline",
   OR(J764="CAG",J764="CAA"),"Glutamine",
   OR(J764="GAA",J764="GAG"),"Glutamic acid",
   TRUE,"Other"
))</f>
        <v>Glutamine</v>
      </c>
      <c r="L764">
        <f>LEN(Table13[[#This Row],[NA_sequence]])</f>
        <v>321</v>
      </c>
    </row>
    <row r="765" spans="1:12" x14ac:dyDescent="0.2">
      <c r="A765" t="s">
        <v>766</v>
      </c>
      <c r="B765">
        <v>4236</v>
      </c>
      <c r="C765" t="s">
        <v>1978</v>
      </c>
      <c r="D765" t="str">
        <f t="shared" si="79"/>
        <v>ATGGTTAACGTTCCAAAAACTAGAAAGACCTACTGTAAAGGTAAAGAATGCCGTAAACATACCCAACACAAAGTTACCCAATACAAAGCTGGTAAAGCTTCTTTGTTCGCTCAAGGTAAAAGAAGATATGACAGAAAACAATCCGGTTATGGTGGTCAAACCAAACAAATTTTCCACAAGAAAGCCAAGACTACCAAAAAAGTTGTTTTGAGATTGGAATGTGTTGTCTGTAAAACCAAGGCTCAATTACCATTGAAAAGATGTAAACATTTCGAATTGGGTGGTGACAAAAAACAAAAAGGTCAAGCTTTACAATTTTAA</v>
      </c>
      <c r="E765">
        <f t="shared" si="80"/>
        <v>151</v>
      </c>
      <c r="F765" t="str">
        <f t="shared" si="81"/>
        <v/>
      </c>
      <c r="G765">
        <f t="shared" si="82"/>
        <v>151</v>
      </c>
      <c r="H765" t="str">
        <f t="shared" si="83"/>
        <v/>
      </c>
      <c r="I765">
        <f t="shared" si="84"/>
        <v>151</v>
      </c>
      <c r="J765" t="str">
        <f t="shared" si="85"/>
        <v>CAA</v>
      </c>
      <c r="K765" t="str" cm="1">
        <f t="array" ref="K765">IF(J765="","",_xlfn.IFS(
   OR(J765="CCA",J765="CCG",J765="CCT",J765="CCC"),"Proline",
   OR(J765="CAG",J765="CAA"),"Glutamine",
   OR(J765="GAA",J765="GAG"),"Glutamic acid",
   TRUE,"Other"
))</f>
        <v>Glutamine</v>
      </c>
      <c r="L765">
        <f>LEN(Table13[[#This Row],[NA_sequence]])</f>
        <v>321</v>
      </c>
    </row>
    <row r="766" spans="1:12" x14ac:dyDescent="0.2">
      <c r="A766" t="s">
        <v>767</v>
      </c>
      <c r="B766">
        <v>4236</v>
      </c>
      <c r="C766" t="s">
        <v>1979</v>
      </c>
      <c r="D766" t="str">
        <f t="shared" si="79"/>
        <v>ATGGTTAACGTTCCAAAAACTAGAAAGACCTACTGTAAAGGTAAAGAATGTCGTAAACACACCCAACACAAAGTTACCCAATACAAAGCTGGTAAAGCTTCTTTGTTTGCTCAAGGTAAAAGAAGATATGACAGAAAACAATCCGGTTATGGTGGTCAAACCAAACAAATTTTTCACAAGAAAGCCAAGACTACCAAGAAAGTTGTTTTGAGATTGGAATGTGTTGTCTGTAAAACCAAGGCTCAATTACCATTGAAAAGATGTAAACATTTCGAATTGGGTGGTGACAAAAAACAAAAAGGTCAAGCTTTACAATTTTAA</v>
      </c>
      <c r="E766">
        <f t="shared" si="80"/>
        <v>151</v>
      </c>
      <c r="F766" t="str">
        <f t="shared" si="81"/>
        <v/>
      </c>
      <c r="G766">
        <f t="shared" si="82"/>
        <v>151</v>
      </c>
      <c r="H766" t="str">
        <f t="shared" si="83"/>
        <v/>
      </c>
      <c r="I766">
        <f t="shared" si="84"/>
        <v>151</v>
      </c>
      <c r="J766" t="str">
        <f t="shared" si="85"/>
        <v>CAA</v>
      </c>
      <c r="K766" t="str" cm="1">
        <f t="array" ref="K766">IF(J766="","",_xlfn.IFS(
   OR(J766="CCA",J766="CCG",J766="CCT",J766="CCC"),"Proline",
   OR(J766="CAG",J766="CAA"),"Glutamine",
   OR(J766="GAA",J766="GAG"),"Glutamic acid",
   TRUE,"Other"
))</f>
        <v>Glutamine</v>
      </c>
      <c r="L766">
        <f>LEN(Table13[[#This Row],[NA_sequence]])</f>
        <v>321</v>
      </c>
    </row>
    <row r="767" spans="1:12" x14ac:dyDescent="0.2">
      <c r="A767" t="s">
        <v>768</v>
      </c>
      <c r="B767">
        <v>4236</v>
      </c>
      <c r="C767" t="s">
        <v>1979</v>
      </c>
      <c r="D767" t="str">
        <f t="shared" si="79"/>
        <v>ATGGTTAACGTTCCAAAAACTAGAAAGACCTACTGTAAAGGTAAAGAATGTCGTAAACACACCCAACACAAAGTTACCCAATACAAAGCTGGTAAAGCTTCTTTGTTTGCTCAAGGTAAAAGAAGATATGACAGAAAACAATCCGGTTATGGTGGTCAAACCAAACAAATTTTTCACAAGAAAGCCAAGACTACCAAGAAAGTTGTTTTGAGATTGGAATGTGTTGTCTGTAAAACCAAGGCTCAATTACCATTGAAAAGATGTAAACATTTCGAATTGGGTGGTGACAAAAAACAAAAAGGTCAAGCTTTACAATTTTAA</v>
      </c>
      <c r="E767">
        <f t="shared" si="80"/>
        <v>151</v>
      </c>
      <c r="F767" t="str">
        <f t="shared" si="81"/>
        <v/>
      </c>
      <c r="G767">
        <f t="shared" si="82"/>
        <v>151</v>
      </c>
      <c r="H767" t="str">
        <f t="shared" si="83"/>
        <v/>
      </c>
      <c r="I767">
        <f t="shared" si="84"/>
        <v>151</v>
      </c>
      <c r="J767" t="str">
        <f t="shared" si="85"/>
        <v>CAA</v>
      </c>
      <c r="K767" t="str" cm="1">
        <f t="array" ref="K767">IF(J767="","",_xlfn.IFS(
   OR(J767="CCA",J767="CCG",J767="CCT",J767="CCC"),"Proline",
   OR(J767="CAG",J767="CAA"),"Glutamine",
   OR(J767="GAA",J767="GAG"),"Glutamic acid",
   TRUE,"Other"
))</f>
        <v>Glutamine</v>
      </c>
      <c r="L767">
        <f>LEN(Table13[[#This Row],[NA_sequence]])</f>
        <v>321</v>
      </c>
    </row>
    <row r="768" spans="1:12" x14ac:dyDescent="0.2">
      <c r="A768" t="s">
        <v>769</v>
      </c>
      <c r="B768">
        <v>4236</v>
      </c>
      <c r="C768" t="s">
        <v>1980</v>
      </c>
      <c r="D768" t="str">
        <f t="shared" si="79"/>
        <v>ATGGTTAACGTTCCAAAAACTAGAAAGACCTACTGTAAAGGTAAAGAATGTCGTAAACACACCCAACACAAAGTTACCCAATACAAAGCTGGTAAAGCTTCTTTGTTCGCTCAAGGTAAAAGAAGATATGACAGAAAACAATCCGGTTATGGTGGTCAAACCAAACAAATTTTCCACAAGAAAGCCAAGACTACCAAAAAAGTTGTTTTGAGATTGGAATGTGTTGTCTGTAAAACCAAGGCTCAATTACCATTGAAAAGATGTAAACATTTCGAATTGGGTGGTGACAAAAAACAAAAAGGTCAAGCTTTACAATTTTAA</v>
      </c>
      <c r="E768">
        <f t="shared" si="80"/>
        <v>151</v>
      </c>
      <c r="F768" t="str">
        <f t="shared" si="81"/>
        <v/>
      </c>
      <c r="G768">
        <f t="shared" si="82"/>
        <v>151</v>
      </c>
      <c r="H768" t="str">
        <f t="shared" si="83"/>
        <v/>
      </c>
      <c r="I768">
        <f t="shared" si="84"/>
        <v>151</v>
      </c>
      <c r="J768" t="str">
        <f t="shared" si="85"/>
        <v>CAA</v>
      </c>
      <c r="K768" t="str" cm="1">
        <f t="array" ref="K768">IF(J768="","",_xlfn.IFS(
   OR(J768="CCA",J768="CCG",J768="CCT",J768="CCC"),"Proline",
   OR(J768="CAG",J768="CAA"),"Glutamine",
   OR(J768="GAA",J768="GAG"),"Glutamic acid",
   TRUE,"Other"
))</f>
        <v>Glutamine</v>
      </c>
      <c r="L768">
        <f>LEN(Table13[[#This Row],[NA_sequence]])</f>
        <v>321</v>
      </c>
    </row>
    <row r="769" spans="1:12" x14ac:dyDescent="0.2">
      <c r="A769" t="s">
        <v>770</v>
      </c>
      <c r="B769">
        <v>4236</v>
      </c>
      <c r="C769" t="s">
        <v>1981</v>
      </c>
      <c r="D769" t="str">
        <f t="shared" si="79"/>
        <v>ATGGTGAACGTCCCAAAAACCAGAAAAACCTACTGCAAGGGTAAGGAATGCCGTAAGCACACCCAACACAAGGTGACCCAATACAAGGCCGGTAAAGCCTCCTTGTTCGCCCAGGGTAAGAGAAGATACGACCGTAAACAAAGAGGTTACGGTGGTCAAACCAAGCAAATTTTCCACAAGAAAGCCAAGACCACCAAGAAGGTCGTCTTGAGATTGGAATGTGTTGTCTGCAAGACCAAGGCCCAATTGCCATTGAAGAGATGTAAGCACTTCGAATTGGGTGGTGACAAGAAACAAAAGGGTCAAGCTTTACAATTTTAA</v>
      </c>
      <c r="E769">
        <f t="shared" si="80"/>
        <v>151</v>
      </c>
      <c r="F769" t="str">
        <f t="shared" si="81"/>
        <v/>
      </c>
      <c r="G769">
        <f t="shared" si="82"/>
        <v>151</v>
      </c>
      <c r="H769" t="str">
        <f t="shared" si="83"/>
        <v/>
      </c>
      <c r="I769">
        <f t="shared" si="84"/>
        <v>151</v>
      </c>
      <c r="J769" t="str">
        <f t="shared" si="85"/>
        <v>CAA</v>
      </c>
      <c r="K769" t="str" cm="1">
        <f t="array" ref="K769">IF(J769="","",_xlfn.IFS(
   OR(J769="CCA",J769="CCG",J769="CCT",J769="CCC"),"Proline",
   OR(J769="CAG",J769="CAA"),"Glutamine",
   OR(J769="GAA",J769="GAG"),"Glutamic acid",
   TRUE,"Other"
))</f>
        <v>Glutamine</v>
      </c>
      <c r="L769">
        <f>LEN(Table13[[#This Row],[NA_sequence]])</f>
        <v>321</v>
      </c>
    </row>
    <row r="770" spans="1:12" x14ac:dyDescent="0.2">
      <c r="A770" t="s">
        <v>771</v>
      </c>
      <c r="B770">
        <v>4236</v>
      </c>
      <c r="C770" t="s">
        <v>1982</v>
      </c>
      <c r="D770" t="str">
        <f t="shared" si="79"/>
        <v>ATGGTCAACGTTCCAAAAACCAGAAAAACTTACTGTAAGGGTAAAGAGTGCAGAAAGCACACCCAACACAAAGTCTCCCAATACAAAGCTGGTAAGGCTTCTTTGTTCGCTCAAGGTAAGAGACGTTATGACCGTAAACAATCCGGTTACGGTGGTCAAACCAAGCAAATTTTCCACAAGAAAGCTAAGACCACCAAGAAGGTTGTCTTGAGATTGGAATGTGTTGTCTGTAAGACCAAGTCCCAATTGCCATTGAAGAGATGTAAGCATTTCGAATTGGGTGGTGACAAAAAACAAAAAGGTCAAGCTTTGCAATTTTAA</v>
      </c>
      <c r="E770">
        <f t="shared" si="80"/>
        <v>151</v>
      </c>
      <c r="F770" t="str">
        <f t="shared" si="81"/>
        <v/>
      </c>
      <c r="G770">
        <f t="shared" si="82"/>
        <v>151</v>
      </c>
      <c r="H770" t="str">
        <f t="shared" si="83"/>
        <v/>
      </c>
      <c r="I770">
        <f t="shared" si="84"/>
        <v>151</v>
      </c>
      <c r="J770" t="str">
        <f t="shared" si="85"/>
        <v>CAA</v>
      </c>
      <c r="K770" t="str" cm="1">
        <f t="array" ref="K770">IF(J770="","",_xlfn.IFS(
   OR(J770="CCA",J770="CCG",J770="CCT",J770="CCC"),"Proline",
   OR(J770="CAG",J770="CAA"),"Glutamine",
   OR(J770="GAA",J770="GAG"),"Glutamic acid",
   TRUE,"Other"
))</f>
        <v>Glutamine</v>
      </c>
      <c r="L770">
        <f>LEN(Table13[[#This Row],[NA_sequence]])</f>
        <v>321</v>
      </c>
    </row>
    <row r="771" spans="1:12" x14ac:dyDescent="0.2">
      <c r="A771" t="s">
        <v>772</v>
      </c>
      <c r="B771">
        <v>4236</v>
      </c>
      <c r="C771" t="s">
        <v>1983</v>
      </c>
      <c r="D771" t="str">
        <f t="shared" ref="D771:D834" si="86">UPPER(SUBSTITUTE(SUBSTITUTE(TRIM(C771)," ",""),CHAR(10),""))</f>
        <v>ATGGTTAACGTTCCAAAGACTAGAAGAACTTACTGTAAGGGTAAGGAGTGTCGTAAGCACACCCAACACAAGGTTACCCAATACAAGGCTGGTAAGGCTTCTTTGTACGCTCAAGGTAAGCGTCGTTATGATCGTAAACAATCCGGTTACGGTGGTCAAACCAAGCAAATTTTCCACAAGAAAGCTAAGACTACCAAGAAGGTTGTTTTGCGTTTGGAATGTGTTGTCTGCAAGACCAAGGCTCAATTGCCATTGAAGCGTTGTAAGCACTTTGAATTGGGTGGTGACAAGAAGCAAAAGGGTCAAGCTCTACAATTCTGA</v>
      </c>
      <c r="E771">
        <f t="shared" ref="E771:E834" si="87">IFERROR(SEARCH("GG?GG?CAAAC?AA?", IF(D771="", C771, D771)), "")</f>
        <v>151</v>
      </c>
      <c r="F771" t="str">
        <f t="shared" ref="F771:F834" si="88">IFERROR(SEARCH("GG?GG?CAGAC?AA?", IF(D771="", C771, D771)), "")</f>
        <v/>
      </c>
      <c r="G771">
        <f t="shared" ref="G771:G834" si="89">IF(E771="","",IF(
  AND(
    ISNUMBER(FIND(MID(D771,E771+2,1),"ACGT")),
    ISNUMBER(FIND(MID(D771,E771+5,1),"ACGT")),
    ISNUMBER(FIND(MID(D771,E771+9,1),"ACGT")),
    ISNUMBER(FIND(MID(D771,E771+10,1),"ACGT")),
    ISNUMBER(FIND(MID(D771,E771+11,1),"ACGT")),
    ISNUMBER(FIND(MID(D771,E771+12,1),"ACGT")),
    ISNUMBER(FIND(MID(D771,E771+13,1),"ACGT")),
    ISNUMBER(FIND(MID(D771,E771+14,1),"ACGT"))
  ),
  E771,
  ""
))</f>
        <v>151</v>
      </c>
      <c r="H771" t="str">
        <f t="shared" ref="H771:H834" si="90">IF(F771="","",IF(
  AND(
    ISNUMBER(FIND(MID(D771,F771+2,1),"ACGT")),
    ISNUMBER(FIND(MID(D771,F771+5,1),"ACGT")),
    ISNUMBER(FIND(MID(D771,F771+9,1),"ACGT")),
    ISNUMBER(FIND(MID(D771,F771+10,1),"ACGT")),
    ISNUMBER(FIND(MID(D771,F771+11,1),"ACGT")),
    ISNUMBER(FIND(MID(D771,F771+12,1),"ACGT")),
    ISNUMBER(FIND(MID(D771,F771+13,1),"ACGT")),
    ISNUMBER(FIND(MID(D771,F771+14,1),"ACGT"))
  ),
  F771,
  ""
))</f>
        <v/>
      </c>
      <c r="I771">
        <f t="shared" ref="I771:I834" si="91">IF(AND(G771="",H771=""),"", IF(G771="",H771, IF(H771="",G771, MIN(G771,H771))))</f>
        <v>151</v>
      </c>
      <c r="J771" t="str">
        <f t="shared" ref="J771:J834" si="92">IF(I771="","", MID(D771, I771+15, 3))</f>
        <v>CAA</v>
      </c>
      <c r="K771" t="str" cm="1">
        <f t="array" ref="K771">IF(J771="","",_xlfn.IFS(
   OR(J771="CCA",J771="CCG",J771="CCT",J771="CCC"),"Proline",
   OR(J771="CAG",J771="CAA"),"Glutamine",
   OR(J771="GAA",J771="GAG"),"Glutamic acid",
   TRUE,"Other"
))</f>
        <v>Glutamine</v>
      </c>
      <c r="L771">
        <f>LEN(Table13[[#This Row],[NA_sequence]])</f>
        <v>321</v>
      </c>
    </row>
    <row r="772" spans="1:12" x14ac:dyDescent="0.2">
      <c r="A772" t="s">
        <v>773</v>
      </c>
      <c r="B772">
        <v>4236</v>
      </c>
      <c r="C772" t="s">
        <v>1984</v>
      </c>
      <c r="D772" t="str">
        <f t="shared" si="86"/>
        <v>ATGGTTAACGTTCCAAAGACTAGAAGAACTTACTGTAAGGGTAAGGAGTGTCGTAAGCACACCCAACACAAGGTTACTCAATACAAGGCTGGTAAGGCTTCTTTGTACGCTCAAGGTAAGCGTCGTTATGATCGTAAGCAATCCGGTTATGGTGGTCAAACCAAGCAAATTTTCCACAAGAAAGCTAAGACTACCAAGAAGGTTGTTTTGCGTTTGGAATGTGTTGTCTGCAAGACCAAGGCTCAATTGCCATTGAAGCGTTGTAAGCACTTTGAATTGGGTGGTGACAAGAAGCAAAAGGGTCAAGCTCTACAATTTTGA</v>
      </c>
      <c r="E772">
        <f t="shared" si="87"/>
        <v>151</v>
      </c>
      <c r="F772" t="str">
        <f t="shared" si="88"/>
        <v/>
      </c>
      <c r="G772">
        <f t="shared" si="89"/>
        <v>151</v>
      </c>
      <c r="H772" t="str">
        <f t="shared" si="90"/>
        <v/>
      </c>
      <c r="I772">
        <f t="shared" si="91"/>
        <v>151</v>
      </c>
      <c r="J772" t="str">
        <f t="shared" si="92"/>
        <v>CAA</v>
      </c>
      <c r="K772" t="str" cm="1">
        <f t="array" ref="K772">IF(J772="","",_xlfn.IFS(
   OR(J772="CCA",J772="CCG",J772="CCT",J772="CCC"),"Proline",
   OR(J772="CAG",J772="CAA"),"Glutamine",
   OR(J772="GAA",J772="GAG"),"Glutamic acid",
   TRUE,"Other"
))</f>
        <v>Glutamine</v>
      </c>
      <c r="L772">
        <f>LEN(Table13[[#This Row],[NA_sequence]])</f>
        <v>321</v>
      </c>
    </row>
    <row r="773" spans="1:12" x14ac:dyDescent="0.2">
      <c r="A773" t="s">
        <v>774</v>
      </c>
      <c r="B773">
        <v>4236</v>
      </c>
      <c r="C773" t="s">
        <v>1985</v>
      </c>
      <c r="D773" t="str">
        <f t="shared" si="86"/>
        <v>ATGGTTAACGTTCCAAAAACTAGAAGAACTTACTGCAAGGGTAAAGAATGTCGTAAGCACACCCAACACAAGGTTACTCAATACAAGGCTGGTAAGGCTTCTTTGTACGCTCAAGGTAAGCGTCGTTATGATCGTAAACAATCCGGTTATGGTGGTCAAACCAAGCAAATTTTCCACAAGAAAGCTAAAACTACCAAAAAGGTTGTCTTACGTTTGGAATGTGTTGTTTGCAAAACCAAAGCTCAATTACCATTGAAACGTTGTAAGCACTTTGAATTGGGTGGTGACAAAAAACAAAAGGGTCAAGCTCTACAATTCTGA</v>
      </c>
      <c r="E773">
        <f t="shared" si="87"/>
        <v>151</v>
      </c>
      <c r="F773" t="str">
        <f t="shared" si="88"/>
        <v/>
      </c>
      <c r="G773">
        <f t="shared" si="89"/>
        <v>151</v>
      </c>
      <c r="H773" t="str">
        <f t="shared" si="90"/>
        <v/>
      </c>
      <c r="I773">
        <f t="shared" si="91"/>
        <v>151</v>
      </c>
      <c r="J773" t="str">
        <f t="shared" si="92"/>
        <v>CAA</v>
      </c>
      <c r="K773" t="str" cm="1">
        <f t="array" ref="K773">IF(J773="","",_xlfn.IFS(
   OR(J773="CCA",J773="CCG",J773="CCT",J773="CCC"),"Proline",
   OR(J773="CAG",J773="CAA"),"Glutamine",
   OR(J773="GAA",J773="GAG"),"Glutamic acid",
   TRUE,"Other"
))</f>
        <v>Glutamine</v>
      </c>
      <c r="L773">
        <f>LEN(Table13[[#This Row],[NA_sequence]])</f>
        <v>321</v>
      </c>
    </row>
    <row r="774" spans="1:12" x14ac:dyDescent="0.2">
      <c r="A774" t="s">
        <v>775</v>
      </c>
      <c r="B774">
        <v>4236</v>
      </c>
      <c r="C774" t="s">
        <v>1986</v>
      </c>
      <c r="D774" t="str">
        <f t="shared" si="86"/>
        <v>ATGGTTAACGTTCCAAAAACTAGAAAGACCTACTGTAAGGGTAAGGAATGTCGTAAGCACACCCAACACAAAGTCACTCAATACAAGGCTGGTAAGGCTTCTTTGTTCGCCCAGGGTAAGAGAAGATATGACCGTAAGCAAAGAGGTTACGGTGGTCAAACCAAGCAAATTTTCCACAAGAAGGCCAAGACCACCAAGAAGGTTGTCTTGAGATTGGAATGTGTCAGCTGTAAGACCAAGGCTCAACTCCCATTGAAGAGATGTAAGCACTTCGAATTGGGTGGTGACAAGAAGCAAAAGGGTCAAGCTTTGCAATTCTAA</v>
      </c>
      <c r="E774">
        <f t="shared" si="87"/>
        <v>151</v>
      </c>
      <c r="F774" t="str">
        <f t="shared" si="88"/>
        <v/>
      </c>
      <c r="G774">
        <f t="shared" si="89"/>
        <v>151</v>
      </c>
      <c r="H774" t="str">
        <f t="shared" si="90"/>
        <v/>
      </c>
      <c r="I774">
        <f t="shared" si="91"/>
        <v>151</v>
      </c>
      <c r="J774" t="str">
        <f t="shared" si="92"/>
        <v>CAA</v>
      </c>
      <c r="K774" t="str" cm="1">
        <f t="array" ref="K774">IF(J774="","",_xlfn.IFS(
   OR(J774="CCA",J774="CCG",J774="CCT",J774="CCC"),"Proline",
   OR(J774="CAG",J774="CAA"),"Glutamine",
   OR(J774="GAA",J774="GAG"),"Glutamic acid",
   TRUE,"Other"
))</f>
        <v>Glutamine</v>
      </c>
      <c r="L774">
        <f>LEN(Table13[[#This Row],[NA_sequence]])</f>
        <v>321</v>
      </c>
    </row>
    <row r="775" spans="1:12" x14ac:dyDescent="0.2">
      <c r="A775" t="s">
        <v>776</v>
      </c>
      <c r="B775">
        <v>4236</v>
      </c>
      <c r="C775" t="s">
        <v>1987</v>
      </c>
      <c r="D775" t="str">
        <f t="shared" si="86"/>
        <v>ATGGTCAACGTTCCAAAAACCAGAAAAACTTACTGTAAGGGTAAAGAGTGCAGAAAGCACACCCAACACAAGGTCACCCAATACAAAGCTGGTAAAGCTTCTTTATTCGCTCAAGGTAAGAGACGTTATGACCGTAAACAATCCGGTTACGGTGGTCAAACCAAGCAAATTTTCCACAAGAAAGCTAAGACTACCAAAAAGGTTGTTTTGAGATTGGAATGTGTTTCTTGTAAGACCAAGTCACAATTACCATTGAAGAGATGTAAGCATTTCGAATTAGGTGGTGACAAAAAACAAAAAGGTCAAGCTTTACAATTTTAA</v>
      </c>
      <c r="E775">
        <f t="shared" si="87"/>
        <v>151</v>
      </c>
      <c r="F775" t="str">
        <f t="shared" si="88"/>
        <v/>
      </c>
      <c r="G775">
        <f t="shared" si="89"/>
        <v>151</v>
      </c>
      <c r="H775" t="str">
        <f t="shared" si="90"/>
        <v/>
      </c>
      <c r="I775">
        <f t="shared" si="91"/>
        <v>151</v>
      </c>
      <c r="J775" t="str">
        <f t="shared" si="92"/>
        <v>CAA</v>
      </c>
      <c r="K775" t="str" cm="1">
        <f t="array" ref="K775">IF(J775="","",_xlfn.IFS(
   OR(J775="CCA",J775="CCG",J775="CCT",J775="CCC"),"Proline",
   OR(J775="CAG",J775="CAA"),"Glutamine",
   OR(J775="GAA",J775="GAG"),"Glutamic acid",
   TRUE,"Other"
))</f>
        <v>Glutamine</v>
      </c>
      <c r="L775">
        <f>LEN(Table13[[#This Row],[NA_sequence]])</f>
        <v>321</v>
      </c>
    </row>
    <row r="776" spans="1:12" x14ac:dyDescent="0.2">
      <c r="A776" t="s">
        <v>777</v>
      </c>
      <c r="B776">
        <v>4236</v>
      </c>
      <c r="C776" t="s">
        <v>1988</v>
      </c>
      <c r="D776" t="str">
        <f t="shared" si="86"/>
        <v>ATGGTCAACGTTCCAAAAACCAGAAAAACTTATTGTAAGGGTAAAGAGTGCAGAAAGCACACCCAACACAAGGTCACCCAATACAAAGCTGGTAAGGCTTCTTTATTTGCTCAAGGTAAAAGACGTTATGACCGTAAACAATCCGGTTACGGTGGTCAAACTAAGCAAATTTTCCACAAAAAGGCTAAGACCACCAAGAAGGTTGTCTTGAGATTGGAATGTGTTTCCTGTAAGACCAAGTCACAATTGCCATTAAAGAGATGTAAACATTTCGAATTAGGTGGTGATAAGAAACAAAAAGGTCAAGCTTTACAATTTTAA</v>
      </c>
      <c r="E776">
        <f t="shared" si="87"/>
        <v>151</v>
      </c>
      <c r="F776" t="str">
        <f t="shared" si="88"/>
        <v/>
      </c>
      <c r="G776">
        <f t="shared" si="89"/>
        <v>151</v>
      </c>
      <c r="H776" t="str">
        <f t="shared" si="90"/>
        <v/>
      </c>
      <c r="I776">
        <f t="shared" si="91"/>
        <v>151</v>
      </c>
      <c r="J776" t="str">
        <f t="shared" si="92"/>
        <v>CAA</v>
      </c>
      <c r="K776" t="str" cm="1">
        <f t="array" ref="K776">IF(J776="","",_xlfn.IFS(
   OR(J776="CCA",J776="CCG",J776="CCT",J776="CCC"),"Proline",
   OR(J776="CAG",J776="CAA"),"Glutamine",
   OR(J776="GAA",J776="GAG"),"Glutamic acid",
   TRUE,"Other"
))</f>
        <v>Glutamine</v>
      </c>
      <c r="L776">
        <f>LEN(Table13[[#This Row],[NA_sequence]])</f>
        <v>321</v>
      </c>
    </row>
    <row r="777" spans="1:12" x14ac:dyDescent="0.2">
      <c r="A777" t="s">
        <v>778</v>
      </c>
      <c r="B777">
        <v>4236</v>
      </c>
      <c r="C777" t="s">
        <v>1989</v>
      </c>
      <c r="D777" t="str">
        <f t="shared" si="86"/>
        <v>ATGGTTAACGTTCCAAAAACTAGAAAAACTTACTGTAAGGGTAAAGAGTGCAGAAAGCACACCCAACACAAGGTCACCCAATACAAAGCTGGTAAAGCTTCTTTGTTTGCTCAAGGTAAAAGACGTTACGACCGTAAACAATCCGGTTACGGTGGTCAAACCAAGCAAATTTTCCACAAGAAAGCTAAGACTACCAAGAAGGTTGTTTTGAGATTGGAATGTGTTTCATGTAAGACTAAGTCCCAATTGCCATTGAAGAGATGTAAGCATTTCGAATTAGGTGGTGATAAGAAACAAAAAGGTCAAGCTTTACAATTTTAA</v>
      </c>
      <c r="E777">
        <f t="shared" si="87"/>
        <v>151</v>
      </c>
      <c r="F777" t="str">
        <f t="shared" si="88"/>
        <v/>
      </c>
      <c r="G777">
        <f t="shared" si="89"/>
        <v>151</v>
      </c>
      <c r="H777" t="str">
        <f t="shared" si="90"/>
        <v/>
      </c>
      <c r="I777">
        <f t="shared" si="91"/>
        <v>151</v>
      </c>
      <c r="J777" t="str">
        <f t="shared" si="92"/>
        <v>CAA</v>
      </c>
      <c r="K777" t="str" cm="1">
        <f t="array" ref="K777">IF(J777="","",_xlfn.IFS(
   OR(J777="CCA",J777="CCG",J777="CCT",J777="CCC"),"Proline",
   OR(J777="CAG",J777="CAA"),"Glutamine",
   OR(J777="GAA",J777="GAG"),"Glutamic acid",
   TRUE,"Other"
))</f>
        <v>Glutamine</v>
      </c>
      <c r="L777">
        <f>LEN(Table13[[#This Row],[NA_sequence]])</f>
        <v>321</v>
      </c>
    </row>
    <row r="778" spans="1:12" x14ac:dyDescent="0.2">
      <c r="A778" t="s">
        <v>779</v>
      </c>
      <c r="B778">
        <v>4236</v>
      </c>
      <c r="C778" t="s">
        <v>1990</v>
      </c>
      <c r="D778" t="str">
        <f t="shared" si="86"/>
        <v>ATGGGCGTTTCATCCCATAGGTTTAATAGTATACTAACAGATCTTCTTGTTTTAGTTAACGTTCCAAAAACTAGAAAAACTTACTGTAAGGGTAAAGAGTGCAGAAAGCACACCCAACACAAGGTCACCCAATACAAAGCTGGTAAAGCCTCTTTGTTTGCTCAAGGTAAAAGACGTTATGACCGTAAACAATCCGGTTACGGTGGTCAAACTAAGCAAATTTTCCACAAGAAAGCTAAGACTACCAAGAAGGTTGTCTTGAGATTGGAATGTGTTTCTTGTAAGACCAAGTCCCAATTGCCATTGAAGAGATGTAAGCATTTCGAATTAGGTGGTGATAAGAAACAAAAAGGTCAAGCTTTACAATTTTAA</v>
      </c>
      <c r="E778">
        <f t="shared" si="87"/>
        <v>202</v>
      </c>
      <c r="F778" t="str">
        <f t="shared" si="88"/>
        <v/>
      </c>
      <c r="G778">
        <f t="shared" si="89"/>
        <v>202</v>
      </c>
      <c r="H778" t="str">
        <f t="shared" si="90"/>
        <v/>
      </c>
      <c r="I778">
        <f t="shared" si="91"/>
        <v>202</v>
      </c>
      <c r="J778" t="str">
        <f t="shared" si="92"/>
        <v>CAA</v>
      </c>
      <c r="K778" t="str" cm="1">
        <f t="array" ref="K778">IF(J778="","",_xlfn.IFS(
   OR(J778="CCA",J778="CCG",J778="CCT",J778="CCC"),"Proline",
   OR(J778="CAG",J778="CAA"),"Glutamine",
   OR(J778="GAA",J778="GAG"),"Glutamic acid",
   TRUE,"Other"
))</f>
        <v>Glutamine</v>
      </c>
      <c r="L778">
        <f>LEN(Table13[[#This Row],[NA_sequence]])</f>
        <v>372</v>
      </c>
    </row>
    <row r="779" spans="1:12" x14ac:dyDescent="0.2">
      <c r="A779" t="s">
        <v>780</v>
      </c>
      <c r="B779">
        <v>4236</v>
      </c>
      <c r="C779" t="s">
        <v>1991</v>
      </c>
      <c r="D779" t="str">
        <f t="shared" si="86"/>
        <v>ATGGTCAACGTTCCAAAAACCAGAAAAACTTACTGTAAAGGTAAAGAATGCAGAAAGCACACTCAACACAAGGTTACCCAATACAAAGCTGGTAAAGCTTCATTATTTGCCCAAGGTAAAAGACGTTATGACCGTAAACAATCCGGTTACGGTGGTCAAACCAAACAAATTTTCCACAAGAAAGCTAAGACTACCAAGAAGGTTGTCTTAAGATTGGAATGTGTTGCTTGTAAGACTAAGTCCCAATTACCATTAAAGAGATGTAAGCACTTCGAATTAGGTGGTGATAAGAAACAAAAAGGTCAAGCTTTACAATTCTAA</v>
      </c>
      <c r="E779">
        <f t="shared" si="87"/>
        <v>151</v>
      </c>
      <c r="F779" t="str">
        <f t="shared" si="88"/>
        <v/>
      </c>
      <c r="G779">
        <f t="shared" si="89"/>
        <v>151</v>
      </c>
      <c r="H779" t="str">
        <f t="shared" si="90"/>
        <v/>
      </c>
      <c r="I779">
        <f t="shared" si="91"/>
        <v>151</v>
      </c>
      <c r="J779" t="str">
        <f t="shared" si="92"/>
        <v>CAA</v>
      </c>
      <c r="K779" t="str" cm="1">
        <f t="array" ref="K779">IF(J779="","",_xlfn.IFS(
   OR(J779="CCA",J779="CCG",J779="CCT",J779="CCC"),"Proline",
   OR(J779="CAG",J779="CAA"),"Glutamine",
   OR(J779="GAA",J779="GAG"),"Glutamic acid",
   TRUE,"Other"
))</f>
        <v>Glutamine</v>
      </c>
      <c r="L779">
        <f>LEN(Table13[[#This Row],[NA_sequence]])</f>
        <v>321</v>
      </c>
    </row>
    <row r="780" spans="1:12" x14ac:dyDescent="0.2">
      <c r="A780" t="s">
        <v>781</v>
      </c>
      <c r="B780">
        <v>4236</v>
      </c>
      <c r="C780" t="s">
        <v>1992</v>
      </c>
      <c r="D780" t="str">
        <f t="shared" si="86"/>
        <v>ATGGTCAACGTTCCAAAAACCAGAAAAACTTACTGTAAGGGAAAAGAGTGCAGAAAGCACACCCAACACAAAGTCACTCAATACAAAGCTGGTAAAGCTTCTTTATTTGCTCAAGGTAAGAGACGTTATGACCGTAAACAATCCGGTTACGGTGGTCAAACCAAGCAAATTTTCCACAAGAAAGCTAAGACTACCAAGAAAGTTGTCTTAAGATTAGAATGTGTTGCTTGTAAAACTAAGTCACAATTACCATTAAAGAGATGTAAACATTTTGAATTAGGTGGTGACAAAAAACAAAAAGGTCAAGCTTTACAATTTTAA</v>
      </c>
      <c r="E780">
        <f t="shared" si="87"/>
        <v>151</v>
      </c>
      <c r="F780" t="str">
        <f t="shared" si="88"/>
        <v/>
      </c>
      <c r="G780">
        <f t="shared" si="89"/>
        <v>151</v>
      </c>
      <c r="H780" t="str">
        <f t="shared" si="90"/>
        <v/>
      </c>
      <c r="I780">
        <f t="shared" si="91"/>
        <v>151</v>
      </c>
      <c r="J780" t="str">
        <f t="shared" si="92"/>
        <v>CAA</v>
      </c>
      <c r="K780" t="str" cm="1">
        <f t="array" ref="K780">IF(J780="","",_xlfn.IFS(
   OR(J780="CCA",J780="CCG",J780="CCT",J780="CCC"),"Proline",
   OR(J780="CAG",J780="CAA"),"Glutamine",
   OR(J780="GAA",J780="GAG"),"Glutamic acid",
   TRUE,"Other"
))</f>
        <v>Glutamine</v>
      </c>
      <c r="L780">
        <f>LEN(Table13[[#This Row],[NA_sequence]])</f>
        <v>321</v>
      </c>
    </row>
    <row r="781" spans="1:12" x14ac:dyDescent="0.2">
      <c r="A781" t="s">
        <v>782</v>
      </c>
      <c r="B781">
        <v>4236</v>
      </c>
      <c r="C781" t="s">
        <v>1993</v>
      </c>
      <c r="D781" t="str">
        <f t="shared" si="86"/>
        <v>ATGGTCAACGTTCCAAAAACCAGAAAAACTTACTGTAAAGGTAAAGAGTGCAGAAAGCACACCCAACACAAAGTTACCCAATACAAAGCTGGTAAAGCTTCTTTGTTCGCTCAAGGTAAAAGACGTTATGATCGTAAACAATCTGGTTACGGTGGTCAAACCAAACAAATTTTCCACAAAAAGGCTAAGACCACTAAGAAAGTTGTCTTAAGATTGGAATGTGTTGCTTGTAAGACTAAGTCACAATTACCATTAAAGAGATGTAAGCATTTCGAATTAGGTGGTGACAGAAAACAAAAAGGTCAAGCTTTACAATTTTAA</v>
      </c>
      <c r="E781">
        <f t="shared" si="87"/>
        <v>151</v>
      </c>
      <c r="F781" t="str">
        <f t="shared" si="88"/>
        <v/>
      </c>
      <c r="G781">
        <f t="shared" si="89"/>
        <v>151</v>
      </c>
      <c r="H781" t="str">
        <f t="shared" si="90"/>
        <v/>
      </c>
      <c r="I781">
        <f t="shared" si="91"/>
        <v>151</v>
      </c>
      <c r="J781" t="str">
        <f t="shared" si="92"/>
        <v>CAA</v>
      </c>
      <c r="K781" t="str" cm="1">
        <f t="array" ref="K781">IF(J781="","",_xlfn.IFS(
   OR(J781="CCA",J781="CCG",J781="CCT",J781="CCC"),"Proline",
   OR(J781="CAG",J781="CAA"),"Glutamine",
   OR(J781="GAA",J781="GAG"),"Glutamic acid",
   TRUE,"Other"
))</f>
        <v>Glutamine</v>
      </c>
      <c r="L781">
        <f>LEN(Table13[[#This Row],[NA_sequence]])</f>
        <v>321</v>
      </c>
    </row>
    <row r="782" spans="1:12" x14ac:dyDescent="0.2">
      <c r="A782" t="s">
        <v>783</v>
      </c>
      <c r="B782">
        <v>4236</v>
      </c>
      <c r="C782" t="s">
        <v>1994</v>
      </c>
      <c r="D782" t="str">
        <f t="shared" si="86"/>
        <v>ATGGTTAACGTTCCAAAGACCAGAAAGACTTACTGCAAGGGCAAGCAGTGCCGTAAGCACACTCAGCACAAGGTCACCCAGTACAAGGCCGGTAAGGCTTCCCTCTTTGCCCAGGGTAAGCGTCGTTACGACCGTAAGCAGTCCGGTTACGGTGGTCAGACCAAGCAGATTTTCCACAAGAAGGCTAAGACCACCAAGAAGGTTGTCCTCCGTCTCGAGTGTGTTGCTTGCAAGACCAAGTCTCAGCTTCCTCTCAAGCGTTGTAAGCACTTTGAGTTGGGTGGTGACAAGAAGCAGAAGGGCCAGGCTCTGCAGTTCTAA</v>
      </c>
      <c r="E782" t="str">
        <f t="shared" si="87"/>
        <v/>
      </c>
      <c r="F782">
        <f t="shared" si="88"/>
        <v>151</v>
      </c>
      <c r="G782" t="str">
        <f t="shared" si="89"/>
        <v/>
      </c>
      <c r="H782">
        <f t="shared" si="90"/>
        <v>151</v>
      </c>
      <c r="I782">
        <f t="shared" si="91"/>
        <v>151</v>
      </c>
      <c r="J782" t="str">
        <f t="shared" si="92"/>
        <v>CAG</v>
      </c>
      <c r="K782" t="str" cm="1">
        <f t="array" ref="K782">IF(J782="","",_xlfn.IFS(
   OR(J782="CCA",J782="CCG",J782="CCT",J782="CCC"),"Proline",
   OR(J782="CAG",J782="CAA"),"Glutamine",
   OR(J782="GAA",J782="GAG"),"Glutamic acid",
   TRUE,"Other"
))</f>
        <v>Glutamine</v>
      </c>
      <c r="L782">
        <f>LEN(Table13[[#This Row],[NA_sequence]])</f>
        <v>321</v>
      </c>
    </row>
    <row r="783" spans="1:12" x14ac:dyDescent="0.2">
      <c r="A783" t="s">
        <v>784</v>
      </c>
      <c r="B783">
        <v>4236</v>
      </c>
      <c r="C783" t="s">
        <v>1995</v>
      </c>
      <c r="D783" t="str">
        <f t="shared" si="86"/>
        <v>ATGGTTAACGTTCCAAAGACCAGAAAGACTTACTGCAAGGGCAAGCAGTGCCGTAAGCACACTCAGCACAAGGTCACCCAGTACAAGGCCGGTAAGGCTTCCCTCTTTGCCCAGGGTAAGCGTCGTTACGACCGTAAGCAGTCCGGTTACGGTGGTCAGACCAAGCAGATTTTCCACAAGAAGGCTAAGACCACCAAGAAGGTTGTTCTCCGTCTCGAGTGTGTTGCTTGCAAGACCAAGTCTCAGCTTCCTCTTAAGCGTTGTAAGCACTTCGAGTTGGGTGGTGACAAGAAGCAGAAGGGTCAGGCTCTGCAGTTTTAA</v>
      </c>
      <c r="E783" t="str">
        <f t="shared" si="87"/>
        <v/>
      </c>
      <c r="F783">
        <f t="shared" si="88"/>
        <v>151</v>
      </c>
      <c r="G783" t="str">
        <f t="shared" si="89"/>
        <v/>
      </c>
      <c r="H783">
        <f t="shared" si="90"/>
        <v>151</v>
      </c>
      <c r="I783">
        <f t="shared" si="91"/>
        <v>151</v>
      </c>
      <c r="J783" t="str">
        <f t="shared" si="92"/>
        <v>CAG</v>
      </c>
      <c r="K783" t="str" cm="1">
        <f t="array" ref="K783">IF(J783="","",_xlfn.IFS(
   OR(J783="CCA",J783="CCG",J783="CCT",J783="CCC"),"Proline",
   OR(J783="CAG",J783="CAA"),"Glutamine",
   OR(J783="GAA",J783="GAG"),"Glutamic acid",
   TRUE,"Other"
))</f>
        <v>Glutamine</v>
      </c>
      <c r="L783">
        <f>LEN(Table13[[#This Row],[NA_sequence]])</f>
        <v>321</v>
      </c>
    </row>
    <row r="784" spans="1:12" x14ac:dyDescent="0.2">
      <c r="A784" t="s">
        <v>785</v>
      </c>
      <c r="B784">
        <v>4236</v>
      </c>
      <c r="C784" t="s">
        <v>1996</v>
      </c>
      <c r="D784" t="str">
        <f t="shared" si="86"/>
        <v>ATGGTCAACGTTCCAAAAACCAGAAAAACTTACTGTAAGGGTAAAGAGTGCAGAAAGCACACCCAACACAAAGTCACCCAATACAAAGCTGGTAAAGCTTCTTTGTTCGCTCAAGGTAAAAGACGTTATGACCGTAAACAAACCGGTTATGGTGGTCAAACCAAGCAAGTTTTCCACAAGAAAGCTAAGACAACCAAGAAAGTTGTTTTGAGATTGGAATGTGTTTCTTGTAAGACCAAGTCACAATTACCATTAAAGAGATGTAAGCATTTCGAATTAGGTGGTGACAAAAAACAAAAAGGTCAAGCTTTACAATTTTAA</v>
      </c>
      <c r="E784">
        <f t="shared" si="87"/>
        <v>151</v>
      </c>
      <c r="F784" t="str">
        <f t="shared" si="88"/>
        <v/>
      </c>
      <c r="G784">
        <f t="shared" si="89"/>
        <v>151</v>
      </c>
      <c r="H784" t="str">
        <f t="shared" si="90"/>
        <v/>
      </c>
      <c r="I784">
        <f t="shared" si="91"/>
        <v>151</v>
      </c>
      <c r="J784" t="str">
        <f t="shared" si="92"/>
        <v>CAA</v>
      </c>
      <c r="K784" t="str" cm="1">
        <f t="array" ref="K784">IF(J784="","",_xlfn.IFS(
   OR(J784="CCA",J784="CCG",J784="CCT",J784="CCC"),"Proline",
   OR(J784="CAG",J784="CAA"),"Glutamine",
   OR(J784="GAA",J784="GAG"),"Glutamic acid",
   TRUE,"Other"
))</f>
        <v>Glutamine</v>
      </c>
      <c r="L784">
        <f>LEN(Table13[[#This Row],[NA_sequence]])</f>
        <v>321</v>
      </c>
    </row>
    <row r="785" spans="1:12" x14ac:dyDescent="0.2">
      <c r="A785" t="s">
        <v>786</v>
      </c>
      <c r="B785">
        <v>4236</v>
      </c>
      <c r="C785" t="s">
        <v>1997</v>
      </c>
      <c r="D785" t="str">
        <f t="shared" si="86"/>
        <v>ATGGTCAACGTTCCAAAAACCAGAAAAACTTACTGTAAGGGTAAAGAGTGCAGAAAGCACACCCAACACAAAGTCACCCAATACAAAGCTGGTAAAGCTTCTTTATTCGCTCAAGGTAAAAGACGTTATGACCGTAAACAAACCGGTTATGGTGGTCAAACCAAGCAAGTTTTCCACAAGAAAGCTAAGACAACCAAGAAAGTTGTTTTGAGATTGGAATGTGTTTCTTGTAAGACCAAGTCACAATTACCATTAAAGAGATGTAAGCATTTCGAATTAGGTGGTGACAAAAAACAAAAAGGTCAAGCTTTACAATTTTAA</v>
      </c>
      <c r="E785">
        <f t="shared" si="87"/>
        <v>151</v>
      </c>
      <c r="F785" t="str">
        <f t="shared" si="88"/>
        <v/>
      </c>
      <c r="G785">
        <f t="shared" si="89"/>
        <v>151</v>
      </c>
      <c r="H785" t="str">
        <f t="shared" si="90"/>
        <v/>
      </c>
      <c r="I785">
        <f t="shared" si="91"/>
        <v>151</v>
      </c>
      <c r="J785" t="str">
        <f t="shared" si="92"/>
        <v>CAA</v>
      </c>
      <c r="K785" t="str" cm="1">
        <f t="array" ref="K785">IF(J785="","",_xlfn.IFS(
   OR(J785="CCA",J785="CCG",J785="CCT",J785="CCC"),"Proline",
   OR(J785="CAG",J785="CAA"),"Glutamine",
   OR(J785="GAA",J785="GAG"),"Glutamic acid",
   TRUE,"Other"
))</f>
        <v>Glutamine</v>
      </c>
      <c r="L785">
        <f>LEN(Table13[[#This Row],[NA_sequence]])</f>
        <v>321</v>
      </c>
    </row>
    <row r="786" spans="1:12" x14ac:dyDescent="0.2">
      <c r="A786" t="s">
        <v>787</v>
      </c>
      <c r="B786">
        <v>4236</v>
      </c>
      <c r="C786" t="s">
        <v>1998</v>
      </c>
      <c r="D786" t="str">
        <f t="shared" si="86"/>
        <v>ATGGTTAACGTCCCAAAGACCAGAAAGACCTACTGTAAGGGTAAGGCTTGCCGCAAGCACACGCAGCACAAGGTTACCCAGTACAAGGCCGGTAAGGCTTCGTTGTTTGCCCAGGGTAAGCGTCGTTACGACCGTAAGCAGTCCGGTTACGGTGGTCAGACCAAGCAGATTTTCCACAAGAAGGCCAAGACTACCAAGAAGGTTGTTCTGCGTCTGGAGTGTATCGCGTGCAAGACCAAGAGTCAGCTGCCTCTGAAGCGTTGCAAGCACTTTGAGCTCGGTGGTGACAAGAAGCAGAAGGGTCAAGCTTTGCAGTTCTAA</v>
      </c>
      <c r="E786" t="str">
        <f t="shared" si="87"/>
        <v/>
      </c>
      <c r="F786">
        <f t="shared" si="88"/>
        <v>151</v>
      </c>
      <c r="G786" t="str">
        <f t="shared" si="89"/>
        <v/>
      </c>
      <c r="H786">
        <f t="shared" si="90"/>
        <v>151</v>
      </c>
      <c r="I786">
        <f t="shared" si="91"/>
        <v>151</v>
      </c>
      <c r="J786" t="str">
        <f t="shared" si="92"/>
        <v>CAG</v>
      </c>
      <c r="K786" t="str" cm="1">
        <f t="array" ref="K786">IF(J786="","",_xlfn.IFS(
   OR(J786="CCA",J786="CCG",J786="CCT",J786="CCC"),"Proline",
   OR(J786="CAG",J786="CAA"),"Glutamine",
   OR(J786="GAA",J786="GAG"),"Glutamic acid",
   TRUE,"Other"
))</f>
        <v>Glutamine</v>
      </c>
      <c r="L786">
        <f>LEN(Table13[[#This Row],[NA_sequence]])</f>
        <v>321</v>
      </c>
    </row>
    <row r="787" spans="1:12" x14ac:dyDescent="0.2">
      <c r="A787" t="s">
        <v>788</v>
      </c>
      <c r="B787">
        <v>4236</v>
      </c>
      <c r="C787" t="s">
        <v>1999</v>
      </c>
      <c r="D787" t="str">
        <f t="shared" si="86"/>
        <v>ATGGTTAACGTTCCAAAAGTCAGAAAAACTTACTGTAAGGGTAAAGAGTGCAGAAAGCACACCCAACACAAGGTCACCCAATACAAGGCTGGTAAGGCTTCCTTGTTCGCTCAAGGTAAGAGACGTTATGACCGTAAGCAATCCGGTTACGGTGGTCAAACCAAGCAAATTTTCCACAAGAAAGCTAAGACCACCAAGAAGGTTGTCTTGAGATTGGAGTGTGTTGCTTGTAAGACCAAGACTCAATTGCCATTGAAGAGATGTAAGCACTTCGAGTTGGGTGGTGACAAGAAGCAAAAGGGTCAAGCTTTGCAATTCTAA</v>
      </c>
      <c r="E787">
        <f t="shared" si="87"/>
        <v>151</v>
      </c>
      <c r="F787" t="str">
        <f t="shared" si="88"/>
        <v/>
      </c>
      <c r="G787">
        <f t="shared" si="89"/>
        <v>151</v>
      </c>
      <c r="H787" t="str">
        <f t="shared" si="90"/>
        <v/>
      </c>
      <c r="I787">
        <f t="shared" si="91"/>
        <v>151</v>
      </c>
      <c r="J787" t="str">
        <f t="shared" si="92"/>
        <v>CAA</v>
      </c>
      <c r="K787" t="str" cm="1">
        <f t="array" ref="K787">IF(J787="","",_xlfn.IFS(
   OR(J787="CCA",J787="CCG",J787="CCT",J787="CCC"),"Proline",
   OR(J787="CAG",J787="CAA"),"Glutamine",
   OR(J787="GAA",J787="GAG"),"Glutamic acid",
   TRUE,"Other"
))</f>
        <v>Glutamine</v>
      </c>
      <c r="L787">
        <f>LEN(Table13[[#This Row],[NA_sequence]])</f>
        <v>321</v>
      </c>
    </row>
    <row r="788" spans="1:12" x14ac:dyDescent="0.2">
      <c r="A788" t="s">
        <v>789</v>
      </c>
      <c r="B788">
        <v>4236</v>
      </c>
      <c r="C788" t="s">
        <v>2000</v>
      </c>
      <c r="D788" t="str">
        <f t="shared" si="86"/>
        <v>ATGGTCAACGTTCCAAAAACCAGAAAAACTTACTGTAAAGGTAAAGAGTGCAGAAAGCACACTCAACACAAGGTTACCCAATACAAAGCTGGTAAAGCTTCTTTATTCGCTCAAGGTAAGAGACGTTATGACCGTAAACAATCCGGTTATGGTGGTCAAACCAAGCAAATTTTCCACAAGAAAGCTAAGACCACCAAGAAGGTTGTCTTGAGATTGGAATGTGTTTCTTGTAAGACCAAGGCCCAATTAGCATTGAAGAGATGTAAGCATTTTGAATTGGGTGGTGACAAGAAGCAAAAGGGTCAAGCTTTACAATTTTAA</v>
      </c>
      <c r="E788">
        <f t="shared" si="87"/>
        <v>151</v>
      </c>
      <c r="F788" t="str">
        <f t="shared" si="88"/>
        <v/>
      </c>
      <c r="G788">
        <f t="shared" si="89"/>
        <v>151</v>
      </c>
      <c r="H788" t="str">
        <f t="shared" si="90"/>
        <v/>
      </c>
      <c r="I788">
        <f t="shared" si="91"/>
        <v>151</v>
      </c>
      <c r="J788" t="str">
        <f t="shared" si="92"/>
        <v>CAA</v>
      </c>
      <c r="K788" t="str" cm="1">
        <f t="array" ref="K788">IF(J788="","",_xlfn.IFS(
   OR(J788="CCA",J788="CCG",J788="CCT",J788="CCC"),"Proline",
   OR(J788="CAG",J788="CAA"),"Glutamine",
   OR(J788="GAA",J788="GAG"),"Glutamic acid",
   TRUE,"Other"
))</f>
        <v>Glutamine</v>
      </c>
      <c r="L788">
        <f>LEN(Table13[[#This Row],[NA_sequence]])</f>
        <v>321</v>
      </c>
    </row>
    <row r="789" spans="1:12" x14ac:dyDescent="0.2">
      <c r="A789" t="s">
        <v>790</v>
      </c>
      <c r="B789">
        <v>4236</v>
      </c>
      <c r="C789" t="s">
        <v>2001</v>
      </c>
      <c r="D789" t="str">
        <f t="shared" si="86"/>
        <v>ATGGTTAACGTTCCAAAGACCAGAAAGACCTACTGTAAGGGTAAGGAATGCAGAAAGCACACTCAACACAAGGTTACCCAATACAAGGCTGGTAAGGCCTCCTTGTTCGCCCAAGGTAAGAGACGTTATGACCGTAAGCAATCCGGTTACGGTGGTCAAACCAAGCAAATTTTCCACAAGAAAGCCAAGACTACCAAGAAGGTTGTTTTGAGATTGGAGTGTGTTGCTTGTAAGACCAAGGCCCAATTGGCTTTGAAGAGATGTAAGCACTTCGAGTTGGGTGGTGACAAGAAGCAAAAGGGTCAAGCTTTGCAATTCTAA</v>
      </c>
      <c r="E789">
        <f t="shared" si="87"/>
        <v>151</v>
      </c>
      <c r="F789" t="str">
        <f t="shared" si="88"/>
        <v/>
      </c>
      <c r="G789">
        <f t="shared" si="89"/>
        <v>151</v>
      </c>
      <c r="H789" t="str">
        <f t="shared" si="90"/>
        <v/>
      </c>
      <c r="I789">
        <f t="shared" si="91"/>
        <v>151</v>
      </c>
      <c r="J789" t="str">
        <f t="shared" si="92"/>
        <v>CAA</v>
      </c>
      <c r="K789" t="str" cm="1">
        <f t="array" ref="K789">IF(J789="","",_xlfn.IFS(
   OR(J789="CCA",J789="CCG",J789="CCT",J789="CCC"),"Proline",
   OR(J789="CAG",J789="CAA"),"Glutamine",
   OR(J789="GAA",J789="GAG"),"Glutamic acid",
   TRUE,"Other"
))</f>
        <v>Glutamine</v>
      </c>
      <c r="L789">
        <f>LEN(Table13[[#This Row],[NA_sequence]])</f>
        <v>321</v>
      </c>
    </row>
    <row r="790" spans="1:12" x14ac:dyDescent="0.2">
      <c r="A790" t="s">
        <v>791</v>
      </c>
      <c r="B790">
        <v>4236</v>
      </c>
      <c r="C790" t="s">
        <v>2002</v>
      </c>
      <c r="D790" t="str">
        <f t="shared" si="86"/>
        <v>ATGGTTAACGTTCCAAAGACCAGAAAGACCTACTGCAAGGGTAAGGAGTGCCGCAAGCACACTCAGCACAAGGTCACCCAGTACAAGGCTGGTAAGGCTTCCCTTTACGCTCAGGGTAAGCGTCGTTACGACCGTAAGCAGTCCGGTTACGGTGGTCAGACCAAGCAGATCTTCCACAAGAAGGCCAAGACCACCAAGAAGGTTGTTCTTCGTCTTGAGTGCATCGTCTGCAAGACCAAGGCCCAGTTGGCTTTGAAGCGTTGTAAGCACTTTGAGTTGGGTGGTGACAAGAAGCAGAAGGGTCAGGCTCTCCAGTTCTAA</v>
      </c>
      <c r="E790" t="str">
        <f t="shared" si="87"/>
        <v/>
      </c>
      <c r="F790">
        <f t="shared" si="88"/>
        <v>151</v>
      </c>
      <c r="G790" t="str">
        <f t="shared" si="89"/>
        <v/>
      </c>
      <c r="H790">
        <f t="shared" si="90"/>
        <v>151</v>
      </c>
      <c r="I790">
        <f t="shared" si="91"/>
        <v>151</v>
      </c>
      <c r="J790" t="str">
        <f t="shared" si="92"/>
        <v>CAG</v>
      </c>
      <c r="K790" t="str" cm="1">
        <f t="array" ref="K790">IF(J790="","",_xlfn.IFS(
   OR(J790="CCA",J790="CCG",J790="CCT",J790="CCC"),"Proline",
   OR(J790="CAG",J790="CAA"),"Glutamine",
   OR(J790="GAA",J790="GAG"),"Glutamic acid",
   TRUE,"Other"
))</f>
        <v>Glutamine</v>
      </c>
      <c r="L790">
        <f>LEN(Table13[[#This Row],[NA_sequence]])</f>
        <v>321</v>
      </c>
    </row>
    <row r="791" spans="1:12" x14ac:dyDescent="0.2">
      <c r="A791" t="s">
        <v>792</v>
      </c>
      <c r="B791">
        <v>4236</v>
      </c>
      <c r="C791" t="s">
        <v>2003</v>
      </c>
      <c r="D791" t="str">
        <f t="shared" si="86"/>
        <v>ATGGTTAACGTTCCAAAGACCAGAAAGACCTACTGCAAGGGTAAGGAGTGCCGCAAGCACACGCAGCACAAGGTCACCCAGTACAAGGCTGGTAAGGCTTCCCTTTATGCCCAGGGTAAGCGTCGTTACGACCGTAAGCAGTCCGGTTATGGTGGTCAGACCAAGCAGATCTTCCACAAGAAGGCCAAGACCACCAAGAAGGTTGTCCTCCGTCTCGAGTGCATTGTCTGCAAGACCAAGGCCCAGTTGGCCTTGAAGCGTTGCAAGCACTTTGAGTTGGGTGGTGACAAGAAGCAGAAGGGTCAGGCCCTCCAGTTCTAA</v>
      </c>
      <c r="E791" t="str">
        <f t="shared" si="87"/>
        <v/>
      </c>
      <c r="F791">
        <f t="shared" si="88"/>
        <v>151</v>
      </c>
      <c r="G791" t="str">
        <f t="shared" si="89"/>
        <v/>
      </c>
      <c r="H791">
        <f t="shared" si="90"/>
        <v>151</v>
      </c>
      <c r="I791">
        <f t="shared" si="91"/>
        <v>151</v>
      </c>
      <c r="J791" t="str">
        <f t="shared" si="92"/>
        <v>CAG</v>
      </c>
      <c r="K791" t="str" cm="1">
        <f t="array" ref="K791">IF(J791="","",_xlfn.IFS(
   OR(J791="CCA",J791="CCG",J791="CCT",J791="CCC"),"Proline",
   OR(J791="CAG",J791="CAA"),"Glutamine",
   OR(J791="GAA",J791="GAG"),"Glutamic acid",
   TRUE,"Other"
))</f>
        <v>Glutamine</v>
      </c>
      <c r="L791">
        <f>LEN(Table13[[#This Row],[NA_sequence]])</f>
        <v>321</v>
      </c>
    </row>
    <row r="792" spans="1:12" x14ac:dyDescent="0.2">
      <c r="A792" t="s">
        <v>793</v>
      </c>
      <c r="B792">
        <v>4236</v>
      </c>
      <c r="C792" t="s">
        <v>2004</v>
      </c>
      <c r="D792" t="str">
        <f t="shared" si="86"/>
        <v>ATGGTCAACGTTCCAAAGACTAGAAAGACCTACTGCAAGGGAAAGCAGTGCAGAAAGCACACCCAGCACAAGGTGACCCAATACAAGGCTGGTAAGGCCTCCTTGTTCGCCCAGGGTAAGAGACGTTACGACCGTAAGCAGTCCGGTTACGGTGGTCAGACCAAGCAGATTTTCCACAAGAAGGCCAAGACCACCAAGAAGGTTGTCCTCCGTCTCGAGTGTGTCAAGTGCAAGACCAAGGCTCAGTTGCCATTGAAGCGTTGTAAGCACTTCGAGTTGGGTGGAGACAAGAAGCAGAAGGGTCAAGCCTTGCAGTTTTAA</v>
      </c>
      <c r="E792" t="str">
        <f t="shared" si="87"/>
        <v/>
      </c>
      <c r="F792">
        <f t="shared" si="88"/>
        <v>151</v>
      </c>
      <c r="G792" t="str">
        <f t="shared" si="89"/>
        <v/>
      </c>
      <c r="H792">
        <f t="shared" si="90"/>
        <v>151</v>
      </c>
      <c r="I792">
        <f t="shared" si="91"/>
        <v>151</v>
      </c>
      <c r="J792" t="str">
        <f t="shared" si="92"/>
        <v>CAG</v>
      </c>
      <c r="K792" t="str" cm="1">
        <f t="array" ref="K792">IF(J792="","",_xlfn.IFS(
   OR(J792="CCA",J792="CCG",J792="CCT",J792="CCC"),"Proline",
   OR(J792="CAG",J792="CAA"),"Glutamine",
   OR(J792="GAA",J792="GAG"),"Glutamic acid",
   TRUE,"Other"
))</f>
        <v>Glutamine</v>
      </c>
      <c r="L792">
        <f>LEN(Table13[[#This Row],[NA_sequence]])</f>
        <v>321</v>
      </c>
    </row>
    <row r="793" spans="1:12" x14ac:dyDescent="0.2">
      <c r="A793" t="s">
        <v>794</v>
      </c>
      <c r="B793">
        <v>4236</v>
      </c>
      <c r="C793" t="s">
        <v>2005</v>
      </c>
      <c r="D793" t="str">
        <f t="shared" si="86"/>
        <v>ATGGTTAACGTTCCAAAAACTAGAAAGACCTACTGCAAGGGTAAGAACTGCAGAAAGCACACCCAGCACAAAGTCACTCAATACAAAGCTGGTAAGGCTTCTTTGTTTGCTCAAGGTAAGAGACGTTACGACCGTAAACAATCCGGTTACGGTGGTCAAACCAAGCAAATTTTCCACAAGAAAGCTAAGACCACCAAGAAGGTTGTCTTGCGTTTGGAGTGTGTCAAGTGCAAGACCAAGGCTCAATTGCCATTGAAGCGTTGTAAGCATTTCGAGTTGGGAGGAGACAGAAAACAAAAAGGTCAAGCTTTGCAATTTTAA</v>
      </c>
      <c r="E793">
        <f t="shared" si="87"/>
        <v>151</v>
      </c>
      <c r="F793" t="str">
        <f t="shared" si="88"/>
        <v/>
      </c>
      <c r="G793">
        <f t="shared" si="89"/>
        <v>151</v>
      </c>
      <c r="H793" t="str">
        <f t="shared" si="90"/>
        <v/>
      </c>
      <c r="I793">
        <f t="shared" si="91"/>
        <v>151</v>
      </c>
      <c r="J793" t="str">
        <f t="shared" si="92"/>
        <v>CAA</v>
      </c>
      <c r="K793" t="str" cm="1">
        <f t="array" ref="K793">IF(J793="","",_xlfn.IFS(
   OR(J793="CCA",J793="CCG",J793="CCT",J793="CCC"),"Proline",
   OR(J793="CAG",J793="CAA"),"Glutamine",
   OR(J793="GAA",J793="GAG"),"Glutamic acid",
   TRUE,"Other"
))</f>
        <v>Glutamine</v>
      </c>
      <c r="L793">
        <f>LEN(Table13[[#This Row],[NA_sequence]])</f>
        <v>321</v>
      </c>
    </row>
    <row r="794" spans="1:12" x14ac:dyDescent="0.2">
      <c r="A794" t="s">
        <v>795</v>
      </c>
      <c r="B794">
        <v>4236</v>
      </c>
      <c r="C794" t="s">
        <v>2006</v>
      </c>
      <c r="D794" t="str">
        <f t="shared" si="86"/>
        <v>ATGATTATAGTTAACGTTCCAAAAACTAGAAAGACCTACTGTAAAGGTAAAGAATGTCGTAAACACACTCAACACAAAGTTACCCAATACAAAGCCGGTAAAGCTTCTTTATTTGCTCAAGGTAAAAGAAGATATGACAGAAAACAATCCGGTTATGGTGGTCAAACCAAACAAATTTTCCACAAAAAAGCCAAGACTACCAAAAAAGTTGTTTTGAAATTAGAATGTGTTGTTTGTAAAACCAAGGCTCAATTAGCTTTAAAGAGATGTAAACATTTTGAATTGGGTGGTGATAAGAAACAAAAAGGTCAAGCCTTACAATTCTAA</v>
      </c>
      <c r="E794">
        <f t="shared" si="87"/>
        <v>157</v>
      </c>
      <c r="F794" t="str">
        <f t="shared" si="88"/>
        <v/>
      </c>
      <c r="G794">
        <f t="shared" si="89"/>
        <v>157</v>
      </c>
      <c r="H794" t="str">
        <f t="shared" si="90"/>
        <v/>
      </c>
      <c r="I794">
        <f t="shared" si="91"/>
        <v>157</v>
      </c>
      <c r="J794" t="str">
        <f t="shared" si="92"/>
        <v>CAA</v>
      </c>
      <c r="K794" t="str" cm="1">
        <f t="array" ref="K794">IF(J794="","",_xlfn.IFS(
   OR(J794="CCA",J794="CCG",J794="CCT",J794="CCC"),"Proline",
   OR(J794="CAG",J794="CAA"),"Glutamine",
   OR(J794="GAA",J794="GAG"),"Glutamic acid",
   TRUE,"Other"
))</f>
        <v>Glutamine</v>
      </c>
      <c r="L794">
        <f>LEN(Table13[[#This Row],[NA_sequence]])</f>
        <v>327</v>
      </c>
    </row>
    <row r="795" spans="1:12" x14ac:dyDescent="0.2">
      <c r="A795" t="s">
        <v>796</v>
      </c>
      <c r="B795">
        <v>4236</v>
      </c>
      <c r="C795" t="s">
        <v>2007</v>
      </c>
      <c r="D795" t="str">
        <f t="shared" si="86"/>
        <v>ATGGTTAACGTTCCAAAAACTAGAAAGACCTACTGTAAAGGTAAGGAATGCCGTAAACACACTCAACATAAAGTTACCCAATACAAAGCTGGTAAAGCTTCCTTATTTGCTCAAGGTAAAAGAAGATATGACCGTAAACAAAGGGGTTACGGTGGTCAAACCAAACAAATTTTCCACAAAAAGGCTAAAACCACCAAGAAGGTTGTTTTAAAATTAGAATGTGTTGTCTGTAAAACTAAAGCTCAATTATCCTTAAAGAGATGTAAGCACTTCGAATTAGGTGGTGATAAAAAACAAAAAGGTCAAGCTTTACAATTCTAG</v>
      </c>
      <c r="E795">
        <f t="shared" si="87"/>
        <v>151</v>
      </c>
      <c r="F795" t="str">
        <f t="shared" si="88"/>
        <v/>
      </c>
      <c r="G795">
        <f t="shared" si="89"/>
        <v>151</v>
      </c>
      <c r="H795" t="str">
        <f t="shared" si="90"/>
        <v/>
      </c>
      <c r="I795">
        <f t="shared" si="91"/>
        <v>151</v>
      </c>
      <c r="J795" t="str">
        <f t="shared" si="92"/>
        <v>CAA</v>
      </c>
      <c r="K795" t="str" cm="1">
        <f t="array" ref="K795">IF(J795="","",_xlfn.IFS(
   OR(J795="CCA",J795="CCG",J795="CCT",J795="CCC"),"Proline",
   OR(J795="CAG",J795="CAA"),"Glutamine",
   OR(J795="GAA",J795="GAG"),"Glutamic acid",
   TRUE,"Other"
))</f>
        <v>Glutamine</v>
      </c>
      <c r="L795">
        <f>LEN(Table13[[#This Row],[NA_sequence]])</f>
        <v>321</v>
      </c>
    </row>
    <row r="796" spans="1:12" x14ac:dyDescent="0.2">
      <c r="A796" t="s">
        <v>797</v>
      </c>
      <c r="B796">
        <v>4236</v>
      </c>
      <c r="C796" t="s">
        <v>2008</v>
      </c>
      <c r="D796" t="str">
        <f t="shared" si="86"/>
        <v>ATGGTTAACGTTCCAAAAACTAGAAAGACCTACTGTAAAGGTAAAGAATGTCGTAAACACACTCAACATAAAGTTACCCAATACAAGGCTGGTAAGGCTTCCTTATTTGCTCAAGGTAAAAGAAGATATGACCGTAAACAAAGGGGTTACGGTGGTCAAACCAAACAAATTTTCCACAAAAAGGCTAAAACCACCAAGAAGGTTGTTTTAAAATTAGAATGTGTTGTCTGTAAAACTAAAGCTCAATTATCCTTAAAGAGATGTAAGCACTTCGAATTAGGTGGTGATAAAAAACAAAAAGGTCAAGCTTTACAATTCTAG</v>
      </c>
      <c r="E796">
        <f t="shared" si="87"/>
        <v>151</v>
      </c>
      <c r="F796" t="str">
        <f t="shared" si="88"/>
        <v/>
      </c>
      <c r="G796">
        <f t="shared" si="89"/>
        <v>151</v>
      </c>
      <c r="H796" t="str">
        <f t="shared" si="90"/>
        <v/>
      </c>
      <c r="I796">
        <f t="shared" si="91"/>
        <v>151</v>
      </c>
      <c r="J796" t="str">
        <f t="shared" si="92"/>
        <v>CAA</v>
      </c>
      <c r="K796" t="str" cm="1">
        <f t="array" ref="K796">IF(J796="","",_xlfn.IFS(
   OR(J796="CCA",J796="CCG",J796="CCT",J796="CCC"),"Proline",
   OR(J796="CAG",J796="CAA"),"Glutamine",
   OR(J796="GAA",J796="GAG"),"Glutamic acid",
   TRUE,"Other"
))</f>
        <v>Glutamine</v>
      </c>
      <c r="L796">
        <f>LEN(Table13[[#This Row],[NA_sequence]])</f>
        <v>321</v>
      </c>
    </row>
    <row r="797" spans="1:12" x14ac:dyDescent="0.2">
      <c r="A797" t="s">
        <v>798</v>
      </c>
      <c r="B797">
        <v>4236</v>
      </c>
      <c r="C797" t="s">
        <v>2009</v>
      </c>
      <c r="D797" t="str">
        <f t="shared" si="86"/>
        <v>ATGGTTAACGTTCCAAAAACTAGAAAGACCTATTGTAAAGGTAAAGAATGCAGAAAGCACACTCAACATAAAGTTACTCAATATAAAGCTGGTAAAGCTTCTTTATTCGCCCAAGGTAAGAGAAGATATGACCGTAAACAATCCGGTTTCGGTGGTCAAACCAAGCAAATTTTCCACAAGAAAGCTAAAACTACCAAGAAAGTTGTTTTAAAATTAGAATGTGTTGTTTGTAAAACTAAAGCTCAATTATGCTTAAAGAGATGTAAGCACTTCGAATTAGGTGGTGACAAAAAACAAAAAGGTCAAGCTTTACAATTTTAG</v>
      </c>
      <c r="E797">
        <f t="shared" si="87"/>
        <v>151</v>
      </c>
      <c r="F797" t="str">
        <f t="shared" si="88"/>
        <v/>
      </c>
      <c r="G797">
        <f t="shared" si="89"/>
        <v>151</v>
      </c>
      <c r="H797" t="str">
        <f t="shared" si="90"/>
        <v/>
      </c>
      <c r="I797">
        <f t="shared" si="91"/>
        <v>151</v>
      </c>
      <c r="J797" t="str">
        <f t="shared" si="92"/>
        <v>CAA</v>
      </c>
      <c r="K797" t="str" cm="1">
        <f t="array" ref="K797">IF(J797="","",_xlfn.IFS(
   OR(J797="CCA",J797="CCG",J797="CCT",J797="CCC"),"Proline",
   OR(J797="CAG",J797="CAA"),"Glutamine",
   OR(J797="GAA",J797="GAG"),"Glutamic acid",
   TRUE,"Other"
))</f>
        <v>Glutamine</v>
      </c>
      <c r="L797">
        <f>LEN(Table13[[#This Row],[NA_sequence]])</f>
        <v>321</v>
      </c>
    </row>
    <row r="798" spans="1:12" x14ac:dyDescent="0.2">
      <c r="A798" t="s">
        <v>799</v>
      </c>
      <c r="B798">
        <v>4236</v>
      </c>
      <c r="C798" t="s">
        <v>2010</v>
      </c>
      <c r="D798" t="str">
        <f t="shared" si="86"/>
        <v>ATGGTTAACGTTCCAAAAACTAGAAAGACCTATTGTAAAGGTAAAGAATGCAGAAAGCACACTCAACATAAAGTCACCCAATATAAAGCTGGTAAAGCTTCTTTATTCGCTCAAGGTAAAAGAAGATATGACCGTAAACAATCCGGTTTCGGGGGTCAAACCAAACAAATTTTCCATAAAAAAGCTAAAACCACCAAAAAAGTTGTTTTAAAATTAGAATGTGTTGTTTGTAAAACTAAAGCTCAATTATGTTTAAAAAGATGTAAACATTTCGAATTAGGTGGTGACAAAAAACAAAAAGGTCAAGCTTTACAATTTTAA</v>
      </c>
      <c r="E798">
        <f t="shared" si="87"/>
        <v>151</v>
      </c>
      <c r="F798" t="str">
        <f t="shared" si="88"/>
        <v/>
      </c>
      <c r="G798">
        <f t="shared" si="89"/>
        <v>151</v>
      </c>
      <c r="H798" t="str">
        <f t="shared" si="90"/>
        <v/>
      </c>
      <c r="I798">
        <f t="shared" si="91"/>
        <v>151</v>
      </c>
      <c r="J798" t="str">
        <f t="shared" si="92"/>
        <v>CAA</v>
      </c>
      <c r="K798" t="str" cm="1">
        <f t="array" ref="K798">IF(J798="","",_xlfn.IFS(
   OR(J798="CCA",J798="CCG",J798="CCT",J798="CCC"),"Proline",
   OR(J798="CAG",J798="CAA"),"Glutamine",
   OR(J798="GAA",J798="GAG"),"Glutamic acid",
   TRUE,"Other"
))</f>
        <v>Glutamine</v>
      </c>
      <c r="L798">
        <f>LEN(Table13[[#This Row],[NA_sequence]])</f>
        <v>321</v>
      </c>
    </row>
    <row r="799" spans="1:12" x14ac:dyDescent="0.2">
      <c r="A799" t="s">
        <v>800</v>
      </c>
      <c r="B799">
        <v>4236</v>
      </c>
      <c r="C799" t="s">
        <v>2011</v>
      </c>
      <c r="D799" t="str">
        <f t="shared" si="86"/>
        <v>ATGGTTAACGTTCCAAAGACTAGAAAGACCTACTGCAAGGGTAGAGAATGCAGAAAGCACACTCAACACAAGGTCACCCAATACAAGGCTGGTAAGGCTTCTCTCTTCGCTCAAGGTAAGAGAAGATACGACCGTAAGCAAAGAGGTTACGGTGGTCAAACTAAGCAAATTTTCCACAAGAAGGCGAAGACTACCAAGAAGGTTGTTTTGAGATTGGAGTGTGTTACCTGCAAGACCAAGACTCAATTGCCATTGAAGAGATGTAAGCACTTCGAGTTGGGTGGTGACAAGAAGCAAAAGGGTCAAGCTTTGCAATTCTAA</v>
      </c>
      <c r="E799">
        <f t="shared" si="87"/>
        <v>151</v>
      </c>
      <c r="F799" t="str">
        <f t="shared" si="88"/>
        <v/>
      </c>
      <c r="G799">
        <f t="shared" si="89"/>
        <v>151</v>
      </c>
      <c r="H799" t="str">
        <f t="shared" si="90"/>
        <v/>
      </c>
      <c r="I799">
        <f t="shared" si="91"/>
        <v>151</v>
      </c>
      <c r="J799" t="str">
        <f t="shared" si="92"/>
        <v>CAA</v>
      </c>
      <c r="K799" t="str" cm="1">
        <f t="array" ref="K799">IF(J799="","",_xlfn.IFS(
   OR(J799="CCA",J799="CCG",J799="CCT",J799="CCC"),"Proline",
   OR(J799="CAG",J799="CAA"),"Glutamine",
   OR(J799="GAA",J799="GAG"),"Glutamic acid",
   TRUE,"Other"
))</f>
        <v>Glutamine</v>
      </c>
      <c r="L799">
        <f>LEN(Table13[[#This Row],[NA_sequence]])</f>
        <v>321</v>
      </c>
    </row>
    <row r="800" spans="1:12" x14ac:dyDescent="0.2">
      <c r="A800" t="s">
        <v>801</v>
      </c>
      <c r="B800">
        <v>4236</v>
      </c>
      <c r="C800" t="s">
        <v>2012</v>
      </c>
      <c r="D800" t="str">
        <f t="shared" si="86"/>
        <v>ATGGTTAACGTCCCAAAAACTAGAAAGACCTACTGTAAAGGTAAGGAGTGCAGAAAGCACACTCAACACAAGGTTACCCAATACAAGGCCGGTAAGGCTTCTTTATTCGCTCAAGGTAAGAGAAGATATGACCGTAAGCAATCTGGTTACGGTGGTCAAACCAAGCAAATTTTCCACAAGAAGGCTAAGACTACCAAGAAGGTTGTCTTGAAGTTGGAATGTGTTGTCTGCAAGGCCAAGTCCCAATTGCCATTGAAGAGATGTAAGCACTTCGAATTGGGTGGTGACAAGAAGCAAAAGGGTCAAGCTTTGCAATTCTAA</v>
      </c>
      <c r="E800">
        <f t="shared" si="87"/>
        <v>151</v>
      </c>
      <c r="F800" t="str">
        <f t="shared" si="88"/>
        <v/>
      </c>
      <c r="G800">
        <f t="shared" si="89"/>
        <v>151</v>
      </c>
      <c r="H800" t="str">
        <f t="shared" si="90"/>
        <v/>
      </c>
      <c r="I800">
        <f t="shared" si="91"/>
        <v>151</v>
      </c>
      <c r="J800" t="str">
        <f t="shared" si="92"/>
        <v>CAA</v>
      </c>
      <c r="K800" t="str" cm="1">
        <f t="array" ref="K800">IF(J800="","",_xlfn.IFS(
   OR(J800="CCA",J800="CCG",J800="CCT",J800="CCC"),"Proline",
   OR(J800="CAG",J800="CAA"),"Glutamine",
   OR(J800="GAA",J800="GAG"),"Glutamic acid",
   TRUE,"Other"
))</f>
        <v>Glutamine</v>
      </c>
      <c r="L800">
        <f>LEN(Table13[[#This Row],[NA_sequence]])</f>
        <v>321</v>
      </c>
    </row>
    <row r="801" spans="1:12" x14ac:dyDescent="0.2">
      <c r="A801" t="s">
        <v>802</v>
      </c>
      <c r="B801">
        <v>4236</v>
      </c>
      <c r="C801" t="s">
        <v>2013</v>
      </c>
      <c r="D801" t="str">
        <f t="shared" si="86"/>
        <v>ATGGTTAACGTCCCAAAAACTAGAAAGACCTACTGTAAAGGTAAGGAGTGCAGAAAGCACACCCAACACAAGGTTACCCAATACAAGGCTGGTAAGGCTTCTTTGTTCGCTCAAGGTAAGAGAAGATATGACCGTAAGCAATCTGGTTACGGTGGTCAAACCAAGCAAATTTTCCACAAGAAGGCTAAGACTACCAAGAAGGTCGTCTTGAAGTTGGAATGTGTTGTTTGCAAGGCCAAGTCCCAATTGCCATTGAAGAGATGTAAGCACTTCGAATTGGGTGGTGACAAGAAGCAAAAGGGTCAAGCTTTGCAATTCTAG</v>
      </c>
      <c r="E801">
        <f t="shared" si="87"/>
        <v>151</v>
      </c>
      <c r="F801" t="str">
        <f t="shared" si="88"/>
        <v/>
      </c>
      <c r="G801">
        <f t="shared" si="89"/>
        <v>151</v>
      </c>
      <c r="H801" t="str">
        <f t="shared" si="90"/>
        <v/>
      </c>
      <c r="I801">
        <f t="shared" si="91"/>
        <v>151</v>
      </c>
      <c r="J801" t="str">
        <f t="shared" si="92"/>
        <v>CAA</v>
      </c>
      <c r="K801" t="str" cm="1">
        <f t="array" ref="K801">IF(J801="","",_xlfn.IFS(
   OR(J801="CCA",J801="CCG",J801="CCT",J801="CCC"),"Proline",
   OR(J801="CAG",J801="CAA"),"Glutamine",
   OR(J801="GAA",J801="GAG"),"Glutamic acid",
   TRUE,"Other"
))</f>
        <v>Glutamine</v>
      </c>
      <c r="L801">
        <f>LEN(Table13[[#This Row],[NA_sequence]])</f>
        <v>321</v>
      </c>
    </row>
    <row r="802" spans="1:12" x14ac:dyDescent="0.2">
      <c r="A802" t="s">
        <v>803</v>
      </c>
      <c r="B802">
        <v>4236</v>
      </c>
      <c r="C802" t="s">
        <v>2012</v>
      </c>
      <c r="D802" t="str">
        <f t="shared" si="86"/>
        <v>ATGGTTAACGTCCCAAAAACTAGAAAGACCTACTGTAAAGGTAAGGAGTGCAGAAAGCACACTCAACACAAGGTTACCCAATACAAGGCCGGTAAGGCTTCTTTATTCGCTCAAGGTAAGAGAAGATATGACCGTAAGCAATCTGGTTACGGTGGTCAAACCAAGCAAATTTTCCACAAGAAGGCTAAGACTACCAAGAAGGTTGTCTTGAAGTTGGAATGTGTTGTCTGCAAGGCCAAGTCCCAATTGCCATTGAAGAGATGTAAGCACTTCGAATTGGGTGGTGACAAGAAGCAAAAGGGTCAAGCTTTGCAATTCTAA</v>
      </c>
      <c r="E802">
        <f t="shared" si="87"/>
        <v>151</v>
      </c>
      <c r="F802" t="str">
        <f t="shared" si="88"/>
        <v/>
      </c>
      <c r="G802">
        <f t="shared" si="89"/>
        <v>151</v>
      </c>
      <c r="H802" t="str">
        <f t="shared" si="90"/>
        <v/>
      </c>
      <c r="I802">
        <f t="shared" si="91"/>
        <v>151</v>
      </c>
      <c r="J802" t="str">
        <f t="shared" si="92"/>
        <v>CAA</v>
      </c>
      <c r="K802" t="str" cm="1">
        <f t="array" ref="K802">IF(J802="","",_xlfn.IFS(
   OR(J802="CCA",J802="CCG",J802="CCT",J802="CCC"),"Proline",
   OR(J802="CAG",J802="CAA"),"Glutamine",
   OR(J802="GAA",J802="GAG"),"Glutamic acid",
   TRUE,"Other"
))</f>
        <v>Glutamine</v>
      </c>
      <c r="L802">
        <f>LEN(Table13[[#This Row],[NA_sequence]])</f>
        <v>321</v>
      </c>
    </row>
    <row r="803" spans="1:12" x14ac:dyDescent="0.2">
      <c r="A803" t="s">
        <v>804</v>
      </c>
      <c r="B803">
        <v>4236</v>
      </c>
      <c r="C803" t="s">
        <v>2014</v>
      </c>
      <c r="D803" t="str">
        <f t="shared" si="86"/>
        <v>ATGGTTAACGTCCCAAAAACTAGAAAGACCTACTGTAAAGGTAAGGAGTGCAGAAAGCACACTCAACACAAGGTTACCCAATACAAGGCCGGTAAGGCTTCTTTATTCGCTCAAGGTAAGAGAAGATATGACCGTAAGCAATCTGGTTACGGTGGTCAAACCAAGCAAATTTTCCACAAGAAGGCTAAGACTACCAAGAAGGTTGTCTTGAAATTGGAATGTGTTGTCTGCAAGGCCAAGTCCCAATTGCCATTGAAGAGATGTAAGCACTTCGAATTGGGTGGTGACAAGAAGCAAAAGGGTCAAGCTTTGCAATTCTAA</v>
      </c>
      <c r="E803">
        <f t="shared" si="87"/>
        <v>151</v>
      </c>
      <c r="F803" t="str">
        <f t="shared" si="88"/>
        <v/>
      </c>
      <c r="G803">
        <f t="shared" si="89"/>
        <v>151</v>
      </c>
      <c r="H803" t="str">
        <f t="shared" si="90"/>
        <v/>
      </c>
      <c r="I803">
        <f t="shared" si="91"/>
        <v>151</v>
      </c>
      <c r="J803" t="str">
        <f t="shared" si="92"/>
        <v>CAA</v>
      </c>
      <c r="K803" t="str" cm="1">
        <f t="array" ref="K803">IF(J803="","",_xlfn.IFS(
   OR(J803="CCA",J803="CCG",J803="CCT",J803="CCC"),"Proline",
   OR(J803="CAG",J803="CAA"),"Glutamine",
   OR(J803="GAA",J803="GAG"),"Glutamic acid",
   TRUE,"Other"
))</f>
        <v>Glutamine</v>
      </c>
      <c r="L803">
        <f>LEN(Table13[[#This Row],[NA_sequence]])</f>
        <v>321</v>
      </c>
    </row>
    <row r="804" spans="1:12" x14ac:dyDescent="0.2">
      <c r="A804" t="s">
        <v>805</v>
      </c>
      <c r="B804">
        <v>4236</v>
      </c>
      <c r="C804" t="s">
        <v>2015</v>
      </c>
      <c r="D804" t="str">
        <f t="shared" si="86"/>
        <v>ATGGTTAACGTTCCAAAAACTAGAAGAACCTACTGTAAGGGTAAGGAATGTCGTAAACACACTCAACACAGAGTTACCCAATATAAGGCTGGTAAAGCTTCCTTATTCGCTCAAGGTAAGAGAAGATATGACCGTAAGCAATCTGGTTACGGTGGTCAAACCAAGCAAATTTTCCACAAGAAAGCTAAAACTACCAAGAAAGTTGTTTTAAAATTAGAATGTGTCGTTTGCAAGACCAAGCATCAATTACCATTAAAGAGATGTAAGCACTTCGAATTAGGTGGTGACAAGAAACAAAAGGGTCAAGCTTTACAATTTTAA</v>
      </c>
      <c r="E804">
        <f t="shared" si="87"/>
        <v>151</v>
      </c>
      <c r="F804" t="str">
        <f t="shared" si="88"/>
        <v/>
      </c>
      <c r="G804">
        <f t="shared" si="89"/>
        <v>151</v>
      </c>
      <c r="H804" t="str">
        <f t="shared" si="90"/>
        <v/>
      </c>
      <c r="I804">
        <f t="shared" si="91"/>
        <v>151</v>
      </c>
      <c r="J804" t="str">
        <f t="shared" si="92"/>
        <v>CAA</v>
      </c>
      <c r="K804" t="str" cm="1">
        <f t="array" ref="K804">IF(J804="","",_xlfn.IFS(
   OR(J804="CCA",J804="CCG",J804="CCT",J804="CCC"),"Proline",
   OR(J804="CAG",J804="CAA"),"Glutamine",
   OR(J804="GAA",J804="GAG"),"Glutamic acid",
   TRUE,"Other"
))</f>
        <v>Glutamine</v>
      </c>
      <c r="L804">
        <f>LEN(Table13[[#This Row],[NA_sequence]])</f>
        <v>321</v>
      </c>
    </row>
    <row r="805" spans="1:12" x14ac:dyDescent="0.2">
      <c r="A805" t="s">
        <v>806</v>
      </c>
      <c r="B805">
        <v>4236</v>
      </c>
      <c r="C805" t="s">
        <v>2016</v>
      </c>
      <c r="D805" t="str">
        <f t="shared" si="86"/>
        <v>ATGGTTAACGTTCCAAAGACTAGAAAGACCTACTGTAAGGGTAAGGAATGTCGTAAGCACACCCAACACAGAGTTACCCAATACAAGGCTGGTAAGGCTTCCTTATTCGCTCAAGGTAAGAGAAGATATGACCGTAAGCAAAGTGGTTATGGTGGTCAAACTAAGCAAATTTTCCACAAGAAAGCTAAGACCACTAAGAAGGTTGTCTTAAAGTTAGAATGTGTTGTCTGTAAGACCAAGCACCAATTACCATTAAAGAGATGTAAGCACTTCGAATTAGGTGGTGACAAGAAGCAAAAGGGTCAAGCTTTGCAATTCTAA</v>
      </c>
      <c r="E805">
        <f t="shared" si="87"/>
        <v>151</v>
      </c>
      <c r="F805" t="str">
        <f t="shared" si="88"/>
        <v/>
      </c>
      <c r="G805">
        <f t="shared" si="89"/>
        <v>151</v>
      </c>
      <c r="H805" t="str">
        <f t="shared" si="90"/>
        <v/>
      </c>
      <c r="I805">
        <f t="shared" si="91"/>
        <v>151</v>
      </c>
      <c r="J805" t="str">
        <f t="shared" si="92"/>
        <v>CAA</v>
      </c>
      <c r="K805" t="str" cm="1">
        <f t="array" ref="K805">IF(J805="","",_xlfn.IFS(
   OR(J805="CCA",J805="CCG",J805="CCT",J805="CCC"),"Proline",
   OR(J805="CAG",J805="CAA"),"Glutamine",
   OR(J805="GAA",J805="GAG"),"Glutamic acid",
   TRUE,"Other"
))</f>
        <v>Glutamine</v>
      </c>
      <c r="L805">
        <f>LEN(Table13[[#This Row],[NA_sequence]])</f>
        <v>321</v>
      </c>
    </row>
    <row r="806" spans="1:12" x14ac:dyDescent="0.2">
      <c r="A806" t="s">
        <v>807</v>
      </c>
      <c r="B806">
        <v>4236</v>
      </c>
      <c r="C806" t="s">
        <v>2017</v>
      </c>
      <c r="D806" t="str">
        <f t="shared" si="86"/>
        <v>ATGGTTAACGTTCCAAAGACTAGAAAGACCTACTGTAAGGGTAAGGAATGTCGTAAGCACACCCAACACAGAGTTACCCAATACAAGGCTGGTAAGGCTTCCTTATTCGCTCAAGGTAAGAGAAGATATGACCGTAAGCAAAGTGGTTACGGTGGTCAAACTAAGCAAATTTTCCACAAGAAAGCTAAGACCACTAAGAAGGTTGTCTTAAAGTTAGAATGTGTTGTTTGTAAGACCAAGCATCAATTACCATTAAAGAGATGTAAGCACTTCGAATTAGGTGGTGACAAGAAGCAAAAGGGTCAAGCTTTACAATTCTAA</v>
      </c>
      <c r="E806">
        <f t="shared" si="87"/>
        <v>151</v>
      </c>
      <c r="F806" t="str">
        <f t="shared" si="88"/>
        <v/>
      </c>
      <c r="G806">
        <f t="shared" si="89"/>
        <v>151</v>
      </c>
      <c r="H806" t="str">
        <f t="shared" si="90"/>
        <v/>
      </c>
      <c r="I806">
        <f t="shared" si="91"/>
        <v>151</v>
      </c>
      <c r="J806" t="str">
        <f t="shared" si="92"/>
        <v>CAA</v>
      </c>
      <c r="K806" t="str" cm="1">
        <f t="array" ref="K806">IF(J806="","",_xlfn.IFS(
   OR(J806="CCA",J806="CCG",J806="CCT",J806="CCC"),"Proline",
   OR(J806="CAG",J806="CAA"),"Glutamine",
   OR(J806="GAA",J806="GAG"),"Glutamic acid",
   TRUE,"Other"
))</f>
        <v>Glutamine</v>
      </c>
      <c r="L806">
        <f>LEN(Table13[[#This Row],[NA_sequence]])</f>
        <v>321</v>
      </c>
    </row>
    <row r="807" spans="1:12" x14ac:dyDescent="0.2">
      <c r="A807" t="s">
        <v>808</v>
      </c>
      <c r="B807">
        <v>4236</v>
      </c>
      <c r="C807" t="s">
        <v>2018</v>
      </c>
      <c r="D807" t="str">
        <f t="shared" si="86"/>
        <v>ATGGTTAACGTTCCAAAGACTAGAAAGACCTACTGTAAGGGTAAGGAATGTCGTAAGCACACCCAACACAGAGTTACCCAATACAAGGCTGGTAAGGCTTCCTTATTTGCTCAAGGTAAGAGAAGATATGACCGTAAGCAAAGTGGTTATGGTGGTCAAACTAAGCAAATTTTCCACAAGAAAGCTAAGACCACTAAGAAGGTTGTCTTAAAGTTAGAATGTGTTGTCTGTAAGACCAAGCACCAATTACCATTAAAGAGATGTAAGCACTTCGAATTAGGTGGTGACAAGAAGCAAAAGGGTCAAGCTTTACAATTCTAA</v>
      </c>
      <c r="E807">
        <f t="shared" si="87"/>
        <v>151</v>
      </c>
      <c r="F807" t="str">
        <f t="shared" si="88"/>
        <v/>
      </c>
      <c r="G807">
        <f t="shared" si="89"/>
        <v>151</v>
      </c>
      <c r="H807" t="str">
        <f t="shared" si="90"/>
        <v/>
      </c>
      <c r="I807">
        <f t="shared" si="91"/>
        <v>151</v>
      </c>
      <c r="J807" t="str">
        <f t="shared" si="92"/>
        <v>CAA</v>
      </c>
      <c r="K807" t="str" cm="1">
        <f t="array" ref="K807">IF(J807="","",_xlfn.IFS(
   OR(J807="CCA",J807="CCG",J807="CCT",J807="CCC"),"Proline",
   OR(J807="CAG",J807="CAA"),"Glutamine",
   OR(J807="GAA",J807="GAG"),"Glutamic acid",
   TRUE,"Other"
))</f>
        <v>Glutamine</v>
      </c>
      <c r="L807">
        <f>LEN(Table13[[#This Row],[NA_sequence]])</f>
        <v>321</v>
      </c>
    </row>
    <row r="808" spans="1:12" x14ac:dyDescent="0.2">
      <c r="A808" t="s">
        <v>809</v>
      </c>
      <c r="B808">
        <v>4236</v>
      </c>
      <c r="C808" t="s">
        <v>2019</v>
      </c>
      <c r="D808" t="str">
        <f t="shared" si="86"/>
        <v>ATGGTTAACGTTCCAAAGACTAGAAAGACCTACTGTAAGGGTAAGGAATGTCGTAAGCACACTCAACACAGAGTTACCCAATACAAGGCTGGTAAGGCTTCCTTATTCGCTCAAGGTAAGAGAAGATATGACCGTAAGCAAAGTGGTTACGGTGGTCAAACTAAGCAAATTTTCCACAAGAAAGCTAAGACTACCAAGAAGGTTGTCTTAAAGTTAGAATGTGTTGTCTGTAAGACCAAGCACCAATTGCCATTAAAGAGATGTAAGCACTTCGAATTAGGTGGTGACAAGAAGCAAAAGGGTCAAGCTTTACAATTCTAA</v>
      </c>
      <c r="E808">
        <f t="shared" si="87"/>
        <v>151</v>
      </c>
      <c r="F808" t="str">
        <f t="shared" si="88"/>
        <v/>
      </c>
      <c r="G808">
        <f t="shared" si="89"/>
        <v>151</v>
      </c>
      <c r="H808" t="str">
        <f t="shared" si="90"/>
        <v/>
      </c>
      <c r="I808">
        <f t="shared" si="91"/>
        <v>151</v>
      </c>
      <c r="J808" t="str">
        <f t="shared" si="92"/>
        <v>CAA</v>
      </c>
      <c r="K808" t="str" cm="1">
        <f t="array" ref="K808">IF(J808="","",_xlfn.IFS(
   OR(J808="CCA",J808="CCG",J808="CCT",J808="CCC"),"Proline",
   OR(J808="CAG",J808="CAA"),"Glutamine",
   OR(J808="GAA",J808="GAG"),"Glutamic acid",
   TRUE,"Other"
))</f>
        <v>Glutamine</v>
      </c>
      <c r="L808">
        <f>LEN(Table13[[#This Row],[NA_sequence]])</f>
        <v>321</v>
      </c>
    </row>
    <row r="809" spans="1:12" x14ac:dyDescent="0.2">
      <c r="A809" t="s">
        <v>810</v>
      </c>
      <c r="B809">
        <v>4236</v>
      </c>
      <c r="C809" t="s">
        <v>2020</v>
      </c>
      <c r="D809" t="str">
        <f t="shared" si="86"/>
        <v>ATGGTTAACGTTCCAAAGACTAGAAAGACCTACTGTAAGGGTAAGGAATGTCGTAAGCACACCCAACACAGAGTTACCCAATACAAGGCTGGTAAGGCTTCCTTATTTGCTCAAGGTAAGAGAAGATATGACCGTAAACAAAGTGGTTACGGTGGTCAAACCAAGCAAATTTTCCACAAGAAAGCTAAGACCACTAAGAAGGTTGTCTTAAAGTTAGAATGTGTTGTTTGTAAGACCAAGCATCAATTACCATTAAAGAGATGTAAGCACTTCGAATTAGGTGGTGACAAGAAGCAAAAGGGTCAAGCTTTACAATTCTAA</v>
      </c>
      <c r="E809">
        <f t="shared" si="87"/>
        <v>151</v>
      </c>
      <c r="F809" t="str">
        <f t="shared" si="88"/>
        <v/>
      </c>
      <c r="G809">
        <f t="shared" si="89"/>
        <v>151</v>
      </c>
      <c r="H809" t="str">
        <f t="shared" si="90"/>
        <v/>
      </c>
      <c r="I809">
        <f t="shared" si="91"/>
        <v>151</v>
      </c>
      <c r="J809" t="str">
        <f t="shared" si="92"/>
        <v>CAA</v>
      </c>
      <c r="K809" t="str" cm="1">
        <f t="array" ref="K809">IF(J809="","",_xlfn.IFS(
   OR(J809="CCA",J809="CCG",J809="CCT",J809="CCC"),"Proline",
   OR(J809="CAG",J809="CAA"),"Glutamine",
   OR(J809="GAA",J809="GAG"),"Glutamic acid",
   TRUE,"Other"
))</f>
        <v>Glutamine</v>
      </c>
      <c r="L809">
        <f>LEN(Table13[[#This Row],[NA_sequence]])</f>
        <v>321</v>
      </c>
    </row>
    <row r="810" spans="1:12" x14ac:dyDescent="0.2">
      <c r="A810" t="s">
        <v>811</v>
      </c>
      <c r="B810">
        <v>4236</v>
      </c>
      <c r="C810" t="s">
        <v>2021</v>
      </c>
      <c r="D810" t="str">
        <f t="shared" si="86"/>
        <v>ATGGTTAACGTTCCAAAGACTAGAAAGACCTACTGTAAGGGTAAGGAATGTCGTAAGCACACCCAACACAGAGTTACCCAATACAAGGCTGGTAAGGCTTCCTTATTTGCTCAAGGTAAGAGAAGATATGACCGTAAGCAAAGTGGTTACGGTGGTCAAACTAAGCAAATTTTCCACAAGAAAGCTAAGACCACTAAGAAGGTTGTCTTAAAGTTAGAATGTGTTGTCTGTAAGACCAAGCACCAATTACCATTAAAGAGATGTAAGCACTTCGAATTAGGTGGTGACAAGAAACAAAAGGGTCAAGCTTTACAATTTTAA</v>
      </c>
      <c r="E810">
        <f t="shared" si="87"/>
        <v>151</v>
      </c>
      <c r="F810" t="str">
        <f t="shared" si="88"/>
        <v/>
      </c>
      <c r="G810">
        <f t="shared" si="89"/>
        <v>151</v>
      </c>
      <c r="H810" t="str">
        <f t="shared" si="90"/>
        <v/>
      </c>
      <c r="I810">
        <f t="shared" si="91"/>
        <v>151</v>
      </c>
      <c r="J810" t="str">
        <f t="shared" si="92"/>
        <v>CAA</v>
      </c>
      <c r="K810" t="str" cm="1">
        <f t="array" ref="K810">IF(J810="","",_xlfn.IFS(
   OR(J810="CCA",J810="CCG",J810="CCT",J810="CCC"),"Proline",
   OR(J810="CAG",J810="CAA"),"Glutamine",
   OR(J810="GAA",J810="GAG"),"Glutamic acid",
   TRUE,"Other"
))</f>
        <v>Glutamine</v>
      </c>
      <c r="L810">
        <f>LEN(Table13[[#This Row],[NA_sequence]])</f>
        <v>321</v>
      </c>
    </row>
    <row r="811" spans="1:12" x14ac:dyDescent="0.2">
      <c r="A811" t="s">
        <v>812</v>
      </c>
      <c r="B811">
        <v>4236</v>
      </c>
      <c r="C811" t="s">
        <v>2022</v>
      </c>
      <c r="D811" t="str">
        <f t="shared" si="86"/>
        <v>ATGGTTAACGTTCCAAAGACTAGAAAGACCTACTGTAAGGGTAAGGAATGTCGTAAGCACACCCAACACAGAGTTACCCAATACAAGGCTGGTAAGGCTTCCTTATTCGCTCAAGGTAAGAGAAGATATGACCGTAAGCAAAGTGGTTACGGTGGTCAAACCAAGCAAATTTTCCACAAGAAAGCTAAGACTACTAAGAAGGTTGTCTTAAAGTTAGAATGTGTTGTTTGTAAGACCAAGCATCAATTACCATTAAAGAGATGTAAGCACTTCGAATTAGGTGGTGACAAGAAGCAAAAGGGTCAAGCTTTACAATTCTAA</v>
      </c>
      <c r="E811">
        <f t="shared" si="87"/>
        <v>151</v>
      </c>
      <c r="F811" t="str">
        <f t="shared" si="88"/>
        <v/>
      </c>
      <c r="G811">
        <f t="shared" si="89"/>
        <v>151</v>
      </c>
      <c r="H811" t="str">
        <f t="shared" si="90"/>
        <v/>
      </c>
      <c r="I811">
        <f t="shared" si="91"/>
        <v>151</v>
      </c>
      <c r="J811" t="str">
        <f t="shared" si="92"/>
        <v>CAA</v>
      </c>
      <c r="K811" t="str" cm="1">
        <f t="array" ref="K811">IF(J811="","",_xlfn.IFS(
   OR(J811="CCA",J811="CCG",J811="CCT",J811="CCC"),"Proline",
   OR(J811="CAG",J811="CAA"),"Glutamine",
   OR(J811="GAA",J811="GAG"),"Glutamic acid",
   TRUE,"Other"
))</f>
        <v>Glutamine</v>
      </c>
      <c r="L811">
        <f>LEN(Table13[[#This Row],[NA_sequence]])</f>
        <v>321</v>
      </c>
    </row>
    <row r="812" spans="1:12" x14ac:dyDescent="0.2">
      <c r="A812" t="s">
        <v>813</v>
      </c>
      <c r="B812">
        <v>4236</v>
      </c>
      <c r="C812" t="s">
        <v>2023</v>
      </c>
      <c r="D812" t="str">
        <f t="shared" si="86"/>
        <v>ATGAAGAGGAAATCCATAGCATTAGGCAGAATCATCAAATCATTTAACGTCCCAAAAACTAGAAAGACCTACTGTAAAGGTAAGGAGTGCAGAAAGCACACTCAACACAAGGTTACCCAATACAAGGCCGGTAAGGCTTCTTTATTCGCTCAAGGTAAGAGAAGATATGACCGTAAGCAATCTGGTTACGGTGGTCAAACCAAGCAAATTTTCCACAAGAAGGCTAAGACTACCAAGAAGGTTGTCTTGAAGTTGGAATGTGTTGTCTGCAAGGCCAAGTCCCAATTGCCATTGAAGAGATGTAAGCACTTCGAATTGGGTGGTGACAAGAAGCAAAAGGGTCAAGCTTTGCAATTCTAA</v>
      </c>
      <c r="E812">
        <f t="shared" si="87"/>
        <v>190</v>
      </c>
      <c r="F812" t="str">
        <f t="shared" si="88"/>
        <v/>
      </c>
      <c r="G812">
        <f t="shared" si="89"/>
        <v>190</v>
      </c>
      <c r="H812" t="str">
        <f t="shared" si="90"/>
        <v/>
      </c>
      <c r="I812">
        <f t="shared" si="91"/>
        <v>190</v>
      </c>
      <c r="J812" t="str">
        <f t="shared" si="92"/>
        <v>CAA</v>
      </c>
      <c r="K812" t="str" cm="1">
        <f t="array" ref="K812">IF(J812="","",_xlfn.IFS(
   OR(J812="CCA",J812="CCG",J812="CCT",J812="CCC"),"Proline",
   OR(J812="CAG",J812="CAA"),"Glutamine",
   OR(J812="GAA",J812="GAG"),"Glutamic acid",
   TRUE,"Other"
))</f>
        <v>Glutamine</v>
      </c>
      <c r="L812">
        <f>LEN(Table13[[#This Row],[NA_sequence]])</f>
        <v>360</v>
      </c>
    </row>
    <row r="813" spans="1:12" x14ac:dyDescent="0.2">
      <c r="A813" t="s">
        <v>814</v>
      </c>
      <c r="B813">
        <v>4236</v>
      </c>
      <c r="C813" t="s">
        <v>2024</v>
      </c>
      <c r="D813" t="str">
        <f t="shared" si="86"/>
        <v>ATGGTTAACGTTCCAAAGACCAGAAAGACCTACTGCAAGGGTAAAGAATGCAGAAAGCACACTCAACACAAGGTTACCCAATACAAAGCCGGTAAAGCCTCTTTGTTCGCTCAAGGTAAAAGACGTTATGACCGTAAACAAAGCGGTTACGGTGGTCAAACCAAACAAATTTTCCACAAAAAAGCTAAGACTACCAAGAAGGTTGTCTTGCGTTTGGAATGTGTCAAGTGTAAGGTCAAGACTCAATTGCCATTGAAGAGATGTAAGCACTTCGAATTAGGTGGTGACAAAAAACAAAAAGGTCAAGCTTTACAATTTTAA</v>
      </c>
      <c r="E813">
        <f t="shared" si="87"/>
        <v>151</v>
      </c>
      <c r="F813" t="str">
        <f t="shared" si="88"/>
        <v/>
      </c>
      <c r="G813">
        <f t="shared" si="89"/>
        <v>151</v>
      </c>
      <c r="H813" t="str">
        <f t="shared" si="90"/>
        <v/>
      </c>
      <c r="I813">
        <f t="shared" si="91"/>
        <v>151</v>
      </c>
      <c r="J813" t="str">
        <f t="shared" si="92"/>
        <v>CAA</v>
      </c>
      <c r="K813" t="str" cm="1">
        <f t="array" ref="K813">IF(J813="","",_xlfn.IFS(
   OR(J813="CCA",J813="CCG",J813="CCT",J813="CCC"),"Proline",
   OR(J813="CAG",J813="CAA"),"Glutamine",
   OR(J813="GAA",J813="GAG"),"Glutamic acid",
   TRUE,"Other"
))</f>
        <v>Glutamine</v>
      </c>
      <c r="L813">
        <f>LEN(Table13[[#This Row],[NA_sequence]])</f>
        <v>321</v>
      </c>
    </row>
    <row r="814" spans="1:12" x14ac:dyDescent="0.2">
      <c r="A814" t="s">
        <v>815</v>
      </c>
      <c r="B814">
        <v>4236</v>
      </c>
      <c r="C814" t="s">
        <v>2025</v>
      </c>
      <c r="D814" t="str">
        <f t="shared" si="86"/>
        <v>ATGGTTAACGTTCCAAAAACCAGAAAGACCTACTGTAAAGGTAAAGAGTGCAGAAAGCACACTCAACACAAAGTTACCCAATACAAAGCTGGTAAGGCTTCTTTGTTTGCTCAAGGTAAAAGACGTTACGACCGTAAACAATCTGGTTACGGTGGTCAAACCAAGCAAATTTTCCACAAGAAAGCTAAGACCACCAAGAAGGTTGTCTTGCGTTTGGAATGTGTCAAATGTAAGGTCAAGACTCAATTGCCATTGAAGAGATGTAAGCATTTCGAATTGGGTGGTGACAAGAAACAAAAGGGTCAAGCTTTGCAATTTTAA</v>
      </c>
      <c r="E814">
        <f t="shared" si="87"/>
        <v>151</v>
      </c>
      <c r="F814" t="str">
        <f t="shared" si="88"/>
        <v/>
      </c>
      <c r="G814">
        <f t="shared" si="89"/>
        <v>151</v>
      </c>
      <c r="H814" t="str">
        <f t="shared" si="90"/>
        <v/>
      </c>
      <c r="I814">
        <f t="shared" si="91"/>
        <v>151</v>
      </c>
      <c r="J814" t="str">
        <f t="shared" si="92"/>
        <v>CAA</v>
      </c>
      <c r="K814" t="str" cm="1">
        <f t="array" ref="K814">IF(J814="","",_xlfn.IFS(
   OR(J814="CCA",J814="CCG",J814="CCT",J814="CCC"),"Proline",
   OR(J814="CAG",J814="CAA"),"Glutamine",
   OR(J814="GAA",J814="GAG"),"Glutamic acid",
   TRUE,"Other"
))</f>
        <v>Glutamine</v>
      </c>
      <c r="L814">
        <f>LEN(Table13[[#This Row],[NA_sequence]])</f>
        <v>321</v>
      </c>
    </row>
    <row r="815" spans="1:12" x14ac:dyDescent="0.2">
      <c r="A815" t="s">
        <v>816</v>
      </c>
      <c r="B815">
        <v>4236</v>
      </c>
      <c r="C815" t="s">
        <v>2026</v>
      </c>
      <c r="D815" t="str">
        <f t="shared" si="86"/>
        <v>ATGGTCAACGTCCCAAAAACCAGAAAGACCTACTGTAAGGGTAAGGACTGCAGAAAGCACACTCAACACAAGGTGACCCAATACAAAGCTGGTAAAGCCTCTTTGTTCGCTCAAGGTAAGAGACGTTACGACCGTAAACAATCCGGTTACGGTGGTCAAACCAAACAAATTTTCCACAAGAAAGCCAAGACCACAAAGAAAGTTGTTTTGAGATTGGAGTGTGTCAAATGTAAGGTCAAGACTCAATTGCCATTGAAACGTTGTAAACACTTTGAATTGGGTGGTGACAAGAAACAAAAGGGTCAAGCTTTGCAATTCTGA</v>
      </c>
      <c r="E815">
        <f t="shared" si="87"/>
        <v>151</v>
      </c>
      <c r="F815" t="str">
        <f t="shared" si="88"/>
        <v/>
      </c>
      <c r="G815">
        <f t="shared" si="89"/>
        <v>151</v>
      </c>
      <c r="H815" t="str">
        <f t="shared" si="90"/>
        <v/>
      </c>
      <c r="I815">
        <f t="shared" si="91"/>
        <v>151</v>
      </c>
      <c r="J815" t="str">
        <f t="shared" si="92"/>
        <v>CAA</v>
      </c>
      <c r="K815" t="str" cm="1">
        <f t="array" ref="K815">IF(J815="","",_xlfn.IFS(
   OR(J815="CCA",J815="CCG",J815="CCT",J815="CCC"),"Proline",
   OR(J815="CAG",J815="CAA"),"Glutamine",
   OR(J815="GAA",J815="GAG"),"Glutamic acid",
   TRUE,"Other"
))</f>
        <v>Glutamine</v>
      </c>
      <c r="L815">
        <f>LEN(Table13[[#This Row],[NA_sequence]])</f>
        <v>321</v>
      </c>
    </row>
    <row r="816" spans="1:12" x14ac:dyDescent="0.2">
      <c r="A816" t="s">
        <v>817</v>
      </c>
      <c r="B816">
        <v>4236</v>
      </c>
      <c r="C816" t="s">
        <v>2027</v>
      </c>
      <c r="D816" t="str">
        <f t="shared" si="86"/>
        <v>ATGGTTAACGTTCCAAAGACCAGAAAGACCTACTGCAAAGGTAAAGCCTGCAGAAAACACACCCAACACAAGGTTACCCAATACAAAGCTGGTAAAGCTTCTTTGTTTGCTCAAGGTAAAAGACGTTACGACCGTAAACAATCCGGTTACGGTGGTCAAACCAAACAAATTTTCCACAAAAAGGCCAAGACCACCAAGAAGGTTGTCTTGCGTTTGGAATGTGTCAAATGTAAAGTCAAGTCCCAATTGCCATTGAAACGTTGTAAACACTTTGAATTGGGTGGTGACAAGAAACAAAAAGGTCAAGCTTTGCAATTCTAA</v>
      </c>
      <c r="E816">
        <f t="shared" si="87"/>
        <v>151</v>
      </c>
      <c r="F816" t="str">
        <f t="shared" si="88"/>
        <v/>
      </c>
      <c r="G816">
        <f t="shared" si="89"/>
        <v>151</v>
      </c>
      <c r="H816" t="str">
        <f t="shared" si="90"/>
        <v/>
      </c>
      <c r="I816">
        <f t="shared" si="91"/>
        <v>151</v>
      </c>
      <c r="J816" t="str">
        <f t="shared" si="92"/>
        <v>CAA</v>
      </c>
      <c r="K816" t="str" cm="1">
        <f t="array" ref="K816">IF(J816="","",_xlfn.IFS(
   OR(J816="CCA",J816="CCG",J816="CCT",J816="CCC"),"Proline",
   OR(J816="CAG",J816="CAA"),"Glutamine",
   OR(J816="GAA",J816="GAG"),"Glutamic acid",
   TRUE,"Other"
))</f>
        <v>Glutamine</v>
      </c>
      <c r="L816">
        <f>LEN(Table13[[#This Row],[NA_sequence]])</f>
        <v>321</v>
      </c>
    </row>
    <row r="817" spans="1:12" x14ac:dyDescent="0.2">
      <c r="A817" t="s">
        <v>818</v>
      </c>
      <c r="B817">
        <v>4236</v>
      </c>
      <c r="C817" t="s">
        <v>2028</v>
      </c>
      <c r="D817" t="str">
        <f t="shared" si="86"/>
        <v>ATGGTTAACGTTCCAAAGACCAGAAAGACCTACTGCAAGGGCAAGAACTGCAGAAAACACACCCAGCACAGAGTGACCCAATACAAGGCCGGAAAGGCTTCGCTTTACGCCCAGGGTAAGAGAAGATACGACCGCAAGCAATCCGGTTACGGTGGTCAGACCAAGCAAGTTTTCCACAAGAAGGCCAAGACCACCAAGAAGGTTGTGTTGAGACTGGAATGTGTCAGCTGCAAGACCAAGCTGCAACTCCCACTCAAGAGATGTAAGCACTTTGAGCTTGGTGGAGACAAGAAGCAAAAGGGTCAAGCTCTGCAATTCTAA</v>
      </c>
      <c r="E817" t="str">
        <f t="shared" si="87"/>
        <v/>
      </c>
      <c r="F817">
        <f t="shared" si="88"/>
        <v>151</v>
      </c>
      <c r="G817" t="str">
        <f t="shared" si="89"/>
        <v/>
      </c>
      <c r="H817">
        <f t="shared" si="90"/>
        <v>151</v>
      </c>
      <c r="I817">
        <f t="shared" si="91"/>
        <v>151</v>
      </c>
      <c r="J817" t="str">
        <f t="shared" si="92"/>
        <v>CAA</v>
      </c>
      <c r="K817" t="str" cm="1">
        <f t="array" ref="K817">IF(J817="","",_xlfn.IFS(
   OR(J817="CCA",J817="CCG",J817="CCT",J817="CCC"),"Proline",
   OR(J817="CAG",J817="CAA"),"Glutamine",
   OR(J817="GAA",J817="GAG"),"Glutamic acid",
   TRUE,"Other"
))</f>
        <v>Glutamine</v>
      </c>
      <c r="L817">
        <f>LEN(Table13[[#This Row],[NA_sequence]])</f>
        <v>321</v>
      </c>
    </row>
    <row r="818" spans="1:12" x14ac:dyDescent="0.2">
      <c r="A818" t="s">
        <v>819</v>
      </c>
      <c r="B818">
        <v>4236</v>
      </c>
      <c r="C818" t="s">
        <v>2029</v>
      </c>
      <c r="D818" t="str">
        <f t="shared" si="86"/>
        <v>ATGGTTAACGTTCCAAAGACCAGAAAGACCTACTGCAAGGGCAAGAACTGCAGAAAACACACCCAGCACAGAGTGACCCAATACAAGGCCGGAAAGGCTTCGCTTTACGCCCAGGGTAAGAGAAGATACGACCGCAAGCAGTCCGGTTACGGTGGTCAGACCAAGCAAGTTTTCCACAAGAAGGCCAAGACCACCAAGAAGGTTGTGTTGAGACTGGAATGTGTCAGCTGTAAGACCAAGCTGCAACTCCCACTCAAGAGATGTAAGCACTTTGAGCTTGGTGGAGACAAGAAGCAAAAGGGTCAAGCTTTGCAATTCTAA</v>
      </c>
      <c r="E818" t="str">
        <f t="shared" si="87"/>
        <v/>
      </c>
      <c r="F818">
        <f t="shared" si="88"/>
        <v>151</v>
      </c>
      <c r="G818" t="str">
        <f t="shared" si="89"/>
        <v/>
      </c>
      <c r="H818">
        <f t="shared" si="90"/>
        <v>151</v>
      </c>
      <c r="I818">
        <f t="shared" si="91"/>
        <v>151</v>
      </c>
      <c r="J818" t="str">
        <f t="shared" si="92"/>
        <v>CAA</v>
      </c>
      <c r="K818" t="str" cm="1">
        <f t="array" ref="K818">IF(J818="","",_xlfn.IFS(
   OR(J818="CCA",J818="CCG",J818="CCT",J818="CCC"),"Proline",
   OR(J818="CAG",J818="CAA"),"Glutamine",
   OR(J818="GAA",J818="GAG"),"Glutamic acid",
   TRUE,"Other"
))</f>
        <v>Glutamine</v>
      </c>
      <c r="L818">
        <f>LEN(Table13[[#This Row],[NA_sequence]])</f>
        <v>321</v>
      </c>
    </row>
    <row r="819" spans="1:12" x14ac:dyDescent="0.2">
      <c r="A819" t="s">
        <v>820</v>
      </c>
      <c r="B819">
        <v>4236</v>
      </c>
      <c r="C819" t="s">
        <v>2030</v>
      </c>
      <c r="D819" t="str">
        <f t="shared" si="86"/>
        <v>ATGGTTAACGTTCCAAAGACCAGAAAGACCTACTGTAAGGGCAAGAACTGCAGAAAGCACACCCAGCACAGAGTGACCCAATACAAGGCCGGTAAGGCCTCTCTGTACGCCCAGGGTAAGAGAAGATACGACCGTAAGCAATCCGGTTACGGTGGTCAGACCAAGCAAGTTTTCCACAAGAAGGCCAAGACTACCAAGAAGGTTGTGTTGAGACTGGAGTGTGTGAGCTGCAAGACCAAGTTGCAACTTCCTCTCAAGAGATGTAAGCACTTCGAGCTTGGTGGAGACAAGAAGCAAAAGGGACAAGCTTTGCAATTCTAA</v>
      </c>
      <c r="E819" t="str">
        <f t="shared" si="87"/>
        <v/>
      </c>
      <c r="F819">
        <f t="shared" si="88"/>
        <v>151</v>
      </c>
      <c r="G819" t="str">
        <f t="shared" si="89"/>
        <v/>
      </c>
      <c r="H819">
        <f t="shared" si="90"/>
        <v>151</v>
      </c>
      <c r="I819">
        <f t="shared" si="91"/>
        <v>151</v>
      </c>
      <c r="J819" t="str">
        <f t="shared" si="92"/>
        <v>CAA</v>
      </c>
      <c r="K819" t="str" cm="1">
        <f t="array" ref="K819">IF(J819="","",_xlfn.IFS(
   OR(J819="CCA",J819="CCG",J819="CCT",J819="CCC"),"Proline",
   OR(J819="CAG",J819="CAA"),"Glutamine",
   OR(J819="GAA",J819="GAG"),"Glutamic acid",
   TRUE,"Other"
))</f>
        <v>Glutamine</v>
      </c>
      <c r="L819">
        <f>LEN(Table13[[#This Row],[NA_sequence]])</f>
        <v>321</v>
      </c>
    </row>
    <row r="820" spans="1:12" x14ac:dyDescent="0.2">
      <c r="A820" t="s">
        <v>821</v>
      </c>
      <c r="B820">
        <v>4236</v>
      </c>
      <c r="C820" t="s">
        <v>2031</v>
      </c>
      <c r="D820" t="str">
        <f t="shared" si="86"/>
        <v>ATGGTTAACGTTCCAAAGACCAGAAAGACCTACTGCAAGGGCAAGAACTGCAGAAAACACACCCAGCACAGAGTGACCCAATACAAGGCCGGAAAAGCCTCGCTTTACGCCCAGGGTAAGAGAAGATACGACCGCAAGCAGTCCGGTTACGGTGGTCAGACCAAGCAAGTTTTCCACAAGAAGGCCAAGACCACCAAGAAGGTTGTGTTGAGACTGGAATGTGTCAGCTGCAAGACCAAGTTGCAACTTCCGCTCAAGAGATGTAAGCACTTTGAGCTTGGTGGAGACAAGAAGCAAAAGGGCCAGGCCTTGCAGTTCTAA</v>
      </c>
      <c r="E820" t="str">
        <f t="shared" si="87"/>
        <v/>
      </c>
      <c r="F820">
        <f t="shared" si="88"/>
        <v>151</v>
      </c>
      <c r="G820" t="str">
        <f t="shared" si="89"/>
        <v/>
      </c>
      <c r="H820">
        <f t="shared" si="90"/>
        <v>151</v>
      </c>
      <c r="I820">
        <f t="shared" si="91"/>
        <v>151</v>
      </c>
      <c r="J820" t="str">
        <f t="shared" si="92"/>
        <v>CAA</v>
      </c>
      <c r="K820" t="str" cm="1">
        <f t="array" ref="K820">IF(J820="","",_xlfn.IFS(
   OR(J820="CCA",J820="CCG",J820="CCT",J820="CCC"),"Proline",
   OR(J820="CAG",J820="CAA"),"Glutamine",
   OR(J820="GAA",J820="GAG"),"Glutamic acid",
   TRUE,"Other"
))</f>
        <v>Glutamine</v>
      </c>
      <c r="L820">
        <f>LEN(Table13[[#This Row],[NA_sequence]])</f>
        <v>321</v>
      </c>
    </row>
    <row r="821" spans="1:12" x14ac:dyDescent="0.2">
      <c r="A821" t="s">
        <v>822</v>
      </c>
      <c r="B821">
        <v>4236</v>
      </c>
      <c r="C821" t="s">
        <v>2032</v>
      </c>
      <c r="D821" t="str">
        <f t="shared" si="86"/>
        <v>ATGGTTAACGTTCCAAAGACCAGAAAGACCTACTGCAAGGGCAAGAACTGCAGAAAACACACCCAGCACAGAGTGACCCAGTACAAGGCCGGAAAAGCCTCGCTTTACGCCCAGGGTAAGAGAAGATACGACCGCAAGCAGTCCGGTTACGGTGGTCAGACCAAGCAAGTTTTCCACAAGAAGGCCAAGACCACCAAGAAGGTTGTGTTGAGACTGGAATGCGTCAGCTGCAAGACCAAGCTGCAACTCCCTCTCAAGAGATGCAAGCACTTTGAGCTTGGTGGAGACAAGAAGCAGAAGGGTCAAGCCCTGCAGTTCTAA</v>
      </c>
      <c r="E821" t="str">
        <f t="shared" si="87"/>
        <v/>
      </c>
      <c r="F821">
        <f t="shared" si="88"/>
        <v>151</v>
      </c>
      <c r="G821" t="str">
        <f t="shared" si="89"/>
        <v/>
      </c>
      <c r="H821">
        <f t="shared" si="90"/>
        <v>151</v>
      </c>
      <c r="I821">
        <f t="shared" si="91"/>
        <v>151</v>
      </c>
      <c r="J821" t="str">
        <f t="shared" si="92"/>
        <v>CAA</v>
      </c>
      <c r="K821" t="str" cm="1">
        <f t="array" ref="K821">IF(J821="","",_xlfn.IFS(
   OR(J821="CCA",J821="CCG",J821="CCT",J821="CCC"),"Proline",
   OR(J821="CAG",J821="CAA"),"Glutamine",
   OR(J821="GAA",J821="GAG"),"Glutamic acid",
   TRUE,"Other"
))</f>
        <v>Glutamine</v>
      </c>
      <c r="L821">
        <f>LEN(Table13[[#This Row],[NA_sequence]])</f>
        <v>321</v>
      </c>
    </row>
    <row r="822" spans="1:12" x14ac:dyDescent="0.2">
      <c r="A822" t="s">
        <v>823</v>
      </c>
      <c r="B822">
        <v>4236</v>
      </c>
      <c r="C822" t="s">
        <v>2033</v>
      </c>
      <c r="D822" t="str">
        <f t="shared" si="86"/>
        <v>ATGGTTAACGTTCCAAAGACCAGAAAGACCTACTGCAAGGGCAAGAACTGCAGAAAGCACACCCAACACAGAGTGACCCAATACAAGGCTGGAAAGGCCTCGCTTTACGCTCAGGGTAAGAGAAGATACGACCGTAAGCAATCCGGTTACGGTGGTCAAACCAAGCAAGTTTTCCACAAGAAGGCCAAGACCACTAAGAAGGTTGTGTTGAGACTCGAGTGTGTCAGCTGCAAGACCAAGATGCAACTCCCATTGAAGAGATGTAAGCACTTCGAGCTTGGTGGAGACAAGAAGCAAAAGGGACAAGCCCTGCAATTCTAA</v>
      </c>
      <c r="E822">
        <f t="shared" si="87"/>
        <v>151</v>
      </c>
      <c r="F822" t="str">
        <f t="shared" si="88"/>
        <v/>
      </c>
      <c r="G822">
        <f t="shared" si="89"/>
        <v>151</v>
      </c>
      <c r="H822" t="str">
        <f t="shared" si="90"/>
        <v/>
      </c>
      <c r="I822">
        <f t="shared" si="91"/>
        <v>151</v>
      </c>
      <c r="J822" t="str">
        <f t="shared" si="92"/>
        <v>CAA</v>
      </c>
      <c r="K822" t="str" cm="1">
        <f t="array" ref="K822">IF(J822="","",_xlfn.IFS(
   OR(J822="CCA",J822="CCG",J822="CCT",J822="CCC"),"Proline",
   OR(J822="CAG",J822="CAA"),"Glutamine",
   OR(J822="GAA",J822="GAG"),"Glutamic acid",
   TRUE,"Other"
))</f>
        <v>Glutamine</v>
      </c>
      <c r="L822">
        <f>LEN(Table13[[#This Row],[NA_sequence]])</f>
        <v>321</v>
      </c>
    </row>
    <row r="823" spans="1:12" x14ac:dyDescent="0.2">
      <c r="A823" t="s">
        <v>824</v>
      </c>
      <c r="B823">
        <v>4236</v>
      </c>
      <c r="C823" t="s">
        <v>2034</v>
      </c>
      <c r="D823" t="str">
        <f t="shared" si="86"/>
        <v>ATGGTTAACGTTCCAAAGACCAGAAAGACCTACTGCAAGGGCAAGAACTGCAGAAAACACACCCAACACAGAGTGACCCAATACAAGGCTGGAAAGGCCTCGCTTTACGCTCAGGGTAAGAGAAGATACGACCGTAAGCAATCCGGTTACGGTGGTCAAACCAAGCAAGTTTTCCACAAGAAGGCCAAGACCACTAAGAAGGTTGTGTTGAGACTCGAGTGTGTCAGCTGCAAGACCAAGATGCAACTCCCATTGAAGAGATGTAAGCACTTCGAGCTTGGTGGAGACAAGAAGCAAAAGGGACAAGCCCTGCAATTCTAA</v>
      </c>
      <c r="E823">
        <f t="shared" si="87"/>
        <v>151</v>
      </c>
      <c r="F823" t="str">
        <f t="shared" si="88"/>
        <v/>
      </c>
      <c r="G823">
        <f t="shared" si="89"/>
        <v>151</v>
      </c>
      <c r="H823" t="str">
        <f t="shared" si="90"/>
        <v/>
      </c>
      <c r="I823">
        <f t="shared" si="91"/>
        <v>151</v>
      </c>
      <c r="J823" t="str">
        <f t="shared" si="92"/>
        <v>CAA</v>
      </c>
      <c r="K823" t="str" cm="1">
        <f t="array" ref="K823">IF(J823="","",_xlfn.IFS(
   OR(J823="CCA",J823="CCG",J823="CCT",J823="CCC"),"Proline",
   OR(J823="CAG",J823="CAA"),"Glutamine",
   OR(J823="GAA",J823="GAG"),"Glutamic acid",
   TRUE,"Other"
))</f>
        <v>Glutamine</v>
      </c>
      <c r="L823">
        <f>LEN(Table13[[#This Row],[NA_sequence]])</f>
        <v>321</v>
      </c>
    </row>
    <row r="824" spans="1:12" x14ac:dyDescent="0.2">
      <c r="A824" t="s">
        <v>825</v>
      </c>
      <c r="B824">
        <v>4236</v>
      </c>
      <c r="C824" t="s">
        <v>2035</v>
      </c>
      <c r="D824" t="str">
        <f t="shared" si="86"/>
        <v>ATGTCAGATCAGACTGGTATACTCATTAACGTTCCAAAGACCAGAAAGACCTACTGCAAGGGCAAGAACTGCAGAAAACACACCCAGCACAGAGTGACCCAATACAAGGCCGGAAAGGCTTCGCTTTACGCCCAGGGTAAGAGAAGATACGACCGCAAGCAGTCCGGTTACGGTGGTCAGACCAAGCAAGTTTTCCACAAGAAGGCCAAGACCACCAAGAAGGTTGTGTTGAGACTGGAATGTGTCAGCTGCAAGACCAAGCTGCAACTCCCACTCAAGAGATGTAAGCACTTTGAGCTTGGTGGAGACAAGAAGCAAAAGGGTCAAGCTTTGCAATTCTAA</v>
      </c>
      <c r="E824" t="str">
        <f t="shared" si="87"/>
        <v/>
      </c>
      <c r="F824">
        <f t="shared" si="88"/>
        <v>172</v>
      </c>
      <c r="G824" t="str">
        <f t="shared" si="89"/>
        <v/>
      </c>
      <c r="H824">
        <f t="shared" si="90"/>
        <v>172</v>
      </c>
      <c r="I824">
        <f t="shared" si="91"/>
        <v>172</v>
      </c>
      <c r="J824" t="str">
        <f t="shared" si="92"/>
        <v>CAA</v>
      </c>
      <c r="K824" t="str" cm="1">
        <f t="array" ref="K824">IF(J824="","",_xlfn.IFS(
   OR(J824="CCA",J824="CCG",J824="CCT",J824="CCC"),"Proline",
   OR(J824="CAG",J824="CAA"),"Glutamine",
   OR(J824="GAA",J824="GAG"),"Glutamic acid",
   TRUE,"Other"
))</f>
        <v>Glutamine</v>
      </c>
      <c r="L824">
        <f>LEN(Table13[[#This Row],[NA_sequence]])</f>
        <v>342</v>
      </c>
    </row>
    <row r="825" spans="1:12" x14ac:dyDescent="0.2">
      <c r="A825" t="s">
        <v>826</v>
      </c>
      <c r="B825">
        <v>4236</v>
      </c>
      <c r="C825" t="s">
        <v>2036</v>
      </c>
      <c r="D825" t="str">
        <f t="shared" si="86"/>
        <v>ATGGTTAACGTTCCAAAAACCAGAAAGACCTACTGTAAAGGTAAAGCTTGTAAGAAGCACACTCAACACAGAGTTACCCAATATAAAGCTGGTAAAGCTTCCTTATATGCTCAAGGTAAGAGAAGATATGACCGTAAACAATCTGGTTATGGTGGTCAAACCAAGCAAGTTTTCCACAAGAAAGCTAAGACTACTAAAAAAGTTGTTTTACGTTTAGAATGTGTTTCTTGTAAAACTAAGATGCAATTACCATTAAAGAGATGTAAGCATTTCGAATTAGGTGGTGATAAAAAACAAAAAGGTCAAGCTTTACAATTTTAA</v>
      </c>
      <c r="E825">
        <f t="shared" si="87"/>
        <v>151</v>
      </c>
      <c r="F825" t="str">
        <f t="shared" si="88"/>
        <v/>
      </c>
      <c r="G825">
        <f t="shared" si="89"/>
        <v>151</v>
      </c>
      <c r="H825" t="str">
        <f t="shared" si="90"/>
        <v/>
      </c>
      <c r="I825">
        <f t="shared" si="91"/>
        <v>151</v>
      </c>
      <c r="J825" t="str">
        <f t="shared" si="92"/>
        <v>CAA</v>
      </c>
      <c r="K825" t="str" cm="1">
        <f t="array" ref="K825">IF(J825="","",_xlfn.IFS(
   OR(J825="CCA",J825="CCG",J825="CCT",J825="CCC"),"Proline",
   OR(J825="CAG",J825="CAA"),"Glutamine",
   OR(J825="GAA",J825="GAG"),"Glutamic acid",
   TRUE,"Other"
))</f>
        <v>Glutamine</v>
      </c>
      <c r="L825">
        <f>LEN(Table13[[#This Row],[NA_sequence]])</f>
        <v>321</v>
      </c>
    </row>
    <row r="826" spans="1:12" x14ac:dyDescent="0.2">
      <c r="A826" t="s">
        <v>827</v>
      </c>
      <c r="B826">
        <v>4236</v>
      </c>
      <c r="C826" t="s">
        <v>2036</v>
      </c>
      <c r="D826" t="str">
        <f t="shared" si="86"/>
        <v>ATGGTTAACGTTCCAAAAACCAGAAAGACCTACTGTAAAGGTAAAGCTTGTAAGAAGCACACTCAACACAGAGTTACCCAATATAAAGCTGGTAAAGCTTCCTTATATGCTCAAGGTAAGAGAAGATATGACCGTAAACAATCTGGTTATGGTGGTCAAACCAAGCAAGTTTTCCACAAGAAAGCTAAGACTACTAAAAAAGTTGTTTTACGTTTAGAATGTGTTTCTTGTAAAACTAAGATGCAATTACCATTAAAGAGATGTAAGCATTTCGAATTAGGTGGTGATAAAAAACAAAAAGGTCAAGCTTTACAATTTTAA</v>
      </c>
      <c r="E826">
        <f t="shared" si="87"/>
        <v>151</v>
      </c>
      <c r="F826" t="str">
        <f t="shared" si="88"/>
        <v/>
      </c>
      <c r="G826">
        <f t="shared" si="89"/>
        <v>151</v>
      </c>
      <c r="H826" t="str">
        <f t="shared" si="90"/>
        <v/>
      </c>
      <c r="I826">
        <f t="shared" si="91"/>
        <v>151</v>
      </c>
      <c r="J826" t="str">
        <f t="shared" si="92"/>
        <v>CAA</v>
      </c>
      <c r="K826" t="str" cm="1">
        <f t="array" ref="K826">IF(J826="","",_xlfn.IFS(
   OR(J826="CCA",J826="CCG",J826="CCT",J826="CCC"),"Proline",
   OR(J826="CAG",J826="CAA"),"Glutamine",
   OR(J826="GAA",J826="GAG"),"Glutamic acid",
   TRUE,"Other"
))</f>
        <v>Glutamine</v>
      </c>
      <c r="L826">
        <f>LEN(Table13[[#This Row],[NA_sequence]])</f>
        <v>321</v>
      </c>
    </row>
    <row r="827" spans="1:12" x14ac:dyDescent="0.2">
      <c r="A827" t="s">
        <v>828</v>
      </c>
      <c r="B827">
        <v>4236</v>
      </c>
      <c r="C827" t="s">
        <v>2037</v>
      </c>
      <c r="D827" t="str">
        <f t="shared" si="86"/>
        <v>ATGGTTAACGTTCCAAAGACCAGAAAGACCTACTGTAAAGGTAAGGCTTGTAAGAAGCACACTCAACACAGAGTTACCCAATACAAGGCCGGTAAGGCTTCCTTATACGCTCAAGGTAAGAGAAGATATGACCGTAAGCAATCCGGTTACGGTGGTCAAACCAAGCAAGTTTTCCACAAGAAGGCTAAGACTACCAAGAAGGTTGTTTTAAGACTTGAATGTATCTCATGTAAGACTAAGATGCAATTACCATTAAAGAGATGTAAGCACTTCGAGTTAGGTGGTGATAAGAAACAAAAGGGTCAAGCCTTACAATTCTAA</v>
      </c>
      <c r="E827">
        <f t="shared" si="87"/>
        <v>151</v>
      </c>
      <c r="F827" t="str">
        <f t="shared" si="88"/>
        <v/>
      </c>
      <c r="G827">
        <f t="shared" si="89"/>
        <v>151</v>
      </c>
      <c r="H827" t="str">
        <f t="shared" si="90"/>
        <v/>
      </c>
      <c r="I827">
        <f t="shared" si="91"/>
        <v>151</v>
      </c>
      <c r="J827" t="str">
        <f t="shared" si="92"/>
        <v>CAA</v>
      </c>
      <c r="K827" t="str" cm="1">
        <f t="array" ref="K827">IF(J827="","",_xlfn.IFS(
   OR(J827="CCA",J827="CCG",J827="CCT",J827="CCC"),"Proline",
   OR(J827="CAG",J827="CAA"),"Glutamine",
   OR(J827="GAA",J827="GAG"),"Glutamic acid",
   TRUE,"Other"
))</f>
        <v>Glutamine</v>
      </c>
      <c r="L827">
        <f>LEN(Table13[[#This Row],[NA_sequence]])</f>
        <v>321</v>
      </c>
    </row>
    <row r="828" spans="1:12" x14ac:dyDescent="0.2">
      <c r="A828" t="s">
        <v>829</v>
      </c>
      <c r="B828">
        <v>4236</v>
      </c>
      <c r="C828" t="s">
        <v>2038</v>
      </c>
      <c r="D828" t="str">
        <f t="shared" si="86"/>
        <v>ATGGTTAACGTTCCAAAGACCAGAAAGACCTACTGTAAAGGTAAGGCTTGTAAGAAGCACACTCAACACAGAGTTACCCAATACAAGGCCGGTAAGGCTTCCTTATACGCTCAAGGTAAGAGAAGATATGACCGTAAGCAATCCGGTTACGGTGGTCAAACCAAGCAAGTTTTCCACAAGAAGGCTAAGACTACCAAGAAGGTTGTTTTAAGACTTGAATGTATCTCATGTAAGACTAAGATGCAATTACCATTAAAAAGATGTAAGCACTTCGAATTAGGTGGTGATAAGAAACAAAAGGGTCAAGCCTTACAATTCTAA</v>
      </c>
      <c r="E828">
        <f t="shared" si="87"/>
        <v>151</v>
      </c>
      <c r="F828" t="str">
        <f t="shared" si="88"/>
        <v/>
      </c>
      <c r="G828">
        <f t="shared" si="89"/>
        <v>151</v>
      </c>
      <c r="H828" t="str">
        <f t="shared" si="90"/>
        <v/>
      </c>
      <c r="I828">
        <f t="shared" si="91"/>
        <v>151</v>
      </c>
      <c r="J828" t="str">
        <f t="shared" si="92"/>
        <v>CAA</v>
      </c>
      <c r="K828" t="str" cm="1">
        <f t="array" ref="K828">IF(J828="","",_xlfn.IFS(
   OR(J828="CCA",J828="CCG",J828="CCT",J828="CCC"),"Proline",
   OR(J828="CAG",J828="CAA"),"Glutamine",
   OR(J828="GAA",J828="GAG"),"Glutamic acid",
   TRUE,"Other"
))</f>
        <v>Glutamine</v>
      </c>
      <c r="L828">
        <f>LEN(Table13[[#This Row],[NA_sequence]])</f>
        <v>321</v>
      </c>
    </row>
    <row r="829" spans="1:12" x14ac:dyDescent="0.2">
      <c r="A829" t="s">
        <v>830</v>
      </c>
      <c r="B829">
        <v>4236</v>
      </c>
      <c r="C829" t="s">
        <v>2039</v>
      </c>
      <c r="D829" t="str">
        <f t="shared" si="86"/>
        <v>ATGGTTAACGTTCCAAAGACCAGAAAGACCTACTGTAAAGGTAAAGCTTGTAAGAAGCACACTCAGCACAGAGTCACCCAATACAAAGCTGGTAAAGCTTCCTTATACGCTCAAGGTAAGAGAAGATATGACCGTAAGCAATCCGGTTATGGTGGTCAAACAAAGCAAGTTTTCCACAAGAAGGCTAAGACTACCAAGAAAGTTGTTTTAAGACTTGAATGTATCTCATGTAAGACTAAGATGCAATTACCATTAAAGAGATGTAAGCACTTCGAATTAGGTGGTGATAAGAAACAAAAGGGTCAAGCTTTACAATTCTAA</v>
      </c>
      <c r="E829">
        <f t="shared" si="87"/>
        <v>151</v>
      </c>
      <c r="F829" t="str">
        <f t="shared" si="88"/>
        <v/>
      </c>
      <c r="G829">
        <f t="shared" si="89"/>
        <v>151</v>
      </c>
      <c r="H829" t="str">
        <f t="shared" si="90"/>
        <v/>
      </c>
      <c r="I829">
        <f t="shared" si="91"/>
        <v>151</v>
      </c>
      <c r="J829" t="str">
        <f t="shared" si="92"/>
        <v>CAA</v>
      </c>
      <c r="K829" t="str" cm="1">
        <f t="array" ref="K829">IF(J829="","",_xlfn.IFS(
   OR(J829="CCA",J829="CCG",J829="CCT",J829="CCC"),"Proline",
   OR(J829="CAG",J829="CAA"),"Glutamine",
   OR(J829="GAA",J829="GAG"),"Glutamic acid",
   TRUE,"Other"
))</f>
        <v>Glutamine</v>
      </c>
      <c r="L829">
        <f>LEN(Table13[[#This Row],[NA_sequence]])</f>
        <v>321</v>
      </c>
    </row>
    <row r="830" spans="1:12" x14ac:dyDescent="0.2">
      <c r="A830" t="s">
        <v>831</v>
      </c>
      <c r="B830">
        <v>4236</v>
      </c>
      <c r="C830" t="s">
        <v>2040</v>
      </c>
      <c r="D830" t="str">
        <f t="shared" si="86"/>
        <v>ATGGTTAACGTTCCAAAGACCAGAAAGACCTACTGTAAAGGTAAGGCTTGTAAGAAGCACACTCAGCACAGAGTTACCCAATACAAAGCTGGTAAAGCTTCCTTATATGCTCAAGGTAAGAGAAGATATGACCGTAAGCAATCCGGTTATGGTGGTCAAACCAAGCAAGTTTTCCACAAGAAGGCTAAGACTACCAAGAAGGTTGTTTTAAGACTTGAATGTATCTCATGTAAGACTAAGATGCAATTACCATTAAAGAGATGTAAGCACTTCGAATTAGGTGGTGATAAGAAACAAAAGGGTCAAGCTTTACAATTCTAA</v>
      </c>
      <c r="E830">
        <f t="shared" si="87"/>
        <v>151</v>
      </c>
      <c r="F830" t="str">
        <f t="shared" si="88"/>
        <v/>
      </c>
      <c r="G830">
        <f t="shared" si="89"/>
        <v>151</v>
      </c>
      <c r="H830" t="str">
        <f t="shared" si="90"/>
        <v/>
      </c>
      <c r="I830">
        <f t="shared" si="91"/>
        <v>151</v>
      </c>
      <c r="J830" t="str">
        <f t="shared" si="92"/>
        <v>CAA</v>
      </c>
      <c r="K830" t="str" cm="1">
        <f t="array" ref="K830">IF(J830="","",_xlfn.IFS(
   OR(J830="CCA",J830="CCG",J830="CCT",J830="CCC"),"Proline",
   OR(J830="CAG",J830="CAA"),"Glutamine",
   OR(J830="GAA",J830="GAG"),"Glutamic acid",
   TRUE,"Other"
))</f>
        <v>Glutamine</v>
      </c>
      <c r="L830">
        <f>LEN(Table13[[#This Row],[NA_sequence]])</f>
        <v>321</v>
      </c>
    </row>
    <row r="831" spans="1:12" x14ac:dyDescent="0.2">
      <c r="A831" t="s">
        <v>832</v>
      </c>
      <c r="B831">
        <v>4236</v>
      </c>
      <c r="C831" t="s">
        <v>2041</v>
      </c>
      <c r="D831" t="str">
        <f t="shared" si="86"/>
        <v>ATGGTTAACGTTCCAAAGACCAGAAAGACCTACTGCAAGGGTAAGGCCTGCAGAAAACACACCCAACACAGAGTCACCCAATACAAGGCTGGAAAGGCCTCGCTTTATGCTCAGGGTAAGAGAAGATACGACCGTAAACAATCCGGTTACGGTGGTCAAACCAAACAAGTTTTCCACAAGAAGGCCAAGACTACCAAAAAGGTTGTTTTGAGATTGGAGTGTGTTAGCTGCAAGACCAAGATGCAACTCCCATTGAAGAGATGTAAGCACTTCGAGCTTGGTGGTGACAAGAAACAAAAGGGTCAAGCTTTGCAGTTCTAA</v>
      </c>
      <c r="E831">
        <f t="shared" si="87"/>
        <v>151</v>
      </c>
      <c r="F831" t="str">
        <f t="shared" si="88"/>
        <v/>
      </c>
      <c r="G831">
        <f t="shared" si="89"/>
        <v>151</v>
      </c>
      <c r="H831" t="str">
        <f t="shared" si="90"/>
        <v/>
      </c>
      <c r="I831">
        <f t="shared" si="91"/>
        <v>151</v>
      </c>
      <c r="J831" t="str">
        <f t="shared" si="92"/>
        <v>CAA</v>
      </c>
      <c r="K831" t="str" cm="1">
        <f t="array" ref="K831">IF(J831="","",_xlfn.IFS(
   OR(J831="CCA",J831="CCG",J831="CCT",J831="CCC"),"Proline",
   OR(J831="CAG",J831="CAA"),"Glutamine",
   OR(J831="GAA",J831="GAG"),"Glutamic acid",
   TRUE,"Other"
))</f>
        <v>Glutamine</v>
      </c>
      <c r="L831">
        <f>LEN(Table13[[#This Row],[NA_sequence]])</f>
        <v>321</v>
      </c>
    </row>
    <row r="832" spans="1:12" x14ac:dyDescent="0.2">
      <c r="A832" t="s">
        <v>833</v>
      </c>
      <c r="B832">
        <v>4236</v>
      </c>
      <c r="C832" t="s">
        <v>2042</v>
      </c>
      <c r="D832" t="str">
        <f t="shared" si="86"/>
        <v>ATGGTTAACGTTCCAAAGACCAGAAAGACCTACTGCAAGGGTAAGGCCTGCAGAAAGCACACCCAACACAGAGTCACTCAATACAAGGCTGGAAAGGCCTCGCTTTACGCTCAGGGTAAGAGAAGATACGACCGTAAACAATCCGGTTACGGTGGTCAGACCAAGCAAGTTTTCCACAAGAAGGCCAAGACCACCAAGAAGGTCGTTTTGAGACTCGAGTGTGTCAGCTGTAAGACTAAGATGCAACTCCCATTGAAGAGATGTAAGCACTTCGAGCTTGGTGGTGACAAGAAACAAAAGGGTCAAGCTTTGCAATTCTAA</v>
      </c>
      <c r="E832" t="str">
        <f t="shared" si="87"/>
        <v/>
      </c>
      <c r="F832">
        <f t="shared" si="88"/>
        <v>151</v>
      </c>
      <c r="G832" t="str">
        <f t="shared" si="89"/>
        <v/>
      </c>
      <c r="H832">
        <f t="shared" si="90"/>
        <v>151</v>
      </c>
      <c r="I832">
        <f t="shared" si="91"/>
        <v>151</v>
      </c>
      <c r="J832" t="str">
        <f t="shared" si="92"/>
        <v>CAA</v>
      </c>
      <c r="K832" t="str" cm="1">
        <f t="array" ref="K832">IF(J832="","",_xlfn.IFS(
   OR(J832="CCA",J832="CCG",J832="CCT",J832="CCC"),"Proline",
   OR(J832="CAG",J832="CAA"),"Glutamine",
   OR(J832="GAA",J832="GAG"),"Glutamic acid",
   TRUE,"Other"
))</f>
        <v>Glutamine</v>
      </c>
      <c r="L832">
        <f>LEN(Table13[[#This Row],[NA_sequence]])</f>
        <v>321</v>
      </c>
    </row>
    <row r="833" spans="1:12" x14ac:dyDescent="0.2">
      <c r="A833" t="s">
        <v>834</v>
      </c>
      <c r="B833">
        <v>4236</v>
      </c>
      <c r="C833" t="s">
        <v>2043</v>
      </c>
      <c r="D833" t="str">
        <f t="shared" si="86"/>
        <v>ATGGTTAACGTTCCAAAGACCAGAAAGACCTACTGCAAGGGTAAGGCCTGCAGAAAGCACACTCAACACAGAGTCACTCAATACAAGGCTGGAAAGGCCTCGCTTTACGCTCAGGGTAAGAGAAGATACGACCGTAAACAATCCGGTTACGGTGGTCAAACCAAACAAGTTTTCCACAAGAAGGCCAAGACTACCAAGAAGGTTGTTTTGAGATTGGAGTGTGTTACCTGTAAGACCAAGATGCAACTTCCATTGAAGAGATGTAAGCACTTCGAGCTTGGTGGTGACAAGAAACAAAAGGGTCAAGCTTTGCAATTCTAA</v>
      </c>
      <c r="E833">
        <f t="shared" si="87"/>
        <v>151</v>
      </c>
      <c r="F833" t="str">
        <f t="shared" si="88"/>
        <v/>
      </c>
      <c r="G833">
        <f t="shared" si="89"/>
        <v>151</v>
      </c>
      <c r="H833" t="str">
        <f t="shared" si="90"/>
        <v/>
      </c>
      <c r="I833">
        <f t="shared" si="91"/>
        <v>151</v>
      </c>
      <c r="J833" t="str">
        <f t="shared" si="92"/>
        <v>CAA</v>
      </c>
      <c r="K833" t="str" cm="1">
        <f t="array" ref="K833">IF(J833="","",_xlfn.IFS(
   OR(J833="CCA",J833="CCG",J833="CCT",J833="CCC"),"Proline",
   OR(J833="CAG",J833="CAA"),"Glutamine",
   OR(J833="GAA",J833="GAG"),"Glutamic acid",
   TRUE,"Other"
))</f>
        <v>Glutamine</v>
      </c>
      <c r="L833">
        <f>LEN(Table13[[#This Row],[NA_sequence]])</f>
        <v>321</v>
      </c>
    </row>
    <row r="834" spans="1:12" x14ac:dyDescent="0.2">
      <c r="A834" t="s">
        <v>835</v>
      </c>
      <c r="B834">
        <v>4236</v>
      </c>
      <c r="C834" t="s">
        <v>2044</v>
      </c>
      <c r="D834" t="str">
        <f t="shared" si="86"/>
        <v>ATGGTTAACGTTCCAAAGACCAGAAAGACCTACTGCAAGGGCAAGAGCTGCAGAAAGCACACTCAACACAGAGTCACTCAATACAAGGCCGGAAAAGCCTCGCTTTACGCCCAAGGTAAGAGAAGATACGACCGTAAGCAATCCGGTTACGGTGGTCAAACCAAGCAAGTTTTCCACAAGAAGGCTAAGACTACCAAGAAGGTTGTCCTCAGATTGGAGTGTGTTTCCTGTAAGACCAAGATGCAATTGCCATTGAAGAGATGTAAGCATTTCGAACTTGGTGGTGACAAGAAACAAAAGGGTCAAGCTTTGCAATTCTAA</v>
      </c>
      <c r="E834">
        <f t="shared" si="87"/>
        <v>151</v>
      </c>
      <c r="F834" t="str">
        <f t="shared" si="88"/>
        <v/>
      </c>
      <c r="G834">
        <f t="shared" si="89"/>
        <v>151</v>
      </c>
      <c r="H834" t="str">
        <f t="shared" si="90"/>
        <v/>
      </c>
      <c r="I834">
        <f t="shared" si="91"/>
        <v>151</v>
      </c>
      <c r="J834" t="str">
        <f t="shared" si="92"/>
        <v>CAA</v>
      </c>
      <c r="K834" t="str" cm="1">
        <f t="array" ref="K834">IF(J834="","",_xlfn.IFS(
   OR(J834="CCA",J834="CCG",J834="CCT",J834="CCC"),"Proline",
   OR(J834="CAG",J834="CAA"),"Glutamine",
   OR(J834="GAA",J834="GAG"),"Glutamic acid",
   TRUE,"Other"
))</f>
        <v>Glutamine</v>
      </c>
      <c r="L834">
        <f>LEN(Table13[[#This Row],[NA_sequence]])</f>
        <v>321</v>
      </c>
    </row>
    <row r="835" spans="1:12" x14ac:dyDescent="0.2">
      <c r="A835" t="s">
        <v>836</v>
      </c>
      <c r="B835">
        <v>4236</v>
      </c>
      <c r="C835" t="s">
        <v>2045</v>
      </c>
      <c r="D835" t="str">
        <f t="shared" ref="D835:D898" si="93">UPPER(SUBSTITUTE(SUBSTITUTE(TRIM(C835)," ",""),CHAR(10),""))</f>
        <v>ATGGTTAACGTTCCAAAGACCAGAAAGACCTACTGTAAGGGTAAGGCCTGTAAGAAGCACACTCAACACAGAGTTACCCAATACAAGGCTGGTAAGGCTTCCTTATACGCTCAAGGTAAGAGAAGATATGACAGAAAGCAATCTGGTTACGGTGGTCAAACTAAGCAAGTTTTCCACAAGAAGGCTAAGACTACCAAGAAGGTTGTCTTGAGATTAGAATGTATCGCTTGTAAGACCAAGATGCAATTACCATTAAAGAGATGTAAGCATTTCGAATTAGGTGGTGATAAGAAGCAAAAGGGTCAAGCTTTACAATTTTAA</v>
      </c>
      <c r="E835">
        <f t="shared" ref="E835:E898" si="94">IFERROR(SEARCH("GG?GG?CAAAC?AA?", IF(D835="", C835, D835)), "")</f>
        <v>151</v>
      </c>
      <c r="F835" t="str">
        <f t="shared" ref="F835:F898" si="95">IFERROR(SEARCH("GG?GG?CAGAC?AA?", IF(D835="", C835, D835)), "")</f>
        <v/>
      </c>
      <c r="G835">
        <f t="shared" ref="G835:G898" si="96">IF(E835="","",IF(
  AND(
    ISNUMBER(FIND(MID(D835,E835+2,1),"ACGT")),
    ISNUMBER(FIND(MID(D835,E835+5,1),"ACGT")),
    ISNUMBER(FIND(MID(D835,E835+9,1),"ACGT")),
    ISNUMBER(FIND(MID(D835,E835+10,1),"ACGT")),
    ISNUMBER(FIND(MID(D835,E835+11,1),"ACGT")),
    ISNUMBER(FIND(MID(D835,E835+12,1),"ACGT")),
    ISNUMBER(FIND(MID(D835,E835+13,1),"ACGT")),
    ISNUMBER(FIND(MID(D835,E835+14,1),"ACGT"))
  ),
  E835,
  ""
))</f>
        <v>151</v>
      </c>
      <c r="H835" t="str">
        <f t="shared" ref="H835:H898" si="97">IF(F835="","",IF(
  AND(
    ISNUMBER(FIND(MID(D835,F835+2,1),"ACGT")),
    ISNUMBER(FIND(MID(D835,F835+5,1),"ACGT")),
    ISNUMBER(FIND(MID(D835,F835+9,1),"ACGT")),
    ISNUMBER(FIND(MID(D835,F835+10,1),"ACGT")),
    ISNUMBER(FIND(MID(D835,F835+11,1),"ACGT")),
    ISNUMBER(FIND(MID(D835,F835+12,1),"ACGT")),
    ISNUMBER(FIND(MID(D835,F835+13,1),"ACGT")),
    ISNUMBER(FIND(MID(D835,F835+14,1),"ACGT"))
  ),
  F835,
  ""
))</f>
        <v/>
      </c>
      <c r="I835">
        <f t="shared" ref="I835:I898" si="98">IF(AND(G835="",H835=""),"", IF(G835="",H835, IF(H835="",G835, MIN(G835,H835))))</f>
        <v>151</v>
      </c>
      <c r="J835" t="str">
        <f t="shared" ref="J835:J898" si="99">IF(I835="","", MID(D835, I835+15, 3))</f>
        <v>CAA</v>
      </c>
      <c r="K835" t="str" cm="1">
        <f t="array" ref="K835">IF(J835="","",_xlfn.IFS(
   OR(J835="CCA",J835="CCG",J835="CCT",J835="CCC"),"Proline",
   OR(J835="CAG",J835="CAA"),"Glutamine",
   OR(J835="GAA",J835="GAG"),"Glutamic acid",
   TRUE,"Other"
))</f>
        <v>Glutamine</v>
      </c>
      <c r="L835">
        <f>LEN(Table13[[#This Row],[NA_sequence]])</f>
        <v>321</v>
      </c>
    </row>
    <row r="836" spans="1:12" x14ac:dyDescent="0.2">
      <c r="A836" t="s">
        <v>837</v>
      </c>
      <c r="B836">
        <v>4236</v>
      </c>
      <c r="C836" t="s">
        <v>2046</v>
      </c>
      <c r="D836" t="str">
        <f t="shared" si="93"/>
        <v>ATGGACTGGCCTGCTCAGTTTACTGGCATCATCCCCTCCTCCTTGCTAACCTCAGTTAACGTTCCAAAGACCAGAAAGACCTACTGCAAGGGCAAGAACTGCAGAAAACACACCCAGCACAGAGTGACCCAATACAAGGCCGGAAAGGCTTCGCTTTACGCCCAGGGTAAGAGAAGATACGACCGCAAGCAATCCGGTTACGGTGGTCAGACCAAGCAAGTTTTCCACAAGAAGGCCAAGACCACCAAGAAGGTTGTGTTGAGACTGGAATGTGTCAGCTGCAAGACCAAGCTGCAACTCCCACTCAAGAGATGTAAGCACTTTGAGCTTGGTGGAGACAAGAAGCAAAAGGGTCAAGCTCTGCAATTCTAA</v>
      </c>
      <c r="E836" t="str">
        <f t="shared" si="94"/>
        <v/>
      </c>
      <c r="F836">
        <f t="shared" si="95"/>
        <v>202</v>
      </c>
      <c r="G836" t="str">
        <f t="shared" si="96"/>
        <v/>
      </c>
      <c r="H836">
        <f t="shared" si="97"/>
        <v>202</v>
      </c>
      <c r="I836">
        <f t="shared" si="98"/>
        <v>202</v>
      </c>
      <c r="J836" t="str">
        <f t="shared" si="99"/>
        <v>CAA</v>
      </c>
      <c r="K836" t="str" cm="1">
        <f t="array" ref="K836">IF(J836="","",_xlfn.IFS(
   OR(J836="CCA",J836="CCG",J836="CCT",J836="CCC"),"Proline",
   OR(J836="CAG",J836="CAA"),"Glutamine",
   OR(J836="GAA",J836="GAG"),"Glutamic acid",
   TRUE,"Other"
))</f>
        <v>Glutamine</v>
      </c>
      <c r="L836">
        <f>LEN(Table13[[#This Row],[NA_sequence]])</f>
        <v>372</v>
      </c>
    </row>
    <row r="837" spans="1:12" x14ac:dyDescent="0.2">
      <c r="A837" t="s">
        <v>838</v>
      </c>
      <c r="B837">
        <v>4236</v>
      </c>
      <c r="C837" t="s">
        <v>2047</v>
      </c>
      <c r="D837" t="str">
        <f t="shared" si="93"/>
        <v>ATGTCCGGTGACAACGAAACACGTTCTGTTCAGATGATGGTGTGCATTATCAGATCAGTGCTGTTTGGATTGTCGTTGTTTAACGTTCCAAAGACCAGAAAGACCTACTGCAAGGGTAAGGCCTGCAGAAAACACACCCAGCACAGAGTCACTCAGTACAAGGCCGGAAAGGCCTCCCTTTACGCCCAGGGTAAGAGAAGATACGACCGTAAGCAATCTGGTTACGGTGGTCAGACCAAGCAGGTTTTCCACAAGAAGGCTAAGACCACTAAGAAGGTTGTGTTGAGATTGGAGTGTGTCAGCTGCAAGACCAAGATGCAGCTCCCATTGAAGAGATGTAAGCACTTCGAGCTTGGTGGTGACAAGAAACAAAAGGGACAAGCTTTGCAGTTCTAA</v>
      </c>
      <c r="E837" t="str">
        <f t="shared" si="94"/>
        <v/>
      </c>
      <c r="F837">
        <f t="shared" si="95"/>
        <v>226</v>
      </c>
      <c r="G837" t="str">
        <f t="shared" si="96"/>
        <v/>
      </c>
      <c r="H837">
        <f t="shared" si="97"/>
        <v>226</v>
      </c>
      <c r="I837">
        <f t="shared" si="98"/>
        <v>226</v>
      </c>
      <c r="J837" t="str">
        <f t="shared" si="99"/>
        <v>CAG</v>
      </c>
      <c r="K837" t="str" cm="1">
        <f t="array" ref="K837">IF(J837="","",_xlfn.IFS(
   OR(J837="CCA",J837="CCG",J837="CCT",J837="CCC"),"Proline",
   OR(J837="CAG",J837="CAA"),"Glutamine",
   OR(J837="GAA",J837="GAG"),"Glutamic acid",
   TRUE,"Other"
))</f>
        <v>Glutamine</v>
      </c>
      <c r="L837">
        <f>LEN(Table13[[#This Row],[NA_sequence]])</f>
        <v>396</v>
      </c>
    </row>
    <row r="838" spans="1:12" x14ac:dyDescent="0.2">
      <c r="A838" t="s">
        <v>839</v>
      </c>
      <c r="B838">
        <v>4236</v>
      </c>
      <c r="C838" t="s">
        <v>2048</v>
      </c>
      <c r="D838" t="str">
        <f t="shared" si="93"/>
        <v>ATGCAAACCGACAGATGGCACCCTCATACTTTAGAAACCAGAAACATGGTGTTGCGTACAGTTGTCAACTTTACAAGACGGTCAGGGTGCTCATGTGCACGCAGAAGGGCATCGAATGCTTCTTGTGCCGATGCAACGGCCAAAGGCTTCAAGGTGCGGACCTACTCTCATCCGTTCTTTAAACCGTCATATATGAAACCTCAAGATGTTAGTATTGCGGAGAATGTGGCAAAAGAAGGGTATAAGAACAAAACTCATCAAGGTTACAGTAATATTATTGTTCCGACCTTGACGGTGACTCAAAATTATGTGATTTTTGATCCGTTGATGAACAGGAAAAAGGATGAAGAGCTTGCAGAGAATCGGATAGTTTTGAAAAAGGCCAATCACAAGGTGAACAGAAATGGCCATGTTAACATTAGCATGGTAGCCAATGCAAATGGTCAAAGAGTGTTGAACGTTAGGAGAACAAATTCACATGCTGTGAAAACAATGGTGTTAGGCCATATGCAAGTGCAGCAAAGATCATATTCGACATTGAAACAGGTGGAACAAGATTTGGCGAATCTTAAGATCGGTTCAAAGTCGCCAGTGGATATTTCTGTGTCTCCAGCAGAAACCTTAATACCTGAAGAAACATATGAAGTTGATGAAACATTCGATGTTGTGAGATCACAAGAACAAATTGTGGAATCATTATTACAACAAGACAAAGCTAACGAAGTGCTGGCTGTGTTTTTGAGAATGAGAGGCAATGGAGTTGTGCCACATGTGGATCTATATAACAAGATCCTTAAATCTATTCCGTTGCGTACCAACACTGAAGAAACTACTGAAGAAAAACTCACCCATCTTTTGAACGTTTATTCTGATATGCTGTCTAATAACATCAAACCTTCCGATGCAACCTATGAACTGGTGGTGGGTCCTCTTTTGATTGGCGCTCAAAGAAGTTTCGAAGCTGCAAAATTCAAAGATGGTTTGGACTTCTTGAAGATTGCTCTGGAACTATTTTTGATTAGTCACAACACAAACACCCAAGTCAGATTTGATGACAGTGTTTATTTGAACTTGCTGAAATGTTTCAACGAATATCAGGTCACCTCTGCAATTCCTATTCAACGCTTATACCAAATGTTGCAAGAGAGAGTTGACTTCACCACGAATTTAGAATACTATTTGAACTTTATTAAGTTTGCCAAGTTTTTCAAAGATACTAAGTTGATTGAGTCACTTTACCAAGAACTAAGCAAGTCTTTTGATTCGCATATTTTGAAGTCAAACCAATACATAATATATTCAGTCATGGTGGAGTGTTTAACATACTGTGAGCAAACTGAACAAGCTTCCACGTATTTAGATTTTGTCATCAATTCCGTTGAAGACAAGTTGGCTCCAGAAAGTCAGGAGGGAATCTCAATGATTCTTTCCAGTTATATCAAAGGTGTTTCTGCAATGAGTGCCTCGGAAGCCTATGCAGCTTATTTGACATTCAATTCCATTAATTGGCTTCCAGAGGTCTCTATTGCTAGTCTGATGAATGTTTTCAAAGGATTCTTAGATGCCGATAATCTGCAGGATGCCAAAAAGGTGTGGGAGACGATGGTTATCAGGCAAGATTTTGACAAATCTGTGCATTTATTGAATGAGGAAAGCAACTTTGCATACCTAGCTTCATTTTTAGACCATTACCTAGAAGTTACTTTGGCCACGATGAACAGATCGGATATCATTAGACTTGCCAGGGAAATTATTGTGAAAGATTCATTAGTGTTGTCCAACGAACAGTTGTTGAAATTGGTGTCGTATTTGAATGCTAGCGAAAAGCAATTGGAGTTATCAACCAGTTTAATTATTGATCAGGGATACAAGAAGGACTTGTTGAAGACAACTACTTTAAACAACTACTTGTCTCTTCTGATCGACGTTGTGAGACCATCACAGTTTGCTACGCTTTTTAGTTCGCAGCTGTTTAAGTCCGCTGTGGAGCAGTACAGATTGGTCAACGACAATATTTACGGAATGATCAAGATTTTTGATTTTGTGAAGAAAGTTTCGCTGAATGGCTCGGAACAGCTGAAATTGAAAATGAAATATTACGTGAAGGTGCTACAGTATGAATTTGAAGATGCCTCGAACCACTACGTTTCTCTTCCTAGGGAATTGAACGAGTTCAAGTCTTCTTTGGCTGATCTAGCTACCGTTAACGTTCCAAAGACCAGAAAGACCTACTGCAAGGGTAAGGCCTGCAGAAAACACACCCAACACAGAGTCACTCAATACAAGGCTGGTAAGGCTTCTTTGTACGCTCAAGGTAAGAGAAGATACGACCGTAAGCAATCTGGTTACGGTGGTCAAACCAAGCAAGTTTTCCACAAAAAGGCAAAGACTACCAAGAAGGTTGTGTTGAGATTGGAATGTGTCAGCTGTAAGACCAAGATGCAACTTCCATTGAAGAGATGTAAGCACTTTGAACTTGGTGGTGATAAGAAACAAAAGGGTCAAGCTTTGCAATTCTAA</v>
      </c>
      <c r="E838">
        <f t="shared" si="94"/>
        <v>2350</v>
      </c>
      <c r="F838" t="str">
        <f t="shared" si="95"/>
        <v/>
      </c>
      <c r="G838">
        <f t="shared" si="96"/>
        <v>2350</v>
      </c>
      <c r="H838" t="str">
        <f t="shared" si="97"/>
        <v/>
      </c>
      <c r="I838">
        <f t="shared" si="98"/>
        <v>2350</v>
      </c>
      <c r="J838" t="str">
        <f t="shared" si="99"/>
        <v>CAA</v>
      </c>
      <c r="K838" t="str" cm="1">
        <f t="array" ref="K838">IF(J838="","",_xlfn.IFS(
   OR(J838="CCA",J838="CCG",J838="CCT",J838="CCC"),"Proline",
   OR(J838="CAG",J838="CAA"),"Glutamine",
   OR(J838="GAA",J838="GAG"),"Glutamic acid",
   TRUE,"Other"
))</f>
        <v>Glutamine</v>
      </c>
      <c r="L838">
        <f>LEN(Table13[[#This Row],[NA_sequence]])</f>
        <v>2520</v>
      </c>
    </row>
    <row r="839" spans="1:12" x14ac:dyDescent="0.2">
      <c r="A839" t="s">
        <v>840</v>
      </c>
      <c r="B839">
        <v>4236</v>
      </c>
      <c r="C839" t="s">
        <v>2049</v>
      </c>
      <c r="D839" t="str">
        <f t="shared" si="93"/>
        <v>ATGGACTCGTGGGAACAGACTCGTAGGAACTATACGTTTCCAGATGATTCCCCCCCATGTTCAGTTCTCACTTTTAACGTTCCAAAGACCAGAAAGACCTACTGCAAGGGTAAGGCCTGCAGAAAGCACACCCAACACAGAGTCACTCAATACAAGGCTGGAAAGGCCTCGCTTTACGCTCAGGGTAAGAGAAGATACGACCGTAAACAATCCGGTTACGGTGGTCAAACCAAACAAGTTTTCCACAAGAAGGCTAAGACTACCAAAAAGGTTGTTTTGAGATTGGAGTGTGTCAGTTGTAAGACCAAGATGCAACTCCCATTGAAGAGATGTAAGCACTTCGAGCTTGGTGGTGACAAGAAACAAAAGGGTCAAGCTCTTCAATTCTAA</v>
      </c>
      <c r="E839">
        <f t="shared" si="94"/>
        <v>220</v>
      </c>
      <c r="F839" t="str">
        <f t="shared" si="95"/>
        <v/>
      </c>
      <c r="G839">
        <f t="shared" si="96"/>
        <v>220</v>
      </c>
      <c r="H839" t="str">
        <f t="shared" si="97"/>
        <v/>
      </c>
      <c r="I839">
        <f t="shared" si="98"/>
        <v>220</v>
      </c>
      <c r="J839" t="str">
        <f t="shared" si="99"/>
        <v>CAA</v>
      </c>
      <c r="K839" t="str" cm="1">
        <f t="array" ref="K839">IF(J839="","",_xlfn.IFS(
   OR(J839="CCA",J839="CCG",J839="CCT",J839="CCC"),"Proline",
   OR(J839="CAG",J839="CAA"),"Glutamine",
   OR(J839="GAA",J839="GAG"),"Glutamic acid",
   TRUE,"Other"
))</f>
        <v>Glutamine</v>
      </c>
      <c r="L839">
        <f>LEN(Table13[[#This Row],[NA_sequence]])</f>
        <v>390</v>
      </c>
    </row>
    <row r="840" spans="1:12" x14ac:dyDescent="0.2">
      <c r="A840" t="s">
        <v>841</v>
      </c>
      <c r="B840">
        <v>4236</v>
      </c>
      <c r="C840" t="s">
        <v>2050</v>
      </c>
      <c r="D840" t="str">
        <f t="shared" si="93"/>
        <v>ATGGTTAACGTTCCAAAGACCAGAAAGACTTACTGTAAGGGTAAAACCTGCAGGAAACACACTCAACACAGAGTTACACAATACAAAGCTGGTAAAGCTTCTTTGTACGCTCAAGGTAAGAGAAGATATGATCGTAAACAATCCGGTTATGGTGGTCAAACCAAGCAAGTTTTCCACAAGAAAGCCAAGACTACTAAGAAAGTTGTTTTACGTCTTGAATGTGTCACATGTAAGACAAAATTACAACTCCCATTAAAGAGATGTAAGCACTTTGAATTAGGTGGTGACAAAAAACAAAAAGGTCAAGCTTTACAGTTTTAA</v>
      </c>
      <c r="E840">
        <f t="shared" si="94"/>
        <v>151</v>
      </c>
      <c r="F840" t="str">
        <f t="shared" si="95"/>
        <v/>
      </c>
      <c r="G840">
        <f t="shared" si="96"/>
        <v>151</v>
      </c>
      <c r="H840" t="str">
        <f t="shared" si="97"/>
        <v/>
      </c>
      <c r="I840">
        <f t="shared" si="98"/>
        <v>151</v>
      </c>
      <c r="J840" t="str">
        <f t="shared" si="99"/>
        <v>CAA</v>
      </c>
      <c r="K840" t="str" cm="1">
        <f t="array" ref="K840">IF(J840="","",_xlfn.IFS(
   OR(J840="CCA",J840="CCG",J840="CCT",J840="CCC"),"Proline",
   OR(J840="CAG",J840="CAA"),"Glutamine",
   OR(J840="GAA",J840="GAG"),"Glutamic acid",
   TRUE,"Other"
))</f>
        <v>Glutamine</v>
      </c>
      <c r="L840">
        <f>LEN(Table13[[#This Row],[NA_sequence]])</f>
        <v>321</v>
      </c>
    </row>
    <row r="841" spans="1:12" x14ac:dyDescent="0.2">
      <c r="A841" t="s">
        <v>842</v>
      </c>
      <c r="B841">
        <v>4236</v>
      </c>
      <c r="C841" t="s">
        <v>2051</v>
      </c>
      <c r="D841" t="str">
        <f t="shared" si="93"/>
        <v>ATGGTTAACGTTCCAAAGACCAGAAAGACCTACTGCAAGGGTAAGAGCTGCAGAAAGCACACCCAACACAGAGTCACCCAATACAAGTCGGGTAAGGCTTCTCTTTACGCTCAAGGTAAGAGAAGATACGACCGTAAGCAATCTGGTTACGGTGGTCAAACCAAGCAAGTTTTCCACAAGAAGGCCAAGACTACCAAGAAGGTTGTTTTGAGACTCGAGTGTATCGTCTGCAAGACCAAGTTGCAACTCCCATTGAAGAGATGTAAGCACTTCGAGCTTGGTGGTGACAAGAAGCAAAAAGGTCAAGCTTTGCAATTTTAG</v>
      </c>
      <c r="E841">
        <f t="shared" si="94"/>
        <v>151</v>
      </c>
      <c r="F841" t="str">
        <f t="shared" si="95"/>
        <v/>
      </c>
      <c r="G841">
        <f t="shared" si="96"/>
        <v>151</v>
      </c>
      <c r="H841" t="str">
        <f t="shared" si="97"/>
        <v/>
      </c>
      <c r="I841">
        <f t="shared" si="98"/>
        <v>151</v>
      </c>
      <c r="J841" t="str">
        <f t="shared" si="99"/>
        <v>CAA</v>
      </c>
      <c r="K841" t="str" cm="1">
        <f t="array" ref="K841">IF(J841="","",_xlfn.IFS(
   OR(J841="CCA",J841="CCG",J841="CCT",J841="CCC"),"Proline",
   OR(J841="CAG",J841="CAA"),"Glutamine",
   OR(J841="GAA",J841="GAG"),"Glutamic acid",
   TRUE,"Other"
))</f>
        <v>Glutamine</v>
      </c>
      <c r="L841">
        <f>LEN(Table13[[#This Row],[NA_sequence]])</f>
        <v>321</v>
      </c>
    </row>
    <row r="842" spans="1:12" x14ac:dyDescent="0.2">
      <c r="A842" t="s">
        <v>843</v>
      </c>
      <c r="B842">
        <v>4236</v>
      </c>
      <c r="C842" t="s">
        <v>2052</v>
      </c>
      <c r="D842" t="str">
        <f t="shared" si="93"/>
        <v>ATGGTTAACGTTCCAAAGACCAGAAAGACCTACTGCAAGGGTAAGAGCTGCAGAAAGCACACCCAACACAGAGTCACCCAATACAAGTCGGGTAAGGCTTCTCTTTACGCTCAAGGTAAGAGAAGATACGACCGTAAGCAATCCGGTTACGGTGGTCAAACCAAGCAAGTTTTCCACAAGAAGGCCAAGACCACCAAGAAGGTTGTTTTGAGACTCGAGTGTATCGTCTGCAAGACCAAGCTGCAGCTTCCATTGAAGAGATGTAAGCACTTTGAGCTTGGTGGTGACAAGAAGCAAAAGGGTCAAGCTTTGCAATTTTAG</v>
      </c>
      <c r="E842">
        <f t="shared" si="94"/>
        <v>151</v>
      </c>
      <c r="F842" t="str">
        <f t="shared" si="95"/>
        <v/>
      </c>
      <c r="G842">
        <f t="shared" si="96"/>
        <v>151</v>
      </c>
      <c r="H842" t="str">
        <f t="shared" si="97"/>
        <v/>
      </c>
      <c r="I842">
        <f t="shared" si="98"/>
        <v>151</v>
      </c>
      <c r="J842" t="str">
        <f t="shared" si="99"/>
        <v>CAA</v>
      </c>
      <c r="K842" t="str" cm="1">
        <f t="array" ref="K842">IF(J842="","",_xlfn.IFS(
   OR(J842="CCA",J842="CCG",J842="CCT",J842="CCC"),"Proline",
   OR(J842="CAG",J842="CAA"),"Glutamine",
   OR(J842="GAA",J842="GAG"),"Glutamic acid",
   TRUE,"Other"
))</f>
        <v>Glutamine</v>
      </c>
      <c r="L842">
        <f>LEN(Table13[[#This Row],[NA_sequence]])</f>
        <v>321</v>
      </c>
    </row>
    <row r="843" spans="1:12" x14ac:dyDescent="0.2">
      <c r="A843" t="s">
        <v>844</v>
      </c>
      <c r="B843">
        <v>4236</v>
      </c>
      <c r="C843" t="s">
        <v>2053</v>
      </c>
      <c r="D843" t="str">
        <f t="shared" si="93"/>
        <v>ATGGTTAACGTTCCAAAGACCAGAAAGACTTACTGCAAGGGTAAGAGCTGTAGAAAGCACACTCAACACAGAGTCACCCAATACAAGTCCGGTAAGGCTTCTCTTTACGCTCAAGGTAAGAGAAGATACGACCGTAAGCAATCCGGTTACGGTGGTCAAACCAAGCAAGTTTTCCACAAGAAGGCCAAGACTACCAAGAAGGTCGTTTTGAGACTCGAGTGTATCGTCTGCAAGACCAAGATGCAACTCCCATTGAAGAGATGTAAGCACTTTGAGCTTGGTGGTGACAAGAAGCAAAAGGGTCAAGCTTTGCAATTTTAG</v>
      </c>
      <c r="E843">
        <f t="shared" si="94"/>
        <v>151</v>
      </c>
      <c r="F843" t="str">
        <f t="shared" si="95"/>
        <v/>
      </c>
      <c r="G843">
        <f t="shared" si="96"/>
        <v>151</v>
      </c>
      <c r="H843" t="str">
        <f t="shared" si="97"/>
        <v/>
      </c>
      <c r="I843">
        <f t="shared" si="98"/>
        <v>151</v>
      </c>
      <c r="J843" t="str">
        <f t="shared" si="99"/>
        <v>CAA</v>
      </c>
      <c r="K843" t="str" cm="1">
        <f t="array" ref="K843">IF(J843="","",_xlfn.IFS(
   OR(J843="CCA",J843="CCG",J843="CCT",J843="CCC"),"Proline",
   OR(J843="CAG",J843="CAA"),"Glutamine",
   OR(J843="GAA",J843="GAG"),"Glutamic acid",
   TRUE,"Other"
))</f>
        <v>Glutamine</v>
      </c>
      <c r="L843">
        <f>LEN(Table13[[#This Row],[NA_sequence]])</f>
        <v>321</v>
      </c>
    </row>
    <row r="844" spans="1:12" x14ac:dyDescent="0.2">
      <c r="A844" t="s">
        <v>845</v>
      </c>
      <c r="B844">
        <v>4236</v>
      </c>
      <c r="C844" t="s">
        <v>2054</v>
      </c>
      <c r="D844" t="str">
        <f t="shared" si="93"/>
        <v>ATGGTTAACGTTCCAAAGACCAGAAAGACCTACTGCAAGGGTAAGACCTGCAGAAAGCACACCCAACACAGAGTCACCCAATACAAGTCGGGTAAGGCTTCTCTCTATGCTCAGGGTAAGAGAAGATACGACCGTAAGCAATCCGGTTACGGTGGTCAAACCAAGCAAGTTTTCCACAAGAAGGCCAAGACTACCAAGAAGGTCGTTTTGAGACTCGAGTGTATTGTCTGCAAGACCAAGCTGCAACTTCCATTGAAGAGATGTAAGCACTTTGAGCTTGGTGGTGACAAGAAGCAAAAGGGTCAAGCTTTGCAATTTTAG</v>
      </c>
      <c r="E844">
        <f t="shared" si="94"/>
        <v>151</v>
      </c>
      <c r="F844" t="str">
        <f t="shared" si="95"/>
        <v/>
      </c>
      <c r="G844">
        <f t="shared" si="96"/>
        <v>151</v>
      </c>
      <c r="H844" t="str">
        <f t="shared" si="97"/>
        <v/>
      </c>
      <c r="I844">
        <f t="shared" si="98"/>
        <v>151</v>
      </c>
      <c r="J844" t="str">
        <f t="shared" si="99"/>
        <v>CAA</v>
      </c>
      <c r="K844" t="str" cm="1">
        <f t="array" ref="K844">IF(J844="","",_xlfn.IFS(
   OR(J844="CCA",J844="CCG",J844="CCT",J844="CCC"),"Proline",
   OR(J844="CAG",J844="CAA"),"Glutamine",
   OR(J844="GAA",J844="GAG"),"Glutamic acid",
   TRUE,"Other"
))</f>
        <v>Glutamine</v>
      </c>
      <c r="L844">
        <f>LEN(Table13[[#This Row],[NA_sequence]])</f>
        <v>321</v>
      </c>
    </row>
    <row r="845" spans="1:12" x14ac:dyDescent="0.2">
      <c r="A845" t="s">
        <v>846</v>
      </c>
      <c r="B845">
        <v>4236</v>
      </c>
      <c r="C845" t="s">
        <v>2055</v>
      </c>
      <c r="D845" t="str">
        <f t="shared" si="93"/>
        <v>ATGGTTAACGTTCCAAAGACCAGAAAGACCTACTGCAAGGGTAAGACCTGTAGAAAGCACACCCAACACAGAGTCACCCAATACAAGTCGGGTAAGGCTTCTCTCTATGCTCAGGGTAAGAGAAGATACGACCGTAAGCAATCCGGTTACGGTGGTCAAACCAAGCAAGTTTTCCACAAGAAGGCCAAGACCACCAAGAAGGTCGTTTTGAGACTCGAGTGTATTGTCTGCAAGACCAAGCTGCAGCTCCCATTGAAGAGATGTAAGCACTTTGAGCTTGGTGGTGACAAGAAGCAAAAGGGTCAAGCTTTGCAATTTTAG</v>
      </c>
      <c r="E845">
        <f t="shared" si="94"/>
        <v>151</v>
      </c>
      <c r="F845" t="str">
        <f t="shared" si="95"/>
        <v/>
      </c>
      <c r="G845">
        <f t="shared" si="96"/>
        <v>151</v>
      </c>
      <c r="H845" t="str">
        <f t="shared" si="97"/>
        <v/>
      </c>
      <c r="I845">
        <f t="shared" si="98"/>
        <v>151</v>
      </c>
      <c r="J845" t="str">
        <f t="shared" si="99"/>
        <v>CAA</v>
      </c>
      <c r="K845" t="str" cm="1">
        <f t="array" ref="K845">IF(J845="","",_xlfn.IFS(
   OR(J845="CCA",J845="CCG",J845="CCT",J845="CCC"),"Proline",
   OR(J845="CAG",J845="CAA"),"Glutamine",
   OR(J845="GAA",J845="GAG"),"Glutamic acid",
   TRUE,"Other"
))</f>
        <v>Glutamine</v>
      </c>
      <c r="L845">
        <f>LEN(Table13[[#This Row],[NA_sequence]])</f>
        <v>321</v>
      </c>
    </row>
    <row r="846" spans="1:12" x14ac:dyDescent="0.2">
      <c r="A846" t="s">
        <v>847</v>
      </c>
      <c r="B846">
        <v>4236</v>
      </c>
      <c r="C846" t="s">
        <v>2056</v>
      </c>
      <c r="D846" t="str">
        <f t="shared" si="93"/>
        <v>ATGGTTAACGTTCCAAAGACCAGAAAGACCTACTGCAAGGGTAAGACCTGCAGAAAGCACACTCAACACAAGGTCACCCAATACAAGTCGGGTAAGGCTTCTCTCTACGCTCAAGGTAAGAGAAGATACGACCGTAAGCAATCCGGTTACGGTGGTCAAACCAAGCAAGTTTTCCACAAGAAGGCCAAGACCACCAAGAAGGTCGTTTTGAGACTTGAGTGTATCGTTTGCAAGACCAAGTTGCAACTCCCATTGAAGAGATGTAAGCACTTTGAACTTGGTGGAGACAAGAAGCAAAAGGGTCAAGCTTTGCAATTTTAG</v>
      </c>
      <c r="E846">
        <f t="shared" si="94"/>
        <v>151</v>
      </c>
      <c r="F846" t="str">
        <f t="shared" si="95"/>
        <v/>
      </c>
      <c r="G846">
        <f t="shared" si="96"/>
        <v>151</v>
      </c>
      <c r="H846" t="str">
        <f t="shared" si="97"/>
        <v/>
      </c>
      <c r="I846">
        <f t="shared" si="98"/>
        <v>151</v>
      </c>
      <c r="J846" t="str">
        <f t="shared" si="99"/>
        <v>CAA</v>
      </c>
      <c r="K846" t="str" cm="1">
        <f t="array" ref="K846">IF(J846="","",_xlfn.IFS(
   OR(J846="CCA",J846="CCG",J846="CCT",J846="CCC"),"Proline",
   OR(J846="CAG",J846="CAA"),"Glutamine",
   OR(J846="GAA",J846="GAG"),"Glutamic acid",
   TRUE,"Other"
))</f>
        <v>Glutamine</v>
      </c>
      <c r="L846">
        <f>LEN(Table13[[#This Row],[NA_sequence]])</f>
        <v>321</v>
      </c>
    </row>
    <row r="847" spans="1:12" x14ac:dyDescent="0.2">
      <c r="A847" t="s">
        <v>848</v>
      </c>
      <c r="B847">
        <v>4236</v>
      </c>
      <c r="C847" t="s">
        <v>2057</v>
      </c>
      <c r="D847" t="str">
        <f t="shared" si="93"/>
        <v>ATGGTTAACGTTCCAAAGACCAGAAAGACCTACTGCAAGGGTAAGGCCTGCAGAAAGCACACCCAACACAGAGTCACCCAATACAAGTCTGGTAAGGCTTCTCTTTACGCTCAAGGTAAGAGAAGATACGACCGTAAGCAATCTGGTTACGGTGGTCAAACCAAGCAAGTTTTCCACAAGAAGGCCAAGACCACCAAGAAGGTTGTTTTGAGACTCGAGTGTATTGTCTGCAAGACCAAGATGCAACTTCCATTGAAGAGATGTAAGCACTTTGAACTTGGTGGTGACAAGAAGCAAAAAGGTCAAGCTTTGCAATTTTAG</v>
      </c>
      <c r="E847">
        <f t="shared" si="94"/>
        <v>151</v>
      </c>
      <c r="F847" t="str">
        <f t="shared" si="95"/>
        <v/>
      </c>
      <c r="G847">
        <f t="shared" si="96"/>
        <v>151</v>
      </c>
      <c r="H847" t="str">
        <f t="shared" si="97"/>
        <v/>
      </c>
      <c r="I847">
        <f t="shared" si="98"/>
        <v>151</v>
      </c>
      <c r="J847" t="str">
        <f t="shared" si="99"/>
        <v>CAA</v>
      </c>
      <c r="K847" t="str" cm="1">
        <f t="array" ref="K847">IF(J847="","",_xlfn.IFS(
   OR(J847="CCA",J847="CCG",J847="CCT",J847="CCC"),"Proline",
   OR(J847="CAG",J847="CAA"),"Glutamine",
   OR(J847="GAA",J847="GAG"),"Glutamic acid",
   TRUE,"Other"
))</f>
        <v>Glutamine</v>
      </c>
      <c r="L847">
        <f>LEN(Table13[[#This Row],[NA_sequence]])</f>
        <v>321</v>
      </c>
    </row>
    <row r="848" spans="1:12" x14ac:dyDescent="0.2">
      <c r="A848" t="s">
        <v>849</v>
      </c>
      <c r="B848">
        <v>4236</v>
      </c>
      <c r="C848" t="s">
        <v>2058</v>
      </c>
      <c r="D848" t="str">
        <f t="shared" si="93"/>
        <v>ATGGTTAACGTTCCAAAGACCAGAAAGACCTACTGCAAGGGTAAGGCTTGTAGAAAGCACACCCAACACAGAGTCACCCAATACAAGTCCGGTAAGGCTTCCCTCTATGCTCAGGGTAAGAGAAGATACGACCGTAAGCAATCCGGTTACGGTGGTCAAACCAAGCAAGTTTTCCACAAGAAGGCCAAGACTACCAAGAAGGTGGTTTTGAGACTCGAGTGTATCGTCTGCAAGACCAAGCTGCAACTCCCATTGAAGAGATGTAAGCACTTTGAGCTTGGTGGTGACAAGAAACAAAAGGGTCAAGCTTTGCAATTTTAG</v>
      </c>
      <c r="E848">
        <f t="shared" si="94"/>
        <v>151</v>
      </c>
      <c r="F848" t="str">
        <f t="shared" si="95"/>
        <v/>
      </c>
      <c r="G848">
        <f t="shared" si="96"/>
        <v>151</v>
      </c>
      <c r="H848" t="str">
        <f t="shared" si="97"/>
        <v/>
      </c>
      <c r="I848">
        <f t="shared" si="98"/>
        <v>151</v>
      </c>
      <c r="J848" t="str">
        <f t="shared" si="99"/>
        <v>CAA</v>
      </c>
      <c r="K848" t="str" cm="1">
        <f t="array" ref="K848">IF(J848="","",_xlfn.IFS(
   OR(J848="CCA",J848="CCG",J848="CCT",J848="CCC"),"Proline",
   OR(J848="CAG",J848="CAA"),"Glutamine",
   OR(J848="GAA",J848="GAG"),"Glutamic acid",
   TRUE,"Other"
))</f>
        <v>Glutamine</v>
      </c>
      <c r="L848">
        <f>LEN(Table13[[#This Row],[NA_sequence]])</f>
        <v>321</v>
      </c>
    </row>
    <row r="849" spans="1:12" x14ac:dyDescent="0.2">
      <c r="A849" t="s">
        <v>850</v>
      </c>
      <c r="B849">
        <v>4236</v>
      </c>
      <c r="C849" t="s">
        <v>2059</v>
      </c>
      <c r="D849" t="str">
        <f t="shared" si="93"/>
        <v>ATGGTTAACGTTCCAAAGACCAGAAAGACCTACTGTAAGGGTAAGGCTTGTAAGAAGCACACTCAACACAGAGTCACCCAATACAAATCCGGTAAGGCTTCCCTATACGCCCAAGGTAAGAGAAGATACGACCGTAAGCAATCCGGTTACGGTGGTCAAACCAAGCAAGTTTTCCACAAGAAGGCCAAGACTACCAAGAAGGTTGTTCTAAGATTGGAATGTATCGTCTGCAAGACCAAGATGCAACTACCATTGAAGAGATGTAAGCACTTTGAATTGGGTGGTGATAAGAAGCAAAAGGGCCAAGCTCTACAATTCTAG</v>
      </c>
      <c r="E849">
        <f t="shared" si="94"/>
        <v>151</v>
      </c>
      <c r="F849" t="str">
        <f t="shared" si="95"/>
        <v/>
      </c>
      <c r="G849">
        <f t="shared" si="96"/>
        <v>151</v>
      </c>
      <c r="H849" t="str">
        <f t="shared" si="97"/>
        <v/>
      </c>
      <c r="I849">
        <f t="shared" si="98"/>
        <v>151</v>
      </c>
      <c r="J849" t="str">
        <f t="shared" si="99"/>
        <v>CAA</v>
      </c>
      <c r="K849" t="str" cm="1">
        <f t="array" ref="K849">IF(J849="","",_xlfn.IFS(
   OR(J849="CCA",J849="CCG",J849="CCT",J849="CCC"),"Proline",
   OR(J849="CAG",J849="CAA"),"Glutamine",
   OR(J849="GAA",J849="GAG"),"Glutamic acid",
   TRUE,"Other"
))</f>
        <v>Glutamine</v>
      </c>
      <c r="L849">
        <f>LEN(Table13[[#This Row],[NA_sequence]])</f>
        <v>321</v>
      </c>
    </row>
    <row r="850" spans="1:12" x14ac:dyDescent="0.2">
      <c r="A850" t="s">
        <v>851</v>
      </c>
      <c r="B850">
        <v>4236</v>
      </c>
      <c r="C850" t="s">
        <v>2060</v>
      </c>
      <c r="D850" t="str">
        <f t="shared" si="93"/>
        <v>ATGGTTAACGTTCCAAAGACCAGAAAGACCTACTGTAAAGGTAAAGCTTGTAAGAAGCACACTCAACACAGAGTCACTCAATATAAAGCTGGTAAGGCTTCTTTATACGCTCAAGGTAAGAGAAGATATGACCGTAAACAATCTGGTTATGGTGGTCAAACCAAGCAAGTTTTCCACAAGAAGGCCAAGACTACCAAGAAAGTTGTCTTAAGATTGGAATGTATCGTTTGTAAAACTAAGATGCAATTGCCATTAAAGAGATGTAAGCACTTTGAATTAGGTGGTGATAAGAAACAAAAGGGTCAAGCTTTGCAATTCTAA</v>
      </c>
      <c r="E850">
        <f t="shared" si="94"/>
        <v>151</v>
      </c>
      <c r="F850" t="str">
        <f t="shared" si="95"/>
        <v/>
      </c>
      <c r="G850">
        <f t="shared" si="96"/>
        <v>151</v>
      </c>
      <c r="H850" t="str">
        <f t="shared" si="97"/>
        <v/>
      </c>
      <c r="I850">
        <f t="shared" si="98"/>
        <v>151</v>
      </c>
      <c r="J850" t="str">
        <f t="shared" si="99"/>
        <v>CAA</v>
      </c>
      <c r="K850" t="str" cm="1">
        <f t="array" ref="K850">IF(J850="","",_xlfn.IFS(
   OR(J850="CCA",J850="CCG",J850="CCT",J850="CCC"),"Proline",
   OR(J850="CAG",J850="CAA"),"Glutamine",
   OR(J850="GAA",J850="GAG"),"Glutamic acid",
   TRUE,"Other"
))</f>
        <v>Glutamine</v>
      </c>
      <c r="L850">
        <f>LEN(Table13[[#This Row],[NA_sequence]])</f>
        <v>321</v>
      </c>
    </row>
    <row r="851" spans="1:12" x14ac:dyDescent="0.2">
      <c r="A851" t="s">
        <v>852</v>
      </c>
      <c r="B851">
        <v>4236</v>
      </c>
      <c r="C851" t="s">
        <v>2061</v>
      </c>
      <c r="D851" t="str">
        <f t="shared" si="93"/>
        <v>ATGGTTAACGTTCCAAAGACCAGAAAGACCTACTGTAAAGGTAAGGCATGTAAGAAGCACACTCAACACAGAGTTACCCAATACAAGGCTGGTAAGGCTTCCTTATACGCTCAAGGTAAGAGAAGATACGACCGTAAGCAATCCGGTTACGGTGGTCAAACCAAGCAAGTTTTCCACAAGAAGGCTAAGACTACCAAGAAGGTTGTCTTAAGATTAGAATGTATTGTCTGTAAGACCAAGATGCAATTACCATTAAAGAGATGTAAGCATTTCGAATTAGGTGGTGATAAGAAGCAAAAGGGTCAAGCTTTACAATTTTAA</v>
      </c>
      <c r="E851">
        <f t="shared" si="94"/>
        <v>151</v>
      </c>
      <c r="F851" t="str">
        <f t="shared" si="95"/>
        <v/>
      </c>
      <c r="G851">
        <f t="shared" si="96"/>
        <v>151</v>
      </c>
      <c r="H851" t="str">
        <f t="shared" si="97"/>
        <v/>
      </c>
      <c r="I851">
        <f t="shared" si="98"/>
        <v>151</v>
      </c>
      <c r="J851" t="str">
        <f t="shared" si="99"/>
        <v>CAA</v>
      </c>
      <c r="K851" t="str" cm="1">
        <f t="array" ref="K851">IF(J851="","",_xlfn.IFS(
   OR(J851="CCA",J851="CCG",J851="CCT",J851="CCC"),"Proline",
   OR(J851="CAG",J851="CAA"),"Glutamine",
   OR(J851="GAA",J851="GAG"),"Glutamic acid",
   TRUE,"Other"
))</f>
        <v>Glutamine</v>
      </c>
      <c r="L851">
        <f>LEN(Table13[[#This Row],[NA_sequence]])</f>
        <v>321</v>
      </c>
    </row>
    <row r="852" spans="1:12" x14ac:dyDescent="0.2">
      <c r="A852" t="s">
        <v>853</v>
      </c>
      <c r="B852">
        <v>4236</v>
      </c>
      <c r="C852" t="s">
        <v>2062</v>
      </c>
      <c r="D852" t="str">
        <f t="shared" si="93"/>
        <v>ATGGTTAACGTTCCAAAGACAAGAAAGACCTACTGTAAAGGTAAGGCCTGTAAGAAACATACTCAACACAGAGTCACACAATACAAAGCTGGTAAGGCTTCCTTATACGCTCAAGGTAAGAGACGTTACGATCGTAAGCAATCCGGTTACGGTGGTCAAACCAAGCAAGTTTTCCACAAGAAAGCTAAGACTACCAAGAAGGTTGTTTTAAGATTAGAATGTGTTGTCTGTAAGACCAAGATGCAATTACCTTTAAAGAGATGTAAGCACTTTGAATTAGGTGGTGATAAGAAACAAAAGGGTCAAGCTTTACAATTTTAA</v>
      </c>
      <c r="E852">
        <f t="shared" si="94"/>
        <v>151</v>
      </c>
      <c r="F852" t="str">
        <f t="shared" si="95"/>
        <v/>
      </c>
      <c r="G852">
        <f t="shared" si="96"/>
        <v>151</v>
      </c>
      <c r="H852" t="str">
        <f t="shared" si="97"/>
        <v/>
      </c>
      <c r="I852">
        <f t="shared" si="98"/>
        <v>151</v>
      </c>
      <c r="J852" t="str">
        <f t="shared" si="99"/>
        <v>CAA</v>
      </c>
      <c r="K852" t="str" cm="1">
        <f t="array" ref="K852">IF(J852="","",_xlfn.IFS(
   OR(J852="CCA",J852="CCG",J852="CCT",J852="CCC"),"Proline",
   OR(J852="CAG",J852="CAA"),"Glutamine",
   OR(J852="GAA",J852="GAG"),"Glutamic acid",
   TRUE,"Other"
))</f>
        <v>Glutamine</v>
      </c>
      <c r="L852">
        <f>LEN(Table13[[#This Row],[NA_sequence]])</f>
        <v>321</v>
      </c>
    </row>
    <row r="853" spans="1:12" x14ac:dyDescent="0.2">
      <c r="A853" t="s">
        <v>854</v>
      </c>
      <c r="B853">
        <v>4236</v>
      </c>
      <c r="C853" t="s">
        <v>2063</v>
      </c>
      <c r="D853" t="str">
        <f t="shared" si="93"/>
        <v>ATGGTTAACGTTCCAAAGACAAGAAAGACCTACTGTAAAGGTAAGGCTTGTAAGAAGCACACTCAACACAGAGTTACCCAATACAAAGCTGGTAAAGCTTCTTTATATGCTCAAGGTAAGAGAAGATATGACCGTAAACAATCCGGTTATGGTGGTCAAACAAAACAAGTTTTCCACAAGAAGGCTAAAACTACTAAGAAAGTTGTTTTAAGATTGGAATGTGTTGTTTGTAAAACTAAATTACAATTGCCATTAAAGAGATGTAAGCACTTTGAATTAGGTGGTGATAAAAAACAAAAAGGTCAAGCATTACAATTTTGA</v>
      </c>
      <c r="E853">
        <f t="shared" si="94"/>
        <v>151</v>
      </c>
      <c r="F853" t="str">
        <f t="shared" si="95"/>
        <v/>
      </c>
      <c r="G853">
        <f t="shared" si="96"/>
        <v>151</v>
      </c>
      <c r="H853" t="str">
        <f t="shared" si="97"/>
        <v/>
      </c>
      <c r="I853">
        <f t="shared" si="98"/>
        <v>151</v>
      </c>
      <c r="J853" t="str">
        <f t="shared" si="99"/>
        <v>CAA</v>
      </c>
      <c r="K853" t="str" cm="1">
        <f t="array" ref="K853">IF(J853="","",_xlfn.IFS(
   OR(J853="CCA",J853="CCG",J853="CCT",J853="CCC"),"Proline",
   OR(J853="CAG",J853="CAA"),"Glutamine",
   OR(J853="GAA",J853="GAG"),"Glutamic acid",
   TRUE,"Other"
))</f>
        <v>Glutamine</v>
      </c>
      <c r="L853">
        <f>LEN(Table13[[#This Row],[NA_sequence]])</f>
        <v>321</v>
      </c>
    </row>
    <row r="854" spans="1:12" x14ac:dyDescent="0.2">
      <c r="A854" t="s">
        <v>855</v>
      </c>
      <c r="B854">
        <v>4236</v>
      </c>
      <c r="C854" t="s">
        <v>2064</v>
      </c>
      <c r="D854" t="str">
        <f t="shared" si="93"/>
        <v>ATGGTTAACGTTCCAAAGACCAGAAAGACCTACTGTAAAGGTAAGGCTTGTAAGAAGCACACTCAACACAGAGTTACCCAATACAAAGCTGGTAAGGCTTCCTTATACGCTCAAGGTAAGAGAAGATATGACCGTAAGCAATCTGGTTACGGTGGTCAAACCAAGCAAGTTTTCCACAAGAAGGCTAAGACCACCAAGAAGGTTGTCTTAAGATTAGAATGTATCGTCTGTAAGACCAAGTTACAATTACCATTAAAGAGATGTAAGCACTTCGAATTAGGTGGTGATAAGAAACAAAAGGGTCAAGCTTTACAATTTTAA</v>
      </c>
      <c r="E854">
        <f t="shared" si="94"/>
        <v>151</v>
      </c>
      <c r="F854" t="str">
        <f t="shared" si="95"/>
        <v/>
      </c>
      <c r="G854">
        <f t="shared" si="96"/>
        <v>151</v>
      </c>
      <c r="H854" t="str">
        <f t="shared" si="97"/>
        <v/>
      </c>
      <c r="I854">
        <f t="shared" si="98"/>
        <v>151</v>
      </c>
      <c r="J854" t="str">
        <f t="shared" si="99"/>
        <v>CAA</v>
      </c>
      <c r="K854" t="str" cm="1">
        <f t="array" ref="K854">IF(J854="","",_xlfn.IFS(
   OR(J854="CCA",J854="CCG",J854="CCT",J854="CCC"),"Proline",
   OR(J854="CAG",J854="CAA"),"Glutamine",
   OR(J854="GAA",J854="GAG"),"Glutamic acid",
   TRUE,"Other"
))</f>
        <v>Glutamine</v>
      </c>
      <c r="L854">
        <f>LEN(Table13[[#This Row],[NA_sequence]])</f>
        <v>321</v>
      </c>
    </row>
    <row r="855" spans="1:12" x14ac:dyDescent="0.2">
      <c r="A855" t="s">
        <v>856</v>
      </c>
      <c r="B855">
        <v>4236</v>
      </c>
      <c r="C855" t="s">
        <v>2065</v>
      </c>
      <c r="D855" t="str">
        <f t="shared" si="93"/>
        <v>ATGGTTAACGTTCCAAAGACCAGAAAGACCTACTGTAAAGGTAAAGCTTGTAAGAAGCACACTCAACACAGAGTTACCCAATACAAAGCCGGTAAAGCTTCTTTATATGCTCAAGGTAAGAGAAGATATGACCGTAAACAATCTGGTTACGGTGGTCAAACCAAGCAAGTTTTCCACAAGAAGGCTAAGACTACCAAGAAGGTTGTCTTAAGATTAGAATGTATCGTTTGTAAGACCAAGTTACAATTACCATTAAAGAGATGTAAGCATTTCGAATTAGGTGGTGATAAAAAACAAAAGGGTCAAGCTTTACAATTTTAA</v>
      </c>
      <c r="E855">
        <f t="shared" si="94"/>
        <v>151</v>
      </c>
      <c r="F855" t="str">
        <f t="shared" si="95"/>
        <v/>
      </c>
      <c r="G855">
        <f t="shared" si="96"/>
        <v>151</v>
      </c>
      <c r="H855" t="str">
        <f t="shared" si="97"/>
        <v/>
      </c>
      <c r="I855">
        <f t="shared" si="98"/>
        <v>151</v>
      </c>
      <c r="J855" t="str">
        <f t="shared" si="99"/>
        <v>CAA</v>
      </c>
      <c r="K855" t="str" cm="1">
        <f t="array" ref="K855">IF(J855="","",_xlfn.IFS(
   OR(J855="CCA",J855="CCG",J855="CCT",J855="CCC"),"Proline",
   OR(J855="CAG",J855="CAA"),"Glutamine",
   OR(J855="GAA",J855="GAG"),"Glutamic acid",
   TRUE,"Other"
))</f>
        <v>Glutamine</v>
      </c>
      <c r="L855">
        <f>LEN(Table13[[#This Row],[NA_sequence]])</f>
        <v>321</v>
      </c>
    </row>
    <row r="856" spans="1:12" x14ac:dyDescent="0.2">
      <c r="A856" t="s">
        <v>857</v>
      </c>
      <c r="B856">
        <v>4236</v>
      </c>
      <c r="C856" t="s">
        <v>2066</v>
      </c>
      <c r="D856" t="str">
        <f t="shared" si="93"/>
        <v>ATGGTTAACGTTCCAAAGACCAGAAAGACCTACTGTAAAGGTAAATCATGTAAGAAGCACACTCAACACAGAGTTACCCAATACAAGGCCGGTAAAGCTTCTTTATATGCTCAAGGTAAGAGAAGATATGACCGTAAACAATCTGGTTATGGTGGTCAAACTAAGCAAGTTTTCCACAAGAAAGCTAAGACTACTAAGAAGGTTGTCTTAAGATTAGAATGTATCGTCTGTAAGACTAAATTGCAATTACCATTAAAGAGATGTAAGCATTTCGAATTAGGTGGTGATAAGAAACAAAAGGGTCAAGCTTTACAATTTTAG</v>
      </c>
      <c r="E856">
        <f t="shared" si="94"/>
        <v>151</v>
      </c>
      <c r="F856" t="str">
        <f t="shared" si="95"/>
        <v/>
      </c>
      <c r="G856">
        <f t="shared" si="96"/>
        <v>151</v>
      </c>
      <c r="H856" t="str">
        <f t="shared" si="97"/>
        <v/>
      </c>
      <c r="I856">
        <f t="shared" si="98"/>
        <v>151</v>
      </c>
      <c r="J856" t="str">
        <f t="shared" si="99"/>
        <v>CAA</v>
      </c>
      <c r="K856" t="str" cm="1">
        <f t="array" ref="K856">IF(J856="","",_xlfn.IFS(
   OR(J856="CCA",J856="CCG",J856="CCT",J856="CCC"),"Proline",
   OR(J856="CAG",J856="CAA"),"Glutamine",
   OR(J856="GAA",J856="GAG"),"Glutamic acid",
   TRUE,"Other"
))</f>
        <v>Glutamine</v>
      </c>
      <c r="L856">
        <f>LEN(Table13[[#This Row],[NA_sequence]])</f>
        <v>321</v>
      </c>
    </row>
    <row r="857" spans="1:12" x14ac:dyDescent="0.2">
      <c r="A857" t="s">
        <v>858</v>
      </c>
      <c r="B857">
        <v>4236</v>
      </c>
      <c r="C857" t="s">
        <v>2067</v>
      </c>
      <c r="D857" t="str">
        <f t="shared" si="93"/>
        <v>ATGGTTAACGTTCCAAAGACCAGAAAGACTTACTGTAAAGGTAAATCATGTAAGAAACATACTCAACACAGAGTTACCCAATATAAAGCTGGTAAAGCTTCTTTATATGCTCAAGGTAAGAGAAGATATGACAGAAAACAATCTGGTTATGGTGGTCAAACTAAACAAGTTTTCCACAAGAAAGCTAAGACTACTAAAAAAGTTGTTTTAAGATTAGAATGTATTGTTTGTAAGACCAAATTACAATTACCATTAAAGAGATGTAAGCATTTTGAATTAGGTGGTGATAAAAAACAAAAGGGTCAAGCTTTACAATTTTAA</v>
      </c>
      <c r="E857">
        <f t="shared" si="94"/>
        <v>151</v>
      </c>
      <c r="F857" t="str">
        <f t="shared" si="95"/>
        <v/>
      </c>
      <c r="G857">
        <f t="shared" si="96"/>
        <v>151</v>
      </c>
      <c r="H857" t="str">
        <f t="shared" si="97"/>
        <v/>
      </c>
      <c r="I857">
        <f t="shared" si="98"/>
        <v>151</v>
      </c>
      <c r="J857" t="str">
        <f t="shared" si="99"/>
        <v>CAA</v>
      </c>
      <c r="K857" t="str" cm="1">
        <f t="array" ref="K857">IF(J857="","",_xlfn.IFS(
   OR(J857="CCA",J857="CCG",J857="CCT",J857="CCC"),"Proline",
   OR(J857="CAG",J857="CAA"),"Glutamine",
   OR(J857="GAA",J857="GAG"),"Glutamic acid",
   TRUE,"Other"
))</f>
        <v>Glutamine</v>
      </c>
      <c r="L857">
        <f>LEN(Table13[[#This Row],[NA_sequence]])</f>
        <v>321</v>
      </c>
    </row>
    <row r="858" spans="1:12" x14ac:dyDescent="0.2">
      <c r="A858" t="s">
        <v>859</v>
      </c>
      <c r="B858">
        <v>4236</v>
      </c>
      <c r="C858" t="s">
        <v>2068</v>
      </c>
      <c r="D858" t="str">
        <f t="shared" si="93"/>
        <v>ATGGTTAACGTTCCAAAGACCAGAAAGACTTACTGTAAAGGTAAATCTTGTAAGAAACATACTCAACACAGAGTCACCCAATATAAAGCCGGTAAAGCTTCTTTATATGCTCAAGGTAAAAGAAGATATGACAGAAAACAATCTGGTTATGGTGGTCAAACTAAACAAGTTTTCCATAAAAAAGCTAAGACTACTAAAAAAGTTGTTTTAAGATTAGAATGTATTGTCTGTAAGACCAAATTACAATTACCATTAAAGAGATGTAAGCATTTCGAATTAGGTGGTGATAAAAAACAAAAGGGTCAAGCTTTACAATTTTAA</v>
      </c>
      <c r="E858">
        <f t="shared" si="94"/>
        <v>151</v>
      </c>
      <c r="F858" t="str">
        <f t="shared" si="95"/>
        <v/>
      </c>
      <c r="G858">
        <f t="shared" si="96"/>
        <v>151</v>
      </c>
      <c r="H858" t="str">
        <f t="shared" si="97"/>
        <v/>
      </c>
      <c r="I858">
        <f t="shared" si="98"/>
        <v>151</v>
      </c>
      <c r="J858" t="str">
        <f t="shared" si="99"/>
        <v>CAA</v>
      </c>
      <c r="K858" t="str" cm="1">
        <f t="array" ref="K858">IF(J858="","",_xlfn.IFS(
   OR(J858="CCA",J858="CCG",J858="CCT",J858="CCC"),"Proline",
   OR(J858="CAG",J858="CAA"),"Glutamine",
   OR(J858="GAA",J858="GAG"),"Glutamic acid",
   TRUE,"Other"
))</f>
        <v>Glutamine</v>
      </c>
      <c r="L858">
        <f>LEN(Table13[[#This Row],[NA_sequence]])</f>
        <v>321</v>
      </c>
    </row>
    <row r="859" spans="1:12" x14ac:dyDescent="0.2">
      <c r="A859" t="s">
        <v>860</v>
      </c>
      <c r="B859">
        <v>4236</v>
      </c>
      <c r="C859" t="s">
        <v>2069</v>
      </c>
      <c r="D859" t="str">
        <f t="shared" si="93"/>
        <v>ATGGGTATGTCAAGATTTACAACTACTTCAAAACAACAACCTATTGTTAACGTTCCAAAGACCAGAAAGACCTACTGTAAAGGTAAATCATGTAAGAAGCACACTCAACACAGAGTTACCCAATACAAGGCCGGTAAAGCTTCTTTATACGCTCAAGGTAAGAGAAGATATGACCGTAAACAATCTGGTTACGGTGGTCAAACCAAGCAAGTTTTCCACAAGAAGGCTAAGACTACCAAGAAGGTTGTCTTAAGATTAGAATGTATCGTCTGTAAGACTAAGTTACAATTACCATTAAAGAGATGTAAGCATTTCGAATTAGGTGGTGATAAGAAACAAAAGGGTCAAGCTTTACAATTTTAA</v>
      </c>
      <c r="E859">
        <f t="shared" si="94"/>
        <v>193</v>
      </c>
      <c r="F859" t="str">
        <f t="shared" si="95"/>
        <v/>
      </c>
      <c r="G859">
        <f t="shared" si="96"/>
        <v>193</v>
      </c>
      <c r="H859" t="str">
        <f t="shared" si="97"/>
        <v/>
      </c>
      <c r="I859">
        <f t="shared" si="98"/>
        <v>193</v>
      </c>
      <c r="J859" t="str">
        <f t="shared" si="99"/>
        <v>CAA</v>
      </c>
      <c r="K859" t="str" cm="1">
        <f t="array" ref="K859">IF(J859="","",_xlfn.IFS(
   OR(J859="CCA",J859="CCG",J859="CCT",J859="CCC"),"Proline",
   OR(J859="CAG",J859="CAA"),"Glutamine",
   OR(J859="GAA",J859="GAG"),"Glutamic acid",
   TRUE,"Other"
))</f>
        <v>Glutamine</v>
      </c>
      <c r="L859">
        <f>LEN(Table13[[#This Row],[NA_sequence]])</f>
        <v>363</v>
      </c>
    </row>
    <row r="860" spans="1:12" x14ac:dyDescent="0.2">
      <c r="A860" t="s">
        <v>861</v>
      </c>
      <c r="B860">
        <v>4236</v>
      </c>
      <c r="C860" t="s">
        <v>2070</v>
      </c>
      <c r="D860" t="str">
        <f t="shared" si="93"/>
        <v>ATGGTTAACGTTCCAAAGACCAGAAAGACCTACTGCAAGGGCAAGAACTGCAAGAAGCACACTCAACACAGAGTTACCCAGTACAAAGCTGGTAAGGCTTCTTTGTATGCCCAGGGTAAGAGAAGATACGATCGTAAACAGTCTGGTTACGGTGGTCAGACCAAGCAGGTTTTCCACAAAAAGGCAAAGACTACAAAGAAGGTTGTTTTGAGACTTGAGTGTGTTGTGTGTAAGACCAAGATGCAACTTCCATTGAAGAGATGTAAGCACTTTGAGCTTGGTGGTGACAAGAAGCAAAAGGGCCAGGCTCTACAGTTCTAA</v>
      </c>
      <c r="E860" t="str">
        <f t="shared" si="94"/>
        <v/>
      </c>
      <c r="F860">
        <f t="shared" si="95"/>
        <v>151</v>
      </c>
      <c r="G860" t="str">
        <f t="shared" si="96"/>
        <v/>
      </c>
      <c r="H860">
        <f t="shared" si="97"/>
        <v>151</v>
      </c>
      <c r="I860">
        <f t="shared" si="98"/>
        <v>151</v>
      </c>
      <c r="J860" t="str">
        <f t="shared" si="99"/>
        <v>CAG</v>
      </c>
      <c r="K860" t="str" cm="1">
        <f t="array" ref="K860">IF(J860="","",_xlfn.IFS(
   OR(J860="CCA",J860="CCG",J860="CCT",J860="CCC"),"Proline",
   OR(J860="CAG",J860="CAA"),"Glutamine",
   OR(J860="GAA",J860="GAG"),"Glutamic acid",
   TRUE,"Other"
))</f>
        <v>Glutamine</v>
      </c>
      <c r="L860">
        <f>LEN(Table13[[#This Row],[NA_sequence]])</f>
        <v>321</v>
      </c>
    </row>
    <row r="861" spans="1:12" x14ac:dyDescent="0.2">
      <c r="A861" t="s">
        <v>862</v>
      </c>
      <c r="B861">
        <v>4236</v>
      </c>
      <c r="C861" t="s">
        <v>2071</v>
      </c>
      <c r="D861" t="str">
        <f t="shared" si="93"/>
        <v>ATGGTGAACGTTCCAAAGACCAGAAAGACCTACTGCAAGGGTAAGAACTGCAAGAAGCACACTCAACACAGAGTTACCCAGTACAAGGCTGGTAAGGCTTCTCTATACGCTCAGGGAAAGAGAAGATATGACCGTAAGCAGTCTGGTTACGGTGGTCAGACCAAGCAAGTTTTCCACAAGAAGGCTAAGACTACAAAGAAGGTTGTTTTGAGACTTGAGTGTATTGTTTGCAAGACCAAGATGCAACTTCCATTGAAGAGATGTAAGCACTTTGAGCTTGGTGGTGACAAGAAACAAAAGGGACAAGCCCTCCAATTCTAA</v>
      </c>
      <c r="E861" t="str">
        <f t="shared" si="94"/>
        <v/>
      </c>
      <c r="F861">
        <f t="shared" si="95"/>
        <v>151</v>
      </c>
      <c r="G861" t="str">
        <f t="shared" si="96"/>
        <v/>
      </c>
      <c r="H861">
        <f t="shared" si="97"/>
        <v>151</v>
      </c>
      <c r="I861">
        <f t="shared" si="98"/>
        <v>151</v>
      </c>
      <c r="J861" t="str">
        <f t="shared" si="99"/>
        <v>CAA</v>
      </c>
      <c r="K861" t="str" cm="1">
        <f t="array" ref="K861">IF(J861="","",_xlfn.IFS(
   OR(J861="CCA",J861="CCG",J861="CCT",J861="CCC"),"Proline",
   OR(J861="CAG",J861="CAA"),"Glutamine",
   OR(J861="GAA",J861="GAG"),"Glutamic acid",
   TRUE,"Other"
))</f>
        <v>Glutamine</v>
      </c>
      <c r="L861">
        <f>LEN(Table13[[#This Row],[NA_sequence]])</f>
        <v>321</v>
      </c>
    </row>
    <row r="862" spans="1:12" x14ac:dyDescent="0.2">
      <c r="A862" t="s">
        <v>863</v>
      </c>
      <c r="B862">
        <v>4236</v>
      </c>
      <c r="C862" t="s">
        <v>2072</v>
      </c>
      <c r="D862" t="str">
        <f t="shared" si="93"/>
        <v>ATGGTTAACGTTCCAAAGACCAGAAAGACCTACTGCAAGGGTAAGAACTGCAAGAAGCACACTCAACACAGAGTTACCCAGTACAAGGCTGGTAAAGCTTCTCTATACGCTCAGGGAAAGAGAAGATATGACCGTAAACAATCCGGTTACGGTGGTCAGACCAAGCAAGTTTTCCACAAGAAGGCTAAGACTACAAAGAAGGTTGTTTTGAGACTTGAGTGTATTGTTTGCAAGACCAAGATGCAACTTCCATTGAAGAGATGTAAGCACTTTGAGCTTGGTGGAGACAAGAAACAAAAGGGACAAGCCCTCCAGTTCTAA</v>
      </c>
      <c r="E862" t="str">
        <f t="shared" si="94"/>
        <v/>
      </c>
      <c r="F862">
        <f t="shared" si="95"/>
        <v>151</v>
      </c>
      <c r="G862" t="str">
        <f t="shared" si="96"/>
        <v/>
      </c>
      <c r="H862">
        <f t="shared" si="97"/>
        <v>151</v>
      </c>
      <c r="I862">
        <f t="shared" si="98"/>
        <v>151</v>
      </c>
      <c r="J862" t="str">
        <f t="shared" si="99"/>
        <v>CAA</v>
      </c>
      <c r="K862" t="str" cm="1">
        <f t="array" ref="K862">IF(J862="","",_xlfn.IFS(
   OR(J862="CCA",J862="CCG",J862="CCT",J862="CCC"),"Proline",
   OR(J862="CAG",J862="CAA"),"Glutamine",
   OR(J862="GAA",J862="GAG"),"Glutamic acid",
   TRUE,"Other"
))</f>
        <v>Glutamine</v>
      </c>
      <c r="L862">
        <f>LEN(Table13[[#This Row],[NA_sequence]])</f>
        <v>321</v>
      </c>
    </row>
    <row r="863" spans="1:12" x14ac:dyDescent="0.2">
      <c r="A863" t="s">
        <v>864</v>
      </c>
      <c r="B863">
        <v>4236</v>
      </c>
      <c r="C863" t="s">
        <v>2073</v>
      </c>
      <c r="D863" t="str">
        <f t="shared" si="93"/>
        <v>ATGGTTAACGTTCCAAAGACAAGAAAGACCTACTGCAAGGGCAAGAACTGCAAGAAGCACACCCAGCACAGGGTGACCCAGTACAAGGCTGGTAAGGCTTCTCTATATGCTCAGGGAAAGAGAAGATACGATCGTAAGCAGTCCGGTTACGGTGGTCAGACTAAACAGGTTTTCCACAAGAAGGCCAAGACTACCAAGAAGGTCGTTTTGAGACTCGAATGTATTGTTTGCAAGACCAAGCTGCAACTTCCATTGAAGAGATGTAAGCACTTTGAGCTTGGTGGTGACAAGAAACAGAAGGGCCAAGCTCTCCAGTTCTAA</v>
      </c>
      <c r="E863" t="str">
        <f t="shared" si="94"/>
        <v/>
      </c>
      <c r="F863">
        <f t="shared" si="95"/>
        <v>151</v>
      </c>
      <c r="G863" t="str">
        <f t="shared" si="96"/>
        <v/>
      </c>
      <c r="H863">
        <f t="shared" si="97"/>
        <v>151</v>
      </c>
      <c r="I863">
        <f t="shared" si="98"/>
        <v>151</v>
      </c>
      <c r="J863" t="str">
        <f t="shared" si="99"/>
        <v>CAG</v>
      </c>
      <c r="K863" t="str" cm="1">
        <f t="array" ref="K863">IF(J863="","",_xlfn.IFS(
   OR(J863="CCA",J863="CCG",J863="CCT",J863="CCC"),"Proline",
   OR(J863="CAG",J863="CAA"),"Glutamine",
   OR(J863="GAA",J863="GAG"),"Glutamic acid",
   TRUE,"Other"
))</f>
        <v>Glutamine</v>
      </c>
      <c r="L863">
        <f>LEN(Table13[[#This Row],[NA_sequence]])</f>
        <v>321</v>
      </c>
    </row>
    <row r="864" spans="1:12" x14ac:dyDescent="0.2">
      <c r="A864" t="s">
        <v>865</v>
      </c>
      <c r="B864">
        <v>4236</v>
      </c>
      <c r="C864" t="s">
        <v>2074</v>
      </c>
      <c r="D864" t="str">
        <f t="shared" si="93"/>
        <v>ATGGTTAACGTTCCAAAGACTAGAAAGACTTACTGTAAAGGTAAGACCTGTAAGAAGCACACTCAACACAGAGTTACTCAATACAAATCCGGTAAAGCTTCCTTATACGCTCAAGGTAAGAGAAGATATGACCGTAAACAATCCGGTTACGGTGGTCAAACCAAGCAAGTTTTCCACAAGAAGGCTAAGACTACCAAGAAGGTTGTCTTAAGATTGGAATGTGTTGTCTGTAAGACCAAGTTACAATTACCATTAAAGAGATGTAAGCATTTCGAATTAGGTGGTGATAAGAAACAAAAAGGTCAAGCTTTACAATTTTAA</v>
      </c>
      <c r="E864">
        <f t="shared" si="94"/>
        <v>151</v>
      </c>
      <c r="F864" t="str">
        <f t="shared" si="95"/>
        <v/>
      </c>
      <c r="G864">
        <f t="shared" si="96"/>
        <v>151</v>
      </c>
      <c r="H864" t="str">
        <f t="shared" si="97"/>
        <v/>
      </c>
      <c r="I864">
        <f t="shared" si="98"/>
        <v>151</v>
      </c>
      <c r="J864" t="str">
        <f t="shared" si="99"/>
        <v>CAA</v>
      </c>
      <c r="K864" t="str" cm="1">
        <f t="array" ref="K864">IF(J864="","",_xlfn.IFS(
   OR(J864="CCA",J864="CCG",J864="CCT",J864="CCC"),"Proline",
   OR(J864="CAG",J864="CAA"),"Glutamine",
   OR(J864="GAA",J864="GAG"),"Glutamic acid",
   TRUE,"Other"
))</f>
        <v>Glutamine</v>
      </c>
      <c r="L864">
        <f>LEN(Table13[[#This Row],[NA_sequence]])</f>
        <v>321</v>
      </c>
    </row>
    <row r="865" spans="1:12" x14ac:dyDescent="0.2">
      <c r="A865" t="s">
        <v>866</v>
      </c>
      <c r="B865">
        <v>4236</v>
      </c>
      <c r="C865" t="s">
        <v>2075</v>
      </c>
      <c r="D865" t="str">
        <f t="shared" si="93"/>
        <v>ATGGTTAACGTTCCAAAGACCAGAAAGACCTACTGTAAGGGTAAGCAATGCAGAAAGCACACCCAACACAGAGTCACCCAGTACAAGTCTGGTAAGGCTTCTCTATATGCTCAAGGTAAGAGAAGATACGATCGTAAGCAATCTGGTTACGGTGGTCAAACCAAACAAGTTTTCCACAAGAAGGCCAAGACTACCAAGAAGGTGGTTCTTAGACTTGAATGTATTGTTTGCAAGACCAAGTTGCAACTTCCATTGAAGAGATGTAAGCACTTTGAACTTGGTGGTGACAAGAAGCAAAAGGGTCAAGCTTTGCAATTCTAA</v>
      </c>
      <c r="E865">
        <f t="shared" si="94"/>
        <v>151</v>
      </c>
      <c r="F865" t="str">
        <f t="shared" si="95"/>
        <v/>
      </c>
      <c r="G865">
        <f t="shared" si="96"/>
        <v>151</v>
      </c>
      <c r="H865" t="str">
        <f t="shared" si="97"/>
        <v/>
      </c>
      <c r="I865">
        <f t="shared" si="98"/>
        <v>151</v>
      </c>
      <c r="J865" t="str">
        <f t="shared" si="99"/>
        <v>CAA</v>
      </c>
      <c r="K865" t="str" cm="1">
        <f t="array" ref="K865">IF(J865="","",_xlfn.IFS(
   OR(J865="CCA",J865="CCG",J865="CCT",J865="CCC"),"Proline",
   OR(J865="CAG",J865="CAA"),"Glutamine",
   OR(J865="GAA",J865="GAG"),"Glutamic acid",
   TRUE,"Other"
))</f>
        <v>Glutamine</v>
      </c>
      <c r="L865">
        <f>LEN(Table13[[#This Row],[NA_sequence]])</f>
        <v>321</v>
      </c>
    </row>
    <row r="866" spans="1:12" x14ac:dyDescent="0.2">
      <c r="A866" t="s">
        <v>867</v>
      </c>
      <c r="B866">
        <v>4236</v>
      </c>
      <c r="C866" t="s">
        <v>2076</v>
      </c>
      <c r="D866" t="str">
        <f t="shared" si="93"/>
        <v>ATGGTTAACGTTCCAAAGACCAGAAAGACCTACTGTAAAGGTAAGGAATGTAGAAAACACACTCAACACAGAGTTACCCAATACAAAGCTGGTAAAGCTTCCTTATACGCTCAAGGTAAGAGAAGATATGACCGTAAACAATCCGGTTATGGTGGTCAAACCAAGCAAGTTTTCCACAAGAAAGCTAAGACTACTAAGAAAGTTGTTTTACGTTTAGAATGTATCGTTTGTAAGACCAAATTACAATTACCATTAAAGAGATGTAAGCATTTCGAATTAGGTGGTGATAAGAAACAAAAAGGTCAAGCCTTACAATTTTAA</v>
      </c>
      <c r="E866">
        <f t="shared" si="94"/>
        <v>151</v>
      </c>
      <c r="F866" t="str">
        <f t="shared" si="95"/>
        <v/>
      </c>
      <c r="G866">
        <f t="shared" si="96"/>
        <v>151</v>
      </c>
      <c r="H866" t="str">
        <f t="shared" si="97"/>
        <v/>
      </c>
      <c r="I866">
        <f t="shared" si="98"/>
        <v>151</v>
      </c>
      <c r="J866" t="str">
        <f t="shared" si="99"/>
        <v>CAA</v>
      </c>
      <c r="K866" t="str" cm="1">
        <f t="array" ref="K866">IF(J866="","",_xlfn.IFS(
   OR(J866="CCA",J866="CCG",J866="CCT",J866="CCC"),"Proline",
   OR(J866="CAG",J866="CAA"),"Glutamine",
   OR(J866="GAA",J866="GAG"),"Glutamic acid",
   TRUE,"Other"
))</f>
        <v>Glutamine</v>
      </c>
      <c r="L866">
        <f>LEN(Table13[[#This Row],[NA_sequence]])</f>
        <v>321</v>
      </c>
    </row>
    <row r="867" spans="1:12" x14ac:dyDescent="0.2">
      <c r="A867" t="s">
        <v>868</v>
      </c>
      <c r="B867">
        <v>4236</v>
      </c>
      <c r="C867" t="s">
        <v>2077</v>
      </c>
      <c r="D867" t="str">
        <f t="shared" si="93"/>
        <v>ATGGTTAACGTTCCAAAAACCAGAAAGACCTACTGTAAAGGTAAAGAGTGTAGAAAACACACCCAACACAGAGTTACCCAATACAAAGCTGGTAAGGCTTCCTTATACGCTCAAGGTAAGAGAAGATATGACCGTAAACAATCCGGTTATGGTGGTCAAACCAAGCAAGTTTTCCACAAGAAAGCTAAGACCACTAAGAAAGTTGTTTTAAGATTAGAATGTATCGTTTGTAAAACCAAGATGCAATTACCATTAAAGAGATGTAAGCATTTCGAATTAGGTGGTGATAAGAAACAAAAGGGTCAAGCCTTACAATTCTAG</v>
      </c>
      <c r="E867">
        <f t="shared" si="94"/>
        <v>151</v>
      </c>
      <c r="F867" t="str">
        <f t="shared" si="95"/>
        <v/>
      </c>
      <c r="G867">
        <f t="shared" si="96"/>
        <v>151</v>
      </c>
      <c r="H867" t="str">
        <f t="shared" si="97"/>
        <v/>
      </c>
      <c r="I867">
        <f t="shared" si="98"/>
        <v>151</v>
      </c>
      <c r="J867" t="str">
        <f t="shared" si="99"/>
        <v>CAA</v>
      </c>
      <c r="K867" t="str" cm="1">
        <f t="array" ref="K867">IF(J867="","",_xlfn.IFS(
   OR(J867="CCA",J867="CCG",J867="CCT",J867="CCC"),"Proline",
   OR(J867="CAG",J867="CAA"),"Glutamine",
   OR(J867="GAA",J867="GAG"),"Glutamic acid",
   TRUE,"Other"
))</f>
        <v>Glutamine</v>
      </c>
      <c r="L867">
        <f>LEN(Table13[[#This Row],[NA_sequence]])</f>
        <v>321</v>
      </c>
    </row>
    <row r="868" spans="1:12" x14ac:dyDescent="0.2">
      <c r="A868" t="s">
        <v>869</v>
      </c>
      <c r="B868">
        <v>4236</v>
      </c>
      <c r="C868" t="s">
        <v>2078</v>
      </c>
      <c r="D868" t="str">
        <f t="shared" si="93"/>
        <v>ATGGTTAACGTTCCAAAGACTAGAAAGACCTACTGTAAAGGTAAAGAGTGTAGAAAACACACTCAACACAGAGTTACCCAATACAAAGCTGGTAAGGCTTCTTTATACGCTCAAGGTAAGAGAAGATATGACCGTAAACAATCCGGTTACGGTGGTCAAACCAAGCAAGTTTTCCACAAGAAAGCTAAGACTACTAAGAAGGTCGTTTTAAGATTAGAATGTATCGTCTGTAAAACCAAGATGCAATTACCATTAAAGAGATGTAAGCATTTCGAATTAGGTGGTGATAAGAAACAAAAGGGTCAAGCCTTACAATTCTAG</v>
      </c>
      <c r="E868">
        <f t="shared" si="94"/>
        <v>151</v>
      </c>
      <c r="F868" t="str">
        <f t="shared" si="95"/>
        <v/>
      </c>
      <c r="G868">
        <f t="shared" si="96"/>
        <v>151</v>
      </c>
      <c r="H868" t="str">
        <f t="shared" si="97"/>
        <v/>
      </c>
      <c r="I868">
        <f t="shared" si="98"/>
        <v>151</v>
      </c>
      <c r="J868" t="str">
        <f t="shared" si="99"/>
        <v>CAA</v>
      </c>
      <c r="K868" t="str" cm="1">
        <f t="array" ref="K868">IF(J868="","",_xlfn.IFS(
   OR(J868="CCA",J868="CCG",J868="CCT",J868="CCC"),"Proline",
   OR(J868="CAG",J868="CAA"),"Glutamine",
   OR(J868="GAA",J868="GAG"),"Glutamic acid",
   TRUE,"Other"
))</f>
        <v>Glutamine</v>
      </c>
      <c r="L868">
        <f>LEN(Table13[[#This Row],[NA_sequence]])</f>
        <v>321</v>
      </c>
    </row>
    <row r="869" spans="1:12" x14ac:dyDescent="0.2">
      <c r="A869" t="s">
        <v>870</v>
      </c>
      <c r="B869">
        <v>4236</v>
      </c>
      <c r="C869" t="s">
        <v>2079</v>
      </c>
      <c r="D869" t="str">
        <f t="shared" si="93"/>
        <v>ATGGTTAACGTTCCAAAGACTAGAAAGACCTACTGTAAAGGTAAAGAGTGTAGAAAACACACTCAACACAGAGTTACCCAATACAAAGCTGGTAAGGCTTCCTTATACGCTCAAGGTAAGAGAAGATATGACCGTAAACAATCCGGTTACGGTGGTCAAACCAAGCAAGTTTTCCACAAGAAAGCTAAGACTACTAAGAAGGTTGTTTTAAGATTAGAATGTATCGTCTGTAAAACCAAGATGCAATTACCATTAAAGAGATGTAAGCATTTCGAATTAGGTGGTGATAAGAAACAAAAGGGTCAAGCCTTACAATTCTAG</v>
      </c>
      <c r="E869">
        <f t="shared" si="94"/>
        <v>151</v>
      </c>
      <c r="F869" t="str">
        <f t="shared" si="95"/>
        <v/>
      </c>
      <c r="G869">
        <f t="shared" si="96"/>
        <v>151</v>
      </c>
      <c r="H869" t="str">
        <f t="shared" si="97"/>
        <v/>
      </c>
      <c r="I869">
        <f t="shared" si="98"/>
        <v>151</v>
      </c>
      <c r="J869" t="str">
        <f t="shared" si="99"/>
        <v>CAA</v>
      </c>
      <c r="K869" t="str" cm="1">
        <f t="array" ref="K869">IF(J869="","",_xlfn.IFS(
   OR(J869="CCA",J869="CCG",J869="CCT",J869="CCC"),"Proline",
   OR(J869="CAG",J869="CAA"),"Glutamine",
   OR(J869="GAA",J869="GAG"),"Glutamic acid",
   TRUE,"Other"
))</f>
        <v>Glutamine</v>
      </c>
      <c r="L869">
        <f>LEN(Table13[[#This Row],[NA_sequence]])</f>
        <v>321</v>
      </c>
    </row>
    <row r="870" spans="1:12" x14ac:dyDescent="0.2">
      <c r="A870" t="s">
        <v>871</v>
      </c>
      <c r="B870">
        <v>4236</v>
      </c>
      <c r="C870" t="s">
        <v>2080</v>
      </c>
      <c r="D870" t="str">
        <f t="shared" si="93"/>
        <v>ATGGTTAACGTTCCAAAGACCAGAAAGACATACTGTAAAGGTAAGGAGTGTAGAAAACACACCCAACACAGAGTTACCCAATACAAGGCTGGTAAGGCTTCTTTATACGCTCAAGGTAAGAGAAGATATGACCGTAAGCAATCTGGTTATGGTGGTCAAACCAAGCAAGTTTTCCACAAGAAAGCTAAGACTACTAAGAAGGTTGTCTTAAGATTAGAATGTATCGTCTGTAAGACCAAAATGCAATTACCATTAAAGAGATGTAAGCACTTCGAATTAGGTGGTGATAAGAAACAAAAAGGTCAAGCCTTACAATTCTAA</v>
      </c>
      <c r="E870">
        <f t="shared" si="94"/>
        <v>151</v>
      </c>
      <c r="F870" t="str">
        <f t="shared" si="95"/>
        <v/>
      </c>
      <c r="G870">
        <f t="shared" si="96"/>
        <v>151</v>
      </c>
      <c r="H870" t="str">
        <f t="shared" si="97"/>
        <v/>
      </c>
      <c r="I870">
        <f t="shared" si="98"/>
        <v>151</v>
      </c>
      <c r="J870" t="str">
        <f t="shared" si="99"/>
        <v>CAA</v>
      </c>
      <c r="K870" t="str" cm="1">
        <f t="array" ref="K870">IF(J870="","",_xlfn.IFS(
   OR(J870="CCA",J870="CCG",J870="CCT",J870="CCC"),"Proline",
   OR(J870="CAG",J870="CAA"),"Glutamine",
   OR(J870="GAA",J870="GAG"),"Glutamic acid",
   TRUE,"Other"
))</f>
        <v>Glutamine</v>
      </c>
      <c r="L870">
        <f>LEN(Table13[[#This Row],[NA_sequence]])</f>
        <v>321</v>
      </c>
    </row>
    <row r="871" spans="1:12" x14ac:dyDescent="0.2">
      <c r="A871" t="s">
        <v>872</v>
      </c>
      <c r="B871">
        <v>4236</v>
      </c>
      <c r="C871" t="s">
        <v>2081</v>
      </c>
      <c r="D871" t="str">
        <f t="shared" si="93"/>
        <v>ATGGTTAACGTTCCAAAGACTAGAAAGACCTACTGTAAAGGTAGAGAGTGTAGAAAACATACTCAACACAGAGTTACCCAATACAAGGCTGGTAAGGCTTCCTTATACGCTCAAGGTAAGAGAAGATATGACCGTAAACAATCTGGTTACGGTGGTCAAACCAAGCAAGTTTTCCACAAGAAGGCTAAGACTACTAAGAAGGTTGTCTTAAGATTAGAATGTATCGTCTGTAAGACCAAGATGCAATTACCATTAAAGAGATGTAAGCATTTCGAACTTGGTGGTGATAAGAAACAAAAGGGTCAAGCCTTACAATTCTAG</v>
      </c>
      <c r="E871">
        <f t="shared" si="94"/>
        <v>151</v>
      </c>
      <c r="F871" t="str">
        <f t="shared" si="95"/>
        <v/>
      </c>
      <c r="G871">
        <f t="shared" si="96"/>
        <v>151</v>
      </c>
      <c r="H871" t="str">
        <f t="shared" si="97"/>
        <v/>
      </c>
      <c r="I871">
        <f t="shared" si="98"/>
        <v>151</v>
      </c>
      <c r="J871" t="str">
        <f t="shared" si="99"/>
        <v>CAA</v>
      </c>
      <c r="K871" t="str" cm="1">
        <f t="array" ref="K871">IF(J871="","",_xlfn.IFS(
   OR(J871="CCA",J871="CCG",J871="CCT",J871="CCC"),"Proline",
   OR(J871="CAG",J871="CAA"),"Glutamine",
   OR(J871="GAA",J871="GAG"),"Glutamic acid",
   TRUE,"Other"
))</f>
        <v>Glutamine</v>
      </c>
      <c r="L871">
        <f>LEN(Table13[[#This Row],[NA_sequence]])</f>
        <v>321</v>
      </c>
    </row>
    <row r="872" spans="1:12" x14ac:dyDescent="0.2">
      <c r="A872" t="s">
        <v>873</v>
      </c>
      <c r="B872">
        <v>4236</v>
      </c>
      <c r="C872" t="s">
        <v>2082</v>
      </c>
      <c r="D872" t="str">
        <f t="shared" si="93"/>
        <v>ATGGTTAACGTTCCAAAGACAAGAAAGACTTACTGTAGGGGTAAGGAGTGCAGAAAGCACACCCAACACAGAGTGACCCAGTACAAGTCTGGTAAGGCTTCTCTATATGCTCAAGGTAAGAGAAGATATGACCGTAAGCAATCTGGTTACGGTGGTCAAACCAAGCAAGTTTTCCACAAGAAGGCCAAGACTACCAAGAAGGTTGTTCTTAGACTTGAATGTATTGTCTGCAAGACCAAGATGCAATTGCCATTGAAGAGATGTAAGCACTTTGAGCTTGGTGGTGACAAAAAGCAAAAGGGTCAAGCTTTGCAATTCTAA</v>
      </c>
      <c r="E872">
        <f t="shared" si="94"/>
        <v>151</v>
      </c>
      <c r="F872" t="str">
        <f t="shared" si="95"/>
        <v/>
      </c>
      <c r="G872">
        <f t="shared" si="96"/>
        <v>151</v>
      </c>
      <c r="H872" t="str">
        <f t="shared" si="97"/>
        <v/>
      </c>
      <c r="I872">
        <f t="shared" si="98"/>
        <v>151</v>
      </c>
      <c r="J872" t="str">
        <f t="shared" si="99"/>
        <v>CAA</v>
      </c>
      <c r="K872" t="str" cm="1">
        <f t="array" ref="K872">IF(J872="","",_xlfn.IFS(
   OR(J872="CCA",J872="CCG",J872="CCT",J872="CCC"),"Proline",
   OR(J872="CAG",J872="CAA"),"Glutamine",
   OR(J872="GAA",J872="GAG"),"Glutamic acid",
   TRUE,"Other"
))</f>
        <v>Glutamine</v>
      </c>
      <c r="L872">
        <f>LEN(Table13[[#This Row],[NA_sequence]])</f>
        <v>321</v>
      </c>
    </row>
    <row r="873" spans="1:12" x14ac:dyDescent="0.2">
      <c r="A873" t="s">
        <v>874</v>
      </c>
      <c r="B873">
        <v>4236</v>
      </c>
      <c r="C873" t="s">
        <v>2083</v>
      </c>
      <c r="D873" t="str">
        <f t="shared" si="93"/>
        <v>ATGGTTAACGTTCCAAAAACCAGAAAGACCTACTGTAAAGGTAAGGACTGTAAGAAGCACACTCAACACAGAGTTACTCAATACAAAGCTGGTAAAGCTTCTTTATATGCTCAAGGTAAGAGAAGATATGACCGTAAACAATCCGGTTATGGTGGTCAAACCAAGCAAGTTTTCCACAAGAAAGCCAAGACTACCAAAAAGGTTGTCTTAAGATTGGAATGTATTGTCTGTAAGACCAAGATGCAATTACCATTAAAGAGATGTAAGCATTTCGAATTAGGTGGTGACAAGAAACAAAAGGGTCAAGCTTTACAATTCTAA</v>
      </c>
      <c r="E873">
        <f t="shared" si="94"/>
        <v>151</v>
      </c>
      <c r="F873" t="str">
        <f t="shared" si="95"/>
        <v/>
      </c>
      <c r="G873">
        <f t="shared" si="96"/>
        <v>151</v>
      </c>
      <c r="H873" t="str">
        <f t="shared" si="97"/>
        <v/>
      </c>
      <c r="I873">
        <f t="shared" si="98"/>
        <v>151</v>
      </c>
      <c r="J873" t="str">
        <f t="shared" si="99"/>
        <v>CAA</v>
      </c>
      <c r="K873" t="str" cm="1">
        <f t="array" ref="K873">IF(J873="","",_xlfn.IFS(
   OR(J873="CCA",J873="CCG",J873="CCT",J873="CCC"),"Proline",
   OR(J873="CAG",J873="CAA"),"Glutamine",
   OR(J873="GAA",J873="GAG"),"Glutamic acid",
   TRUE,"Other"
))</f>
        <v>Glutamine</v>
      </c>
      <c r="L873">
        <f>LEN(Table13[[#This Row],[NA_sequence]])</f>
        <v>321</v>
      </c>
    </row>
    <row r="874" spans="1:12" x14ac:dyDescent="0.2">
      <c r="A874" t="s">
        <v>875</v>
      </c>
      <c r="B874">
        <v>4236</v>
      </c>
      <c r="C874" t="s">
        <v>2084</v>
      </c>
      <c r="D874" t="str">
        <f t="shared" si="93"/>
        <v>ATGGTTAACGTTCCAAAGACTAGAAAGACCTACTGTAAAGGTAAGGACTGTAAGAAGCACACTCAACACAGAGTTACACAATACAAGGCTGGTAAGGCTTCTTTATACGCACAAGGTAAGAGACGTTACGATCGTAAGCAATCCGGTTACGGTGGTCAAACCAAGCAAGTTTTCCACAAGAAGGCTAAGACTACTAAGAAGGTTGTCTTGAGACTGGAATGTATCGTTTGTAAGACCAAGATGCAATTGCCATTGAAGAGATGTAAGCACTTTGAATTAGGTGGTGATAAGAAACAAAAGGGTCAAGCTTTACAATTTTAA</v>
      </c>
      <c r="E874">
        <f t="shared" si="94"/>
        <v>151</v>
      </c>
      <c r="F874" t="str">
        <f t="shared" si="95"/>
        <v/>
      </c>
      <c r="G874">
        <f t="shared" si="96"/>
        <v>151</v>
      </c>
      <c r="H874" t="str">
        <f t="shared" si="97"/>
        <v/>
      </c>
      <c r="I874">
        <f t="shared" si="98"/>
        <v>151</v>
      </c>
      <c r="J874" t="str">
        <f t="shared" si="99"/>
        <v>CAA</v>
      </c>
      <c r="K874" t="str" cm="1">
        <f t="array" ref="K874">IF(J874="","",_xlfn.IFS(
   OR(J874="CCA",J874="CCG",J874="CCT",J874="CCC"),"Proline",
   OR(J874="CAG",J874="CAA"),"Glutamine",
   OR(J874="GAA",J874="GAG"),"Glutamic acid",
   TRUE,"Other"
))</f>
        <v>Glutamine</v>
      </c>
      <c r="L874">
        <f>LEN(Table13[[#This Row],[NA_sequence]])</f>
        <v>321</v>
      </c>
    </row>
    <row r="875" spans="1:12" x14ac:dyDescent="0.2">
      <c r="A875" t="s">
        <v>876</v>
      </c>
      <c r="B875">
        <v>4236</v>
      </c>
      <c r="C875" t="s">
        <v>2085</v>
      </c>
      <c r="D875" t="str">
        <f t="shared" si="93"/>
        <v>ATGGTTAACGTTCCAAAGACAAGAAAGACCTACTGTAAAGGTAAGGACTGTAAGAAGCACACTCAACACAGAGTTACACAATACAAGGCTGGTAAGGCTTCTTTATACGCTCAAGGTAAGAGACGTTACGACCGTAAGCAATCTGGTTATGGTGGTCAAACCAAGCAAGTTTTCCACAAGAAGGCCAAGACCACCAAGAAGGTTGTCTTGAGACTGGAATGTATCGTCTGCAAGACCAAGATGCAATTACCTTTGAAGAGATGTAAGCACTTTGAATTGGGTGGTGACAAGAAACAAAAGGGTCAAGCTTTGCAATTCTAA</v>
      </c>
      <c r="E875">
        <f t="shared" si="94"/>
        <v>151</v>
      </c>
      <c r="F875" t="str">
        <f t="shared" si="95"/>
        <v/>
      </c>
      <c r="G875">
        <f t="shared" si="96"/>
        <v>151</v>
      </c>
      <c r="H875" t="str">
        <f t="shared" si="97"/>
        <v/>
      </c>
      <c r="I875">
        <f t="shared" si="98"/>
        <v>151</v>
      </c>
      <c r="J875" t="str">
        <f t="shared" si="99"/>
        <v>CAA</v>
      </c>
      <c r="K875" t="str" cm="1">
        <f t="array" ref="K875">IF(J875="","",_xlfn.IFS(
   OR(J875="CCA",J875="CCG",J875="CCT",J875="CCC"),"Proline",
   OR(J875="CAG",J875="CAA"),"Glutamine",
   OR(J875="GAA",J875="GAG"),"Glutamic acid",
   TRUE,"Other"
))</f>
        <v>Glutamine</v>
      </c>
      <c r="L875">
        <f>LEN(Table13[[#This Row],[NA_sequence]])</f>
        <v>321</v>
      </c>
    </row>
    <row r="876" spans="1:12" x14ac:dyDescent="0.2">
      <c r="A876" t="s">
        <v>877</v>
      </c>
      <c r="B876">
        <v>4236</v>
      </c>
      <c r="C876" t="s">
        <v>2086</v>
      </c>
      <c r="D876" t="str">
        <f t="shared" si="93"/>
        <v>ATGGTTAACGTTCCAAAGACAAGAAAGACCTACTGTAAAGGTAAGGACTGTAAGAAGCACACTCAACACAGAGTTACACAATACAAGGCTGGTAAGGCTTCTTTATATGCTCAAGGTAAGAGACGTTATGATCGTAAACAATCCGGTTATGGTGGTCAAACCAAGCAAGTTTTCCACAAGAAGGCTAAGACTACTAAGAAGGTTGTCTTAAGATTAGAATGTATCGTCTGTAAGACTAAGATGCAATTACCATTAAAGAGATGTAAGCACTTCGAATTAGGTGGTGATAAGAAACAAAAAGGTCAAGCTTTACAATTCTAA</v>
      </c>
      <c r="E876">
        <f t="shared" si="94"/>
        <v>151</v>
      </c>
      <c r="F876" t="str">
        <f t="shared" si="95"/>
        <v/>
      </c>
      <c r="G876">
        <f t="shared" si="96"/>
        <v>151</v>
      </c>
      <c r="H876" t="str">
        <f t="shared" si="97"/>
        <v/>
      </c>
      <c r="I876">
        <f t="shared" si="98"/>
        <v>151</v>
      </c>
      <c r="J876" t="str">
        <f t="shared" si="99"/>
        <v>CAA</v>
      </c>
      <c r="K876" t="str" cm="1">
        <f t="array" ref="K876">IF(J876="","",_xlfn.IFS(
   OR(J876="CCA",J876="CCG",J876="CCT",J876="CCC"),"Proline",
   OR(J876="CAG",J876="CAA"),"Glutamine",
   OR(J876="GAA",J876="GAG"),"Glutamic acid",
   TRUE,"Other"
))</f>
        <v>Glutamine</v>
      </c>
      <c r="L876">
        <f>LEN(Table13[[#This Row],[NA_sequence]])</f>
        <v>321</v>
      </c>
    </row>
    <row r="877" spans="1:12" x14ac:dyDescent="0.2">
      <c r="A877" t="s">
        <v>878</v>
      </c>
      <c r="B877">
        <v>4236</v>
      </c>
      <c r="C877" t="s">
        <v>2087</v>
      </c>
      <c r="D877" t="str">
        <f t="shared" si="93"/>
        <v>ATGGTTAACGTTCCAAAGACCAGAAAGACTTACTGTAAAGGTAAGAACTGTAAGAAGCACACTCAACACAGAGTTACCCAATACAAAGCCGGTAAAGCTTCTTTATATGCTCAAGGTAAGAGAAGATATGACCGTAAACAATCCGGTTATGGTGGTCAAACCAAGCAAGTTTTCCACAAGAAAGCTAAGACCACTAAGAAGGTTGTCTTAAGATTAGAATGTATTGTCTGTAAGACCAAATTACAATTAGCTTTGAAGAGATGTAAGCATTTCGAATTAGGTGGTGACAAGAAACAAAAGGGTCAAGCTTTACAATTCTGA</v>
      </c>
      <c r="E877">
        <f t="shared" si="94"/>
        <v>151</v>
      </c>
      <c r="F877" t="str">
        <f t="shared" si="95"/>
        <v/>
      </c>
      <c r="G877">
        <f t="shared" si="96"/>
        <v>151</v>
      </c>
      <c r="H877" t="str">
        <f t="shared" si="97"/>
        <v/>
      </c>
      <c r="I877">
        <f t="shared" si="98"/>
        <v>151</v>
      </c>
      <c r="J877" t="str">
        <f t="shared" si="99"/>
        <v>CAA</v>
      </c>
      <c r="K877" t="str" cm="1">
        <f t="array" ref="K877">IF(J877="","",_xlfn.IFS(
   OR(J877="CCA",J877="CCG",J877="CCT",J877="CCC"),"Proline",
   OR(J877="CAG",J877="CAA"),"Glutamine",
   OR(J877="GAA",J877="GAG"),"Glutamic acid",
   TRUE,"Other"
))</f>
        <v>Glutamine</v>
      </c>
      <c r="L877">
        <f>LEN(Table13[[#This Row],[NA_sequence]])</f>
        <v>321</v>
      </c>
    </row>
    <row r="878" spans="1:12" x14ac:dyDescent="0.2">
      <c r="A878" t="s">
        <v>879</v>
      </c>
      <c r="B878">
        <v>4236</v>
      </c>
      <c r="C878" t="s">
        <v>2088</v>
      </c>
      <c r="D878" t="str">
        <f t="shared" si="93"/>
        <v>ATGACCAATATACTAACTTTATATTTTATTAATTCAGTTAACGTTCCAAAAACCAGAAAGACATACTGTAAAGGTAAAGAGTGTAGAAAACACACTCAACACAGAGTTACCCAATACAAGGCTGGTAAAGCTTCCTTATACGCTCAAGGTAAGAGAAGATATGACCGTAAACAATCTGGTTATGGTGGTCAAACCAAGCAAGTTTTCCACAAGAAAGCTAAGACTACTAAGAAGGTTGTCTTAAGATTAGAATGTGTCGTTTGTAAAACCAAGATGCAATTACCATTAAAGAGATGTAAGCATTTCGAATTAGGTGGTGATAAAAAACAAAAGGGTCAAGCCTTACAATTCTAA</v>
      </c>
      <c r="E878">
        <f t="shared" si="94"/>
        <v>184</v>
      </c>
      <c r="F878" t="str">
        <f t="shared" si="95"/>
        <v/>
      </c>
      <c r="G878">
        <f t="shared" si="96"/>
        <v>184</v>
      </c>
      <c r="H878" t="str">
        <f t="shared" si="97"/>
        <v/>
      </c>
      <c r="I878">
        <f t="shared" si="98"/>
        <v>184</v>
      </c>
      <c r="J878" t="str">
        <f t="shared" si="99"/>
        <v>CAA</v>
      </c>
      <c r="K878" t="str" cm="1">
        <f t="array" ref="K878">IF(J878="","",_xlfn.IFS(
   OR(J878="CCA",J878="CCG",J878="CCT",J878="CCC"),"Proline",
   OR(J878="CAG",J878="CAA"),"Glutamine",
   OR(J878="GAA",J878="GAG"),"Glutamic acid",
   TRUE,"Other"
))</f>
        <v>Glutamine</v>
      </c>
      <c r="L878">
        <f>LEN(Table13[[#This Row],[NA_sequence]])</f>
        <v>354</v>
      </c>
    </row>
    <row r="879" spans="1:12" x14ac:dyDescent="0.2">
      <c r="A879" t="s">
        <v>880</v>
      </c>
      <c r="B879">
        <v>4236</v>
      </c>
      <c r="C879" t="s">
        <v>2089</v>
      </c>
      <c r="D879" t="str">
        <f t="shared" si="93"/>
        <v>ATGTCCCTTCGGACCGCGTTCCTCATCTCTGGGTCCCCCCACGATACGGAAGGGTATTTGGAGGCGCAATTTGGCAGCCGTCGCCGTGCAAAAACACAGGTGACTGTTTGCTCTAATAAGAGTGGCCAGCGACGCACGAAGTCAGACCCCCACATGGATATCATTGAGCCTTATGATTTGCTTACTTTTCTAGAACCCGTTCCCGTCCAACCACCTCCTTATACAACGTTGGCCCCTGGGAAACCCAAACCGGTGTACGGCAACCCACTAGAAGGCCGGGAAACACTCCCCTCATACACCCCCACTGTATACAAAGTGGCTGCACTTTCCCGCAAGCTGGAATGGTGCTCGCCGTTCGAACTGGCCCCGCAACGACAATGGTGCTCCATGGTAGCCGAGCTCAACTCCACGCAGCTCAACTTCTATCACACAGACCTGCGGTTGCAGTCCCCCGCGCATTCCGTGACTCCCGAGCCGCAACATCTGTTTGCCAGCACGTTGACCACAAATTCGGATCTTCTGGACCGAGACCGGTTTCTTCGCAGTGGGGTGCTCTCCTCCGCGGGTTTGATCCGCTCATACTCCCTCCAGTACGCACGCGTGGGGATGGCGGTGGACTACAAGAAGCACAAACACGTACTGCGGATCCGGGCCGAGACAGAGCAGTTTCTGATCCGGTTTCCAAGCGTCGAGTTAATGATCGAGTGGTATTGCTGTATTGTTTTAGCAATCGACAATTCGCTGGACCTTGCGCGTCGTGAGATGCCCCGGTACCGAACGGTGCCTCGGCGGCGGCGGCGGCATGCTGCGCGTGGGTCCGAGTCTACGCTTTTACGGCCCCGGTCGTCCTCGGTGGATTTTCTGCGCGGCACCACCGGGCAGGTTCTGTCGCGGTGGGGACAACGGTTGACGCGCAAGAAACACGATACAACGGTTTCGGGCGACACCGTGTTGTTGGCCAGGTCCTTGAGTGGGTTGTCGCTTGTGGAGCAGCCAATCAATTCGGCCGAGGAGAGTGAGCAGGGCAGCGTTCATGACAGCGAGAACGAGAGCGATCACGAGTCGCTGCATGAGCTGGACGCTGCTGCTCCGGTCCCTCCCCCACACACCCCACTTTCTCCCGAACTGGCCTCGACGCTGTCGGAGCCCTCCTCGGATCGGTCCACCAATGAACCGACCCTGCCCCACTCAACCCCGACGACCTCAATCTCCAGCTTCGACGACCCTGTCAAATGGGAACCGGACCTGAGCCTACCATCGCGACGCAAAATCATGCGAGACACCATCCGTTGCATGACCACGCTGACCGCTAACGAACGCTGGTCGGGCCGCTACGTCGTGCGCGACGAGGTGCCGCCAGACCTCGCACGCAAAAGTGGGGGTGCGTGCTACTACTCGTCCCACTATACGATCCCCCACAACAAAGCAACCGCAAACCTTGCCTCGCCTCCCTTCTACAACCCTTCGGCCATCCGTCGCCTCCAAGAGTACCTCGTCAGCCCAACAGGTCTCGTCCCCAGAATAAACGAAGGCCCCCTTACTGCTATGGTTTTGCGCTCGTTTATTCCTGCCACCAAGCGGACGAGCGCTTCTCAGGCGTCGCGTGGCCGTTCGTGTCGTCGTTCGATGTCTGCCACCGGACCGGCCGCACCCCACCCCTTTTTCCGGCCCTCCTACTCGAAGCCGCAAGATTTACAGATAGTTGACGAGGTGGCTCGCAATGAGCATCGCAGCGGGTTCACTTTCCTGCTCCAGAACGTGATTGTTCCGTCCTCCACTGTGGTGCACAATTATGTCAATCTGGACCCGCTTTGTGAGGACGAGCCCGTGGCCCGGTACCGCAACAAGAACGGGAACTTGAGCGTGAAAGTGGCTGTTCGTCACGGGCAGCGGTTTGTTTCGTTCCGCCGCACAAGCAGCAATGTTGTGCGCACGTTTGTGCAGCAACGTAGCCACTCTACAACGGTGCATGTCGACAAGGAGCCGGAACAGGAGACTCTGGAAGCGGTGGCGAACCTGACGTTGAGTTCCAACACGCACGAGGCGTTCATCGATGATCTTTTGCAACAAAATCGACCAAATGAGGTTTTGGCCGTTTATCTTCGTGCGCGCGAGAAAGACGAGGTGTCTACCACGATGTACAACAAGGTGTTGCAATCCATCCCCATGCGAGAGGGCACTCAGGAAACGGTGGAGGAGCAGATGACGCATCTGTTGAACGTTTACTCGGACATGTTGGCGCACGATCTCAAGCCGTCTGCCGAGACGTACGAACTGGTGATTGGGCCGTTGTTACAGGCCAGCGCACACAGTTTCCGGTCCGGCGAGTTCAAGCCCGGTGCAGACTTCCTGCGCATAGCCATGGAGCTGTTTGTGATCAGCCACAACTCGAACTCGCTGCTGCGGTTCAAAGAGACCGTGTATGTGCAACTTGTGCAGTGTCTGAACCGGTTCCAGATGGTGAATGCCATCGAGCCGCAGGTGTTGTACCAGCTGTGCCGCGAGAAGGTCGACCTCACAGTCTGTCTTGACGTTTACCTGGGGTTGATGAAGTATGCCAGCTTGTCGAAAAATAGCGAGCTCGTGGAAACACTATACAAGGAGGTGGGCCAGGTGATAGCTCCCAAGCTGCTGCAAGAGCGTCAGTCCGAAATCTATGCCGCCACCATGGAAGCGTTGCTTTATTGCGGCCAACATGAGCGCGCTGAAGAGTTTCTGGCCAGAATTGTGTCGAACACCCCCGAATCTGAGCTCGGCCAGGTGTTGTCGACGTTCGTGGCCGGTCAGGCCGTGACGGACCCCTCTCGTGCTCTGGCTACGTACATCAAGTTTTCCAACTCGCAGTGGCTACCAGACGTGTCTGTGCACTCCTTGTTGATGGTGATGAAGCGGTTTTTAGATGCCAACCAGTTGTCCATGGCATACAACGTTTGGAACCTCGTGGTTCCACGACAAGATTTCGATCAAGAGGTATTGCAACTCAACAAACTGAACGAGTATGAGTATCTGTCTACGTTCTTTGACGACTTGGTCACCTTGACACTGGACTCTCTGGACAGATCAAATATAATCAGACTGGCGAGAGAATCGATGGTGAAGGAGAGTCTGGTCTTGGACGATAGTAGCTTACTCAAGATGGTTTCATACTTGAACGCCATAGAATCTCAACAAGATTTGGCCGCCTCAATCGTGATAGATCAAGGTTACAAAAGAAGACAGCGGACATCCATAAACAACTATCTGTCTCTTTTGGTGGACCTGCTAACAACCAATCAATACAAGACCTTGTTCGAATCGAAACTGTTCAAGACTGCTGTTGAACAATACCGGCTAACCACAGATAACATCTACGGACTAATCAAGATCATGCAACATGTTTGGCACCAAACGGACCAACAAATGCGACTGAAGTTGCAATACTACACAAAAGTACTTTTGTACGAATTCGACGACCCGGCAAACCACTACGTGCAACTGCCCCAAGACCTGGCCATGTTCAAACACCAACTGGCCACCGACCCCTCCATAATTAACGTTCCAAAGACCAGAAAGACCTACTGCAAGGGCAAGAGCTGCAGAAAGCACACCCAACACAGAGTCACCCAATACAAGGCAGGAAAGGCCTCGCTTTACGCTCAAGGTAAGAGAAGATACGACCGTAAGCAATCTGGTTACGGTGGTCAAACCAAGCAAGTTTTCCACAAGAAGGCCAAGACCACCAAGAAGGTTGTTCTCAGATTGGAGTGTGTTGCCTGCAAGACCAAGATGCAATTGCCATTGAAGAGATGTAAGCACTTCGAGCTTGGTGGAGACAAGAAGCAAAAGGGACAAGCTTTGCAATTCTAA</v>
      </c>
      <c r="E879">
        <f t="shared" si="94"/>
        <v>3676</v>
      </c>
      <c r="F879" t="str">
        <f t="shared" si="95"/>
        <v/>
      </c>
      <c r="G879">
        <f t="shared" si="96"/>
        <v>3676</v>
      </c>
      <c r="H879" t="str">
        <f t="shared" si="97"/>
        <v/>
      </c>
      <c r="I879">
        <f t="shared" si="98"/>
        <v>3676</v>
      </c>
      <c r="J879" t="str">
        <f t="shared" si="99"/>
        <v>CAA</v>
      </c>
      <c r="K879" t="str" cm="1">
        <f t="array" ref="K879">IF(J879="","",_xlfn.IFS(
   OR(J879="CCA",J879="CCG",J879="CCT",J879="CCC"),"Proline",
   OR(J879="CAG",J879="CAA"),"Glutamine",
   OR(J879="GAA",J879="GAG"),"Glutamic acid",
   TRUE,"Other"
))</f>
        <v>Glutamine</v>
      </c>
      <c r="L879">
        <f>LEN(Table13[[#This Row],[NA_sequence]])</f>
        <v>3846</v>
      </c>
    </row>
    <row r="880" spans="1:12" x14ac:dyDescent="0.2">
      <c r="A880" t="s">
        <v>881</v>
      </c>
      <c r="B880">
        <v>4236</v>
      </c>
      <c r="C880" t="s">
        <v>2090</v>
      </c>
      <c r="D880" t="str">
        <f t="shared" si="93"/>
        <v>ATGGCTGCTGCCGCACAGAACGCCACCTCTCTGATCCAGAGCCCCGTGTGTCCACTGTTTAACGTTCCAAAGACCAGAAAGACCTACTGCAAGGGTAAGAACTGCAGAAAACACACCCAACACAGAGTGACCCAATACAAGGCCGGAAAGGCTTCGCTTTACGCCCAGGGTAAGAGAAGATACGACCGTAAGCAATCTGGTTACGGTGGTCAGACCAAGCAAGTTTTCCACAAGAAGGCCAAGACCACTAAGAAGGTTGTGCTGAGATTGGAATGTGTCGCCTGTAAGACCAAGTTGCAACTCCCATTGAAGAGATGTAAGCACTTCGAGCTTGGTGGAGACAAGAAGCAAAAGGGTCAAGCTCTGCAGTTCTAA</v>
      </c>
      <c r="E880" t="str">
        <f t="shared" si="94"/>
        <v/>
      </c>
      <c r="F880">
        <f t="shared" si="95"/>
        <v>205</v>
      </c>
      <c r="G880" t="str">
        <f t="shared" si="96"/>
        <v/>
      </c>
      <c r="H880">
        <f t="shared" si="97"/>
        <v>205</v>
      </c>
      <c r="I880">
        <f t="shared" si="98"/>
        <v>205</v>
      </c>
      <c r="J880" t="str">
        <f t="shared" si="99"/>
        <v>CAA</v>
      </c>
      <c r="K880" t="str" cm="1">
        <f t="array" ref="K880">IF(J880="","",_xlfn.IFS(
   OR(J880="CCA",J880="CCG",J880="CCT",J880="CCC"),"Proline",
   OR(J880="CAG",J880="CAA"),"Glutamine",
   OR(J880="GAA",J880="GAG"),"Glutamic acid",
   TRUE,"Other"
))</f>
        <v>Glutamine</v>
      </c>
      <c r="L880">
        <f>LEN(Table13[[#This Row],[NA_sequence]])</f>
        <v>375</v>
      </c>
    </row>
    <row r="881" spans="1:12" x14ac:dyDescent="0.2">
      <c r="A881" t="s">
        <v>882</v>
      </c>
      <c r="B881">
        <v>4236</v>
      </c>
      <c r="C881" t="s">
        <v>2091</v>
      </c>
      <c r="D881" t="str">
        <f t="shared" si="93"/>
        <v>ATGGTTAACGTTCCAAAGACCAGAAAGACCTACTGTAAGGGTAAGTCTTGTAGAAAGCACACTCAACACAGAGTTACTCAATATAAGGCTGGTAAAGCTTCTTTATACGCTCAAGGTAAGAGAAGATATGACCGTAAACAATCCGGTTACGGTGGTCAAACCAAGCAAGTTTTCCACAAGAAAGCTAAGACTACCAAGAAAGTTGTTTTACGTTTAGAATGTATCCAATGTAAGACCAAGTTACAATTACCATTAAAGAGATGTAAGCATTTCGAATTAGGTGGTGATAAAAAACAAAAAGGTCAAGCTTTACAATTCTAA</v>
      </c>
      <c r="E881">
        <f t="shared" si="94"/>
        <v>151</v>
      </c>
      <c r="F881" t="str">
        <f t="shared" si="95"/>
        <v/>
      </c>
      <c r="G881">
        <f t="shared" si="96"/>
        <v>151</v>
      </c>
      <c r="H881" t="str">
        <f t="shared" si="97"/>
        <v/>
      </c>
      <c r="I881">
        <f t="shared" si="98"/>
        <v>151</v>
      </c>
      <c r="J881" t="str">
        <f t="shared" si="99"/>
        <v>CAA</v>
      </c>
      <c r="K881" t="str" cm="1">
        <f t="array" ref="K881">IF(J881="","",_xlfn.IFS(
   OR(J881="CCA",J881="CCG",J881="CCT",J881="CCC"),"Proline",
   OR(J881="CAG",J881="CAA"),"Glutamine",
   OR(J881="GAA",J881="GAG"),"Glutamic acid",
   TRUE,"Other"
))</f>
        <v>Glutamine</v>
      </c>
      <c r="L881">
        <f>LEN(Table13[[#This Row],[NA_sequence]])</f>
        <v>321</v>
      </c>
    </row>
    <row r="882" spans="1:12" x14ac:dyDescent="0.2">
      <c r="A882" t="s">
        <v>883</v>
      </c>
      <c r="B882">
        <v>4236</v>
      </c>
      <c r="C882" t="s">
        <v>2092</v>
      </c>
      <c r="D882" t="str">
        <f t="shared" si="93"/>
        <v>ATGTTATGTCATACATCGAGATTGAAGAGACAAAACAAACGTTACAAGCATCACCAAGCAATCTTTAACGTTCCAAAGACCAGAAAGACCTACTGTAAAGGTAAGGCATGTAAGAAGCACACTCAACACAGAGTTACCCAATACAAGGCTGGTAAGGCTTCTTTATACGCTCAAGGTAAGAGAAGATATGACAGAAAGCAATCTGGTTACGGTGGTCAAACCAAGCAAGTTTTCCACAAGAAGGCCAAGACTACCAAGAAGGTTGTCTTGAGATTAGAATGTATTGCTTGTAAGACTAAGATGCAATTGCCATTAAAGAGATGTAAGCATTTCGAATTAGGTGGTGATAAGAAGCAAAAGGGTCAAGCCTTACAATTCTAA</v>
      </c>
      <c r="E882">
        <f t="shared" si="94"/>
        <v>211</v>
      </c>
      <c r="F882" t="str">
        <f t="shared" si="95"/>
        <v/>
      </c>
      <c r="G882">
        <f t="shared" si="96"/>
        <v>211</v>
      </c>
      <c r="H882" t="str">
        <f t="shared" si="97"/>
        <v/>
      </c>
      <c r="I882">
        <f t="shared" si="98"/>
        <v>211</v>
      </c>
      <c r="J882" t="str">
        <f t="shared" si="99"/>
        <v>CAA</v>
      </c>
      <c r="K882" t="str" cm="1">
        <f t="array" ref="K882">IF(J882="","",_xlfn.IFS(
   OR(J882="CCA",J882="CCG",J882="CCT",J882="CCC"),"Proline",
   OR(J882="CAG",J882="CAA"),"Glutamine",
   OR(J882="GAA",J882="GAG"),"Glutamic acid",
   TRUE,"Other"
))</f>
        <v>Glutamine</v>
      </c>
      <c r="L882">
        <f>LEN(Table13[[#This Row],[NA_sequence]])</f>
        <v>381</v>
      </c>
    </row>
    <row r="883" spans="1:12" x14ac:dyDescent="0.2">
      <c r="A883" t="s">
        <v>884</v>
      </c>
      <c r="B883">
        <v>4236</v>
      </c>
      <c r="C883" t="s">
        <v>2093</v>
      </c>
      <c r="D883" t="str">
        <f t="shared" si="93"/>
        <v>ATGAAGAGTTATTCATACCTTAACGTTCCAAAGACCAGAAAGACCTACTGTAAAGGTAAATCATGTAAGAAGCACACTCAACACAGAGTTACCCAATACAAGGCCGGTAAAGCTTCTTTATACGCTCAAGGTAAGAGAAGATATGACCGTAAACAATCCGGTTACGGTGGTCAAACCAAGCAAGTTTTCCACAAGAAGGCTAAGACTACCAAGAAGGTTGTCTTAAGATTAGAATGTATCGTCTGTAAGACCAAGTTACAATTACCATTAAAGAGATGTAAGCATTTCGAATTAGGTGGTGATAAGAAACAAAAGGGTCAAGCTTTACAATTTTAA</v>
      </c>
      <c r="E883">
        <f t="shared" si="94"/>
        <v>166</v>
      </c>
      <c r="F883" t="str">
        <f t="shared" si="95"/>
        <v/>
      </c>
      <c r="G883">
        <f t="shared" si="96"/>
        <v>166</v>
      </c>
      <c r="H883" t="str">
        <f t="shared" si="97"/>
        <v/>
      </c>
      <c r="I883">
        <f t="shared" si="98"/>
        <v>166</v>
      </c>
      <c r="J883" t="str">
        <f t="shared" si="99"/>
        <v>CAA</v>
      </c>
      <c r="K883" t="str" cm="1">
        <f t="array" ref="K883">IF(J883="","",_xlfn.IFS(
   OR(J883="CCA",J883="CCG",J883="CCT",J883="CCC"),"Proline",
   OR(J883="CAG",J883="CAA"),"Glutamine",
   OR(J883="GAA",J883="GAG"),"Glutamic acid",
   TRUE,"Other"
))</f>
        <v>Glutamine</v>
      </c>
      <c r="L883">
        <f>LEN(Table13[[#This Row],[NA_sequence]])</f>
        <v>336</v>
      </c>
    </row>
    <row r="884" spans="1:12" x14ac:dyDescent="0.2">
      <c r="A884" t="s">
        <v>885</v>
      </c>
      <c r="B884">
        <v>4236</v>
      </c>
      <c r="C884" t="s">
        <v>2094</v>
      </c>
      <c r="D884" t="str">
        <f t="shared" si="93"/>
        <v>ATGATATGGTTAAAGCCAAAAGCCAAATTGCGCATCACATTATTGACGAGACATCTGGAGAGAACTCTATCCAGTTTGGATTATAATGGTCATTTATCACTCTATTTTAACGTTCCAAAGACCAGAAAGACCTACTGTAAGGGTAAGGCTTGTAAGAAGCACACTCAACACAGAGTCACCCAATACAAGTCCGGTAAGGCTTCCCTATACGCTCAAGGTAAGAGAAGATACGACCGTAAGCAATCCGGTTACGGTGGTCAAACCAAGCAAGTTTTCCACAAGAAGGCCAAGACTACCAAGAAGGTTGTTCTAAGATTGGAATGTATCGTTTGCAAGACCAAGATGCAGCTACCATTGAAGAGATGTAAGCACTTTGAATTGGGTGGTGATAAGAAGCAAAAGGGTCAAGCTCTACAATTCTAG</v>
      </c>
      <c r="E884">
        <f t="shared" si="94"/>
        <v>253</v>
      </c>
      <c r="F884" t="str">
        <f t="shared" si="95"/>
        <v/>
      </c>
      <c r="G884">
        <f t="shared" si="96"/>
        <v>253</v>
      </c>
      <c r="H884" t="str">
        <f t="shared" si="97"/>
        <v/>
      </c>
      <c r="I884">
        <f t="shared" si="98"/>
        <v>253</v>
      </c>
      <c r="J884" t="str">
        <f t="shared" si="99"/>
        <v>CAA</v>
      </c>
      <c r="K884" t="str" cm="1">
        <f t="array" ref="K884">IF(J884="","",_xlfn.IFS(
   OR(J884="CCA",J884="CCG",J884="CCT",J884="CCC"),"Proline",
   OR(J884="CAG",J884="CAA"),"Glutamine",
   OR(J884="GAA",J884="GAG"),"Glutamic acid",
   TRUE,"Other"
))</f>
        <v>Glutamine</v>
      </c>
      <c r="L884">
        <f>LEN(Table13[[#This Row],[NA_sequence]])</f>
        <v>423</v>
      </c>
    </row>
    <row r="885" spans="1:12" x14ac:dyDescent="0.2">
      <c r="A885" t="s">
        <v>886</v>
      </c>
      <c r="B885">
        <v>4236</v>
      </c>
      <c r="C885" t="s">
        <v>2095</v>
      </c>
      <c r="D885" t="str">
        <f t="shared" si="93"/>
        <v>ATGATCATACATATAGAACACGAAACTTCATTTAAGAATGCAGAAGATGGCTACTATCTTAACGTTCCAAAGACTAGAAAGACCTACTGTAAAGGTAAGGAGTGTAGAAAGCACACTCAACACAGAGTTACCCAATACAAGTCCGGTAAGGCTTCCTTATACGCTCAAGGTAAGAGAAGATATGACCGTAAGCAATCCGGTTACGGTGGTCAAACCAAGCAAGTTTTCCACAAGAAGGCTAAGACTACCAAGAAGGTTGTCTTAAGATTAGAATGTATCGTCTGTAAGACTAAGATGCAATTACCATTAAAGAGATGTAAGCACTTCGAATTAGGTGGTGATAAGAAACAAAAGGGTCAAGCCTTACAATTCTGA</v>
      </c>
      <c r="E885">
        <f t="shared" si="94"/>
        <v>205</v>
      </c>
      <c r="F885" t="str">
        <f t="shared" si="95"/>
        <v/>
      </c>
      <c r="G885">
        <f t="shared" si="96"/>
        <v>205</v>
      </c>
      <c r="H885" t="str">
        <f t="shared" si="97"/>
        <v/>
      </c>
      <c r="I885">
        <f t="shared" si="98"/>
        <v>205</v>
      </c>
      <c r="J885" t="str">
        <f t="shared" si="99"/>
        <v>CAA</v>
      </c>
      <c r="K885" t="str" cm="1">
        <f t="array" ref="K885">IF(J885="","",_xlfn.IFS(
   OR(J885="CCA",J885="CCG",J885="CCT",J885="CCC"),"Proline",
   OR(J885="CAG",J885="CAA"),"Glutamine",
   OR(J885="GAA",J885="GAG"),"Glutamic acid",
   TRUE,"Other"
))</f>
        <v>Glutamine</v>
      </c>
      <c r="L885">
        <f>LEN(Table13[[#This Row],[NA_sequence]])</f>
        <v>375</v>
      </c>
    </row>
    <row r="886" spans="1:12" x14ac:dyDescent="0.2">
      <c r="A886" t="s">
        <v>887</v>
      </c>
      <c r="B886">
        <v>4236</v>
      </c>
      <c r="C886" t="s">
        <v>2096</v>
      </c>
      <c r="D886" t="str">
        <f t="shared" si="93"/>
        <v>ATGGTTAACGTTCCAAAGACAAGAAAGACCTACTGCAAGGGTAAGAGCTGTCGCAAGCACACCCAGCACAAAGTCACCCAGTACAAGGCCGGTAAGGCTTCTCTGTTTGCCCAGGGAAAGCGTCGTTACGACCGTAAGCAGTCCGGTTACGGTGGTCAGACCAAGCAGATTTTCCACAAGAAGGCCAAGACAACCAAGAAGGTTGTGCTGCGTTTAGAGTGTGTTGCCTGTAAGACCAAGCTGCAGCTGCCTCTGAAGCGTTGTAAGCACTTCGAGCTGGGTGGAGACAAGAAGCAGAAGGGCCAGGCCTTACAGTTCTAA</v>
      </c>
      <c r="E886" t="str">
        <f t="shared" si="94"/>
        <v/>
      </c>
      <c r="F886">
        <f t="shared" si="95"/>
        <v>151</v>
      </c>
      <c r="G886" t="str">
        <f t="shared" si="96"/>
        <v/>
      </c>
      <c r="H886">
        <f t="shared" si="97"/>
        <v>151</v>
      </c>
      <c r="I886">
        <f t="shared" si="98"/>
        <v>151</v>
      </c>
      <c r="J886" t="str">
        <f t="shared" si="99"/>
        <v>CAG</v>
      </c>
      <c r="K886" t="str" cm="1">
        <f t="array" ref="K886">IF(J886="","",_xlfn.IFS(
   OR(J886="CCA",J886="CCG",J886="CCT",J886="CCC"),"Proline",
   OR(J886="CAG",J886="CAA"),"Glutamine",
   OR(J886="GAA",J886="GAG"),"Glutamic acid",
   TRUE,"Other"
))</f>
        <v>Glutamine</v>
      </c>
      <c r="L886">
        <f>LEN(Table13[[#This Row],[NA_sequence]])</f>
        <v>321</v>
      </c>
    </row>
    <row r="887" spans="1:12" x14ac:dyDescent="0.2">
      <c r="A887" t="s">
        <v>888</v>
      </c>
      <c r="B887">
        <v>4236</v>
      </c>
      <c r="C887" t="s">
        <v>2097</v>
      </c>
      <c r="D887" t="str">
        <f t="shared" si="93"/>
        <v>ATGGTTAACGTTCCAAAGACCAGAAAGACCTACTGTAAGGGTAAGGCCTGCAGAAAACATACTCAGCACAAGGTCACCCAGTACAAGGCTGGTAAGGCTTCTCTGTATGCTCAAGGTAAGAGAAGATACGACCGTAAGCAATCCGGTTATGGTGGTCAAACCAAGCAAGTTTTCCACAAGAAGGCCAAGACCACCAAAAAGGTTGTTCTCAGACTCGAGTGTCTCAACTGTAAGACCAAGCTGCAATTGCCATTGAAGAGATGTAAGCACTTTGAACTTGGTGGTGATAAGAAACAAAAGGGTCAAGCTTTGCAATTTTAG</v>
      </c>
      <c r="E887">
        <f t="shared" si="94"/>
        <v>151</v>
      </c>
      <c r="F887" t="str">
        <f t="shared" si="95"/>
        <v/>
      </c>
      <c r="G887">
        <f t="shared" si="96"/>
        <v>151</v>
      </c>
      <c r="H887" t="str">
        <f t="shared" si="97"/>
        <v/>
      </c>
      <c r="I887">
        <f t="shared" si="98"/>
        <v>151</v>
      </c>
      <c r="J887" t="str">
        <f t="shared" si="99"/>
        <v>CAA</v>
      </c>
      <c r="K887" t="str" cm="1">
        <f t="array" ref="K887">IF(J887="","",_xlfn.IFS(
   OR(J887="CCA",J887="CCG",J887="CCT",J887="CCC"),"Proline",
   OR(J887="CAG",J887="CAA"),"Glutamine",
   OR(J887="GAA",J887="GAG"),"Glutamic acid",
   TRUE,"Other"
))</f>
        <v>Glutamine</v>
      </c>
      <c r="L887">
        <f>LEN(Table13[[#This Row],[NA_sequence]])</f>
        <v>321</v>
      </c>
    </row>
    <row r="888" spans="1:12" x14ac:dyDescent="0.2">
      <c r="A888" t="s">
        <v>889</v>
      </c>
      <c r="B888">
        <v>4236</v>
      </c>
      <c r="C888" t="s">
        <v>2098</v>
      </c>
      <c r="D888" t="str">
        <f t="shared" si="93"/>
        <v>ATGGTTAACGTTCCAAAGACCAGAAAGACCTACTGTAAAGGTAAGGCTTGCAAGAAGCACACTCAACACAGAGTTACCCAATACAAGGCTGGTAAGGCTTCTTTATACGCTCAAGGTAAGAGAAGATATGACCGTAAGCAATCCGGTTATGGTGGTCAAACCAAGCAAGTTTTCCACAAGAAGGCTAAGACTACCAAGAAGGTTGTTTTGAGATTGGAATGTATCAAATGTAAGACCAAGATGCAATTGCCATTAAAGAGATGTAAGCATTTTGAATTGGGTGGTGATAAGAAACAAAAGGGTGCTGCTTTGCAATTTTAA</v>
      </c>
      <c r="E888">
        <f t="shared" si="94"/>
        <v>151</v>
      </c>
      <c r="F888" t="str">
        <f t="shared" si="95"/>
        <v/>
      </c>
      <c r="G888">
        <f t="shared" si="96"/>
        <v>151</v>
      </c>
      <c r="H888" t="str">
        <f t="shared" si="97"/>
        <v/>
      </c>
      <c r="I888">
        <f t="shared" si="98"/>
        <v>151</v>
      </c>
      <c r="J888" t="str">
        <f t="shared" si="99"/>
        <v>CAA</v>
      </c>
      <c r="K888" t="str" cm="1">
        <f t="array" ref="K888">IF(J888="","",_xlfn.IFS(
   OR(J888="CCA",J888="CCG",J888="CCT",J888="CCC"),"Proline",
   OR(J888="CAG",J888="CAA"),"Glutamine",
   OR(J888="GAA",J888="GAG"),"Glutamic acid",
   TRUE,"Other"
))</f>
        <v>Glutamine</v>
      </c>
      <c r="L888">
        <f>LEN(Table13[[#This Row],[NA_sequence]])</f>
        <v>321</v>
      </c>
    </row>
    <row r="889" spans="1:12" x14ac:dyDescent="0.2">
      <c r="A889" t="s">
        <v>890</v>
      </c>
      <c r="B889">
        <v>4236</v>
      </c>
      <c r="C889" t="s">
        <v>2099</v>
      </c>
      <c r="D889" t="str">
        <f t="shared" si="93"/>
        <v>ATGGTTAACGTTCCAAAGACCAGAAAGACCTACTGTAAAGGTAAGGCTTGCAAGAAGCACACTCAACACAGAGTTACCCAATACAAGGCTGGTAAGGCTTCCTTATACGCTCAAGGTAAGAGAAGATATGACCGTAAGCAATCCGGTTACGGTGGTCAAACCAAGCAAGTTTTCCACAAGAAGGCTAAGACTACTAAGAAAGTTGTTTTGAGATTGGAATGTATTCAATGTAAGACCAAGATGCAATTGCCATTGAAGAGATGTAAGCATTTTGAATTGGGTGGTGATAAGAAACAAAAGGGTGCTGCTTTGCAATTTTAA</v>
      </c>
      <c r="E889">
        <f t="shared" si="94"/>
        <v>151</v>
      </c>
      <c r="F889" t="str">
        <f t="shared" si="95"/>
        <v/>
      </c>
      <c r="G889">
        <f t="shared" si="96"/>
        <v>151</v>
      </c>
      <c r="H889" t="str">
        <f t="shared" si="97"/>
        <v/>
      </c>
      <c r="I889">
        <f t="shared" si="98"/>
        <v>151</v>
      </c>
      <c r="J889" t="str">
        <f t="shared" si="99"/>
        <v>CAA</v>
      </c>
      <c r="K889" t="str" cm="1">
        <f t="array" ref="K889">IF(J889="","",_xlfn.IFS(
   OR(J889="CCA",J889="CCG",J889="CCT",J889="CCC"),"Proline",
   OR(J889="CAG",J889="CAA"),"Glutamine",
   OR(J889="GAA",J889="GAG"),"Glutamic acid",
   TRUE,"Other"
))</f>
        <v>Glutamine</v>
      </c>
      <c r="L889">
        <f>LEN(Table13[[#This Row],[NA_sequence]])</f>
        <v>321</v>
      </c>
    </row>
    <row r="890" spans="1:12" x14ac:dyDescent="0.2">
      <c r="A890" t="s">
        <v>891</v>
      </c>
      <c r="B890">
        <v>4236</v>
      </c>
      <c r="C890" t="s">
        <v>2100</v>
      </c>
      <c r="D890" t="str">
        <f t="shared" si="93"/>
        <v>ATGGTTAACGTTCCAAAGACCAGAATGACCTACTGCAAGGGTAAGGATTGTAGGAAACATACTCAGCACAGAGTAACTCAATACAAGGCCGGTAAAGCTTCCCTTTACGCCCAGGGTAAGAGAAGATACGACCGTAAGCAGTCCGGTTACGGTGGTCAGACCAAGCAGGTTTTCCACAAGAAGGCTAAGACCACCAAGAAGGTTGTTTTGCGTTTAGAGTGCATCATCTGCAAGACTAAGCTGCAGCTCCCATTGAAGAGATGTAAGCACTTCGAGTTGGGTGGTGACAAGAAACAGAAGGGTCAGGCTTTGCAGTTCTAA</v>
      </c>
      <c r="E890" t="str">
        <f t="shared" si="94"/>
        <v/>
      </c>
      <c r="F890">
        <f t="shared" si="95"/>
        <v>151</v>
      </c>
      <c r="G890" t="str">
        <f t="shared" si="96"/>
        <v/>
      </c>
      <c r="H890">
        <f t="shared" si="97"/>
        <v>151</v>
      </c>
      <c r="I890">
        <f t="shared" si="98"/>
        <v>151</v>
      </c>
      <c r="J890" t="str">
        <f t="shared" si="99"/>
        <v>CAG</v>
      </c>
      <c r="K890" t="str" cm="1">
        <f t="array" ref="K890">IF(J890="","",_xlfn.IFS(
   OR(J890="CCA",J890="CCG",J890="CCT",J890="CCC"),"Proline",
   OR(J890="CAG",J890="CAA"),"Glutamine",
   OR(J890="GAA",J890="GAG"),"Glutamic acid",
   TRUE,"Other"
))</f>
        <v>Glutamine</v>
      </c>
      <c r="L890">
        <f>LEN(Table13[[#This Row],[NA_sequence]])</f>
        <v>321</v>
      </c>
    </row>
    <row r="891" spans="1:12" x14ac:dyDescent="0.2">
      <c r="A891" t="s">
        <v>892</v>
      </c>
      <c r="B891">
        <v>4236</v>
      </c>
      <c r="C891" t="s">
        <v>2101</v>
      </c>
      <c r="D891" t="str">
        <f t="shared" si="93"/>
        <v>ATGGTTGATGAAACAAAAGGTCCAATTCCGGTGGATATTGACTGCGCAATAGTGTCATTCCATGTATCAATAGACCAGGGCGATGAACTCTCTACTTACACAATTATCTTAAAACAACTTTTTACTAACATTGAAACAGTTAACGTTCCAAAGACCAGAAAGACCTACTGCAAGGGTAAGAAGTGCAGAAAGCACACCCAACACAGAGTTACACAGTATAAGGCTGGTAAGGCTTCTTTGTATGCTCAGGGTAAGAGAAGATATGACAGAAAGCAATCCGGTTACGGTGGTCAGACAAAGCAGGTTTTCCACAAGAAGGCTAAGACCACCAAAAAGGTTGTCTTGAGATTGGAATGTGTTGTGTGCAAGACCAAGATGCAACTTCCTTTGAAGAGATGTAAGCACTTTGAGTTGGGTGGTGACAAGAAGCAAAAGGGTGCTGCTTTGCAGTTCTAA</v>
      </c>
      <c r="E891" t="str">
        <f t="shared" si="94"/>
        <v/>
      </c>
      <c r="F891">
        <f t="shared" si="95"/>
        <v>286</v>
      </c>
      <c r="G891" t="str">
        <f t="shared" si="96"/>
        <v/>
      </c>
      <c r="H891">
        <f t="shared" si="97"/>
        <v>286</v>
      </c>
      <c r="I891">
        <f t="shared" si="98"/>
        <v>286</v>
      </c>
      <c r="J891" t="str">
        <f t="shared" si="99"/>
        <v>CAG</v>
      </c>
      <c r="K891" t="str" cm="1">
        <f t="array" ref="K891">IF(J891="","",_xlfn.IFS(
   OR(J891="CCA",J891="CCG",J891="CCT",J891="CCC"),"Proline",
   OR(J891="CAG",J891="CAA"),"Glutamine",
   OR(J891="GAA",J891="GAG"),"Glutamic acid",
   TRUE,"Other"
))</f>
        <v>Glutamine</v>
      </c>
      <c r="L891">
        <f>LEN(Table13[[#This Row],[NA_sequence]])</f>
        <v>456</v>
      </c>
    </row>
    <row r="892" spans="1:12" x14ac:dyDescent="0.2">
      <c r="A892" t="s">
        <v>893</v>
      </c>
      <c r="B892">
        <v>4236</v>
      </c>
      <c r="C892" t="s">
        <v>2102</v>
      </c>
      <c r="D892" t="str">
        <f t="shared" si="93"/>
        <v>ATGGTTTTCCGTACTTTCGCAAGGTTTTCTAAGTATACAAGGACCTACTGCAATAATAGAAGGGCATCGTCCTTTTCTTCTAGGCCTTGTCGCAATAGTCACCAGCCTTTCTTCTATCCATCGTACCGACAGCCGAGTGATCTGACACCATTAGATGAAGTTGACCATCACCGACAGTCTAAGAGCAAGACGAATTCGGGAGGGTTCTCTAACATTGTTCCAGTTTTAACTGTCACCAAGAACTATGTCATATTCGATCCCTATTCTAACAAGAGGAAAAGGGACAAGGAACAGAAAGCGGAGGAGAATAATGAAGAGCTTAAGAAGGCACGAGACAATATTCGCCGGATTCTATTGAGACGAGTCAATGGGAATGTGAGTAAAAACAGTGGAGTTACTATCAATATTGAGTCAATGAACCGTTTAGAAACAACGTTGAGTATTAGACGAACCAATTCTAATAGTATTAAGAGACTGGTTTTAGCCACAGAAAGCCTTCTTATGCTTTATCCGAAGTTACAGAAACGTACGTATTCCACTAAGAGTAAGGCTGAAAAAGTGAGCAGTGACGACATTACTGATAAAATTAACCAATTAGAGAAAGAACTGTCAAAACTTGAGTTGAAGAAGCACAGCAATGTTGAGGTTGAGATAGAGAAAGAAGTTGTTGACGGACAGGTGGCTGAGTATACGCAGGAACAGGTCATTGATAAGATGATGTCTCTGGGTAAAAACAACGAGGTTCTTGCCGTTTACCTAAGATTAAGGGGTAATCATGTGGTTCCTTGCATCGATACTTACAACAAAATCCTCAAATCAATATCTCTTCGAGATACTGATGAGACTTCTGAGCAGAAATTGACTCATTTGTTGAATACCTATTCTGATATGTTGTCCAACAACATCAAACCGAATGAGGAAACATATGAACTTGTCATTGAACAACTACTTGGTGGATCCTTAGCTTCTTATAAGCGTGGGGAGTTTAAGCAGGGGGCCGATTTTCTGAAAATTGCCATGGAGTTGTTTCTGATTAGCCATAATAGCAACAGTACCATGAAGTTTAAGAACAATACGATCTATTTGGATCTTGTCAACTGTTTGAATCGCTATCAGATGTTGGATGCTGTGGTTCCGCAGACGTTGTATTCAATTATTAGAGAAAGGTTGGGTAGTAGCAAACAATCCCTTGTGGTTGAGCTCTATTTGCAACTGATTAGATACAGTTCTTTGGGGAAAGATGTGGATTCCGTTAACAAATTTTACCAAGAGTTGAAAGCAAACGTGAATTCATCTCTATTACACAAATATCAGTACCGAATTTATGGTGAGGTACTTGAAGCATTGAATGTTTGTGGACATGTTCAGAAAAGTTCGTCTATGTTGGACAGAATAATCAAGGAGATGGAAGATAGAACTGGGAAGTCAGCTCAGACTGATATCTCCAAGCTTCTATCAAGTTTCTTGAAATCACAGGCTTGGATTAACCCTAATGATGCCTACAGGACGTTAGTGAGATTAAATTCAATTGACTGGCTTCCAGACGTTTCTGTTTTATCATTGGGAAATCTCTTTACGTCATTTCTAAATGCCAACGATTTGACTATGGCTATGAAAGTATGGAACTTTACTGTGATTAGACAGGATTTCGATAGTTCTATGGAAGCTCTACCTGCTGACAGCAATTACCTACAGTTGAATGACTCTTTTAATCGGTTTGTTGAATTGTTGTTGGCTAAAGGTGACAAGAACCTTTTGATTAAAACAGTGAGAGAGATACTAGTTAAGGAATCGTTGATTCTATCGGATAAAGCGATGGTAGAGATGCTTTCATTCTTAGAAAACGAAGGATTCTACGAACTTGGCAATAAATTTATTATTGATCAAGGATTAAAAAGAGATTCCAAGAAGTCCGGTTCACTTAATAACTATCTTTCGTTAGTGGTTGATTTCATTGGACAGGAGCAGATTCATACGTTATTTGTGAGCCAGTTCTTTAAGAAGACTGTGGAGCAATATAGATTGATGAGAGACAACGTTTATGGATTAATTAAGGTGTTTAACTCGCTGTGGAGTGAGGCCACAGTGACCACAGTGACCCCAGAGGCCCCAGTGACCCCAGAGGCCCCAGAGGCTCAGCAAGCTCAGCGTAAGTTGAAACTCGCGTACTATCTGAAAGTTCTAGACTATGAGTTTGACGATGTGGCTAATTACTACGTAACTCTTCCTGATGAGTTGAAGCAGTTTGAAAACAAGTTGAGGAGGTCAGGTAGGAATATATTGAAAGATGGCGTTCTTGACGGTTCTTTTAACGTTCCAAAGACCAGAAAGACCTACTGTAAGGGAAAAAAATGCAGAAAGCACACGCAACACAAAGTGACCCAATATAAGGCAGGTAAGGCTTCTTTGTATGCCCAAGGTAAGAGAAGATATGACAGAAAGCAATCTGGTTACGGTGGTCAAACCAAGCAGGTTTTCCATAGAAAAGCTAAGACTACCAAAAAGGTTGTTTTGAGATTGGAGTGTGTTGTTTGCAAGACTAAAATGCAACTTCCTTTGAAAAGATGTAAGCACTTTGAGTTGGGTGGAGATAAGAAGGAGAAGGGTGCAGCTTTGCAGTTTTAA</v>
      </c>
      <c r="E892">
        <f t="shared" si="94"/>
        <v>2455</v>
      </c>
      <c r="F892" t="str">
        <f t="shared" si="95"/>
        <v/>
      </c>
      <c r="G892">
        <f t="shared" si="96"/>
        <v>2455</v>
      </c>
      <c r="H892" t="str">
        <f t="shared" si="97"/>
        <v/>
      </c>
      <c r="I892">
        <f t="shared" si="98"/>
        <v>2455</v>
      </c>
      <c r="J892" t="str">
        <f t="shared" si="99"/>
        <v>CAG</v>
      </c>
      <c r="K892" t="str" cm="1">
        <f t="array" ref="K892">IF(J892="","",_xlfn.IFS(
   OR(J892="CCA",J892="CCG",J892="CCT",J892="CCC"),"Proline",
   OR(J892="CAG",J892="CAA"),"Glutamine",
   OR(J892="GAA",J892="GAG"),"Glutamic acid",
   TRUE,"Other"
))</f>
        <v>Glutamine</v>
      </c>
      <c r="L892">
        <f>LEN(Table13[[#This Row],[NA_sequence]])</f>
        <v>2625</v>
      </c>
    </row>
    <row r="893" spans="1:12" x14ac:dyDescent="0.2">
      <c r="A893" t="s">
        <v>894</v>
      </c>
      <c r="B893">
        <v>4236</v>
      </c>
      <c r="C893" t="s">
        <v>2103</v>
      </c>
      <c r="D893" t="str">
        <f t="shared" si="93"/>
        <v>ATGTCGGGCGGTGCCATAACCGTTAATGATGATGATGTCTGGGATTTCAAAAACACTACGTTTAACGTTCCAAAGACCAGAAAGACCTACTGCAAGGGTAAGACCTGCAGAAAGCACACCCAACACAGAGTCACCCAATACAAGTCTGGTAAGGCTTCTCTTTACGCTCAAGGTAAGAGAAGATACGACCGTAAGCAATCTGGTTACGGTGGTCAAACCAAGCAAGTTTTCCACAAGAAGGCCAAGACTACCAAGAAGGTCGTTTTGAGACTCGAGTGTATTGTCTGCAAGACCAAGATGCAACTCCCATTGAAGAGATGTAAGCACTTTGAGCTTGGTGGTGACAAGAAGCAAAAGGGTCAAGCTTTGCAATTTTAG</v>
      </c>
      <c r="E893">
        <f t="shared" si="94"/>
        <v>208</v>
      </c>
      <c r="F893" t="str">
        <f t="shared" si="95"/>
        <v/>
      </c>
      <c r="G893">
        <f t="shared" si="96"/>
        <v>208</v>
      </c>
      <c r="H893" t="str">
        <f t="shared" si="97"/>
        <v/>
      </c>
      <c r="I893">
        <f t="shared" si="98"/>
        <v>208</v>
      </c>
      <c r="J893" t="str">
        <f t="shared" si="99"/>
        <v>CAA</v>
      </c>
      <c r="K893" t="str" cm="1">
        <f t="array" ref="K893">IF(J893="","",_xlfn.IFS(
   OR(J893="CCA",J893="CCG",J893="CCT",J893="CCC"),"Proline",
   OR(J893="CAG",J893="CAA"),"Glutamine",
   OR(J893="GAA",J893="GAG"),"Glutamic acid",
   TRUE,"Other"
))</f>
        <v>Glutamine</v>
      </c>
      <c r="L893">
        <f>LEN(Table13[[#This Row],[NA_sequence]])</f>
        <v>378</v>
      </c>
    </row>
    <row r="894" spans="1:12" x14ac:dyDescent="0.2">
      <c r="A894" t="s">
        <v>895</v>
      </c>
      <c r="B894">
        <v>4236</v>
      </c>
      <c r="C894" t="s">
        <v>2104</v>
      </c>
      <c r="D894" t="str">
        <f t="shared" si="93"/>
        <v>ATGTTTATTGATAATCGGCGACGACAAACCACGTTGTGCTCTAATAACGGTGTGCTTAACGTTCCAAAGACCAGAAAGACCTACTGCAAAGGCAAGGCCTGCAGAAAACACACCCAGCACAGAGTCACTCAGTACAAGGCCGGAAAGGCTTCCCTTTATGCTCAGGGTAAGAGAAGATACGACCGTAAACAGTCCGGTTACGGTGGTCAGACCAAGCAAATTTTCCACAAGAAGGCTAAGACTACCAAGAAGGTTGTGTTGAGATTGGAGTGTGTCAGTTGCAAGACCAAGATGCAGCTTGCATTGAAGAGATGTAAGCACTTCGAGCTTGGTGGTGACAAGAAACAGAAGGGACAAGCTTTGCAGTTCTAA</v>
      </c>
      <c r="E894" t="str">
        <f t="shared" si="94"/>
        <v/>
      </c>
      <c r="F894">
        <f t="shared" si="95"/>
        <v>202</v>
      </c>
      <c r="G894" t="str">
        <f t="shared" si="96"/>
        <v/>
      </c>
      <c r="H894">
        <f t="shared" si="97"/>
        <v>202</v>
      </c>
      <c r="I894">
        <f t="shared" si="98"/>
        <v>202</v>
      </c>
      <c r="J894" t="str">
        <f t="shared" si="99"/>
        <v>CAA</v>
      </c>
      <c r="K894" t="str" cm="1">
        <f t="array" ref="K894">IF(J894="","",_xlfn.IFS(
   OR(J894="CCA",J894="CCG",J894="CCT",J894="CCC"),"Proline",
   OR(J894="CAG",J894="CAA"),"Glutamine",
   OR(J894="GAA",J894="GAG"),"Glutamic acid",
   TRUE,"Other"
))</f>
        <v>Glutamine</v>
      </c>
      <c r="L894">
        <f>LEN(Table13[[#This Row],[NA_sequence]])</f>
        <v>372</v>
      </c>
    </row>
    <row r="895" spans="1:12" x14ac:dyDescent="0.2">
      <c r="A895" t="s">
        <v>896</v>
      </c>
      <c r="B895">
        <v>4236</v>
      </c>
      <c r="C895" t="s">
        <v>2105</v>
      </c>
      <c r="D895" t="str">
        <f t="shared" si="93"/>
        <v>ATGGTTAACGTTCCTAAGACTAGAAAGACCTTTTGCAAAGGTAAGCAATGCCGTAAGCACACTCAACACAAGGTTACCCAATACAAGGCTGGTGCTGCTTCCCTGTTCGCTCAGGGTAAGAGACGTTATGACCGTAAGCAATCTGGTTACGGTGGTCAAACCAAGCAGATTTTCCACAAGAAAGCTAAGACTACCAAGAAGGTTGTTTTGCGTTTGGAATGTGTTGTCTGTAAGACCAAGGCTCAGTTGGCTTTAAAGAGATGTAAGCACTTCGAGCTAGGTGGTGACAAGAAACAAAAGGGTCAAGCTCTGCAATTCTAG</v>
      </c>
      <c r="E895">
        <f t="shared" si="94"/>
        <v>151</v>
      </c>
      <c r="F895" t="str">
        <f t="shared" si="95"/>
        <v/>
      </c>
      <c r="G895">
        <f t="shared" si="96"/>
        <v>151</v>
      </c>
      <c r="H895" t="str">
        <f t="shared" si="97"/>
        <v/>
      </c>
      <c r="I895">
        <f t="shared" si="98"/>
        <v>151</v>
      </c>
      <c r="J895" t="str">
        <f t="shared" si="99"/>
        <v>CAG</v>
      </c>
      <c r="K895" t="str" cm="1">
        <f t="array" ref="K895">IF(J895="","",_xlfn.IFS(
   OR(J895="CCA",J895="CCG",J895="CCT",J895="CCC"),"Proline",
   OR(J895="CAG",J895="CAA"),"Glutamine",
   OR(J895="GAA",J895="GAG"),"Glutamic acid",
   TRUE,"Other"
))</f>
        <v>Glutamine</v>
      </c>
      <c r="L895">
        <f>LEN(Table13[[#This Row],[NA_sequence]])</f>
        <v>321</v>
      </c>
    </row>
    <row r="896" spans="1:12" x14ac:dyDescent="0.2">
      <c r="A896" t="s">
        <v>897</v>
      </c>
      <c r="B896">
        <v>4236</v>
      </c>
      <c r="C896" t="s">
        <v>2106</v>
      </c>
      <c r="D896" t="str">
        <f t="shared" si="93"/>
        <v>ATGGTTAACGTTCCTAAGACTAGAAAGACCTTCTGCAAAGGTAAGCAATGCCGTAAGCACACTCAACACAAGGTCACCCAATACAAGGCTGGTGCTGCTTCTCTGTTCGCTCAGGGTAAGAGACGTTATGACCGTAAGCAATCCGGTTACGGTGGTCAAACCAAGCAGATTTTCCACAAGAAAGCTAAGACTACCAAGAAGGTTGTTTTGCGTTTGGAATGTGTTGTCTGTAAGACCAAGGCTCAGTTGGCTTTGAAGAGATGTAAGCACTTCGAGCTAGGTGGTGACAAGAAACAAAAGGGACAAGCTCTGCAATTCTAG</v>
      </c>
      <c r="E896">
        <f t="shared" si="94"/>
        <v>151</v>
      </c>
      <c r="F896" t="str">
        <f t="shared" si="95"/>
        <v/>
      </c>
      <c r="G896">
        <f t="shared" si="96"/>
        <v>151</v>
      </c>
      <c r="H896" t="str">
        <f t="shared" si="97"/>
        <v/>
      </c>
      <c r="I896">
        <f t="shared" si="98"/>
        <v>151</v>
      </c>
      <c r="J896" t="str">
        <f t="shared" si="99"/>
        <v>CAG</v>
      </c>
      <c r="K896" t="str" cm="1">
        <f t="array" ref="K896">IF(J896="","",_xlfn.IFS(
   OR(J896="CCA",J896="CCG",J896="CCT",J896="CCC"),"Proline",
   OR(J896="CAG",J896="CAA"),"Glutamine",
   OR(J896="GAA",J896="GAG"),"Glutamic acid",
   TRUE,"Other"
))</f>
        <v>Glutamine</v>
      </c>
      <c r="L896">
        <f>LEN(Table13[[#This Row],[NA_sequence]])</f>
        <v>321</v>
      </c>
    </row>
    <row r="897" spans="1:12" x14ac:dyDescent="0.2">
      <c r="A897" t="s">
        <v>898</v>
      </c>
      <c r="B897">
        <v>4236</v>
      </c>
      <c r="C897" t="s">
        <v>2107</v>
      </c>
      <c r="D897" t="str">
        <f t="shared" si="93"/>
        <v>ATGGTTAACGTTCCTAAGACTAGAAAGACCTTCTGCAAAGGTAAGCAATGCCGTAAGCACACTCAACACAAGGTTACCCAATACAAGGCTGGTGCTGCTTCCCTGTTTGCTCAGGGTAAGAGACGTTATGACCGTAAGCAATCCGGTTACGGTGGTCAAACCAAGCAGATTTTCCACAAGAAAGCTAAGACTACCAAGAAGGTTGTTCTGCGTTTGGAATGTGTTGTCTGTAAGACCAAGGCTCAGTTGGCTTTGAAGAGATGTAAGCACTTCGAGCTAGGTGGTGACAAGAAACAAAAGGGTCAAGCTCTGCAATTCTAG</v>
      </c>
      <c r="E897">
        <f t="shared" si="94"/>
        <v>151</v>
      </c>
      <c r="F897" t="str">
        <f t="shared" si="95"/>
        <v/>
      </c>
      <c r="G897">
        <f t="shared" si="96"/>
        <v>151</v>
      </c>
      <c r="H897" t="str">
        <f t="shared" si="97"/>
        <v/>
      </c>
      <c r="I897">
        <f t="shared" si="98"/>
        <v>151</v>
      </c>
      <c r="J897" t="str">
        <f t="shared" si="99"/>
        <v>CAG</v>
      </c>
      <c r="K897" t="str" cm="1">
        <f t="array" ref="K897">IF(J897="","",_xlfn.IFS(
   OR(J897="CCA",J897="CCG",J897="CCT",J897="CCC"),"Proline",
   OR(J897="CAG",J897="CAA"),"Glutamine",
   OR(J897="GAA",J897="GAG"),"Glutamic acid",
   TRUE,"Other"
))</f>
        <v>Glutamine</v>
      </c>
      <c r="L897">
        <f>LEN(Table13[[#This Row],[NA_sequence]])</f>
        <v>321</v>
      </c>
    </row>
    <row r="898" spans="1:12" x14ac:dyDescent="0.2">
      <c r="A898" t="s">
        <v>899</v>
      </c>
      <c r="B898">
        <v>4236</v>
      </c>
      <c r="C898" t="s">
        <v>2108</v>
      </c>
      <c r="D898" t="str">
        <f t="shared" si="93"/>
        <v>ATGGTTAACGTTCCTAAGACTAGAAAGACCTTCTGCAAAGGTAAGCAATGCCGTAAGCACACCCAACACAAGGTCACCCAATACAAGGCTGGTGCTGCTTCTCTGTTCGCTCAGGGTAAGAGACGTTATGACCGTAAGCAATCCGGTTACGGTGGTCAAACCAAGCAGATTTTCCACAAGAAAGCTAAGACTACCAAGAAGGTTGTTTTGCGTTTGGAATGTGTTGTCTGTAAGACCAAGGCTCAGTTGGCTTTGAAGAGATGTAAGCACTTCGAGCTAGGTGGTGACAAGAAACAAAAGGGTCAAGCTCTGCAATTCTAG</v>
      </c>
      <c r="E898">
        <f t="shared" si="94"/>
        <v>151</v>
      </c>
      <c r="F898" t="str">
        <f t="shared" si="95"/>
        <v/>
      </c>
      <c r="G898">
        <f t="shared" si="96"/>
        <v>151</v>
      </c>
      <c r="H898" t="str">
        <f t="shared" si="97"/>
        <v/>
      </c>
      <c r="I898">
        <f t="shared" si="98"/>
        <v>151</v>
      </c>
      <c r="J898" t="str">
        <f t="shared" si="99"/>
        <v>CAG</v>
      </c>
      <c r="K898" t="str" cm="1">
        <f t="array" ref="K898">IF(J898="","",_xlfn.IFS(
   OR(J898="CCA",J898="CCG",J898="CCT",J898="CCC"),"Proline",
   OR(J898="CAG",J898="CAA"),"Glutamine",
   OR(J898="GAA",J898="GAG"),"Glutamic acid",
   TRUE,"Other"
))</f>
        <v>Glutamine</v>
      </c>
      <c r="L898">
        <f>LEN(Table13[[#This Row],[NA_sequence]])</f>
        <v>321</v>
      </c>
    </row>
    <row r="899" spans="1:12" x14ac:dyDescent="0.2">
      <c r="A899" t="s">
        <v>900</v>
      </c>
      <c r="B899">
        <v>4236</v>
      </c>
      <c r="C899" t="s">
        <v>2109</v>
      </c>
      <c r="D899" t="str">
        <f t="shared" ref="D899:D962" si="100">UPPER(SUBSTITUTE(SUBSTITUTE(TRIM(C899)," ",""),CHAR(10),""))</f>
        <v>ATGGTTAACGTTCCTAAGACTAGAAAGACCTTCTGCAAAGGTAAGCAATGCCGTAAGCACACTCAACACAAGGTTACCCAATACAAGGCTGGTGCTGCTTCCCTATTCGCTCAGGGTAAGAGACGTTATGACCGTAAGCAATCCGGTTACGGTGGTCAAACCAAGCAGATTTTCCACAAGAAAGCTAAGACTACCAAGAAGGTTGTTTTGCGTTTAGAATGTGTTGTCTGTAAGACCAAGGCTCAGTTGGCTTTGAAGAGATGTAAGCACTTCGAGCTAGGTGGTGACAAGAAACAAAAGGGTCAAGCTCTGCAATTCTAG</v>
      </c>
      <c r="E899">
        <f t="shared" ref="E899:E962" si="101">IFERROR(SEARCH("GG?GG?CAAAC?AA?", IF(D899="", C899, D899)), "")</f>
        <v>151</v>
      </c>
      <c r="F899" t="str">
        <f t="shared" ref="F899:F962" si="102">IFERROR(SEARCH("GG?GG?CAGAC?AA?", IF(D899="", C899, D899)), "")</f>
        <v/>
      </c>
      <c r="G899">
        <f t="shared" ref="G899:G962" si="103">IF(E899="","",IF(
  AND(
    ISNUMBER(FIND(MID(D899,E899+2,1),"ACGT")),
    ISNUMBER(FIND(MID(D899,E899+5,1),"ACGT")),
    ISNUMBER(FIND(MID(D899,E899+9,1),"ACGT")),
    ISNUMBER(FIND(MID(D899,E899+10,1),"ACGT")),
    ISNUMBER(FIND(MID(D899,E899+11,1),"ACGT")),
    ISNUMBER(FIND(MID(D899,E899+12,1),"ACGT")),
    ISNUMBER(FIND(MID(D899,E899+13,1),"ACGT")),
    ISNUMBER(FIND(MID(D899,E899+14,1),"ACGT"))
  ),
  E899,
  ""
))</f>
        <v>151</v>
      </c>
      <c r="H899" t="str">
        <f t="shared" ref="H899:H962" si="104">IF(F899="","",IF(
  AND(
    ISNUMBER(FIND(MID(D899,F899+2,1),"ACGT")),
    ISNUMBER(FIND(MID(D899,F899+5,1),"ACGT")),
    ISNUMBER(FIND(MID(D899,F899+9,1),"ACGT")),
    ISNUMBER(FIND(MID(D899,F899+10,1),"ACGT")),
    ISNUMBER(FIND(MID(D899,F899+11,1),"ACGT")),
    ISNUMBER(FIND(MID(D899,F899+12,1),"ACGT")),
    ISNUMBER(FIND(MID(D899,F899+13,1),"ACGT")),
    ISNUMBER(FIND(MID(D899,F899+14,1),"ACGT"))
  ),
  F899,
  ""
))</f>
        <v/>
      </c>
      <c r="I899">
        <f t="shared" ref="I899:I962" si="105">IF(AND(G899="",H899=""),"", IF(G899="",H899, IF(H899="",G899, MIN(G899,H899))))</f>
        <v>151</v>
      </c>
      <c r="J899" t="str">
        <f t="shared" ref="J899:J962" si="106">IF(I899="","", MID(D899, I899+15, 3))</f>
        <v>CAG</v>
      </c>
      <c r="K899" t="str" cm="1">
        <f t="array" ref="K899">IF(J899="","",_xlfn.IFS(
   OR(J899="CCA",J899="CCG",J899="CCT",J899="CCC"),"Proline",
   OR(J899="CAG",J899="CAA"),"Glutamine",
   OR(J899="GAA",J899="GAG"),"Glutamic acid",
   TRUE,"Other"
))</f>
        <v>Glutamine</v>
      </c>
      <c r="L899">
        <f>LEN(Table13[[#This Row],[NA_sequence]])</f>
        <v>321</v>
      </c>
    </row>
    <row r="900" spans="1:12" x14ac:dyDescent="0.2">
      <c r="A900" t="s">
        <v>901</v>
      </c>
      <c r="B900">
        <v>4236</v>
      </c>
      <c r="C900" t="s">
        <v>2110</v>
      </c>
      <c r="D900" t="str">
        <f t="shared" si="100"/>
        <v>ATGGTTAACGTTCCGAAGACTAGAAAGACCTTTTGTAAAGGTAAGCAATGCCGTAAGCACACTCAACACAAGGTTACCCAATACAAGGCTGGTGCTGCTTCCCTGTTCGCTCAGGGTAAGAGACGTTATGACCGTAAGCAATCTGGTTACGGTGGTCAAACCAAGCAGATTTTCCACAAGAAAGCTAAGACTACCAAGAAGGTTGTTTTGCGTTTGGAATGTGTTGTCTGTAAGACCAAGGCTCAGTTGGCTTTAAAGAGATGTAAGCACTTCGAGCTAGGTGGTGACAAGAAACAAAAGGGTCAAGCTCTGCAATTCTAG</v>
      </c>
      <c r="E900">
        <f t="shared" si="101"/>
        <v>151</v>
      </c>
      <c r="F900" t="str">
        <f t="shared" si="102"/>
        <v/>
      </c>
      <c r="G900">
        <f t="shared" si="103"/>
        <v>151</v>
      </c>
      <c r="H900" t="str">
        <f t="shared" si="104"/>
        <v/>
      </c>
      <c r="I900">
        <f t="shared" si="105"/>
        <v>151</v>
      </c>
      <c r="J900" t="str">
        <f t="shared" si="106"/>
        <v>CAG</v>
      </c>
      <c r="K900" t="str" cm="1">
        <f t="array" ref="K900">IF(J900="","",_xlfn.IFS(
   OR(J900="CCA",J900="CCG",J900="CCT",J900="CCC"),"Proline",
   OR(J900="CAG",J900="CAA"),"Glutamine",
   OR(J900="GAA",J900="GAG"),"Glutamic acid",
   TRUE,"Other"
))</f>
        <v>Glutamine</v>
      </c>
      <c r="L900">
        <f>LEN(Table13[[#This Row],[NA_sequence]])</f>
        <v>321</v>
      </c>
    </row>
    <row r="901" spans="1:12" x14ac:dyDescent="0.2">
      <c r="A901" t="s">
        <v>902</v>
      </c>
      <c r="B901">
        <v>4236</v>
      </c>
      <c r="C901" t="s">
        <v>2111</v>
      </c>
      <c r="D901" t="str">
        <f t="shared" si="100"/>
        <v>ATGGTTAACGTTCCTAAGACTAGAAAGACCTTCTGCAAAGGTAAGCAATGCCGTAAGCACACTCAACACAAGGTCACCCAATACAAGGCTGGTGCTGCTTCTCTGTTTGCTCAGGGTAAGAGACGTTATGACCGTAAGCAATCCGGTTACGGTGGTCAAACCAAGCAGATTTTCCACAAGAAAGCTAAGACTACCAAGAAGGTTGTTTTGCGTTTGGAATGTGTTGTCTGTAAGACCAAGGCTCAGTTGGCTTTGAAGAGATGTAAGCACTTCGAGCTAGGTGGTGACAAGAAACAAAAGGGTCAAGCTCTGCAATTCTAG</v>
      </c>
      <c r="E901">
        <f t="shared" si="101"/>
        <v>151</v>
      </c>
      <c r="F901" t="str">
        <f t="shared" si="102"/>
        <v/>
      </c>
      <c r="G901">
        <f t="shared" si="103"/>
        <v>151</v>
      </c>
      <c r="H901" t="str">
        <f t="shared" si="104"/>
        <v/>
      </c>
      <c r="I901">
        <f t="shared" si="105"/>
        <v>151</v>
      </c>
      <c r="J901" t="str">
        <f t="shared" si="106"/>
        <v>CAG</v>
      </c>
      <c r="K901" t="str" cm="1">
        <f t="array" ref="K901">IF(J901="","",_xlfn.IFS(
   OR(J901="CCA",J901="CCG",J901="CCT",J901="CCC"),"Proline",
   OR(J901="CAG",J901="CAA"),"Glutamine",
   OR(J901="GAA",J901="GAG"),"Glutamic acid",
   TRUE,"Other"
))</f>
        <v>Glutamine</v>
      </c>
      <c r="L901">
        <f>LEN(Table13[[#This Row],[NA_sequence]])</f>
        <v>321</v>
      </c>
    </row>
    <row r="902" spans="1:12" x14ac:dyDescent="0.2">
      <c r="A902" t="s">
        <v>903</v>
      </c>
      <c r="B902">
        <v>4236</v>
      </c>
      <c r="C902" t="s">
        <v>2112</v>
      </c>
      <c r="D902" t="str">
        <f t="shared" si="100"/>
        <v>ATGAAAATTTTCAGGCCGGTTAACGTTCCTAAGACTAGAAAGACCTTTTGCAAAGGTAAGCAATGCCGTAAGCACACTCAACACAAGGTTACCCAATACAAGGCTGGTGCTGCTTCCCTGTTCGCTCAGGGTAAGAGACGTTATGACCGTAAGCAATCTGGTTACGGTGGTCAAACCAAGCAGATTTTCCACAAGAAAGCTAAGACTACCAAGAAGGTTGTTTTGCGTTTGGAATGTGTTGTCTGTAAGACCAAGGCTCAGTTGGCTTTAAAGAGATGTAAGCACTTCGAGCTAGGTGGTGACAAGAAACAAAAGGGTCAAGCTCTGCAATTCTAG</v>
      </c>
      <c r="E902">
        <f t="shared" si="101"/>
        <v>166</v>
      </c>
      <c r="F902" t="str">
        <f t="shared" si="102"/>
        <v/>
      </c>
      <c r="G902">
        <f t="shared" si="103"/>
        <v>166</v>
      </c>
      <c r="H902" t="str">
        <f t="shared" si="104"/>
        <v/>
      </c>
      <c r="I902">
        <f t="shared" si="105"/>
        <v>166</v>
      </c>
      <c r="J902" t="str">
        <f t="shared" si="106"/>
        <v>CAG</v>
      </c>
      <c r="K902" t="str" cm="1">
        <f t="array" ref="K902">IF(J902="","",_xlfn.IFS(
   OR(J902="CCA",J902="CCG",J902="CCT",J902="CCC"),"Proline",
   OR(J902="CAG",J902="CAA"),"Glutamine",
   OR(J902="GAA",J902="GAG"),"Glutamic acid",
   TRUE,"Other"
))</f>
        <v>Glutamine</v>
      </c>
      <c r="L902">
        <f>LEN(Table13[[#This Row],[NA_sequence]])</f>
        <v>336</v>
      </c>
    </row>
    <row r="903" spans="1:12" x14ac:dyDescent="0.2">
      <c r="A903" t="s">
        <v>904</v>
      </c>
      <c r="B903">
        <v>4236</v>
      </c>
      <c r="C903" t="s">
        <v>2113</v>
      </c>
      <c r="D903" t="str">
        <f t="shared" si="100"/>
        <v>ATGATAGATGATTATGGCAACATTAACGTTCCTAAGACTAGAAAGACCTTCTGCAAAGGTAAGCAATGCCGTAAGCACACTCAACACAAGGTTACCCAATACAAGGCTGGTGCTGCTTCCCTATTCGCTCAGGGTAAGAGACGTTATGACCGTAAGCAATCCGGTTACGGTGGTCAAACCAAGCAGATTTTCCACAAGAAAGCTAAGACTACCAAGAAGGTTGTTTTGCGTTTAGAATGTGTTGTCTGTAAGACCAAGGCTCAGTTGGCTTTGAAGAGATGTAAGCACTTCGAGCTAGGTGGTGACAAGAAACAAAAGGGTCAAGCTCTGCAATTCTAG</v>
      </c>
      <c r="E903">
        <f t="shared" si="101"/>
        <v>169</v>
      </c>
      <c r="F903" t="str">
        <f t="shared" si="102"/>
        <v/>
      </c>
      <c r="G903">
        <f t="shared" si="103"/>
        <v>169</v>
      </c>
      <c r="H903" t="str">
        <f t="shared" si="104"/>
        <v/>
      </c>
      <c r="I903">
        <f t="shared" si="105"/>
        <v>169</v>
      </c>
      <c r="J903" t="str">
        <f t="shared" si="106"/>
        <v>CAG</v>
      </c>
      <c r="K903" t="str" cm="1">
        <f t="array" ref="K903">IF(J903="","",_xlfn.IFS(
   OR(J903="CCA",J903="CCG",J903="CCT",J903="CCC"),"Proline",
   OR(J903="CAG",J903="CAA"),"Glutamine",
   OR(J903="GAA",J903="GAG"),"Glutamic acid",
   TRUE,"Other"
))</f>
        <v>Glutamine</v>
      </c>
      <c r="L903">
        <f>LEN(Table13[[#This Row],[NA_sequence]])</f>
        <v>339</v>
      </c>
    </row>
    <row r="904" spans="1:12" x14ac:dyDescent="0.2">
      <c r="A904" t="s">
        <v>905</v>
      </c>
      <c r="B904">
        <v>4236</v>
      </c>
      <c r="C904" t="s">
        <v>2114</v>
      </c>
      <c r="D904" t="str">
        <f t="shared" si="100"/>
        <v>ATGTTTATCGACCAGTTGAAGAGAAGAGTTGAAGTACCGATAAAATACTATATGGCAACATCCAAGTACCAGCAGGGGTACTGGCGGCCATCAGGAGGAAGCACTTCACCAATTAACGTTCCAAAGACCAGAAAGACCTACTGCAAGGGTAAGGAGTGCCGCAAGCACACCCAGCACAAGGTCACTCAGTACAAGGCCGGTAAAGCCTCCCTTTACGCTCAGGGTAAGCGTCGTTACGACCGTAAGCAATCCGGTTACGGTGGTCAGACCAAGCAGATCTTCCACAAGAAGGCCAAGACCACCAAGAAGGTTGTCCTCCGTCTTGAGTGCATTGTCTGCAAGACCAAGGCCCAGTTGGCTTTGAAGCGTTGTAAGCACTTTGAGTTGGGTGGTGACAAGAAGCAGAAGGGTCAGGCTCTCCAGTTCTAA</v>
      </c>
      <c r="E904" t="str">
        <f t="shared" si="101"/>
        <v/>
      </c>
      <c r="F904">
        <f t="shared" si="102"/>
        <v>259</v>
      </c>
      <c r="G904" t="str">
        <f t="shared" si="103"/>
        <v/>
      </c>
      <c r="H904">
        <f t="shared" si="104"/>
        <v>259</v>
      </c>
      <c r="I904">
        <f t="shared" si="105"/>
        <v>259</v>
      </c>
      <c r="J904" t="str">
        <f t="shared" si="106"/>
        <v>CAG</v>
      </c>
      <c r="K904" t="str" cm="1">
        <f t="array" ref="K904">IF(J904="","",_xlfn.IFS(
   OR(J904="CCA",J904="CCG",J904="CCT",J904="CCC"),"Proline",
   OR(J904="CAG",J904="CAA"),"Glutamine",
   OR(J904="GAA",J904="GAG"),"Glutamic acid",
   TRUE,"Other"
))</f>
        <v>Glutamine</v>
      </c>
      <c r="L904">
        <f>LEN(Table13[[#This Row],[NA_sequence]])</f>
        <v>429</v>
      </c>
    </row>
    <row r="905" spans="1:12" x14ac:dyDescent="0.2">
      <c r="A905" t="s">
        <v>906</v>
      </c>
      <c r="B905">
        <v>4236</v>
      </c>
      <c r="C905" t="s">
        <v>2115</v>
      </c>
      <c r="D905" t="str">
        <f t="shared" si="100"/>
        <v>ATGATCATTCATCACCTTTTTTTCAAATCAATCAATACTAACCGTCCAGTTAACGTTCCAAAGACTAGAAAGACCTACTGTAAGGGTAAAGAGTGCAGAAAACACACTCAACACAAAGTTACCCAATACAAAGCTGGTAAAGCTTCTTTGTTCGCCCAAGGTAAAAGACGTTATGACCGTAAACAATCCGGTTACGGTGGTCAAACCAAACAAATTTTCCACAAAAAAGCAAAGACCACCAAAAAGGTTGTCTTGAGATTGGAATGTGTCGTCTGTAAGACCAAAGCCCAATTGGCTTTGAAAAGATGTAAGCACTTCGAATTAGGAGGTGACAAGAAACAAAAGGGTCTGGCTTTACAGTTCTAA</v>
      </c>
      <c r="E905">
        <f t="shared" si="101"/>
        <v>196</v>
      </c>
      <c r="F905" t="str">
        <f t="shared" si="102"/>
        <v/>
      </c>
      <c r="G905">
        <f t="shared" si="103"/>
        <v>196</v>
      </c>
      <c r="H905" t="str">
        <f t="shared" si="104"/>
        <v/>
      </c>
      <c r="I905">
        <f t="shared" si="105"/>
        <v>196</v>
      </c>
      <c r="J905" t="str">
        <f t="shared" si="106"/>
        <v>CAA</v>
      </c>
      <c r="K905" t="str" cm="1">
        <f t="array" ref="K905">IF(J905="","",_xlfn.IFS(
   OR(J905="CCA",J905="CCG",J905="CCT",J905="CCC"),"Proline",
   OR(J905="CAG",J905="CAA"),"Glutamine",
   OR(J905="GAA",J905="GAG"),"Glutamic acid",
   TRUE,"Other"
))</f>
        <v>Glutamine</v>
      </c>
      <c r="L905">
        <f>LEN(Table13[[#This Row],[NA_sequence]])</f>
        <v>366</v>
      </c>
    </row>
    <row r="906" spans="1:12" x14ac:dyDescent="0.2">
      <c r="A906" t="s">
        <v>907</v>
      </c>
      <c r="B906">
        <v>4236</v>
      </c>
      <c r="C906" t="s">
        <v>2116</v>
      </c>
      <c r="D906" t="str">
        <f t="shared" si="100"/>
        <v>ATGTTCACTAACACAGTCGCTGCTCCTTACAAAAAGCAGCATCAGAAAAAAGATGGTGGAAACAATGATGATGATGATGATGACGATGGACCAGTTGTGGTAAAATTGACAAAAACTGTACAAAGTGTACACACAAACTTCAAAACGGTTGAGGGTCAAATGTCAACAGCTTATGACGTCGAGGTTCAAACATTTATTGAAACTGTTACCAGATATACAGCTACAGTTACATCAACTGTTTTTGGTACTCCCACAACCTATACTACTGTTTTGACAGATTCTCCATTAGTTGAGACAGTCACAAAAGAAGAAAGTAAAACACAATACACTACTGCTCCATCAGTATCATCTTCTACTAATACAGCAGCCAACTCTGAAAAACAAAGTTCTACTACAGCAGTCAACTCTGAAAAACAAAGTTCTATTACAGCAACCAACTCTGATAAACAAAGTTCTACAGCAACCAACTCTGACAAACAAAGTTCCACTGCAACCAATTCTGATAAGCAAAGTTCTAATACTTTTATTTCGACCAATGAAGAACATTCAAATACGTCTACTCAGGTAAACAGTGAAGGTACTACTACACTGACTAATGATGAAGATTCTAATACCTCGACTCTAACAAGCGACCAGGTGTTTTACACTAATACCCCAACAACTACTGAGACCAGTCCACAAATGACAGATCCTTCATCTATAACTTCTGGTAACTGGGAGATTACAAATTTGTCCACTACAACATCCCAAGGTGTGTGTTCACCTCGACCTCAATATCATACACCACGGTTACTAGATATTAAGCTCCCCAAAGAACTCGCTGTTCCTGTTAACGTTCCCAAGACTAGAAAGACCTACTGCAAGGGTAAGGAGTGCCGCAAGCACACACAGCACAAGGTTACCCAATACAAGGCTGGTAAGGCTTCCTTGTTTGCCCAGGGTAAGAGAAGATATGACCGTAAGCAGAGAGGTTTTGGTGGTCAAACCAAGCAGATTTTCCACAAGAAGGCCAAGACTACCAAGAAGGTTGTCTTGAGATTGGAGTGTGTCGTCTGCAAGACCAAGGCTCAACTTCCCTTGAAGAGATGTAAGCACTTCGAGTTGGGTGGTGACAAGAAGCAAAAGGGTCAAGCCTTGCAATTTTAA</v>
      </c>
      <c r="E906">
        <f t="shared" si="101"/>
        <v>976</v>
      </c>
      <c r="F906" t="str">
        <f t="shared" si="102"/>
        <v/>
      </c>
      <c r="G906">
        <f t="shared" si="103"/>
        <v>976</v>
      </c>
      <c r="H906" t="str">
        <f t="shared" si="104"/>
        <v/>
      </c>
      <c r="I906">
        <f t="shared" si="105"/>
        <v>976</v>
      </c>
      <c r="J906" t="str">
        <f t="shared" si="106"/>
        <v>CAG</v>
      </c>
      <c r="K906" t="str" cm="1">
        <f t="array" ref="K906">IF(J906="","",_xlfn.IFS(
   OR(J906="CCA",J906="CCG",J906="CCT",J906="CCC"),"Proline",
   OR(J906="CAG",J906="CAA"),"Glutamine",
   OR(J906="GAA",J906="GAG"),"Glutamic acid",
   TRUE,"Other"
))</f>
        <v>Glutamine</v>
      </c>
      <c r="L906">
        <f>LEN(Table13[[#This Row],[NA_sequence]])</f>
        <v>1146</v>
      </c>
    </row>
    <row r="907" spans="1:12" x14ac:dyDescent="0.2">
      <c r="A907" t="s">
        <v>908</v>
      </c>
      <c r="B907">
        <v>4236</v>
      </c>
      <c r="C907" t="s">
        <v>2117</v>
      </c>
      <c r="D907" t="str">
        <f t="shared" si="100"/>
        <v>ATGGTTAATATTCCAAAGACCAGAAGAACTTTCTGCAAGGGCAAGGAGTGCCGTAAGCACACCCAGCACAAGGTTTCTCAGTACAAGGCCGGCAAGGCTTCTCTTTACGCCCAGGGCAAGAGAAGATACGACCGTAAGCAGAGAGGTTACGGTGGTCAAACCAAGCAGATTTTCCACAAGAAGGCCAAGACCACTAAGAAGGTGGTTCTGCGTATGGAGTGCGTTGTCTGCAAGACCAAGGTCCAGATGGCCCTCAAGAGATGCAAGCACTTTGAGCTTGGTGGTGACAAGAAGCAGAAGGGCCAGGCCCTCCAGTTCTAA</v>
      </c>
      <c r="E907">
        <f t="shared" si="101"/>
        <v>151</v>
      </c>
      <c r="F907" t="str">
        <f t="shared" si="102"/>
        <v/>
      </c>
      <c r="G907">
        <f t="shared" si="103"/>
        <v>151</v>
      </c>
      <c r="H907" t="str">
        <f t="shared" si="104"/>
        <v/>
      </c>
      <c r="I907">
        <f t="shared" si="105"/>
        <v>151</v>
      </c>
      <c r="J907" t="str">
        <f t="shared" si="106"/>
        <v>CAG</v>
      </c>
      <c r="K907" t="str" cm="1">
        <f t="array" ref="K907">IF(J907="","",_xlfn.IFS(
   OR(J907="CCA",J907="CCG",J907="CCT",J907="CCC"),"Proline",
   OR(J907="CAG",J907="CAA"),"Glutamine",
   OR(J907="GAA",J907="GAG"),"Glutamic acid",
   TRUE,"Other"
))</f>
        <v>Glutamine</v>
      </c>
      <c r="L907">
        <f>LEN(Table13[[#This Row],[NA_sequence]])</f>
        <v>321</v>
      </c>
    </row>
    <row r="908" spans="1:12" x14ac:dyDescent="0.2">
      <c r="A908" t="s">
        <v>909</v>
      </c>
      <c r="B908">
        <v>4236</v>
      </c>
      <c r="C908" t="s">
        <v>2118</v>
      </c>
      <c r="D908" t="str">
        <f t="shared" si="100"/>
        <v>ATGGTTAACGTTCCAAAAACTAGAAAGACCTACTGTAAGGGTAAGGAATGTAAGAAGCACACCGTGCACAAGGTTACCCAATACAAGGCTGGTAAGGCTTCTTTGTTTGCTCAAGGTAAGAGAAGATATGACAGAAAGCAAAAGGGTTACGGTGGTCAAACCAAGCAAATTTTCCACAAGAAGGCTAAGACCACCAAGAAGGTCGTCTTGAAGTTGGAATGTATTGTCTGTAAGACCAAGGCTCAATTAGCTTTGAAGAGATGTAAGCACTTCGAATTGGGTGGTGACAAGAAGCAAAAGGGTCAAGCTTTACAATTTTAA</v>
      </c>
      <c r="E908">
        <f t="shared" si="101"/>
        <v>151</v>
      </c>
      <c r="F908" t="str">
        <f t="shared" si="102"/>
        <v/>
      </c>
      <c r="G908">
        <f t="shared" si="103"/>
        <v>151</v>
      </c>
      <c r="H908" t="str">
        <f t="shared" si="104"/>
        <v/>
      </c>
      <c r="I908">
        <f t="shared" si="105"/>
        <v>151</v>
      </c>
      <c r="J908" t="str">
        <f t="shared" si="106"/>
        <v>CAA</v>
      </c>
      <c r="K908" t="str" cm="1">
        <f t="array" ref="K908">IF(J908="","",_xlfn.IFS(
   OR(J908="CCA",J908="CCG",J908="CCT",J908="CCC"),"Proline",
   OR(J908="CAG",J908="CAA"),"Glutamine",
   OR(J908="GAA",J908="GAG"),"Glutamic acid",
   TRUE,"Other"
))</f>
        <v>Glutamine</v>
      </c>
      <c r="L908">
        <f>LEN(Table13[[#This Row],[NA_sequence]])</f>
        <v>321</v>
      </c>
    </row>
    <row r="909" spans="1:12" x14ac:dyDescent="0.2">
      <c r="A909" t="s">
        <v>910</v>
      </c>
      <c r="B909">
        <v>4236</v>
      </c>
      <c r="C909" t="s">
        <v>2119</v>
      </c>
      <c r="D909" t="str">
        <f t="shared" si="100"/>
        <v>ATGGTCAACGTCCCCAAAACAAGAAAAACGTTCTGTAAAGGTAAGGAGTGTCGGAAACACACCGTTCACAAAGTAACGCAATACAAGGCCGGTAAGGCTTCGTTATATGCCCAAGGTAAAAGAAGATACGACAGAAAGCAAAGGGGGTACGGAGGGCAGACTAAACAAATTTTCCACAAGAAAGCAAAGACCACCAAGAAAGTGGTTTTGAAATTGGAATGCACCGTTTGTAAAACGAAGGCACAGCTTGCCTTGAAGAGGTGTAAGCATTTCGAGTTAGGTGGTGACAAGAAGCAGAAGGGTCAAGCCTTACAATTTTAA</v>
      </c>
      <c r="E909" t="str">
        <f t="shared" si="101"/>
        <v/>
      </c>
      <c r="F909">
        <f t="shared" si="102"/>
        <v>151</v>
      </c>
      <c r="G909" t="str">
        <f t="shared" si="103"/>
        <v/>
      </c>
      <c r="H909">
        <f t="shared" si="104"/>
        <v>151</v>
      </c>
      <c r="I909">
        <f t="shared" si="105"/>
        <v>151</v>
      </c>
      <c r="J909" t="str">
        <f t="shared" si="106"/>
        <v>CAA</v>
      </c>
      <c r="K909" t="str" cm="1">
        <f t="array" ref="K909">IF(J909="","",_xlfn.IFS(
   OR(J909="CCA",J909="CCG",J909="CCT",J909="CCC"),"Proline",
   OR(J909="CAG",J909="CAA"),"Glutamine",
   OR(J909="GAA",J909="GAG"),"Glutamic acid",
   TRUE,"Other"
))</f>
        <v>Glutamine</v>
      </c>
      <c r="L909">
        <f>LEN(Table13[[#This Row],[NA_sequence]])</f>
        <v>321</v>
      </c>
    </row>
    <row r="910" spans="1:12" x14ac:dyDescent="0.2">
      <c r="A910" t="s">
        <v>911</v>
      </c>
      <c r="B910">
        <v>4236</v>
      </c>
      <c r="C910" t="s">
        <v>2120</v>
      </c>
      <c r="D910" t="str">
        <f t="shared" si="100"/>
        <v>ATGGTTAACGTCCCTAAGACTAGAAAGACCTTTTGCAAAGGCAAGGAATGTCGTAAACACACCCTCCACAAAGTGACCCAGTACAAAGCCGGTAAGGCTTCCTTGTATGCCCAGGGTAAGAGAAGATATGACCGTAAGCAGAGAGGTTACGGAGGTCAGACCAAGCAGATTTTCCACAAGAAAGCCAAGACCACCAAGAAAGTGGTTTTGAAGTTGGAATGTGCTGTTTGCAAGACCAAGACCCAGTTGGCTTTGAAGAGATGTAAGCATTTCGAATTGGGAGGAGACAAGAAACAGAAGGGTCAAGCCTTACAGTTTTAA</v>
      </c>
      <c r="E910" t="str">
        <f t="shared" si="101"/>
        <v/>
      </c>
      <c r="F910">
        <f t="shared" si="102"/>
        <v>151</v>
      </c>
      <c r="G910" t="str">
        <f t="shared" si="103"/>
        <v/>
      </c>
      <c r="H910">
        <f t="shared" si="104"/>
        <v>151</v>
      </c>
      <c r="I910">
        <f t="shared" si="105"/>
        <v>151</v>
      </c>
      <c r="J910" t="str">
        <f t="shared" si="106"/>
        <v>CAG</v>
      </c>
      <c r="K910" t="str" cm="1">
        <f t="array" ref="K910">IF(J910="","",_xlfn.IFS(
   OR(J910="CCA",J910="CCG",J910="CCT",J910="CCC"),"Proline",
   OR(J910="CAG",J910="CAA"),"Glutamine",
   OR(J910="GAA",J910="GAG"),"Glutamic acid",
   TRUE,"Other"
))</f>
        <v>Glutamine</v>
      </c>
      <c r="L910">
        <f>LEN(Table13[[#This Row],[NA_sequence]])</f>
        <v>321</v>
      </c>
    </row>
    <row r="911" spans="1:12" x14ac:dyDescent="0.2">
      <c r="A911" t="s">
        <v>912</v>
      </c>
      <c r="B911">
        <v>4236</v>
      </c>
      <c r="C911" t="s">
        <v>2121</v>
      </c>
      <c r="D911" t="str">
        <f t="shared" si="100"/>
        <v>ATGGTTAACGTTCCAAAGACAAGAAAAACATACTGCAAGGGAAGAGAGTGCCGTAAGCACACTCAGCACAAAGTCACTCAATACAAAGCTGGTAAGGCTTCATTGTATGCCCAAGGTAAAAGGAGATACGACCGTAAACAGAGGGGGTATGGTGGTCAAACCAAACAAATTTTCCACAAGAAAGCAAAGACAACCAAAAAAGTTGTTCTCAAGCTTGAATGTGTTGTTTGTAAAACTAAGAAGCAGTTAGCTTTGAAGAGATGTAAGCACTTTGAGTTAGGAGGTGAGAAGAAGCAGAAGGGTCAAGCCTTGCAATTTTAG</v>
      </c>
      <c r="E911">
        <f t="shared" si="101"/>
        <v>151</v>
      </c>
      <c r="F911" t="str">
        <f t="shared" si="102"/>
        <v/>
      </c>
      <c r="G911">
        <f t="shared" si="103"/>
        <v>151</v>
      </c>
      <c r="H911" t="str">
        <f t="shared" si="104"/>
        <v/>
      </c>
      <c r="I911">
        <f t="shared" si="105"/>
        <v>151</v>
      </c>
      <c r="J911" t="str">
        <f t="shared" si="106"/>
        <v>CAA</v>
      </c>
      <c r="K911" t="str" cm="1">
        <f t="array" ref="K911">IF(J911="","",_xlfn.IFS(
   OR(J911="CCA",J911="CCG",J911="CCT",J911="CCC"),"Proline",
   OR(J911="CAG",J911="CAA"),"Glutamine",
   OR(J911="GAA",J911="GAG"),"Glutamic acid",
   TRUE,"Other"
))</f>
        <v>Glutamine</v>
      </c>
      <c r="L911">
        <f>LEN(Table13[[#This Row],[NA_sequence]])</f>
        <v>321</v>
      </c>
    </row>
    <row r="912" spans="1:12" x14ac:dyDescent="0.2">
      <c r="A912" t="s">
        <v>913</v>
      </c>
      <c r="B912">
        <v>4236</v>
      </c>
      <c r="C912" t="s">
        <v>2122</v>
      </c>
      <c r="D912" t="str">
        <f t="shared" si="100"/>
        <v>ATGGTTAACGTTCCAAAGACTAGAAAAACATTTTGCAAGGGAAAGGAATGCCGTAAGCATACCCAGCACAAGGTCACTCAATACAAGGCCGGTAAAGCTTCGTTGTATGCCCAGGGCAAGAGAAGATACGACCGCAAGCAGAGAGGTTATGGTGGTCAAACCAAGCAAATTTTCCACAAGAAGGCAAAGACAACCAAAAAGGTTGTCCTTAAACTTGAGTGCGTGGTTTGCAAGACAAAGAAGCAGTTGGCTTTGAAGAGATGCAAGCATTTTGAGTTGGGAGGGGAGAAGAAGCAGAAGGGTCAAGCCTTACAATTTTAA</v>
      </c>
      <c r="E912">
        <f t="shared" si="101"/>
        <v>151</v>
      </c>
      <c r="F912" t="str">
        <f t="shared" si="102"/>
        <v/>
      </c>
      <c r="G912">
        <f t="shared" si="103"/>
        <v>151</v>
      </c>
      <c r="H912" t="str">
        <f t="shared" si="104"/>
        <v/>
      </c>
      <c r="I912">
        <f t="shared" si="105"/>
        <v>151</v>
      </c>
      <c r="J912" t="str">
        <f t="shared" si="106"/>
        <v>CAA</v>
      </c>
      <c r="K912" t="str" cm="1">
        <f t="array" ref="K912">IF(J912="","",_xlfn.IFS(
   OR(J912="CCA",J912="CCG",J912="CCT",J912="CCC"),"Proline",
   OR(J912="CAG",J912="CAA"),"Glutamine",
   OR(J912="GAA",J912="GAG"),"Glutamic acid",
   TRUE,"Other"
))</f>
        <v>Glutamine</v>
      </c>
      <c r="L912">
        <f>LEN(Table13[[#This Row],[NA_sequence]])</f>
        <v>321</v>
      </c>
    </row>
    <row r="913" spans="1:12" x14ac:dyDescent="0.2">
      <c r="A913" t="s">
        <v>914</v>
      </c>
      <c r="B913">
        <v>4236</v>
      </c>
      <c r="C913" t="s">
        <v>2123</v>
      </c>
      <c r="D913" t="str">
        <f t="shared" si="100"/>
        <v>ATGGTTAACGTTCCAAAAACTAGAAAAACCTTCTGTAAGGGTAAAGAATGTCGTAAACACACTCAACATAAAGTCACCCAATACAAAGCAGGTAAGGCATCCTTATATGCTCAAGGTAAAAGAAGATACGATAGGAAACAATCTGGTTATGGTGGTCAAACGAAACAAATTTTCCATAAAAAAGCCAAAACTACTAAGAAAGTTGTTTTGAAATTGGAATGTACTGTTTGTAAGACTAAAAAACAATTAGCTTTGAAAAGATGTAAACATTTTGAATTAGGTGGTGACAGAAAACAAAAAGGTCAAGCTTTACAATTTTAA</v>
      </c>
      <c r="E913">
        <f t="shared" si="101"/>
        <v>151</v>
      </c>
      <c r="F913" t="str">
        <f t="shared" si="102"/>
        <v/>
      </c>
      <c r="G913">
        <f t="shared" si="103"/>
        <v>151</v>
      </c>
      <c r="H913" t="str">
        <f t="shared" si="104"/>
        <v/>
      </c>
      <c r="I913">
        <f t="shared" si="105"/>
        <v>151</v>
      </c>
      <c r="J913" t="str">
        <f t="shared" si="106"/>
        <v>CAA</v>
      </c>
      <c r="K913" t="str" cm="1">
        <f t="array" ref="K913">IF(J913="","",_xlfn.IFS(
   OR(J913="CCA",J913="CCG",J913="CCT",J913="CCC"),"Proline",
   OR(J913="CAG",J913="CAA"),"Glutamine",
   OR(J913="GAA",J913="GAG"),"Glutamic acid",
   TRUE,"Other"
))</f>
        <v>Glutamine</v>
      </c>
      <c r="L913">
        <f>LEN(Table13[[#This Row],[NA_sequence]])</f>
        <v>321</v>
      </c>
    </row>
    <row r="914" spans="1:12" x14ac:dyDescent="0.2">
      <c r="A914" t="s">
        <v>915</v>
      </c>
      <c r="B914">
        <v>4236</v>
      </c>
      <c r="C914" t="s">
        <v>2123</v>
      </c>
      <c r="D914" t="str">
        <f t="shared" si="100"/>
        <v>ATGGTTAACGTTCCAAAAACTAGAAAAACCTTCTGTAAGGGTAAAGAATGTCGTAAACACACTCAACATAAAGTCACCCAATACAAAGCAGGTAAGGCATCCTTATATGCTCAAGGTAAAAGAAGATACGATAGGAAACAATCTGGTTATGGTGGTCAAACGAAACAAATTTTCCATAAAAAAGCCAAAACTACTAAGAAAGTTGTTTTGAAATTGGAATGTACTGTTTGTAAGACTAAAAAACAATTAGCTTTGAAAAGATGTAAACATTTTGAATTAGGTGGTGACAGAAAACAAAAAGGTCAAGCTTTACAATTTTAA</v>
      </c>
      <c r="E914">
        <f t="shared" si="101"/>
        <v>151</v>
      </c>
      <c r="F914" t="str">
        <f t="shared" si="102"/>
        <v/>
      </c>
      <c r="G914">
        <f t="shared" si="103"/>
        <v>151</v>
      </c>
      <c r="H914" t="str">
        <f t="shared" si="104"/>
        <v/>
      </c>
      <c r="I914">
        <f t="shared" si="105"/>
        <v>151</v>
      </c>
      <c r="J914" t="str">
        <f t="shared" si="106"/>
        <v>CAA</v>
      </c>
      <c r="K914" t="str" cm="1">
        <f t="array" ref="K914">IF(J914="","",_xlfn.IFS(
   OR(J914="CCA",J914="CCG",J914="CCT",J914="CCC"),"Proline",
   OR(J914="CAG",J914="CAA"),"Glutamine",
   OR(J914="GAA",J914="GAG"),"Glutamic acid",
   TRUE,"Other"
))</f>
        <v>Glutamine</v>
      </c>
      <c r="L914">
        <f>LEN(Table13[[#This Row],[NA_sequence]])</f>
        <v>321</v>
      </c>
    </row>
    <row r="915" spans="1:12" x14ac:dyDescent="0.2">
      <c r="A915" t="s">
        <v>916</v>
      </c>
      <c r="B915">
        <v>4236</v>
      </c>
      <c r="C915" t="s">
        <v>2123</v>
      </c>
      <c r="D915" t="str">
        <f t="shared" si="100"/>
        <v>ATGGTTAACGTTCCAAAAACTAGAAAAACCTTCTGTAAGGGTAAAGAATGTCGTAAACACACTCAACATAAAGTCACCCAATACAAAGCAGGTAAGGCATCCTTATATGCTCAAGGTAAAAGAAGATACGATAGGAAACAATCTGGTTATGGTGGTCAAACGAAACAAATTTTCCATAAAAAAGCCAAAACTACTAAGAAAGTTGTTTTGAAATTGGAATGTACTGTTTGTAAGACTAAAAAACAATTAGCTTTGAAAAGATGTAAACATTTTGAATTAGGTGGTGACAGAAAACAAAAAGGTCAAGCTTTACAATTTTAA</v>
      </c>
      <c r="E915">
        <f t="shared" si="101"/>
        <v>151</v>
      </c>
      <c r="F915" t="str">
        <f t="shared" si="102"/>
        <v/>
      </c>
      <c r="G915">
        <f t="shared" si="103"/>
        <v>151</v>
      </c>
      <c r="H915" t="str">
        <f t="shared" si="104"/>
        <v/>
      </c>
      <c r="I915">
        <f t="shared" si="105"/>
        <v>151</v>
      </c>
      <c r="J915" t="str">
        <f t="shared" si="106"/>
        <v>CAA</v>
      </c>
      <c r="K915" t="str" cm="1">
        <f t="array" ref="K915">IF(J915="","",_xlfn.IFS(
   OR(J915="CCA",J915="CCG",J915="CCT",J915="CCC"),"Proline",
   OR(J915="CAG",J915="CAA"),"Glutamine",
   OR(J915="GAA",J915="GAG"),"Glutamic acid",
   TRUE,"Other"
))</f>
        <v>Glutamine</v>
      </c>
      <c r="L915">
        <f>LEN(Table13[[#This Row],[NA_sequence]])</f>
        <v>321</v>
      </c>
    </row>
    <row r="916" spans="1:12" x14ac:dyDescent="0.2">
      <c r="A916" t="s">
        <v>917</v>
      </c>
      <c r="B916">
        <v>4236</v>
      </c>
      <c r="C916" t="s">
        <v>2124</v>
      </c>
      <c r="D916" t="str">
        <f t="shared" si="100"/>
        <v>ATGGTTAATATTCCAAAGACAAGAAGAACTTATTGTAAAGGTAAAGATTGTCGTAAACATACTCAGCATAAAGTGACTCAGTACAAATCAGGAAAGGCTTCATTATATGCTCAAGGTAAACGAAGATATGATAGAAAACAGAGTGGATATGGGGGTCAAACCAAACAAGTTTTCCATAAAAAGGCAAAAACAACTAAGAAAGTTGTCTTGAAATTAGAATGTATTGTTTGTAAAACAAAGACACAGATGGCACTTAAAAGATGTAAGCATTTTGAATTGGGAGGAGAAAAGAAACAGAAGGGACAAGCATTGCAATTTTGA</v>
      </c>
      <c r="E916">
        <f t="shared" si="101"/>
        <v>151</v>
      </c>
      <c r="F916" t="str">
        <f t="shared" si="102"/>
        <v/>
      </c>
      <c r="G916">
        <f t="shared" si="103"/>
        <v>151</v>
      </c>
      <c r="H916" t="str">
        <f t="shared" si="104"/>
        <v/>
      </c>
      <c r="I916">
        <f t="shared" si="105"/>
        <v>151</v>
      </c>
      <c r="J916" t="str">
        <f t="shared" si="106"/>
        <v>CAA</v>
      </c>
      <c r="K916" t="str" cm="1">
        <f t="array" ref="K916">IF(J916="","",_xlfn.IFS(
   OR(J916="CCA",J916="CCG",J916="CCT",J916="CCC"),"Proline",
   OR(J916="CAG",J916="CAA"),"Glutamine",
   OR(J916="GAA",J916="GAG"),"Glutamic acid",
   TRUE,"Other"
))</f>
        <v>Glutamine</v>
      </c>
      <c r="L916">
        <f>LEN(Table13[[#This Row],[NA_sequence]])</f>
        <v>321</v>
      </c>
    </row>
    <row r="917" spans="1:12" x14ac:dyDescent="0.2">
      <c r="A917" t="s">
        <v>918</v>
      </c>
      <c r="B917">
        <v>4236</v>
      </c>
      <c r="C917" t="s">
        <v>2125</v>
      </c>
      <c r="D917" t="str">
        <f t="shared" si="100"/>
        <v>ATGGGTATAAAGACTTTCTGCAAGAACAAACAATGCCGTAGACATACACAACATAAGGTAACTCAGTATAAAGCTGGTAAAGCATCATTAGTTGCCCAAGGTAAGAGAAGATATGATAGGAAACAAAGTGGTTATGGTGGACAAACTAAACAAGTGTTTCACAAGAAGGCTAAAACCACCAAGAAGGTTGTATTGAAGTTGGAATGTGTTGTTTGTAAAACTAAATCCCAATTGGCACTTAAAAGATGTAAACACTTTGAATTGGTTAATATTCCAAAGACAAGAAGAACTTATTGTAAAGGTAAAGATTGTCGTAAACATACTCAGCATAAAGTGACTCAGTACAAATCAGGAAAGGCTTCATTATATGCTCAAGGTAAACGAAGATATGATAGAAAACAGAGTGGATATGGGGGTCAAACCAAACAAGTTTTCCATAAAAAGGCAAAAACAACTAAGAAAGTTGTCTTGAAATTAGAATGTATTGTTTGTAAAACAAAGACACAGATGGCACTTAAAAGATGTAAGCATTTTGAATTGGGAGGAGAAAAGAAACAGAAGGGACAAGCATTGCAATTTTGA</v>
      </c>
      <c r="E917">
        <f t="shared" si="101"/>
        <v>136</v>
      </c>
      <c r="F917" t="str">
        <f t="shared" si="102"/>
        <v/>
      </c>
      <c r="G917">
        <f t="shared" si="103"/>
        <v>136</v>
      </c>
      <c r="H917" t="str">
        <f t="shared" si="104"/>
        <v/>
      </c>
      <c r="I917">
        <f t="shared" si="105"/>
        <v>136</v>
      </c>
      <c r="J917" t="str">
        <f t="shared" si="106"/>
        <v>CAA</v>
      </c>
      <c r="K917" t="str" cm="1">
        <f t="array" ref="K917">IF(J917="","",_xlfn.IFS(
   OR(J917="CCA",J917="CCG",J917="CCT",J917="CCC"),"Proline",
   OR(J917="CAG",J917="CAA"),"Glutamine",
   OR(J917="GAA",J917="GAG"),"Glutamic acid",
   TRUE,"Other"
))</f>
        <v>Glutamine</v>
      </c>
      <c r="L917">
        <f>LEN(Table13[[#This Row],[NA_sequence]])</f>
        <v>582</v>
      </c>
    </row>
    <row r="918" spans="1:12" x14ac:dyDescent="0.2">
      <c r="A918" t="s">
        <v>919</v>
      </c>
      <c r="B918">
        <v>4236</v>
      </c>
      <c r="C918" t="s">
        <v>2126</v>
      </c>
      <c r="D918" t="str">
        <f t="shared" si="100"/>
        <v>ATGGTTAATATTCCAAAGACTAGAAGAACTTTCTGTAAAGGTAAAGATTGTCGTAAGCATACTCAACACAAAGTTACCCAGTATAAATCTGGAAAGGCTTCATTGTATGCTCAAGGTAAGAGAAGATACGATAGAAAGCAATCTGGTTTTGGTGGTCAGACTAAACAGGTGTTCCATAAGAAAGCCAAAACCACAAAAAAAGTGGTGTTGAAACTAGAGTGTATTGTCTGTAAAACCAAGACTCAATTGGCACTCAAGAGATGTAAGCATTTTGAATTAGGTGGTGAAAAGAAACAAAAAGGTCAAGCTTTACAATTTTAG</v>
      </c>
      <c r="E918" t="str">
        <f t="shared" si="101"/>
        <v/>
      </c>
      <c r="F918">
        <f t="shared" si="102"/>
        <v>151</v>
      </c>
      <c r="G918" t="str">
        <f t="shared" si="103"/>
        <v/>
      </c>
      <c r="H918">
        <f t="shared" si="104"/>
        <v>151</v>
      </c>
      <c r="I918">
        <f t="shared" si="105"/>
        <v>151</v>
      </c>
      <c r="J918" t="str">
        <f t="shared" si="106"/>
        <v>CAG</v>
      </c>
      <c r="K918" t="str" cm="1">
        <f t="array" ref="K918">IF(J918="","",_xlfn.IFS(
   OR(J918="CCA",J918="CCG",J918="CCT",J918="CCC"),"Proline",
   OR(J918="CAG",J918="CAA"),"Glutamine",
   OR(J918="GAA",J918="GAG"),"Glutamic acid",
   TRUE,"Other"
))</f>
        <v>Glutamine</v>
      </c>
      <c r="L918">
        <f>LEN(Table13[[#This Row],[NA_sequence]])</f>
        <v>321</v>
      </c>
    </row>
    <row r="919" spans="1:12" x14ac:dyDescent="0.2">
      <c r="A919" t="s">
        <v>920</v>
      </c>
      <c r="B919">
        <v>4236</v>
      </c>
      <c r="C919" t="s">
        <v>2127</v>
      </c>
      <c r="D919" t="str">
        <f t="shared" si="100"/>
        <v>ATGGTTAATATTCCAAAGACTAGAAGAACTTACTGTAAAGGTAAAGATTGTCGTAGGCATACTCAACACAAAGTTACCCAGTATAAATCTGGAAAAGCTTCATTGTATGCTCAAGGTAAGAGAAGATACGATAGAAAGCAATCCGGATTTGGTGGTCAAACTAAACAGGTGTTTCACAAGAAAGCTAAAACCACAAAAAAAGTTGTTTTGAAATTAGAGTGTATTGTCTGTAAAACCAAGACTCAATTGGCACTCAAGAGATGTAAACATTTTGAATTAGGAGGTGAAAAGAAACAAAAAGGTCAAGCTTTACAATTTTAG</v>
      </c>
      <c r="E919">
        <f t="shared" si="101"/>
        <v>151</v>
      </c>
      <c r="F919" t="str">
        <f t="shared" si="102"/>
        <v/>
      </c>
      <c r="G919">
        <f t="shared" si="103"/>
        <v>151</v>
      </c>
      <c r="H919" t="str">
        <f t="shared" si="104"/>
        <v/>
      </c>
      <c r="I919">
        <f t="shared" si="105"/>
        <v>151</v>
      </c>
      <c r="J919" t="str">
        <f t="shared" si="106"/>
        <v>CAG</v>
      </c>
      <c r="K919" t="str" cm="1">
        <f t="array" ref="K919">IF(J919="","",_xlfn.IFS(
   OR(J919="CCA",J919="CCG",J919="CCT",J919="CCC"),"Proline",
   OR(J919="CAG",J919="CAA"),"Glutamine",
   OR(J919="GAA",J919="GAG"),"Glutamic acid",
   TRUE,"Other"
))</f>
        <v>Glutamine</v>
      </c>
      <c r="L919">
        <f>LEN(Table13[[#This Row],[NA_sequence]])</f>
        <v>321</v>
      </c>
    </row>
    <row r="920" spans="1:12" x14ac:dyDescent="0.2">
      <c r="A920" t="s">
        <v>921</v>
      </c>
      <c r="B920">
        <v>4236</v>
      </c>
      <c r="C920" t="s">
        <v>2128</v>
      </c>
      <c r="D920" t="str">
        <f t="shared" si="100"/>
        <v>ATGGTGAACATTCCAAAGACTAGAAGAACTTTCTGCAAAGGTAAAGATTGTCGTAAGCATACCCAACATAAAGTGACCCAGTATAAGGCAGGTAAAGCGTCATTGTATGCACAAGGAAAGAGAAGATACGACAGGAAGCAGAGTGGTTATGGTGGGCAAACAAAGCAAGTTTTCCATAAAAAGGCAAAGACCACCAAGAAGGTTGTGTTGAAGTTGGAGTGTATTGTCTGTAAAACCAAATCCCAGATGGCATTGAAAAGATGCAAACATTTTGAGTTAGGTGGAGAGAAGAAACAGAAGGGTCAAGCATTACAGTTTTAA</v>
      </c>
      <c r="E920">
        <f t="shared" si="101"/>
        <v>151</v>
      </c>
      <c r="F920" t="str">
        <f t="shared" si="102"/>
        <v/>
      </c>
      <c r="G920">
        <f t="shared" si="103"/>
        <v>151</v>
      </c>
      <c r="H920" t="str">
        <f t="shared" si="104"/>
        <v/>
      </c>
      <c r="I920">
        <f t="shared" si="105"/>
        <v>151</v>
      </c>
      <c r="J920" t="str">
        <f t="shared" si="106"/>
        <v>CAA</v>
      </c>
      <c r="K920" t="str" cm="1">
        <f t="array" ref="K920">IF(J920="","",_xlfn.IFS(
   OR(J920="CCA",J920="CCG",J920="CCT",J920="CCC"),"Proline",
   OR(J920="CAG",J920="CAA"),"Glutamine",
   OR(J920="GAA",J920="GAG"),"Glutamic acid",
   TRUE,"Other"
))</f>
        <v>Glutamine</v>
      </c>
      <c r="L920">
        <f>LEN(Table13[[#This Row],[NA_sequence]])</f>
        <v>321</v>
      </c>
    </row>
    <row r="921" spans="1:12" x14ac:dyDescent="0.2">
      <c r="A921" t="s">
        <v>922</v>
      </c>
      <c r="B921">
        <v>4236</v>
      </c>
      <c r="C921" t="s">
        <v>2129</v>
      </c>
      <c r="D921" t="str">
        <f t="shared" si="100"/>
        <v>ATGAAAAATGAGTTGACCAATCTCCTTGGGAAAGTGAATATTCCAAAGACCAAAAGAACCTATTGTAAGGGAAGAGATTGTCGTAAACATACACAACATAAAGTGACCCAGTATAAGTCAGGTAAAGCTTCATTGTATGCTCAAGGAAAGAGAAGATATGATAGAAAACAGAGTGGTTACGGTGGTCAAACGAAGCAGGTGTTTCATAAAAAGGCAAAGACAACCAAGAAAGTTGTGTTGAAGTTGGAGTGTATTGTTTGTAAGACCAAAACCCAAATGGCGTTGAAAAGATGCAAGCATTTTGAATTGGGCGGAGAGAAGAAACAAAAAGGTCAAGCATTACAATTTTAA</v>
      </c>
      <c r="E921">
        <f t="shared" si="101"/>
        <v>181</v>
      </c>
      <c r="F921" t="str">
        <f t="shared" si="102"/>
        <v/>
      </c>
      <c r="G921">
        <f t="shared" si="103"/>
        <v>181</v>
      </c>
      <c r="H921" t="str">
        <f t="shared" si="104"/>
        <v/>
      </c>
      <c r="I921">
        <f t="shared" si="105"/>
        <v>181</v>
      </c>
      <c r="J921" t="str">
        <f t="shared" si="106"/>
        <v>CAG</v>
      </c>
      <c r="K921" t="str" cm="1">
        <f t="array" ref="K921">IF(J921="","",_xlfn.IFS(
   OR(J921="CCA",J921="CCG",J921="CCT",J921="CCC"),"Proline",
   OR(J921="CAG",J921="CAA"),"Glutamine",
   OR(J921="GAA",J921="GAG"),"Glutamic acid",
   TRUE,"Other"
))</f>
        <v>Glutamine</v>
      </c>
      <c r="L921">
        <f>LEN(Table13[[#This Row],[NA_sequence]])</f>
        <v>351</v>
      </c>
    </row>
    <row r="922" spans="1:12" x14ac:dyDescent="0.2">
      <c r="A922" t="s">
        <v>923</v>
      </c>
      <c r="B922">
        <v>4236</v>
      </c>
      <c r="C922" t="s">
        <v>2130</v>
      </c>
      <c r="D922" t="str">
        <f t="shared" si="100"/>
        <v>ATGGTCAATATTCCAAAGACTAGAAGAACGTTCTGCAAGGGCAAAGAGTGTCGTAAACACACACAACATAAAGTGACTCAATACAAGGCAGGCAAAGCTTCATTGTATGCCCAGGGCAAAAGAAGATACGACAGAAAGCAGAGCGGATATGGAGGCCAGACCAAACAAGTGTTCCATAAGAAGGCAAAGACCACCAAGAAGGTTGTGTTGAAGTTGGAGTGCATTGTGTGCAAGTCGAAGACTCAAATGGCGCTCAAGAGATGCAAGCATTTTGAATTGGGAGGAGAGAGAAAACAGAAAGGTCAAGCATTGCAATTTTAA</v>
      </c>
      <c r="E922" t="str">
        <f t="shared" si="101"/>
        <v/>
      </c>
      <c r="F922">
        <f t="shared" si="102"/>
        <v>151</v>
      </c>
      <c r="G922" t="str">
        <f t="shared" si="103"/>
        <v/>
      </c>
      <c r="H922">
        <f t="shared" si="104"/>
        <v>151</v>
      </c>
      <c r="I922">
        <f t="shared" si="105"/>
        <v>151</v>
      </c>
      <c r="J922" t="str">
        <f t="shared" si="106"/>
        <v>CAA</v>
      </c>
      <c r="K922" t="str" cm="1">
        <f t="array" ref="K922">IF(J922="","",_xlfn.IFS(
   OR(J922="CCA",J922="CCG",J922="CCT",J922="CCC"),"Proline",
   OR(J922="CAG",J922="CAA"),"Glutamine",
   OR(J922="GAA",J922="GAG"),"Glutamic acid",
   TRUE,"Other"
))</f>
        <v>Glutamine</v>
      </c>
      <c r="L922">
        <f>LEN(Table13[[#This Row],[NA_sequence]])</f>
        <v>321</v>
      </c>
    </row>
    <row r="923" spans="1:12" x14ac:dyDescent="0.2">
      <c r="A923" t="s">
        <v>924</v>
      </c>
      <c r="B923">
        <v>4236</v>
      </c>
      <c r="C923" t="s">
        <v>2131</v>
      </c>
      <c r="D923" t="str">
        <f t="shared" si="100"/>
        <v>ATGGTCAACATTCCAAAGACTAGAAGAACCTTCTGCAAGGGCAAAGAGTGCCGTAAACACACACAACATAAAGTGACTCAGTACAAGGCAGGCAAAGCTTCATTGTACGCCCAGGGCAAAAGAAGATACGACAGAAAGCAGAGCGGGTATGGAGGTCAGACCAAACAAGTGTTCCACAAGAAGGCAAAGACCACCAAGAAGGTTATGTTGAAGTTGGAGTGCATTGTGTGCAAGTCCAAGACCCAAATGGCGCTCAAGAGATGCAAGCATTTCGAATTGGGAGGAGAGAGAAAACAAAAAGGTCAAGCATTGCAATTCTAA</v>
      </c>
      <c r="E923" t="str">
        <f t="shared" si="101"/>
        <v/>
      </c>
      <c r="F923">
        <f t="shared" si="102"/>
        <v>151</v>
      </c>
      <c r="G923" t="str">
        <f t="shared" si="103"/>
        <v/>
      </c>
      <c r="H923">
        <f t="shared" si="104"/>
        <v>151</v>
      </c>
      <c r="I923">
        <f t="shared" si="105"/>
        <v>151</v>
      </c>
      <c r="J923" t="str">
        <f t="shared" si="106"/>
        <v>CAA</v>
      </c>
      <c r="K923" t="str" cm="1">
        <f t="array" ref="K923">IF(J923="","",_xlfn.IFS(
   OR(J923="CCA",J923="CCG",J923="CCT",J923="CCC"),"Proline",
   OR(J923="CAG",J923="CAA"),"Glutamine",
   OR(J923="GAA",J923="GAG"),"Glutamic acid",
   TRUE,"Other"
))</f>
        <v>Glutamine</v>
      </c>
      <c r="L923">
        <f>LEN(Table13[[#This Row],[NA_sequence]])</f>
        <v>321</v>
      </c>
    </row>
    <row r="924" spans="1:12" x14ac:dyDescent="0.2">
      <c r="A924" t="s">
        <v>925</v>
      </c>
      <c r="B924">
        <v>4236</v>
      </c>
      <c r="C924" t="s">
        <v>2132</v>
      </c>
      <c r="D924" t="str">
        <f t="shared" si="100"/>
        <v>ATGGTTAACGTTCCAAAGACCAGAAAGACTTATTGTAAGGGTAAGGCTTGTCGTAAGCACTCCCAACACAAGGTTACCCAATACAAGGCTGGTAAGGCTTCCTTGTACGCCCAAGGTAAGAGAAGATATGACCGTAAGCAATCCGGTTTCGGTGGTCAAACCAAGCAAATTTTCCACAAGAAGGCTAAGACTACCAAGAAGGTCGTTTTGAGATTGGAATGTATGTCTTGTAAGACTAAGACCCAATTGGCTTTGAAGAGATGTAAGCACTTCGAATTGGGTGGTGAAAAGAAGCAAAAGGGTCAAGCTTTGCAATTCTGA</v>
      </c>
      <c r="E924">
        <f t="shared" si="101"/>
        <v>151</v>
      </c>
      <c r="F924" t="str">
        <f t="shared" si="102"/>
        <v/>
      </c>
      <c r="G924">
        <f t="shared" si="103"/>
        <v>151</v>
      </c>
      <c r="H924" t="str">
        <f t="shared" si="104"/>
        <v/>
      </c>
      <c r="I924">
        <f t="shared" si="105"/>
        <v>151</v>
      </c>
      <c r="J924" t="str">
        <f t="shared" si="106"/>
        <v>CAA</v>
      </c>
      <c r="K924" t="str" cm="1">
        <f t="array" ref="K924">IF(J924="","",_xlfn.IFS(
   OR(J924="CCA",J924="CCG",J924="CCT",J924="CCC"),"Proline",
   OR(J924="CAG",J924="CAA"),"Glutamine",
   OR(J924="GAA",J924="GAG"),"Glutamic acid",
   TRUE,"Other"
))</f>
        <v>Glutamine</v>
      </c>
      <c r="L924">
        <f>LEN(Table13[[#This Row],[NA_sequence]])</f>
        <v>321</v>
      </c>
    </row>
    <row r="925" spans="1:12" x14ac:dyDescent="0.2">
      <c r="A925" t="s">
        <v>926</v>
      </c>
      <c r="B925">
        <v>4236</v>
      </c>
      <c r="C925" t="s">
        <v>2133</v>
      </c>
      <c r="D925" t="str">
        <f t="shared" si="100"/>
        <v>ATGGTTAACGTTCCAAAGACCAGAAAGACTTACTGTAAGGGTAAGGAGTGCCGTAAGCACGCCCAACACAAGGTTACCCAATACAAGGCTGGTAAGGCTTCCTTGTACGCTCAAGGTAAGAGAAGATATGACCGTAAACAATCTGGTTTCGGTGGTCAAACCAAGCAAATTTTCCACAAGAAAGCTAAGACTACCAAGAAGGTCGTTTTGAGATTGGAATGTATGTCCTGTAAGACCAAGACCCAATTGGCTTTGAAGAGATGTAAGCACTTCGAATTGGGTGGTGAAAAGAAGCAAAAGGGTCAAGCTTTGCAATTCTGA</v>
      </c>
      <c r="E925">
        <f t="shared" si="101"/>
        <v>151</v>
      </c>
      <c r="F925" t="str">
        <f t="shared" si="102"/>
        <v/>
      </c>
      <c r="G925">
        <f t="shared" si="103"/>
        <v>151</v>
      </c>
      <c r="H925" t="str">
        <f t="shared" si="104"/>
        <v/>
      </c>
      <c r="I925">
        <f t="shared" si="105"/>
        <v>151</v>
      </c>
      <c r="J925" t="str">
        <f t="shared" si="106"/>
        <v>CAA</v>
      </c>
      <c r="K925" t="str" cm="1">
        <f t="array" ref="K925">IF(J925="","",_xlfn.IFS(
   OR(J925="CCA",J925="CCG",J925="CCT",J925="CCC"),"Proline",
   OR(J925="CAG",J925="CAA"),"Glutamine",
   OR(J925="GAA",J925="GAG"),"Glutamic acid",
   TRUE,"Other"
))</f>
        <v>Glutamine</v>
      </c>
      <c r="L925">
        <f>LEN(Table13[[#This Row],[NA_sequence]])</f>
        <v>321</v>
      </c>
    </row>
    <row r="926" spans="1:12" x14ac:dyDescent="0.2">
      <c r="A926" t="s">
        <v>927</v>
      </c>
      <c r="B926">
        <v>4236</v>
      </c>
      <c r="C926" t="s">
        <v>2134</v>
      </c>
      <c r="D926" t="str">
        <f t="shared" si="100"/>
        <v>ATGGTCAAGGGTTACGTTCACCTGCTTTTAGACGATACGCTATACCGGACAGACTGCCGTTGTGTGGGCCGTGTTAACGTTCCAAAGACCAGAAAGACTTACTGTAAGGGTAAGGAGTGCCGTAAGCACGCCCAACACAAGGTTACCCAATACAAGGCTGGTAAGGCTTCTTTGTACGCTCAAGGTAAGAGAAGATACGACCGTAAACAATCTGGTTTCGGTGGTCAAACTAAGCAAATTTTCCACAAGAAAGCTAAGACCACCAAGAAGGTCGTTTTGAGATTGGAATGTATGTCTTGTAAGACCAAGACCCAATTGGCTTTGAAGAGATGTAAGCACTTCGAATTGGGTGGTGAAAAGAAGCAAAAGGGTCAAGCTTTGCAATTCTGA</v>
      </c>
      <c r="E926">
        <f t="shared" si="101"/>
        <v>220</v>
      </c>
      <c r="F926" t="str">
        <f t="shared" si="102"/>
        <v/>
      </c>
      <c r="G926">
        <f t="shared" si="103"/>
        <v>220</v>
      </c>
      <c r="H926" t="str">
        <f t="shared" si="104"/>
        <v/>
      </c>
      <c r="I926">
        <f t="shared" si="105"/>
        <v>220</v>
      </c>
      <c r="J926" t="str">
        <f t="shared" si="106"/>
        <v>CAA</v>
      </c>
      <c r="K926" t="str" cm="1">
        <f t="array" ref="K926">IF(J926="","",_xlfn.IFS(
   OR(J926="CCA",J926="CCG",J926="CCT",J926="CCC"),"Proline",
   OR(J926="CAG",J926="CAA"),"Glutamine",
   OR(J926="GAA",J926="GAG"),"Glutamic acid",
   TRUE,"Other"
))</f>
        <v>Glutamine</v>
      </c>
      <c r="L926">
        <f>LEN(Table13[[#This Row],[NA_sequence]])</f>
        <v>390</v>
      </c>
    </row>
    <row r="927" spans="1:12" x14ac:dyDescent="0.2">
      <c r="A927" t="s">
        <v>928</v>
      </c>
      <c r="B927">
        <v>4236</v>
      </c>
      <c r="C927" t="s">
        <v>2135</v>
      </c>
      <c r="D927" t="str">
        <f t="shared" si="100"/>
        <v>ATGGAACTTAACGTTCCAAAGACCAGAAAGACTTACTGTAAGGGTAAGGAGTGCCGTAAGCACGCCCAACACAAGGTTACCCAATACAAGGCTGGTAAGGCTTCCTTGTACGCTCAAGGTAAGAGAAGATATGACCGTAAACAATCTGGTTTCGGTGGTCAAACCAAGCAAATTTTCCACAAGAAAGCTAAGACTACCAAGAAGGTCGTTTTGAGATTGGAATGTATGTCCTGTAAGACCAAGACCCAATTGGCTTTGAAGAGATGTAAGCACTTCGAATTGGGTGGTGAAAAGAAGCAAAAGGGTCAAGCTTTGCAATTCTGA</v>
      </c>
      <c r="E927">
        <f t="shared" si="101"/>
        <v>154</v>
      </c>
      <c r="F927" t="str">
        <f t="shared" si="102"/>
        <v/>
      </c>
      <c r="G927">
        <f t="shared" si="103"/>
        <v>154</v>
      </c>
      <c r="H927" t="str">
        <f t="shared" si="104"/>
        <v/>
      </c>
      <c r="I927">
        <f t="shared" si="105"/>
        <v>154</v>
      </c>
      <c r="J927" t="str">
        <f t="shared" si="106"/>
        <v>CAA</v>
      </c>
      <c r="K927" t="str" cm="1">
        <f t="array" ref="K927">IF(J927="","",_xlfn.IFS(
   OR(J927="CCA",J927="CCG",J927="CCT",J927="CCC"),"Proline",
   OR(J927="CAG",J927="CAA"),"Glutamine",
   OR(J927="GAA",J927="GAG"),"Glutamic acid",
   TRUE,"Other"
))</f>
        <v>Glutamine</v>
      </c>
      <c r="L927">
        <f>LEN(Table13[[#This Row],[NA_sequence]])</f>
        <v>324</v>
      </c>
    </row>
    <row r="928" spans="1:12" x14ac:dyDescent="0.2">
      <c r="A928" t="s">
        <v>929</v>
      </c>
      <c r="B928">
        <v>4236</v>
      </c>
      <c r="C928" t="s">
        <v>2136</v>
      </c>
      <c r="D928" t="str">
        <f t="shared" si="100"/>
        <v>ATGAGAAAATACCAACCGTATTGGAAATCCAGATATTGCATCGACAAGAGGGGGATTAACGTTCCAAAGACCAGAAAGACTTACTGTAAGGGTAAGGAGTGCCGTAAGCACGCCCAACACAAGGTTACCCAATACAAGGCTGGTAAGGCTTCCTTGTACGCTCAAGGTAAGAGAAGATATGACCGTAAACAATCTGGTTTCGGTGGTCAAACCAAGCAAATTTTCCACAAGAAAGCTAAGACTACCAAGAAGGTCGTTTTGAGATTGGAATGTATGTCCTGTAAGACCAAGACCCAATTGGCTTTGAAGAGATGTAAGCACTTCGAATTGGGTGGTGAAAAGAAGCAAAAGGGTCAAGCTTTGCAATTCTGA</v>
      </c>
      <c r="E928">
        <f t="shared" si="101"/>
        <v>202</v>
      </c>
      <c r="F928" t="str">
        <f t="shared" si="102"/>
        <v/>
      </c>
      <c r="G928">
        <f t="shared" si="103"/>
        <v>202</v>
      </c>
      <c r="H928" t="str">
        <f t="shared" si="104"/>
        <v/>
      </c>
      <c r="I928">
        <f t="shared" si="105"/>
        <v>202</v>
      </c>
      <c r="J928" t="str">
        <f t="shared" si="106"/>
        <v>CAA</v>
      </c>
      <c r="K928" t="str" cm="1">
        <f t="array" ref="K928">IF(J928="","",_xlfn.IFS(
   OR(J928="CCA",J928="CCG",J928="CCT",J928="CCC"),"Proline",
   OR(J928="CAG",J928="CAA"),"Glutamine",
   OR(J928="GAA",J928="GAG"),"Glutamic acid",
   TRUE,"Other"
))</f>
        <v>Glutamine</v>
      </c>
      <c r="L928">
        <f>LEN(Table13[[#This Row],[NA_sequence]])</f>
        <v>372</v>
      </c>
    </row>
    <row r="929" spans="1:12" x14ac:dyDescent="0.2">
      <c r="A929" t="s">
        <v>930</v>
      </c>
      <c r="B929">
        <v>4236</v>
      </c>
      <c r="C929" t="s">
        <v>2137</v>
      </c>
      <c r="D929" t="str">
        <f t="shared" si="100"/>
        <v>ATGATCATTAGTACCGATATCACTAAGTTCACCACCAGAAAGACTTATTGTAAGGGTAAGGCTTGTCGTAAGCACTCCCAACACAAGGTTACCCAATACAAGGCTGGTAAGGCTTCCTTGTACGCCCAAGGTAAGAGAAGATATGACCGTAAGCAATCCGGTTTCGGTGGTCAAACCAAGCAAATTTTCCACAAGAAGGCTAAGACTACCAAGAAGGTCGTTTTGAGATTGGAATGTATGTCTTGTAAGACTAAGACCCAATTGGCTTTGAAGAGATGTAAGCACTTCGAATTGGGTGGTGAAAAGAAGCAAAAGGGTCAAGCTTTGCAATTCTGA</v>
      </c>
      <c r="E929">
        <f t="shared" si="101"/>
        <v>166</v>
      </c>
      <c r="F929" t="str">
        <f t="shared" si="102"/>
        <v/>
      </c>
      <c r="G929">
        <f t="shared" si="103"/>
        <v>166</v>
      </c>
      <c r="H929" t="str">
        <f t="shared" si="104"/>
        <v/>
      </c>
      <c r="I929">
        <f t="shared" si="105"/>
        <v>166</v>
      </c>
      <c r="J929" t="str">
        <f t="shared" si="106"/>
        <v>CAA</v>
      </c>
      <c r="K929" t="str" cm="1">
        <f t="array" ref="K929">IF(J929="","",_xlfn.IFS(
   OR(J929="CCA",J929="CCG",J929="CCT",J929="CCC"),"Proline",
   OR(J929="CAG",J929="CAA"),"Glutamine",
   OR(J929="GAA",J929="GAG"),"Glutamic acid",
   TRUE,"Other"
))</f>
        <v>Glutamine</v>
      </c>
      <c r="L929">
        <f>LEN(Table13[[#This Row],[NA_sequence]])</f>
        <v>336</v>
      </c>
    </row>
    <row r="930" spans="1:12" x14ac:dyDescent="0.2">
      <c r="A930" t="s">
        <v>931</v>
      </c>
      <c r="B930">
        <v>4236</v>
      </c>
      <c r="C930" t="s">
        <v>2137</v>
      </c>
      <c r="D930" t="str">
        <f t="shared" si="100"/>
        <v>ATGATCATTAGTACCGATATCACTAAGTTCACCACCAGAAAGACTTATTGTAAGGGTAAGGCTTGTCGTAAGCACTCCCAACACAAGGTTACCCAATACAAGGCTGGTAAGGCTTCCTTGTACGCCCAAGGTAAGAGAAGATATGACCGTAAGCAATCCGGTTTCGGTGGTCAAACCAAGCAAATTTTCCACAAGAAGGCTAAGACTACCAAGAAGGTCGTTTTGAGATTGGAATGTATGTCTTGTAAGACTAAGACCCAATTGGCTTTGAAGAGATGTAAGCACTTCGAATTGGGTGGTGAAAAGAAGCAAAAGGGTCAAGCTTTGCAATTCTGA</v>
      </c>
      <c r="E930">
        <f t="shared" si="101"/>
        <v>166</v>
      </c>
      <c r="F930" t="str">
        <f t="shared" si="102"/>
        <v/>
      </c>
      <c r="G930">
        <f t="shared" si="103"/>
        <v>166</v>
      </c>
      <c r="H930" t="str">
        <f t="shared" si="104"/>
        <v/>
      </c>
      <c r="I930">
        <f t="shared" si="105"/>
        <v>166</v>
      </c>
      <c r="J930" t="str">
        <f t="shared" si="106"/>
        <v>CAA</v>
      </c>
      <c r="K930" t="str" cm="1">
        <f t="array" ref="K930">IF(J930="","",_xlfn.IFS(
   OR(J930="CCA",J930="CCG",J930="CCT",J930="CCC"),"Proline",
   OR(J930="CAG",J930="CAA"),"Glutamine",
   OR(J930="GAA",J930="GAG"),"Glutamic acid",
   TRUE,"Other"
))</f>
        <v>Glutamine</v>
      </c>
      <c r="L930">
        <f>LEN(Table13[[#This Row],[NA_sequence]])</f>
        <v>336</v>
      </c>
    </row>
    <row r="931" spans="1:12" x14ac:dyDescent="0.2">
      <c r="A931" t="s">
        <v>932</v>
      </c>
      <c r="B931">
        <v>4236</v>
      </c>
      <c r="C931" t="s">
        <v>2138</v>
      </c>
      <c r="D931" t="str">
        <f t="shared" si="100"/>
        <v>ATGGCTAACGGATCAAGCAATGCAGAAGCAACTAACGCGCTCAGCGCCGTGGGGAATAAACGTTCTAGATGGGTCGCCGGGGCATATACGCTGCTTTGGAGGCAGCATTCAACCAACGTACTGCTTGACTGGTTACTACGGTATACACAGTGTGTGAGTAGGCTTCAAAAGAGCGCCAGACACCAGAGATCAAATCAGTCGCAATGGAATACAGATGCAGGGAAAGTGTCGTCAGAAGATAAGACTCTATATGACACCATGGCTGCGCAGTACCTTTTTACCGTGCTACCTATAAGGCCCATAAGGAGTAGAATCATGATGAAAGCTTTAAGAAGATTAGCATACCAAGATGAAATACAGAACAATACTGCTCGTACCTCGTGGACACCGATATCGGCATGTGGCGATACTAGAGAACTATTACTAACAATCTCCATTCTACCAGTTAACGTTCCAAAGACCAGAAAGACTTTCTGTAAGGGTAAGGAGTGCCGTAAGCACGCCCAGCACAAGGTCACCCAATACAAGGCTGGTAAGGCTTCTTTGTACGCCCAGGGTAAGAGAAGATACGACCGTAAGCAGTCTGGTTTCGGTGGTCAAACCAAGCAGATTTTCCACAAGAAGGCTAAGACCACCAAGAAGGTCGTCTTGAGATTGGAATGTATGGTTTGCAAGACCAAGTCCCAGTTGGCCTTGAAGAGATGCAAGCACTTCGAATTGGGTGGTGAAAAGAAGCAGAAGGGTCAAGCTTTGCAATTCTGA</v>
      </c>
      <c r="E931">
        <f t="shared" si="101"/>
        <v>592</v>
      </c>
      <c r="F931" t="str">
        <f t="shared" si="102"/>
        <v/>
      </c>
      <c r="G931">
        <f t="shared" si="103"/>
        <v>592</v>
      </c>
      <c r="H931" t="str">
        <f t="shared" si="104"/>
        <v/>
      </c>
      <c r="I931">
        <f t="shared" si="105"/>
        <v>592</v>
      </c>
      <c r="J931" t="str">
        <f t="shared" si="106"/>
        <v>CAG</v>
      </c>
      <c r="K931" t="str" cm="1">
        <f t="array" ref="K931">IF(J931="","",_xlfn.IFS(
   OR(J931="CCA",J931="CCG",J931="CCT",J931="CCC"),"Proline",
   OR(J931="CAG",J931="CAA"),"Glutamine",
   OR(J931="GAA",J931="GAG"),"Glutamic acid",
   TRUE,"Other"
))</f>
        <v>Glutamine</v>
      </c>
      <c r="L931">
        <f>LEN(Table13[[#This Row],[NA_sequence]])</f>
        <v>762</v>
      </c>
    </row>
    <row r="932" spans="1:12" x14ac:dyDescent="0.2">
      <c r="A932" t="s">
        <v>933</v>
      </c>
      <c r="B932">
        <v>4236</v>
      </c>
      <c r="C932" t="s">
        <v>2139</v>
      </c>
      <c r="D932" t="str">
        <f t="shared" si="100"/>
        <v>ATGCAGATCAAGGATCCGATAGAGGTTAAGTCAGATTACATTGGCGAGGGTTGCAATGTAAAACAACCGATGTGCTCACTGAAAAATAAACGCCTGGTTAACGTTCCAAAGACCAGAAGGACTTTCTGTCAGGGTAAGGAGTGCCGTAAGCACGCCCAACACAAGGTTACCCAATACAAGGCTGGTAAGGCTTCCTTGTACGCTCAAGGTAAGAGAAGATACGACCGTAAACAATCCGGTTTCGGTGGTCAAACCAAGCAGATTTTCCACAAGAAAGCCAAGACCACCAAGAAGGTTGTCTTGAGATTGGAATGTTTGATCTGCAAGACCAAGTCTCAATTGGCCTTGAAGAGATGTAAGCACTTCGAATTAGGTGGTGAAAAGAAGCAAAAGGGTCAAGCTTTGCAATTCTGA</v>
      </c>
      <c r="E932">
        <f t="shared" si="101"/>
        <v>244</v>
      </c>
      <c r="F932" t="str">
        <f t="shared" si="102"/>
        <v/>
      </c>
      <c r="G932">
        <f t="shared" si="103"/>
        <v>244</v>
      </c>
      <c r="H932" t="str">
        <f t="shared" si="104"/>
        <v/>
      </c>
      <c r="I932">
        <f t="shared" si="105"/>
        <v>244</v>
      </c>
      <c r="J932" t="str">
        <f t="shared" si="106"/>
        <v>CAG</v>
      </c>
      <c r="K932" t="str" cm="1">
        <f t="array" ref="K932">IF(J932="","",_xlfn.IFS(
   OR(J932="CCA",J932="CCG",J932="CCT",J932="CCC"),"Proline",
   OR(J932="CAG",J932="CAA"),"Glutamine",
   OR(J932="GAA",J932="GAG"),"Glutamic acid",
   TRUE,"Other"
))</f>
        <v>Glutamine</v>
      </c>
      <c r="L932">
        <f>LEN(Table13[[#This Row],[NA_sequence]])</f>
        <v>414</v>
      </c>
    </row>
    <row r="933" spans="1:12" x14ac:dyDescent="0.2">
      <c r="A933" t="s">
        <v>934</v>
      </c>
      <c r="B933">
        <v>4236</v>
      </c>
      <c r="C933" t="s">
        <v>2140</v>
      </c>
      <c r="D933" t="str">
        <f t="shared" si="100"/>
        <v>ATGAAATTAGTCAACATTAACGTTCCAAAGACCAGAAAGACTTACTGTAAGGGTAAACAATGCAGAAAGCACACTCAACACAAGGTTACTCAATATAAGGCTGGTAAAGCTTCCTTATACGCTCAAGGTAAGAGAAGATATGACCGTAAACAATCTGGTTATGGTGGTCAAACCAAGCAAGTTTTCCACAAGAAAGCTAAGACTACCAAGAAGGTTGTTTTACGTTTAGAATGTGTTAACTGTAAAACCAAGGCTCAATTACCATTAAAGAGATGTAAACATTTCGAATTAGGTGGTGATAAGAAACAAAAGGGTCAAGCTTTACAATTCTAA</v>
      </c>
      <c r="E933">
        <f t="shared" si="101"/>
        <v>163</v>
      </c>
      <c r="F933" t="str">
        <f t="shared" si="102"/>
        <v/>
      </c>
      <c r="G933">
        <f t="shared" si="103"/>
        <v>163</v>
      </c>
      <c r="H933" t="str">
        <f t="shared" si="104"/>
        <v/>
      </c>
      <c r="I933">
        <f t="shared" si="105"/>
        <v>163</v>
      </c>
      <c r="J933" t="str">
        <f t="shared" si="106"/>
        <v>CAA</v>
      </c>
      <c r="K933" t="str" cm="1">
        <f t="array" ref="K933">IF(J933="","",_xlfn.IFS(
   OR(J933="CCA",J933="CCG",J933="CCT",J933="CCC"),"Proline",
   OR(J933="CAG",J933="CAA"),"Glutamine",
   OR(J933="GAA",J933="GAG"),"Glutamic acid",
   TRUE,"Other"
))</f>
        <v>Glutamine</v>
      </c>
      <c r="L933">
        <f>LEN(Table13[[#This Row],[NA_sequence]])</f>
        <v>333</v>
      </c>
    </row>
    <row r="934" spans="1:12" x14ac:dyDescent="0.2">
      <c r="A934" t="s">
        <v>935</v>
      </c>
      <c r="B934">
        <v>4236</v>
      </c>
      <c r="C934" t="s">
        <v>2141</v>
      </c>
      <c r="D934" t="str">
        <f t="shared" si="100"/>
        <v>ATGGATGCGGGAGCGCGTGCGGGCCGAGCGCCCTCCGAACTTACCACGGTCCAGGATGAGAATGCTCCTGTGGTAGGGGTTAACGTTCCAAAGACCAGAAAGACTTACTGCAAAGGTAAGAGCTGTCGTAAGCACACTCAACACAAGGTCACCCAGTACAAGGCTGGTAAGGCCTCCTTGTTTGCCCAAGGTAAGAGAAGATATGACCGTAAGCAATGTGGTTATGGTGGTCAAACAAAGCAAATTTTCCATAAGAAGGCCAAGACTACCAAGAAGGTTGTTTTGAGATTGGAATGTGTCAACTGTAAGACCAAGGCCCAATTGCCATTGAAGAGATGCAAGCACTTTGAGTTGGGTGGTGAAAAGAAGCAAAAGGGTCAAGCTTTGCAATTCTGA</v>
      </c>
      <c r="E934">
        <f t="shared" si="101"/>
        <v>226</v>
      </c>
      <c r="F934" t="str">
        <f t="shared" si="102"/>
        <v/>
      </c>
      <c r="G934">
        <f t="shared" si="103"/>
        <v>226</v>
      </c>
      <c r="H934" t="str">
        <f t="shared" si="104"/>
        <v/>
      </c>
      <c r="I934">
        <f t="shared" si="105"/>
        <v>226</v>
      </c>
      <c r="J934" t="str">
        <f t="shared" si="106"/>
        <v>CAA</v>
      </c>
      <c r="K934" t="str" cm="1">
        <f t="array" ref="K934">IF(J934="","",_xlfn.IFS(
   OR(J934="CCA",J934="CCG",J934="CCT",J934="CCC"),"Proline",
   OR(J934="CAG",J934="CAA"),"Glutamine",
   OR(J934="GAA",J934="GAG"),"Glutamic acid",
   TRUE,"Other"
))</f>
        <v>Glutamine</v>
      </c>
      <c r="L934">
        <f>LEN(Table13[[#This Row],[NA_sequence]])</f>
        <v>396</v>
      </c>
    </row>
    <row r="935" spans="1:12" x14ac:dyDescent="0.2">
      <c r="A935" t="s">
        <v>936</v>
      </c>
      <c r="B935">
        <v>4236</v>
      </c>
      <c r="C935" t="s">
        <v>2142</v>
      </c>
      <c r="D935" t="str">
        <f t="shared" si="100"/>
        <v>ATGGTTAACGTTCCAAAGACTAGAAAGACTTACTGCAAGGGTAAGGACTGCAAGAAGCACACCCAACACAAGGTCACCCAATACAAGGCTGGTAAGGCTTCTCTCTTTGCTCAGGGTAAGAGAAGATACGACCGTAAGCAAAGAGGTTACGGTGGTCAAACCAAGCAAATTTTCCGTAAGAAGGCCAAGACCACCAAGAAGGTTGTGTTGAGATTGGAGTGTGTTGTTTGCAAGACCAAGGCTCAATTGCCATTGAAGAGATGTAAGCACTTTGAGTTGGGTGGTGACAAGAAGCAAAAGGGTCAAGCCCTCCAATTCTAA</v>
      </c>
      <c r="E935">
        <f t="shared" si="101"/>
        <v>151</v>
      </c>
      <c r="F935" t="str">
        <f t="shared" si="102"/>
        <v/>
      </c>
      <c r="G935">
        <f t="shared" si="103"/>
        <v>151</v>
      </c>
      <c r="H935" t="str">
        <f t="shared" si="104"/>
        <v/>
      </c>
      <c r="I935">
        <f t="shared" si="105"/>
        <v>151</v>
      </c>
      <c r="J935" t="str">
        <f t="shared" si="106"/>
        <v>CAA</v>
      </c>
      <c r="K935" t="str" cm="1">
        <f t="array" ref="K935">IF(J935="","",_xlfn.IFS(
   OR(J935="CCA",J935="CCG",J935="CCT",J935="CCC"),"Proline",
   OR(J935="CAG",J935="CAA"),"Glutamine",
   OR(J935="GAA",J935="GAG"),"Glutamic acid",
   TRUE,"Other"
))</f>
        <v>Glutamine</v>
      </c>
      <c r="L935">
        <f>LEN(Table13[[#This Row],[NA_sequence]])</f>
        <v>321</v>
      </c>
    </row>
    <row r="936" spans="1:12" x14ac:dyDescent="0.2">
      <c r="A936" t="s">
        <v>937</v>
      </c>
      <c r="B936">
        <v>4236</v>
      </c>
      <c r="C936" t="s">
        <v>2143</v>
      </c>
      <c r="D936" t="str">
        <f t="shared" si="100"/>
        <v>ATGGCCGACGATGATATTAATTACTATCCATATAACAAATCGTTTAACGTTCCAAAGACTAGAAAGACCTACTGTAAGGGTAAGGCTTGCAAGAAGCACACTCAGCACAAGGTCACCCAATACAAGGCCGGTAAGGCTTCTCTCTTTGCCCAGGGTAAGAGAAGATACGACCGTAAGCAAAGAGGTTACGGTGGTCAGACCAAGCAGATTTTCCGTAAGAAGGCCAAGACTACCAAGAAGGTTGTCTTGAGATTGGAGTGTGTTGTCTGCAAGACCAAGGCCCAATTGCCATTGAAGAGATGTAAGCACTTCGAGTTGGGTGGTGACAAGAAGCAAAAGGGTGCTGCCTTGCAATTCTAA</v>
      </c>
      <c r="E936" t="str">
        <f t="shared" si="101"/>
        <v/>
      </c>
      <c r="F936">
        <f t="shared" si="102"/>
        <v>190</v>
      </c>
      <c r="G936" t="str">
        <f t="shared" si="103"/>
        <v/>
      </c>
      <c r="H936">
        <f t="shared" si="104"/>
        <v>190</v>
      </c>
      <c r="I936">
        <f t="shared" si="105"/>
        <v>190</v>
      </c>
      <c r="J936" t="str">
        <f t="shared" si="106"/>
        <v>CAG</v>
      </c>
      <c r="K936" t="str" cm="1">
        <f t="array" ref="K936">IF(J936="","",_xlfn.IFS(
   OR(J936="CCA",J936="CCG",J936="CCT",J936="CCC"),"Proline",
   OR(J936="CAG",J936="CAA"),"Glutamine",
   OR(J936="GAA",J936="GAG"),"Glutamic acid",
   TRUE,"Other"
))</f>
        <v>Glutamine</v>
      </c>
      <c r="L936">
        <f>LEN(Table13[[#This Row],[NA_sequence]])</f>
        <v>360</v>
      </c>
    </row>
    <row r="937" spans="1:12" x14ac:dyDescent="0.2">
      <c r="A937" t="s">
        <v>938</v>
      </c>
      <c r="B937">
        <v>4236</v>
      </c>
      <c r="C937" t="s">
        <v>2144</v>
      </c>
      <c r="D937" t="str">
        <f t="shared" si="100"/>
        <v>ATGGGTATGTTGGCACGGGACGAGGGAGAACGGCGCGATGTCAGATGGAAGATGTTCAACATCCCGAAGACACGAAGAACCTACTGCAAGGGCAAGGACTGCCGGAAGCACACCCAGCACAAGGTGACCCAGTACAAGGCAGGCAAGGCCTCGCTGTATGCCCAGGGTAAGCGCCGTTATGACCGCAAGCAGAGCGGTTATGGTGGTCAGACCAAGCAGATTTTCCGCAAGAAGGCCAAGACCACCAAGAAGATTGTGCTCCGTCTCGAGTGCACCGTGTGCAAGACCAAGGCTCAGCTCCCTCTGAAGCGCTGCAAGCACTTCGAGCTTGGTGGCGACAAGAAGCAGAAGGGCCAGGCCCTCCAATTCTAG</v>
      </c>
      <c r="E937" t="str">
        <f t="shared" si="101"/>
        <v/>
      </c>
      <c r="F937">
        <f t="shared" si="102"/>
        <v>202</v>
      </c>
      <c r="G937" t="str">
        <f t="shared" si="103"/>
        <v/>
      </c>
      <c r="H937">
        <f t="shared" si="104"/>
        <v>202</v>
      </c>
      <c r="I937">
        <f t="shared" si="105"/>
        <v>202</v>
      </c>
      <c r="J937" t="str">
        <f t="shared" si="106"/>
        <v>CAG</v>
      </c>
      <c r="K937" t="str" cm="1">
        <f t="array" ref="K937">IF(J937="","",_xlfn.IFS(
   OR(J937="CCA",J937="CCG",J937="CCT",J937="CCC"),"Proline",
   OR(J937="CAG",J937="CAA"),"Glutamine",
   OR(J937="GAA",J937="GAG"),"Glutamic acid",
   TRUE,"Other"
))</f>
        <v>Glutamine</v>
      </c>
      <c r="L937">
        <f>LEN(Table13[[#This Row],[NA_sequence]])</f>
        <v>372</v>
      </c>
    </row>
    <row r="938" spans="1:12" x14ac:dyDescent="0.2">
      <c r="A938" t="s">
        <v>939</v>
      </c>
      <c r="B938">
        <v>4236</v>
      </c>
      <c r="C938" t="s">
        <v>2145</v>
      </c>
      <c r="D938" t="str">
        <f t="shared" si="100"/>
        <v>CCTAAGACCCGACGAACTTTCTGTGCCAGCAAGGTGTGCCGCAAGCATACCCAGCACAAGGTCACTCAGTACAAGGCTGGTAAGGCCTCTCTCTACGCTCAGGGTAAGCGTCGTTATGACCGTAAGCAGCGCGGTTATGGTGGTCAAACCAAGCAGGTTTTCCACAAGAAGGCTAAGACCACCAAGAAGGTTGTTCTTCGTCTCGAGTGCATCAAGTGCAAGGCTAAGTTCCAGCTTTCTCTCAAAAGATGCAAGCACTTTGAATTGGGTGGTGACAAGAAGCAGAAGGGTCAAGCTCTCCAGTTCTAA</v>
      </c>
      <c r="E938">
        <f t="shared" si="101"/>
        <v>139</v>
      </c>
      <c r="F938" t="str">
        <f t="shared" si="102"/>
        <v/>
      </c>
      <c r="G938">
        <f t="shared" si="103"/>
        <v>139</v>
      </c>
      <c r="H938" t="str">
        <f t="shared" si="104"/>
        <v/>
      </c>
      <c r="I938">
        <f t="shared" si="105"/>
        <v>139</v>
      </c>
      <c r="J938" t="str">
        <f t="shared" si="106"/>
        <v>CAG</v>
      </c>
      <c r="K938" t="str" cm="1">
        <f t="array" ref="K938">IF(J938="","",_xlfn.IFS(
   OR(J938="CCA",J938="CCG",J938="CCT",J938="CCC"),"Proline",
   OR(J938="CAG",J938="CAA"),"Glutamine",
   OR(J938="GAA",J938="GAG"),"Glutamic acid",
   TRUE,"Other"
))</f>
        <v>Glutamine</v>
      </c>
      <c r="L938">
        <f>LEN(Table13[[#This Row],[NA_sequence]])</f>
        <v>309</v>
      </c>
    </row>
    <row r="939" spans="1:12" x14ac:dyDescent="0.2">
      <c r="A939" t="s">
        <v>940</v>
      </c>
      <c r="B939">
        <v>4236</v>
      </c>
      <c r="C939" t="s">
        <v>2146</v>
      </c>
      <c r="D939" t="str">
        <f t="shared" si="100"/>
        <v>ATGGTTAACGTTCCTAAGACCCGACGAACTTTCTGTGCCAGCAAGGTCTGCCGCAAGCACACCCAGCACAAGGTCACCCAGTACAAGGCTGGTAAGGCCTCCCTTTACGCCCAGGGTAAGCGTCGTTATGACCGTAAGCAGCGCGGTTATGGTGGTCAAACCAAGCAGGTTTTCCACAAGAAGGCTAAGACCACCAAGAAGGTTGTCCTTCGTCTTGAATGCATCAAGTGCAAGGCTAAGTTCCAGCTTTCTCTCAAGAGATGCAAGCACTTTGAATTGGGTGGTGACAAGAAGCAGAAGGGTCAAGCTCTCCAGTTCTAA</v>
      </c>
      <c r="E939">
        <f t="shared" si="101"/>
        <v>151</v>
      </c>
      <c r="F939" t="str">
        <f t="shared" si="102"/>
        <v/>
      </c>
      <c r="G939">
        <f t="shared" si="103"/>
        <v>151</v>
      </c>
      <c r="H939" t="str">
        <f t="shared" si="104"/>
        <v/>
      </c>
      <c r="I939">
        <f t="shared" si="105"/>
        <v>151</v>
      </c>
      <c r="J939" t="str">
        <f t="shared" si="106"/>
        <v>CAG</v>
      </c>
      <c r="K939" t="str" cm="1">
        <f t="array" ref="K939">IF(J939="","",_xlfn.IFS(
   OR(J939="CCA",J939="CCG",J939="CCT",J939="CCC"),"Proline",
   OR(J939="CAG",J939="CAA"),"Glutamine",
   OR(J939="GAA",J939="GAG"),"Glutamic acid",
   TRUE,"Other"
))</f>
        <v>Glutamine</v>
      </c>
      <c r="L939">
        <f>LEN(Table13[[#This Row],[NA_sequence]])</f>
        <v>321</v>
      </c>
    </row>
    <row r="940" spans="1:12" x14ac:dyDescent="0.2">
      <c r="A940" t="s">
        <v>941</v>
      </c>
      <c r="B940">
        <v>4236</v>
      </c>
      <c r="C940" t="s">
        <v>2147</v>
      </c>
      <c r="D940" t="str">
        <f t="shared" si="100"/>
        <v>ATGGTTAACATTCCTAAGACCCGACGAACTTTCTGTGCCAGCAAGGTCTGCCGCAAGCACACCCAGCACAAGGTCACTCAGTACAAGGCTGGTAAGGCCTCCCTTTATGCCCAGGGTAAGCGTCGTTATGACCGTAAGCAGCGCGGTTATGGTGGTCAAACCAAGCAGGTTTTCCACAAGAAGGCTAAGACCACTAAGAAGGTTGTCCTTCGTCTCGAATGCATCAAGTGCAAGGCTAAGTTCCAGCTTTCTCTCAAGAGATGCAAGCACTTCGAATTGGGTGGTGACAAGAAGCAGAAGGGTCAAGCTCTCCAGTTCTAA</v>
      </c>
      <c r="E940">
        <f t="shared" si="101"/>
        <v>151</v>
      </c>
      <c r="F940" t="str">
        <f t="shared" si="102"/>
        <v/>
      </c>
      <c r="G940">
        <f t="shared" si="103"/>
        <v>151</v>
      </c>
      <c r="H940" t="str">
        <f t="shared" si="104"/>
        <v/>
      </c>
      <c r="I940">
        <f t="shared" si="105"/>
        <v>151</v>
      </c>
      <c r="J940" t="str">
        <f t="shared" si="106"/>
        <v>CAG</v>
      </c>
      <c r="K940" t="str" cm="1">
        <f t="array" ref="K940">IF(J940="","",_xlfn.IFS(
   OR(J940="CCA",J940="CCG",J940="CCT",J940="CCC"),"Proline",
   OR(J940="CAG",J940="CAA"),"Glutamine",
   OR(J940="GAA",J940="GAG"),"Glutamic acid",
   TRUE,"Other"
))</f>
        <v>Glutamine</v>
      </c>
      <c r="L940">
        <f>LEN(Table13[[#This Row],[NA_sequence]])</f>
        <v>321</v>
      </c>
    </row>
    <row r="941" spans="1:12" x14ac:dyDescent="0.2">
      <c r="A941" t="s">
        <v>942</v>
      </c>
      <c r="B941">
        <v>4236</v>
      </c>
      <c r="C941" t="s">
        <v>2148</v>
      </c>
      <c r="D941" t="str">
        <f t="shared" si="100"/>
        <v>ATGGTTAACATTCCTAAGACCCGACGAACTTTCTGTGCCAACAAGGCGTGCCGCAAGCACACCCAGCACAAGGTCACTCAGTACAAGGCTGGTAAGGCCTCCCTTTACGCTCAGGGTAAGCGTCGTTACGACCGTAAGCAGCGCGGTTATGGTGGTCAGACCAAGCAGGTTTTCCACAAGAAGGCCAAGACCACCAAGAAGGTCGTTCTTCGTCTCGAGTGCATCAAGTGCAAGTCCAAGTTCCAGCTTTCTCTCAAGAGATGCAAGCACTTTGAATTGGGTGGTGACAAGAAGCAAAAGGGTCAAGCTCTCCAGTTCTAA</v>
      </c>
      <c r="E941" t="str">
        <f t="shared" si="101"/>
        <v/>
      </c>
      <c r="F941">
        <f t="shared" si="102"/>
        <v>151</v>
      </c>
      <c r="G941" t="str">
        <f t="shared" si="103"/>
        <v/>
      </c>
      <c r="H941">
        <f t="shared" si="104"/>
        <v>151</v>
      </c>
      <c r="I941">
        <f t="shared" si="105"/>
        <v>151</v>
      </c>
      <c r="J941" t="str">
        <f t="shared" si="106"/>
        <v>CAG</v>
      </c>
      <c r="K941" t="str" cm="1">
        <f t="array" ref="K941">IF(J941="","",_xlfn.IFS(
   OR(J941="CCA",J941="CCG",J941="CCT",J941="CCC"),"Proline",
   OR(J941="CAG",J941="CAA"),"Glutamine",
   OR(J941="GAA",J941="GAG"),"Glutamic acid",
   TRUE,"Other"
))</f>
        <v>Glutamine</v>
      </c>
      <c r="L941">
        <f>LEN(Table13[[#This Row],[NA_sequence]])</f>
        <v>321</v>
      </c>
    </row>
    <row r="942" spans="1:12" x14ac:dyDescent="0.2">
      <c r="A942" t="s">
        <v>943</v>
      </c>
      <c r="B942">
        <v>4236</v>
      </c>
      <c r="C942" t="s">
        <v>2149</v>
      </c>
      <c r="D942" t="str">
        <f t="shared" si="100"/>
        <v>ATGGTTAACATTCCTAAGACCCGACGAACTTTCTGTGCTAACAAGGCATGCCGCAAGCACACCCAGCACAAGGTCACTCAGTACAAGGCTGGTAAGGCTTCCCTTTACGCTCAGGGTAAGCGTCGTTACGATCGTAAGCAGCGCGGTTATGGTGGTCAAACCAAGCAGGTTTTCCACAAGAAGGCTAAGACCACCAAGAAGGTTGTCCTTCGTCTTGAATGCATCAAGTGCAAGTCTAAGTTCCAGCTTTCTCTCAAGAGATGCAAGCACTTCGAATTGGGTGGTGACAAGAAGCAGAAGGGTCAGGCTCTCCAGTTCTAA</v>
      </c>
      <c r="E942">
        <f t="shared" si="101"/>
        <v>151</v>
      </c>
      <c r="F942" t="str">
        <f t="shared" si="102"/>
        <v/>
      </c>
      <c r="G942">
        <f t="shared" si="103"/>
        <v>151</v>
      </c>
      <c r="H942" t="str">
        <f t="shared" si="104"/>
        <v/>
      </c>
      <c r="I942">
        <f t="shared" si="105"/>
        <v>151</v>
      </c>
      <c r="J942" t="str">
        <f t="shared" si="106"/>
        <v>CAG</v>
      </c>
      <c r="K942" t="str" cm="1">
        <f t="array" ref="K942">IF(J942="","",_xlfn.IFS(
   OR(J942="CCA",J942="CCG",J942="CCT",J942="CCC"),"Proline",
   OR(J942="CAG",J942="CAA"),"Glutamine",
   OR(J942="GAA",J942="GAG"),"Glutamic acid",
   TRUE,"Other"
))</f>
        <v>Glutamine</v>
      </c>
      <c r="L942">
        <f>LEN(Table13[[#This Row],[NA_sequence]])</f>
        <v>321</v>
      </c>
    </row>
    <row r="943" spans="1:12" x14ac:dyDescent="0.2">
      <c r="A943" t="s">
        <v>944</v>
      </c>
      <c r="B943">
        <v>4236</v>
      </c>
      <c r="C943" t="s">
        <v>2150</v>
      </c>
      <c r="D943" t="str">
        <f t="shared" si="100"/>
        <v>ATGGTTAATATTCCTAAGACCAGACGAACCTTCTGTGCCAACAAGCAGTGCCGCAAGCACACCCAGCACAAGGTCACCCAGTACAAGGCTGGTAAGGCCTCCCTCTATGCTCAGGGTAAGCGTCGTTATGACCGTAAGCAGCGCGGTTATGGTGGTCAGACCAAGCAGGTTTTCCACAAGAAGGCCAAGACCACCAAGAAGGTTGTTCTCCGTCTTGAGTGCGTTAAGTGCAAGGCCAAGTTCCAGCTTTCTCTCAAGAGATGCAAGCACTTCGAATTGGGTGGTGACAAGAAGCAGAAGGGTCAGGCCCTTCAGTTCTAA</v>
      </c>
      <c r="E943" t="str">
        <f t="shared" si="101"/>
        <v/>
      </c>
      <c r="F943">
        <f t="shared" si="102"/>
        <v>151</v>
      </c>
      <c r="G943" t="str">
        <f t="shared" si="103"/>
        <v/>
      </c>
      <c r="H943">
        <f t="shared" si="104"/>
        <v>151</v>
      </c>
      <c r="I943">
        <f t="shared" si="105"/>
        <v>151</v>
      </c>
      <c r="J943" t="str">
        <f t="shared" si="106"/>
        <v>CAG</v>
      </c>
      <c r="K943" t="str" cm="1">
        <f t="array" ref="K943">IF(J943="","",_xlfn.IFS(
   OR(J943="CCA",J943="CCG",J943="CCT",J943="CCC"),"Proline",
   OR(J943="CAG",J943="CAA"),"Glutamine",
   OR(J943="GAA",J943="GAG"),"Glutamic acid",
   TRUE,"Other"
))</f>
        <v>Glutamine</v>
      </c>
      <c r="L943">
        <f>LEN(Table13[[#This Row],[NA_sequence]])</f>
        <v>321</v>
      </c>
    </row>
    <row r="944" spans="1:12" x14ac:dyDescent="0.2">
      <c r="A944" t="s">
        <v>945</v>
      </c>
      <c r="B944">
        <v>4236</v>
      </c>
      <c r="C944" t="s">
        <v>2151</v>
      </c>
      <c r="D944" t="str">
        <f t="shared" si="100"/>
        <v>ATGGTTAATATTCCTAAGACCCGACGAACCTTCTGTGCCAACAAGCAGTGCCGCAAGCACACTCAGCACAAGGTTACCCAGTACAAGGCTGGTAAGGCCTCCCTTTATGCTCAGGGTAAGCGTCGTTACGACCGTAAGCAGCGCGGTTATGGTGGTCAGACCAAGCAGGTTTTCCACAAGAAGGCCAAGACCACCAAGAAGGTTGTCCTCCGTCTCGAGTGCGTTAAGTGCAAGGCTAAGTTCCAGCTTTCTCTCAAGAGATGCAAGCACTTCGAATTGGGTGGTGACAAGAAGCAGAAGGGTCAGGCTCTCCAGTTCTAA</v>
      </c>
      <c r="E944" t="str">
        <f t="shared" si="101"/>
        <v/>
      </c>
      <c r="F944">
        <f t="shared" si="102"/>
        <v>151</v>
      </c>
      <c r="G944" t="str">
        <f t="shared" si="103"/>
        <v/>
      </c>
      <c r="H944">
        <f t="shared" si="104"/>
        <v>151</v>
      </c>
      <c r="I944">
        <f t="shared" si="105"/>
        <v>151</v>
      </c>
      <c r="J944" t="str">
        <f t="shared" si="106"/>
        <v>CAG</v>
      </c>
      <c r="K944" t="str" cm="1">
        <f t="array" ref="K944">IF(J944="","",_xlfn.IFS(
   OR(J944="CCA",J944="CCG",J944="CCT",J944="CCC"),"Proline",
   OR(J944="CAG",J944="CAA"),"Glutamine",
   OR(J944="GAA",J944="GAG"),"Glutamic acid",
   TRUE,"Other"
))</f>
        <v>Glutamine</v>
      </c>
      <c r="L944">
        <f>LEN(Table13[[#This Row],[NA_sequence]])</f>
        <v>321</v>
      </c>
    </row>
    <row r="945" spans="1:12" x14ac:dyDescent="0.2">
      <c r="A945" t="s">
        <v>946</v>
      </c>
      <c r="B945">
        <v>4236</v>
      </c>
      <c r="C945" t="s">
        <v>2152</v>
      </c>
      <c r="D945" t="str">
        <f t="shared" si="100"/>
        <v>ATGGTTAACATTCCTAAGACCCGACGAACCTTCTGCGCTTCCAAGCAGTGCCGCAAGCACACCCAGCACAAGGTCACCCAGTACAAGGCTGGCAAGGCCTCCCTTTACGCTCAGGGTAAGCGCAGATACGACCGTAAGCAGCGTGGTTACGGTGGTCAGACTAAGCAGGTTTTCCACAAGAAGGCTAAGACCACCAAGAAGGTCGTCCTCAGACTGGAATGCGTTGCCTGCAAGGCCAAGGCTCAGCTTCCTTTGAAGAGATGCAAGCACTTCGAGCTTGGTGGTGACAAGAAGCAGAAGGGTCAGGCCCTCCAGTTCTAA</v>
      </c>
      <c r="E945" t="str">
        <f t="shared" si="101"/>
        <v/>
      </c>
      <c r="F945">
        <f t="shared" si="102"/>
        <v>151</v>
      </c>
      <c r="G945" t="str">
        <f t="shared" si="103"/>
        <v/>
      </c>
      <c r="H945">
        <f t="shared" si="104"/>
        <v>151</v>
      </c>
      <c r="I945">
        <f t="shared" si="105"/>
        <v>151</v>
      </c>
      <c r="J945" t="str">
        <f t="shared" si="106"/>
        <v>CAG</v>
      </c>
      <c r="K945" t="str" cm="1">
        <f t="array" ref="K945">IF(J945="","",_xlfn.IFS(
   OR(J945="CCA",J945="CCG",J945="CCT",J945="CCC"),"Proline",
   OR(J945="CAG",J945="CAA"),"Glutamine",
   OR(J945="GAA",J945="GAG"),"Glutamic acid",
   TRUE,"Other"
))</f>
        <v>Glutamine</v>
      </c>
      <c r="L945">
        <f>LEN(Table13[[#This Row],[NA_sequence]])</f>
        <v>321</v>
      </c>
    </row>
    <row r="946" spans="1:12" x14ac:dyDescent="0.2">
      <c r="A946" t="s">
        <v>947</v>
      </c>
      <c r="B946">
        <v>4236</v>
      </c>
      <c r="C946" t="s">
        <v>2153</v>
      </c>
      <c r="D946" t="str">
        <f t="shared" si="100"/>
        <v>ATGACTGCGTTATCGGTGCTTCTTAACATTCCTAAGACCCGACGAACCTTCTGCGCTTCCAAGCAGTGCCGCAAGCACACCCAGCACAAGGTCACCCAGTACAAGGCTGGCAAGGCCTCCCTTTACGCTCAGGGTAAGCGCAGATACGACCGTAAGCAGCGTGGTTACGGTGGTCAGACCAAGCAGGTTTTCCACAAGAAGGCTAAGACTACCAAGAAGGTCGTCCTCAGACTGGAGTGCGTTGCCTGCAAGGCCAAGGCTCAGCTTCCTTTGAAGAGATGCAAGCACTTCGAGCTCGGTGGTGACAAGAAGCAGAAGGGTCAGGCTCTCCAGTTCTAA</v>
      </c>
      <c r="E946" t="str">
        <f t="shared" si="101"/>
        <v/>
      </c>
      <c r="F946">
        <f t="shared" si="102"/>
        <v>169</v>
      </c>
      <c r="G946" t="str">
        <f t="shared" si="103"/>
        <v/>
      </c>
      <c r="H946">
        <f t="shared" si="104"/>
        <v>169</v>
      </c>
      <c r="I946">
        <f t="shared" si="105"/>
        <v>169</v>
      </c>
      <c r="J946" t="str">
        <f t="shared" si="106"/>
        <v>CAG</v>
      </c>
      <c r="K946" t="str" cm="1">
        <f t="array" ref="K946">IF(J946="","",_xlfn.IFS(
   OR(J946="CCA",J946="CCG",J946="CCT",J946="CCC"),"Proline",
   OR(J946="CAG",J946="CAA"),"Glutamine",
   OR(J946="GAA",J946="GAG"),"Glutamic acid",
   TRUE,"Other"
))</f>
        <v>Glutamine</v>
      </c>
      <c r="L946">
        <f>LEN(Table13[[#This Row],[NA_sequence]])</f>
        <v>339</v>
      </c>
    </row>
    <row r="947" spans="1:12" x14ac:dyDescent="0.2">
      <c r="A947" t="s">
        <v>948</v>
      </c>
      <c r="B947">
        <v>4236</v>
      </c>
      <c r="C947" t="s">
        <v>2154</v>
      </c>
      <c r="D947" t="str">
        <f t="shared" si="100"/>
        <v>ATGGTTAACATTCCTAAGACCCGACGAACTTTCTGTGCCAGCAAGCAGTGCCGCAAGCACACTCAGCACAAGGTCACTCAGTACAAGGCCGGTAAGGCTTCCCTTTATGCTCAGGGTAAGCGTCGTTACGACCGTAAGCAGAGAGGTTATGGTGGTCAGACCAAGCAGGTCTTCCACAAGAAGGCCAAGACCACCAAGAAGGTTGTTCTCCGTCTTGAGTGTGTTACCTGCAAGACTAAGGCTCAGCTTGCCATCAAGAGATGCAAGCACTTCGAGCTCGGTGGTGACAAGAAGCAGAAGGGTCAGGCTCTCCAGTTCTAA</v>
      </c>
      <c r="E947" t="str">
        <f t="shared" si="101"/>
        <v/>
      </c>
      <c r="F947">
        <f t="shared" si="102"/>
        <v>151</v>
      </c>
      <c r="G947" t="str">
        <f t="shared" si="103"/>
        <v/>
      </c>
      <c r="H947">
        <f t="shared" si="104"/>
        <v>151</v>
      </c>
      <c r="I947">
        <f t="shared" si="105"/>
        <v>151</v>
      </c>
      <c r="J947" t="str">
        <f t="shared" si="106"/>
        <v>CAG</v>
      </c>
      <c r="K947" t="str" cm="1">
        <f t="array" ref="K947">IF(J947="","",_xlfn.IFS(
   OR(J947="CCA",J947="CCG",J947="CCT",J947="CCC"),"Proline",
   OR(J947="CAG",J947="CAA"),"Glutamine",
   OR(J947="GAA",J947="GAG"),"Glutamic acid",
   TRUE,"Other"
))</f>
        <v>Glutamine</v>
      </c>
      <c r="L947">
        <f>LEN(Table13[[#This Row],[NA_sequence]])</f>
        <v>321</v>
      </c>
    </row>
    <row r="948" spans="1:12" x14ac:dyDescent="0.2">
      <c r="A948" t="s">
        <v>949</v>
      </c>
      <c r="B948">
        <v>4236</v>
      </c>
      <c r="C948" t="s">
        <v>2155</v>
      </c>
      <c r="D948" t="str">
        <f t="shared" si="100"/>
        <v>ATGGTTAACATTCCTAAGACCCGACGAACTTTCTGCGCTTCCAAGCAATGCCGCAAGCACACCCAACACAAGGTCACCCAATACAAGGCTGGTAAGGCTTCCCTTTATGCCCAAGGTAAGCGCAGATACGACCGTAAGCAACGTGGTTATGGTGGTCAAACCAAGCAAGTTTTCCACAAGAAGGCTAAGACTACCAAGAAGGTTGTTATTAGATTGGAATGCGTTGTCTGCAAGACCAAGGCCCAACTCGCTTTGAAGAGATGCAAGCACTTCGAACTCGGTGGTGACAAGAAGCAAAAGGGTCAAGCCCTCCAGTTCTAA</v>
      </c>
      <c r="E948">
        <f t="shared" si="101"/>
        <v>151</v>
      </c>
      <c r="F948" t="str">
        <f t="shared" si="102"/>
        <v/>
      </c>
      <c r="G948">
        <f t="shared" si="103"/>
        <v>151</v>
      </c>
      <c r="H948" t="str">
        <f t="shared" si="104"/>
        <v/>
      </c>
      <c r="I948">
        <f t="shared" si="105"/>
        <v>151</v>
      </c>
      <c r="J948" t="str">
        <f t="shared" si="106"/>
        <v>CAA</v>
      </c>
      <c r="K948" t="str" cm="1">
        <f t="array" ref="K948">IF(J948="","",_xlfn.IFS(
   OR(J948="CCA",J948="CCG",J948="CCT",J948="CCC"),"Proline",
   OR(J948="CAG",J948="CAA"),"Glutamine",
   OR(J948="GAA",J948="GAG"),"Glutamic acid",
   TRUE,"Other"
))</f>
        <v>Glutamine</v>
      </c>
      <c r="L948">
        <f>LEN(Table13[[#This Row],[NA_sequence]])</f>
        <v>321</v>
      </c>
    </row>
    <row r="949" spans="1:12" x14ac:dyDescent="0.2">
      <c r="A949" t="s">
        <v>950</v>
      </c>
      <c r="B949">
        <v>4236</v>
      </c>
      <c r="C949" t="s">
        <v>2156</v>
      </c>
      <c r="D949" t="str">
        <f t="shared" si="100"/>
        <v>ATGGTTAATATTCCAAAGACCCGACGAACCTTCTGTGCTTCCAAGCAATGCCGCAAGCACACTCAACACAAGGTCACACAATACAAGGCTGGTAAGGCTTCCCTTTACGCTCAAGGTAAGCGTCGTTACGACCGTAAGCAAAGTGGTTATGGTGGTCAAACCAAGCAAGTTTTCCACAAGAAGGCCAAGACTACCAAGAAGGTCGTTCTCCGTCTCGAATGCACTGTCTGCAAGACCAAGGCTCAACTTCCATTGAAGAGATGCAAGCACTTCGAACTCGGTGGTGACAAGAAGCAAAAGGGTCAAGCCCTCCAGTTCTAA</v>
      </c>
      <c r="E949">
        <f t="shared" si="101"/>
        <v>151</v>
      </c>
      <c r="F949" t="str">
        <f t="shared" si="102"/>
        <v/>
      </c>
      <c r="G949">
        <f t="shared" si="103"/>
        <v>151</v>
      </c>
      <c r="H949" t="str">
        <f t="shared" si="104"/>
        <v/>
      </c>
      <c r="I949">
        <f t="shared" si="105"/>
        <v>151</v>
      </c>
      <c r="J949" t="str">
        <f t="shared" si="106"/>
        <v>CAA</v>
      </c>
      <c r="K949" t="str" cm="1">
        <f t="array" ref="K949">IF(J949="","",_xlfn.IFS(
   OR(J949="CCA",J949="CCG",J949="CCT",J949="CCC"),"Proline",
   OR(J949="CAG",J949="CAA"),"Glutamine",
   OR(J949="GAA",J949="GAG"),"Glutamic acid",
   TRUE,"Other"
))</f>
        <v>Glutamine</v>
      </c>
      <c r="L949">
        <f>LEN(Table13[[#This Row],[NA_sequence]])</f>
        <v>321</v>
      </c>
    </row>
    <row r="950" spans="1:12" x14ac:dyDescent="0.2">
      <c r="A950" t="s">
        <v>951</v>
      </c>
      <c r="B950">
        <v>4236</v>
      </c>
      <c r="C950" t="s">
        <v>2157</v>
      </c>
      <c r="D950" t="str">
        <f t="shared" si="100"/>
        <v>ATGGTTAATATTCCAAAGACCCGACGAACCTTCTGTGCTTCCAAGCAATGCCGCAAGCACACCCAACACAAGGTTACACAATACAAGGCTGGTAAGGCTTCCCTCTACGCTCAAGGTAAGCGTCGTTACGACCGTAAGCAAAGTGGTTATGGTGGTCAAACCAAGCAAGTTTTCCACAAGAAGGCTAAGACCACCAAGAAGGTCGTTCTCCGTCTCGAATGCACTGTCTGCAAGACCAAGGCTCAACTCCCATTGAAGAGATGCAAGCACTTCGAACTCGGTGGTGACAAGAAGCAAAAGGGTCAAGCCCTCCAGTTCTAA</v>
      </c>
      <c r="E950">
        <f t="shared" si="101"/>
        <v>151</v>
      </c>
      <c r="F950" t="str">
        <f t="shared" si="102"/>
        <v/>
      </c>
      <c r="G950">
        <f t="shared" si="103"/>
        <v>151</v>
      </c>
      <c r="H950" t="str">
        <f t="shared" si="104"/>
        <v/>
      </c>
      <c r="I950">
        <f t="shared" si="105"/>
        <v>151</v>
      </c>
      <c r="J950" t="str">
        <f t="shared" si="106"/>
        <v>CAA</v>
      </c>
      <c r="K950" t="str" cm="1">
        <f t="array" ref="K950">IF(J950="","",_xlfn.IFS(
   OR(J950="CCA",J950="CCG",J950="CCT",J950="CCC"),"Proline",
   OR(J950="CAG",J950="CAA"),"Glutamine",
   OR(J950="GAA",J950="GAG"),"Glutamic acid",
   TRUE,"Other"
))</f>
        <v>Glutamine</v>
      </c>
      <c r="L950">
        <f>LEN(Table13[[#This Row],[NA_sequence]])</f>
        <v>321</v>
      </c>
    </row>
    <row r="951" spans="1:12" x14ac:dyDescent="0.2">
      <c r="A951" t="s">
        <v>952</v>
      </c>
      <c r="B951">
        <v>4236</v>
      </c>
      <c r="C951" t="s">
        <v>2158</v>
      </c>
      <c r="D951" t="str">
        <f t="shared" si="100"/>
        <v>ATGGTTAACGTTCCTAAGACCAGAAGAACCTACTGCGCTTCCAAGCAATGCAGAAAGCACACTCAACATAAGGTTACCCAGTACAAGGCCGGTAAAGCCTCCCTTGTTGCTCAAGGTAAGAGACGTTACGACCGTAAGCAAAGTGGTTACGGTGGTCAAACTAAGCAAATTTTCCACAAGAAGGCTAAGACAACTAAGAAGGTTGTTTTACGTCTTGAATGTGTTGTTTGCAAGGCCAAGGCTCAAGTTACCTTGAAGAGATGCAAGCATTTCGAACTCGGTGGTGACAAGAAACAAAAGGGTCAAGCTTTACAGTTCTGA</v>
      </c>
      <c r="E951">
        <f t="shared" si="101"/>
        <v>151</v>
      </c>
      <c r="F951" t="str">
        <f t="shared" si="102"/>
        <v/>
      </c>
      <c r="G951">
        <f t="shared" si="103"/>
        <v>151</v>
      </c>
      <c r="H951" t="str">
        <f t="shared" si="104"/>
        <v/>
      </c>
      <c r="I951">
        <f t="shared" si="105"/>
        <v>151</v>
      </c>
      <c r="J951" t="str">
        <f t="shared" si="106"/>
        <v>CAA</v>
      </c>
      <c r="K951" t="str" cm="1">
        <f t="array" ref="K951">IF(J951="","",_xlfn.IFS(
   OR(J951="CCA",J951="CCG",J951="CCT",J951="CCC"),"Proline",
   OR(J951="CAG",J951="CAA"),"Glutamine",
   OR(J951="GAA",J951="GAG"),"Glutamic acid",
   TRUE,"Other"
))</f>
        <v>Glutamine</v>
      </c>
      <c r="L951">
        <f>LEN(Table13[[#This Row],[NA_sequence]])</f>
        <v>321</v>
      </c>
    </row>
    <row r="952" spans="1:12" x14ac:dyDescent="0.2">
      <c r="A952" t="s">
        <v>953</v>
      </c>
      <c r="B952">
        <v>4236</v>
      </c>
      <c r="C952" t="s">
        <v>2159</v>
      </c>
      <c r="D952" t="str">
        <f t="shared" si="100"/>
        <v>ATGGTTAACGTTCCCAAGACCAGAAGAACTTACTGCGCTTCTAAGCAGTGCAGAAAGCACACCCAGCACAAGGTTACTCAGTACAAGGCTGGTAAGGCTTCCCTCGTTGCTCAGGGTAAGAGACGTTACGACCGTAAACAGAGTGGTTACGGTGGTCAGACCAAGCAGATTTTCCACAAGAAAGCCAAGACTACGAAGAAGGTTGTCCTGCGTCTTGAATGTGTCGTTTGCAAGGCTAAGGCTCAAGTTACTTTGAAGAGATGCAAGCATTTCGAACTTGGTGGTGACAAGAAACAGAAGGGTCAGGCCCTGCAGTTCTAA</v>
      </c>
      <c r="E952" t="str">
        <f t="shared" si="101"/>
        <v/>
      </c>
      <c r="F952">
        <f t="shared" si="102"/>
        <v>151</v>
      </c>
      <c r="G952" t="str">
        <f t="shared" si="103"/>
        <v/>
      </c>
      <c r="H952">
        <f t="shared" si="104"/>
        <v>151</v>
      </c>
      <c r="I952">
        <f t="shared" si="105"/>
        <v>151</v>
      </c>
      <c r="J952" t="str">
        <f t="shared" si="106"/>
        <v>CAG</v>
      </c>
      <c r="K952" t="str" cm="1">
        <f t="array" ref="K952">IF(J952="","",_xlfn.IFS(
   OR(J952="CCA",J952="CCG",J952="CCT",J952="CCC"),"Proline",
   OR(J952="CAG",J952="CAA"),"Glutamine",
   OR(J952="GAA",J952="GAG"),"Glutamic acid",
   TRUE,"Other"
))</f>
        <v>Glutamine</v>
      </c>
      <c r="L952">
        <f>LEN(Table13[[#This Row],[NA_sequence]])</f>
        <v>321</v>
      </c>
    </row>
    <row r="953" spans="1:12" x14ac:dyDescent="0.2">
      <c r="A953" t="s">
        <v>954</v>
      </c>
      <c r="B953">
        <v>4236</v>
      </c>
      <c r="C953" t="s">
        <v>2160</v>
      </c>
      <c r="D953" t="str">
        <f t="shared" si="100"/>
        <v>ATGGTTAACGTTCCCAAGACCAGAAGAACCTACTGTGCTTCCAAGCAGTGCAGAAAGCACACCCAGCACAAGGTGACCCAGTACAAGGCCGGCAAAGCTTCTCTGGTTGCCCAGGGTAAGAGACGTTACGACCGTAAGCAGAGCGGTTACGGTGGTCAAACCAAGCAGATTTTCCACAAGAAGGCCAAGACCACCAAGAAAGTTGTCCTGCGTCTTGAGTGTGTTGTCTGCAAGGCCAAGGCCCAGGTCACCTTGAAGAGATGCAAGCACTTTGAACTTGGTGGTGATAAGAAGCAGAAGGGTCAAGCCCTCCAGTTCTAA</v>
      </c>
      <c r="E953">
        <f t="shared" si="101"/>
        <v>151</v>
      </c>
      <c r="F953" t="str">
        <f t="shared" si="102"/>
        <v/>
      </c>
      <c r="G953">
        <f t="shared" si="103"/>
        <v>151</v>
      </c>
      <c r="H953" t="str">
        <f t="shared" si="104"/>
        <v/>
      </c>
      <c r="I953">
        <f t="shared" si="105"/>
        <v>151</v>
      </c>
      <c r="J953" t="str">
        <f t="shared" si="106"/>
        <v>CAG</v>
      </c>
      <c r="K953" t="str" cm="1">
        <f t="array" ref="K953">IF(J953="","",_xlfn.IFS(
   OR(J953="CCA",J953="CCG",J953="CCT",J953="CCC"),"Proline",
   OR(J953="CAG",J953="CAA"),"Glutamine",
   OR(J953="GAA",J953="GAG"),"Glutamic acid",
   TRUE,"Other"
))</f>
        <v>Glutamine</v>
      </c>
      <c r="L953">
        <f>LEN(Table13[[#This Row],[NA_sequence]])</f>
        <v>321</v>
      </c>
    </row>
    <row r="954" spans="1:12" x14ac:dyDescent="0.2">
      <c r="A954" t="s">
        <v>955</v>
      </c>
      <c r="B954">
        <v>4236</v>
      </c>
      <c r="C954" t="s">
        <v>2161</v>
      </c>
      <c r="D954" t="str">
        <f t="shared" si="100"/>
        <v>ATGGTTAATATTCCAAAGACCAGAAGAACCTACTGTAAGGGAAAGGAGTGCCGCAAGCACACCCAGCACAAGGTCACTCAATACAAGGCCGGTAAGGCCTCGCTTTACACTCAAGGAAAGCGTCGATACGACCGTAAACAAAGAGGTTATGGTGGTCAAACAAGAGAAGTCTTCCACAAGAAGGCTAAGACTACCAAGAAGGTTGTCATTCGTTTGGAATGCACCGTCTGCAAGACCAAGGCTCAGCTCGCCCTGAAGCGATGCAAGCACTTCGAACTCGGTGGAGACAAGAAACAGAAGGGTCAAGCCTTACAGTTCTAA</v>
      </c>
      <c r="E954">
        <f t="shared" ref="E954:E957" si="107">IFERROR(SEARCH("GG?GG?CAA??????", D954), "")</f>
        <v>151</v>
      </c>
      <c r="F954" t="str">
        <f t="shared" ref="F954:F957" si="108">IFERROR(SEARCH("GG?GG?CAG??????", D954), "")</f>
        <v/>
      </c>
      <c r="G954">
        <f t="shared" si="103"/>
        <v>151</v>
      </c>
      <c r="H954" t="str">
        <f t="shared" si="104"/>
        <v/>
      </c>
      <c r="I954">
        <f t="shared" si="105"/>
        <v>151</v>
      </c>
      <c r="J954" t="str">
        <f t="shared" si="106"/>
        <v>GAA</v>
      </c>
      <c r="K954" t="str" cm="1">
        <f t="array" ref="K954">IF(J954="","",_xlfn.IFS(
   OR(J954="CCA",J954="CCG",J954="CCT",J954="CCC"),"Proline",
   OR(J954="CAG",J954="CAA"),"Glutamine",
   OR(J954="GAA",J954="GAG"),"Glutamic acid",
   TRUE,"Other"
))</f>
        <v>Glutamic acid</v>
      </c>
      <c r="L954">
        <f>LEN(Table13[[#This Row],[NA_sequence]])</f>
        <v>321</v>
      </c>
    </row>
    <row r="955" spans="1:12" x14ac:dyDescent="0.2">
      <c r="A955" t="s">
        <v>956</v>
      </c>
      <c r="B955">
        <v>4236</v>
      </c>
      <c r="C955" t="s">
        <v>2162</v>
      </c>
      <c r="D955" t="str">
        <f t="shared" si="100"/>
        <v>ATGGTTAACATTCCAAAGACCAGACGAACCTACTGCAAGGGCAAGGAATGCCGAAAGCACACCCAACACAAGGTCACTCAATACAAGGCCGGTGCTGCATCTCTGTACGCTCAAGGTAAGCGTCGATACGACCGTAAGCAGAGAGGTTATGGTGGTCAGACCCGTGAGGTCTTCCACAAGAAGGCTAAGACCACCAAGAAGATCGTTCTCCGTTTGGAATGCACAGTTTGCAAGACCAAGGCTCAACTTTCCTTGAAGCGATGCAAGCACTTCGAGCTCGGCGGTGACAAGAAGCAAAAGGGCCAAGCTCTGCAATTCTAA</v>
      </c>
      <c r="E955" t="str">
        <f t="shared" si="107"/>
        <v/>
      </c>
      <c r="F955">
        <f t="shared" si="108"/>
        <v>151</v>
      </c>
      <c r="G955" t="str">
        <f t="shared" si="103"/>
        <v/>
      </c>
      <c r="H955">
        <f t="shared" si="104"/>
        <v>151</v>
      </c>
      <c r="I955">
        <f t="shared" si="105"/>
        <v>151</v>
      </c>
      <c r="J955" t="str">
        <f t="shared" si="106"/>
        <v>GAG</v>
      </c>
      <c r="K955" t="str" cm="1">
        <f t="array" ref="K955">IF(J955="","",_xlfn.IFS(
   OR(J955="CCA",J955="CCG",J955="CCT",J955="CCC"),"Proline",
   OR(J955="CAG",J955="CAA"),"Glutamine",
   OR(J955="GAA",J955="GAG"),"Glutamic acid",
   TRUE,"Other"
))</f>
        <v>Glutamic acid</v>
      </c>
      <c r="L955">
        <f>LEN(Table13[[#This Row],[NA_sequence]])</f>
        <v>321</v>
      </c>
    </row>
    <row r="956" spans="1:12" x14ac:dyDescent="0.2">
      <c r="A956" t="s">
        <v>957</v>
      </c>
      <c r="B956">
        <v>4236</v>
      </c>
      <c r="C956" t="s">
        <v>2163</v>
      </c>
      <c r="D956" t="str">
        <f t="shared" si="100"/>
        <v>ATGGTTAATATTCCAAAGACCAGAAGAACCTATTGCAAGGGCAAGGAATGCCGAAAGCACACCCAACATAAGGTGACTCAATACAAGGCCGGTGCCGCATCTTTGTACGCCCAAGGTAAACGTCGATACGATCGTAAACAGAGAGGTTATGGTGGTCAAACAAGAGAAGTCTTCCACAAGAAGGCCAAGACCACCAAGAAGGTTGTTCTTCGTCTGGAATGTGCTGTTTGCAAGACCAAAGCTCAACTCGTCTTGAAGCGATGCAAGCATTTCGAACTCGGTGGTGATAAGAAACAAAAGGGTCAAGCTCTGCAGTTCTAA</v>
      </c>
      <c r="E956">
        <f t="shared" si="107"/>
        <v>151</v>
      </c>
      <c r="F956" t="str">
        <f t="shared" si="108"/>
        <v/>
      </c>
      <c r="G956">
        <f t="shared" si="103"/>
        <v>151</v>
      </c>
      <c r="H956" t="str">
        <f t="shared" si="104"/>
        <v/>
      </c>
      <c r="I956">
        <f t="shared" si="105"/>
        <v>151</v>
      </c>
      <c r="J956" t="str">
        <f t="shared" si="106"/>
        <v>GAA</v>
      </c>
      <c r="K956" t="str" cm="1">
        <f t="array" ref="K956">IF(J956="","",_xlfn.IFS(
   OR(J956="CCA",J956="CCG",J956="CCT",J956="CCC"),"Proline",
   OR(J956="CAG",J956="CAA"),"Glutamine",
   OR(J956="GAA",J956="GAG"),"Glutamic acid",
   TRUE,"Other"
))</f>
        <v>Glutamic acid</v>
      </c>
      <c r="L956">
        <f>LEN(Table13[[#This Row],[NA_sequence]])</f>
        <v>321</v>
      </c>
    </row>
    <row r="957" spans="1:12" x14ac:dyDescent="0.2">
      <c r="A957" t="s">
        <v>958</v>
      </c>
      <c r="B957">
        <v>4236</v>
      </c>
      <c r="C957" t="s">
        <v>2164</v>
      </c>
      <c r="D957" t="str">
        <f t="shared" si="100"/>
        <v>ATGGTTAACATCCCCAAGACTCGCCGTACTTACTGCAAGGGTAAAGAGTGCCGCAAGCACACCCAACACAAGGTCACCCAGTACAAGGCTGGCAAGGCCTCTCTCTACTCCCAGGGTAAGCGTCGTTACGACCGGAAGTCTGCCGGTTACGGTGGTCAGGTTAAGCCTATTTTCCACAAGAAAGCCAAGACTACCAAGAAGATTGTCCTCCGTCTCGAGTGCACCGCTTGCAAGACCAAGGCCCAGCTTCCCCTCAAGCGCTGCAAGCACTTTGAGCTTGGTGGTGACAAGAAGCAGAAGGGACAGGCTCTCCAGTTCTAA</v>
      </c>
      <c r="E957" t="str">
        <f t="shared" si="107"/>
        <v/>
      </c>
      <c r="F957">
        <f t="shared" si="108"/>
        <v>151</v>
      </c>
      <c r="G957" t="str">
        <f t="shared" si="103"/>
        <v/>
      </c>
      <c r="H957">
        <f t="shared" si="104"/>
        <v>151</v>
      </c>
      <c r="I957">
        <f t="shared" si="105"/>
        <v>151</v>
      </c>
      <c r="J957" t="str">
        <f t="shared" si="106"/>
        <v>CCT</v>
      </c>
      <c r="K957" t="str" cm="1">
        <f t="array" ref="K957">IF(J957="","",_xlfn.IFS(
   OR(J957="CCA",J957="CCG",J957="CCT",J957="CCC"),"Proline",
   OR(J957="CAG",J957="CAA"),"Glutamine",
   OR(J957="GAA",J957="GAG"),"Glutamic acid",
   TRUE,"Other"
))</f>
        <v>Proline</v>
      </c>
      <c r="L957">
        <f>LEN(Table13[[#This Row],[NA_sequence]])</f>
        <v>321</v>
      </c>
    </row>
    <row r="958" spans="1:12" x14ac:dyDescent="0.2">
      <c r="A958" t="s">
        <v>959</v>
      </c>
      <c r="B958">
        <v>4236</v>
      </c>
      <c r="C958" t="s">
        <v>2165</v>
      </c>
      <c r="D958" t="str">
        <f t="shared" si="100"/>
        <v>ATGGTCAACATCCCCAAGACTCGCCGGACTTATTGCAAGGGCAAGGAGTGCCGCAAGCATACCCAGCACAAGGTTACCCAGTACAAGACCGGTAAGGCTTCGCTCTACAGACAGGGTAAGCGTCGTTACGACCGGAAGCAGAAGGGTTACGGTGGTCAGACCAAGCCCGTTTTCCACAAGAAAGCCAAGACCACCAAGAAGGTTGTGCTCCGTCTTGAATGCACTGTCTGCAAGACCAAGGCCCAGCTTCCTCTCAAGCGCTGCAAGCACTTCGAACTTGGCGGTGACAAGAAGCAGAAGGGCCAAGCTCTCCAGTTCTAA</v>
      </c>
      <c r="E958" t="str">
        <f t="shared" si="101"/>
        <v/>
      </c>
      <c r="F958">
        <f t="shared" si="102"/>
        <v>151</v>
      </c>
      <c r="G958" t="str">
        <f t="shared" si="103"/>
        <v/>
      </c>
      <c r="H958">
        <f t="shared" si="104"/>
        <v>151</v>
      </c>
      <c r="I958">
        <f t="shared" si="105"/>
        <v>151</v>
      </c>
      <c r="J958" t="str">
        <f t="shared" si="106"/>
        <v>CCC</v>
      </c>
      <c r="K958" t="str" cm="1">
        <f t="array" ref="K958">IF(J958="","",_xlfn.IFS(
   OR(J958="CCA",J958="CCG",J958="CCT",J958="CCC"),"Proline",
   OR(J958="CAG",J958="CAA"),"Glutamine",
   OR(J958="GAA",J958="GAG"),"Glutamic acid",
   TRUE,"Other"
))</f>
        <v>Proline</v>
      </c>
      <c r="L958">
        <f>LEN(Table13[[#This Row],[NA_sequence]])</f>
        <v>321</v>
      </c>
    </row>
    <row r="959" spans="1:12" x14ac:dyDescent="0.2">
      <c r="A959" t="s">
        <v>960</v>
      </c>
      <c r="B959">
        <v>4236</v>
      </c>
      <c r="C959" t="s">
        <v>2166</v>
      </c>
      <c r="D959" t="str">
        <f t="shared" si="100"/>
        <v>ATGGGTAAGATTCAGAAACTTATAGATGGATGGCTTATGGATTGTGGACACTATGGACGACAATTCAACATTCCAAAGACTCGACGAACCTACTGCAAGGGCAAGGAATGCCGAAAGCACACCCAACACAAGGTGACCCAATACAAGGCCGGTAAGGCTTCCCTTTACGCTCAAGGTAAGCGTCGATACGACCGAAAGCAACGAGGTTACGGTGGTCAAACCAAGCAAGTTTTCCACAAGAAGGCTAAGACCACCAAGAAGATTGTTCTTCGATTGGAATGCACCAAGTGCAAGACCAAGGCTCAATTGCCAATCAAGCGATGCAAGCACTTTGAATTGGGTGGTGACAAGAAGCAAAAGGGTCAAGCCCTGCAATTTTAA</v>
      </c>
      <c r="E959">
        <f t="shared" si="101"/>
        <v>211</v>
      </c>
      <c r="F959" t="str">
        <f t="shared" si="102"/>
        <v/>
      </c>
      <c r="G959">
        <f t="shared" si="103"/>
        <v>211</v>
      </c>
      <c r="H959" t="str">
        <f t="shared" si="104"/>
        <v/>
      </c>
      <c r="I959">
        <f t="shared" si="105"/>
        <v>211</v>
      </c>
      <c r="J959" t="str">
        <f t="shared" si="106"/>
        <v>CAA</v>
      </c>
      <c r="K959" t="str" cm="1">
        <f t="array" ref="K959">IF(J959="","",_xlfn.IFS(
   OR(J959="CCA",J959="CCG",J959="CCT",J959="CCC"),"Proline",
   OR(J959="CAG",J959="CAA"),"Glutamine",
   OR(J959="GAA",J959="GAG"),"Glutamic acid",
   TRUE,"Other"
))</f>
        <v>Glutamine</v>
      </c>
      <c r="L959">
        <f>LEN(Table13[[#This Row],[NA_sequence]])</f>
        <v>381</v>
      </c>
    </row>
    <row r="960" spans="1:12" x14ac:dyDescent="0.2">
      <c r="A960" t="s">
        <v>961</v>
      </c>
      <c r="B960">
        <v>4236</v>
      </c>
      <c r="C960" t="s">
        <v>2167</v>
      </c>
      <c r="D960" t="str">
        <f t="shared" si="100"/>
        <v>ATGGTCAATATTCCCAAGACTCGAAGGACGTACTGCAAGGGCAAGGAGTGCCGAAAGCATACTCAACATAAAGTCACCCAATACAAGGCTGGCAAAGCTTCTCTCTATGCTCAGGGAAAGCGTCGTTACGACAGGAAACAACGTGGTTATGGTGGTCAAACTAAGCAGATTTTCCGCAAGAAGGCTAAAACTACAAAGAAGGTTGTCCTTCGTTTAGAATGCACTTCATGCAAGTATAAGGCTCAGCTTTCACTTAAGCGATGCAAGCACTTTGAACTTGGTGGAGATAAGAAACAAAAGGGACAAGCTTTACAGTTTTAA</v>
      </c>
      <c r="E960">
        <f t="shared" si="101"/>
        <v>151</v>
      </c>
      <c r="F960" t="str">
        <f t="shared" si="102"/>
        <v/>
      </c>
      <c r="G960">
        <f t="shared" si="103"/>
        <v>151</v>
      </c>
      <c r="H960" t="str">
        <f t="shared" si="104"/>
        <v/>
      </c>
      <c r="I960">
        <f t="shared" si="105"/>
        <v>151</v>
      </c>
      <c r="J960" t="str">
        <f t="shared" si="106"/>
        <v>CAG</v>
      </c>
      <c r="K960" t="str" cm="1">
        <f t="array" ref="K960">IF(J960="","",_xlfn.IFS(
   OR(J960="CCA",J960="CCG",J960="CCT",J960="CCC"),"Proline",
   OR(J960="CAG",J960="CAA"),"Glutamine",
   OR(J960="GAA",J960="GAG"),"Glutamic acid",
   TRUE,"Other"
))</f>
        <v>Glutamine</v>
      </c>
      <c r="L960">
        <f>LEN(Table13[[#This Row],[NA_sequence]])</f>
        <v>321</v>
      </c>
    </row>
    <row r="961" spans="1:12" x14ac:dyDescent="0.2">
      <c r="A961" t="s">
        <v>962</v>
      </c>
      <c r="B961">
        <v>4236</v>
      </c>
      <c r="C961" t="s">
        <v>2168</v>
      </c>
      <c r="D961" t="str">
        <f t="shared" si="100"/>
        <v>ATGGAGAACAGCATGGAATTGCCATTTCAAGAGTCATTATTTGAGGACGATACTTCATCAAATCGAGTCAAGGATAGAAAAGAACGATTGGCACAATCAAGAGAACAATTTGAGGAGCAGCGACGAATATATGCCAGGCCAAAAGTCGAGTCATTTAGTACGATTATGGACGTGACAAGCAAAGGTACTTCAGTGACTTTGGAAGAATACCAGGCAGCTCAAGAGCGCGCTAGGAAAAAGGACAATCAGAGAACAACATCAAGTGAAGAGGAAGGAAAACAAAAGTCTACGATTGCAATCAACATTCCCAAGACTCGAAGGACCTACTGCAAGGGCAAAGAGTGCCGCAAGCACACTCAACACAAGGTCACCCAGTACAAGGCTGGCAAGGCTTCTCTCTATGCTCAGGGAAAGCGTCGATACGATAGGAAACAACGAGGTTACGGAGGTCAGACTAAACAGATTTTCCGCAAGAAGGCCAAAACAACCAAGAAGGTTGTCCTTCGTCTAGAATGCACTTCATGCAAATATAAGGCTCAGCTTTCCTTGAAGCGATGCAAGCACTTTGAACTTGGTGGAGACAAGAAACAAAAGGGACAAGCCTTACAGTTTTAA</v>
      </c>
      <c r="E961" t="str">
        <f t="shared" si="101"/>
        <v/>
      </c>
      <c r="F961">
        <f t="shared" si="102"/>
        <v>445</v>
      </c>
      <c r="G961" t="str">
        <f t="shared" si="103"/>
        <v/>
      </c>
      <c r="H961">
        <f t="shared" si="104"/>
        <v>445</v>
      </c>
      <c r="I961">
        <f t="shared" si="105"/>
        <v>445</v>
      </c>
      <c r="J961" t="str">
        <f t="shared" si="106"/>
        <v>CAG</v>
      </c>
      <c r="K961" t="str" cm="1">
        <f t="array" ref="K961">IF(J961="","",_xlfn.IFS(
   OR(J961="CCA",J961="CCG",J961="CCT",J961="CCC"),"Proline",
   OR(J961="CAG",J961="CAA"),"Glutamine",
   OR(J961="GAA",J961="GAG"),"Glutamic acid",
   TRUE,"Other"
))</f>
        <v>Glutamine</v>
      </c>
      <c r="L961">
        <f>LEN(Table13[[#This Row],[NA_sequence]])</f>
        <v>615</v>
      </c>
    </row>
    <row r="962" spans="1:12" x14ac:dyDescent="0.2">
      <c r="A962" t="s">
        <v>963</v>
      </c>
      <c r="B962">
        <v>4236</v>
      </c>
      <c r="C962" t="s">
        <v>2169</v>
      </c>
      <c r="D962" t="str">
        <f t="shared" si="100"/>
        <v>ATGGTTAATATTCCTAAGACAAGACGTACATACTGCAAAGGCAAAGAATGCCGAAAACACACTCAACATCGTGTTACACAGTATAAGGCTGGAAAAGCATCTCTCTATGCTCAAGGTAAACGCAGATACGATCGTAAACAACGTGGTTATGGTGGTCAAACAAAACAAATTTTCCACAAAAAGGCTAAAACTACTAAAAAAATTGTTCTTCGTCTAGAATGTACAGTTTGCAAATATAAAGCTCAATTGCCAATCAAACGATGCAAACATTTCGAACTTGGTGGTGACAAGAAAGTTAAAGGACAAGCTCTCCAATTCTAA</v>
      </c>
      <c r="E962">
        <f t="shared" si="101"/>
        <v>151</v>
      </c>
      <c r="F962" t="str">
        <f t="shared" si="102"/>
        <v/>
      </c>
      <c r="G962">
        <f t="shared" si="103"/>
        <v>151</v>
      </c>
      <c r="H962" t="str">
        <f t="shared" si="104"/>
        <v/>
      </c>
      <c r="I962">
        <f t="shared" si="105"/>
        <v>151</v>
      </c>
      <c r="J962" t="str">
        <f t="shared" si="106"/>
        <v>CAA</v>
      </c>
      <c r="K962" t="str" cm="1">
        <f t="array" ref="K962">IF(J962="","",_xlfn.IFS(
   OR(J962="CCA",J962="CCG",J962="CCT",J962="CCC"),"Proline",
   OR(J962="CAG",J962="CAA"),"Glutamine",
   OR(J962="GAA",J962="GAG"),"Glutamic acid",
   TRUE,"Other"
))</f>
        <v>Glutamine</v>
      </c>
      <c r="L962">
        <f>LEN(Table13[[#This Row],[NA_sequence]])</f>
        <v>321</v>
      </c>
    </row>
    <row r="963" spans="1:12" x14ac:dyDescent="0.2">
      <c r="A963" t="s">
        <v>964</v>
      </c>
      <c r="B963">
        <v>4236</v>
      </c>
      <c r="C963" t="s">
        <v>2170</v>
      </c>
      <c r="D963" t="str">
        <f t="shared" ref="D963:D1026" si="109">UPPER(SUBSTITUTE(SUBSTITUTE(TRIM(C963)," ",""),CHAR(10),""))</f>
        <v>ATGGTGAATATTCCTAAGACAAGACGTACATACTGCAAAGGCAAAGAATGCCGAAAACACACTCAACATCGTGTTACACAATATAAGGCTGGAAAAGCTTCTCTTTATGCTCAAGGAAAACGCAGATACGATCGTAAACAACGTGGTTATGGTGGTCAAACAAAACAAATTTTCCATAAAAAGGCTAAAACTACTAAAAAAATTGTTCTTCGTCTAGAATGCACTGTTTGCAAATACAAAGCTCAATTACCTATCAAACGATGCAAGCACTTTGAACTTGGTGGTGACAAGAAGGTCAAGGGACAAGCTCTCCAATTCTAA</v>
      </c>
      <c r="E963">
        <f t="shared" ref="E963:E1026" si="110">IFERROR(SEARCH("GG?GG?CAAAC?AA?", IF(D963="", C963, D963)), "")</f>
        <v>151</v>
      </c>
      <c r="F963" t="str">
        <f t="shared" ref="F963:F1026" si="111">IFERROR(SEARCH("GG?GG?CAGAC?AA?", IF(D963="", C963, D963)), "")</f>
        <v/>
      </c>
      <c r="G963">
        <f t="shared" ref="G963:G1026" si="112">IF(E963="","",IF(
  AND(
    ISNUMBER(FIND(MID(D963,E963+2,1),"ACGT")),
    ISNUMBER(FIND(MID(D963,E963+5,1),"ACGT")),
    ISNUMBER(FIND(MID(D963,E963+9,1),"ACGT")),
    ISNUMBER(FIND(MID(D963,E963+10,1),"ACGT")),
    ISNUMBER(FIND(MID(D963,E963+11,1),"ACGT")),
    ISNUMBER(FIND(MID(D963,E963+12,1),"ACGT")),
    ISNUMBER(FIND(MID(D963,E963+13,1),"ACGT")),
    ISNUMBER(FIND(MID(D963,E963+14,1),"ACGT"))
  ),
  E963,
  ""
))</f>
        <v>151</v>
      </c>
      <c r="H963" t="str">
        <f t="shared" ref="H963:H1026" si="113">IF(F963="","",IF(
  AND(
    ISNUMBER(FIND(MID(D963,F963+2,1),"ACGT")),
    ISNUMBER(FIND(MID(D963,F963+5,1),"ACGT")),
    ISNUMBER(FIND(MID(D963,F963+9,1),"ACGT")),
    ISNUMBER(FIND(MID(D963,F963+10,1),"ACGT")),
    ISNUMBER(FIND(MID(D963,F963+11,1),"ACGT")),
    ISNUMBER(FIND(MID(D963,F963+12,1),"ACGT")),
    ISNUMBER(FIND(MID(D963,F963+13,1),"ACGT")),
    ISNUMBER(FIND(MID(D963,F963+14,1),"ACGT"))
  ),
  F963,
  ""
))</f>
        <v/>
      </c>
      <c r="I963">
        <f t="shared" ref="I963:I1026" si="114">IF(AND(G963="",H963=""),"", IF(G963="",H963, IF(H963="",G963, MIN(G963,H963))))</f>
        <v>151</v>
      </c>
      <c r="J963" t="str">
        <f t="shared" ref="J963:J1026" si="115">IF(I963="","", MID(D963, I963+15, 3))</f>
        <v>CAA</v>
      </c>
      <c r="K963" t="str" cm="1">
        <f t="array" ref="K963">IF(J963="","",_xlfn.IFS(
   OR(J963="CCA",J963="CCG",J963="CCT",J963="CCC"),"Proline",
   OR(J963="CAG",J963="CAA"),"Glutamine",
   OR(J963="GAA",J963="GAG"),"Glutamic acid",
   TRUE,"Other"
))</f>
        <v>Glutamine</v>
      </c>
      <c r="L963">
        <f>LEN(Table13[[#This Row],[NA_sequence]])</f>
        <v>321</v>
      </c>
    </row>
    <row r="964" spans="1:12" x14ac:dyDescent="0.2">
      <c r="A964" t="s">
        <v>965</v>
      </c>
      <c r="B964">
        <v>4236</v>
      </c>
      <c r="C964" t="s">
        <v>2171</v>
      </c>
      <c r="D964" t="str">
        <f t="shared" si="109"/>
        <v>ATGGTTAATATTCCTAAGACAAGACGTACATACTGCAAAGGCAAAGAATGCCGAAAACACACTCAACATCGTGTTACACAGTATAAGGCTGGAAAAGCATCTCTTTACGCTCAAGGTAAACGCAGATACGACCGTAAGCAACGTGGTTATGGTGGTCAAACAAAACAAATTTTCCACAAAAAGGCTAAAACTACTAAAAAGATTGTTCTTCGTCTAGAATGCACAGTTTGCAAATTCAAAGCTCAATTACCAATCAAACGATGCAAACATTTCGAACTTGGTGGTGACAAGAAGGTTAAAGGACAAGCTCTCCAATTCTAA</v>
      </c>
      <c r="E964">
        <f t="shared" si="110"/>
        <v>151</v>
      </c>
      <c r="F964" t="str">
        <f t="shared" si="111"/>
        <v/>
      </c>
      <c r="G964">
        <f t="shared" si="112"/>
        <v>151</v>
      </c>
      <c r="H964" t="str">
        <f t="shared" si="113"/>
        <v/>
      </c>
      <c r="I964">
        <f t="shared" si="114"/>
        <v>151</v>
      </c>
      <c r="J964" t="str">
        <f t="shared" si="115"/>
        <v>CAA</v>
      </c>
      <c r="K964" t="str" cm="1">
        <f t="array" ref="K964">IF(J964="","",_xlfn.IFS(
   OR(J964="CCA",J964="CCG",J964="CCT",J964="CCC"),"Proline",
   OR(J964="CAG",J964="CAA"),"Glutamine",
   OR(J964="GAA",J964="GAG"),"Glutamic acid",
   TRUE,"Other"
))</f>
        <v>Glutamine</v>
      </c>
      <c r="L964">
        <f>LEN(Table13[[#This Row],[NA_sequence]])</f>
        <v>321</v>
      </c>
    </row>
    <row r="965" spans="1:12" x14ac:dyDescent="0.2">
      <c r="A965" t="s">
        <v>966</v>
      </c>
      <c r="B965">
        <v>4236</v>
      </c>
      <c r="C965" t="s">
        <v>2172</v>
      </c>
      <c r="D965" t="str">
        <f t="shared" si="109"/>
        <v>ATGGCAAATATGATCGTTCCAATTGTATGCGAAATATGTTCGTTCCAATTGTATGCGAAATACGTTCAGCTGGCTGGAGAATATTATAGAACTGTGAATATTCCTAAGACAAGACGTACATATTGCAAGGGCAAGGAATGCCGAAAACACACTCAACACCGTGTTACACAATATAAGGCTGGAAAAGCTTCTCTTTATGCACAAGGAAAACGCAGATACGATCGTAAACAACGTGGTTATGGTGGTCAAACAAAACAAATTTTCCACAAAAAGGCTAAAACTACTAAAAAAATCGTTCTTCGTCTAGAATGCACAGTTTGCAAATACAAAGCTCAATTACCTATCAAACGATGCAAGCATTTTGAACTTGGAGGTGACAAGAAGGTCAAGGGCCAAGCTCTCCAATTTTAG</v>
      </c>
      <c r="E965">
        <f t="shared" si="110"/>
        <v>241</v>
      </c>
      <c r="F965" t="str">
        <f t="shared" si="111"/>
        <v/>
      </c>
      <c r="G965">
        <f t="shared" si="112"/>
        <v>241</v>
      </c>
      <c r="H965" t="str">
        <f t="shared" si="113"/>
        <v/>
      </c>
      <c r="I965">
        <f t="shared" si="114"/>
        <v>241</v>
      </c>
      <c r="J965" t="str">
        <f t="shared" si="115"/>
        <v>CAA</v>
      </c>
      <c r="K965" t="str" cm="1">
        <f t="array" ref="K965">IF(J965="","",_xlfn.IFS(
   OR(J965="CCA",J965="CCG",J965="CCT",J965="CCC"),"Proline",
   OR(J965="CAG",J965="CAA"),"Glutamine",
   OR(J965="GAA",J965="GAG"),"Glutamic acid",
   TRUE,"Other"
))</f>
        <v>Glutamine</v>
      </c>
      <c r="L965">
        <f>LEN(Table13[[#This Row],[NA_sequence]])</f>
        <v>411</v>
      </c>
    </row>
    <row r="966" spans="1:12" x14ac:dyDescent="0.2">
      <c r="A966" t="s">
        <v>967</v>
      </c>
      <c r="B966">
        <v>4236</v>
      </c>
      <c r="C966" t="s">
        <v>2173</v>
      </c>
      <c r="D966" t="str">
        <f t="shared" si="109"/>
        <v>ATGGTTAACGTGCCGAAGGTTAGAAAGACTTACTGCAAGGGCAAGCAGTGCCGCAAGCACACCCAGCACAAGGTGACCCAGTACAAGGCTGGCAAGGCCTCCTTGTTTGCGCAGGGTAAGAGACGGTACGACCGCAAGCAGTCCGGTTACGGTGGTCAGACCAAGCAGGTGTTCCACAAGAAGGCCAAGACCACCAAGAAGGTGGTGCTCAAGTTGGAGTGTGTTGTGTGCAAGACCCGCGCTCAGCTCCCCCTCAAGAGATGCAAGCACTTCGAGTTGGGTGGTGACAAGAAGCAGAAGGGTGCCGCTTTGCAGTTCTAA</v>
      </c>
      <c r="E966" t="str">
        <f t="shared" si="110"/>
        <v/>
      </c>
      <c r="F966">
        <f t="shared" si="111"/>
        <v>151</v>
      </c>
      <c r="G966" t="str">
        <f t="shared" si="112"/>
        <v/>
      </c>
      <c r="H966">
        <f t="shared" si="113"/>
        <v>151</v>
      </c>
      <c r="I966">
        <f t="shared" si="114"/>
        <v>151</v>
      </c>
      <c r="J966" t="str">
        <f t="shared" si="115"/>
        <v>CAG</v>
      </c>
      <c r="K966" t="str" cm="1">
        <f t="array" ref="K966">IF(J966="","",_xlfn.IFS(
   OR(J966="CCA",J966="CCG",J966="CCT",J966="CCC"),"Proline",
   OR(J966="CAG",J966="CAA"),"Glutamine",
   OR(J966="GAA",J966="GAG"),"Glutamic acid",
   TRUE,"Other"
))</f>
        <v>Glutamine</v>
      </c>
      <c r="L966">
        <f>LEN(Table13[[#This Row],[NA_sequence]])</f>
        <v>321</v>
      </c>
    </row>
    <row r="967" spans="1:12" x14ac:dyDescent="0.2">
      <c r="A967" t="s">
        <v>968</v>
      </c>
      <c r="B967">
        <v>4236</v>
      </c>
      <c r="C967" t="s">
        <v>2174</v>
      </c>
      <c r="D967" t="str">
        <f t="shared" si="109"/>
        <v>ATGCCGATTTTCCTGCGCGGTGTGCGACGGCGGCAGCTGGAGGGGGGGCTGCCGCAGCAGTTCCAACCACCACCCCGGCTGCCGCCACGGCCTGAGCTGACAAGGACAGCCCTGGCCCAGGAGGTGCCCCGCCGCAGCTCGTCCTCCGATAGTCTTCTTACGTTGCTCAACGATTTTGACGAGGGGCTTGCGCCGGAGAGGCTTGCGCCGGAGGGGCTTGCGCCGGAGGGGATGGCTGCAGAGCCGCCCCTGGCTATTCCGCGCTACATGCTCGCAGCAGTGCACGATGCAACGGCGTCGCCCATTTCACCAACCACATCTGGCGACACGGTCACCGACCGGGTGTTTGGCCACGATCCGAGCCAGTACAACAGCAGCCGCAACCTTATGGTGGTGCTGCTGTTCATGAAGACGGGAGTGGTTGTGTTCCCGTCGCACAAACTGCTTCGGTTCCACCGATACCTCCGTCAGCACGAGAAAGACCCGCCCCCGGCAGCCGCACGCTTGACCCAGCTCGGCGTAGGGTTCCCCGTGTTCCACACTCTGGTGAGCCTCATGCTGATCTTCAAGCGGGACCTGCCCTACATGGTCATTCACCAGTACGAGCCTCCCGGGCGGAGCGCTGGAGAGGGGGTCGCCGGCGCCCCTGCTGCAGGAAAACTGGTTGACCTGTCGCTCCCCAAGTTTGAGTACTGCCGCGTGTACTACCGCCTGTTGTCCGACCTCACGGTGGCGCAGGTTCTCGAGTTTGACCCACACGGCTACGACCGAGCAGATCCGCTGCGAGACCGGTTCCGCGTGCTTCTTTTGCTGAGTCCGGCCCGGGCCCACGCAGACGCCGTGTTCAAGGGCACGCGGATGCGGTTTTTGGGAGTCACCTCCACGACGCTGATGTTTGGAAGCCGCAACATCCGGATGCATGTGGCCAGCGACGGCGAGCCGATCTTGCACGACTATGCCATTGGCGATTTGGAGCAGTACATGGTGCTGCACGGGAAGCTGAAGTTGGAGATCGACCGCGCCTCACCGTTGATCCGGCTGGGGCCCAACAACCCGTTTTTGCACTTTATGCGGCGGGTGCGTGCGAGCACGAGTCAGGGCAACGGCGCAGGCAAGTTTGGCCAGTATGCCGATGCAACCGAGCAAGGCCTGACCCCCCGCAGCAAGGTGGAGGGGGTTTTGGCTCTCCGGGAGAATCCGTCGGAAGTGGAGTCGTTGGCGACGGTCGAGCAGCAGGCGGATGCCAACGACCGGTTGCTTGGTACGGCCGACGGCACGGACATTTCGGGCGACGCAGTGTTCCGGGACACCATGCAGCTGGTGGTGGAGAACGAAACGACGCTGGTGGTGCTGTGCATGTTTCTTGTGCTCCGAGAGTTGGAGCGGCGCAAGAACCGGGGCGAGCGGCGGAATAGTTTTGGGGGCAACGGGTTGGGTTCGGGGTACGCGGCCGTGTTCATTAACGTGCCGAAGGTTAGAAAGACTTACTGCAAGGGCAAGCAGTGCCGCAAGCACACCCAGCACAAGGTGACCCAGTACAAGGCTGGCAAGGCCTCCTTGTTTGCCCAGGGTAAGAGACGTTACGACCGCAAGCAGTCCGGTTACGGTGGTCAGACCAAGCAGGTGTTCCACAAGAAGGCCAAGACCACCAAGAAGGTGGTGCTCAAGTTGGAGTGTGTTGTGTGCAAGACCCGCGCCCAGCTCCCCCTCAAGAGATGCAAGCACTTTGAGTTGGGTGGTGACAAGAAGCAGAAGGGTGCCGCTTTGCAGTTCTAA</v>
      </c>
      <c r="E967" t="str">
        <f t="shared" si="110"/>
        <v/>
      </c>
      <c r="F967">
        <f t="shared" si="111"/>
        <v>1606</v>
      </c>
      <c r="G967" t="str">
        <f t="shared" si="112"/>
        <v/>
      </c>
      <c r="H967">
        <f t="shared" si="113"/>
        <v>1606</v>
      </c>
      <c r="I967">
        <f t="shared" si="114"/>
        <v>1606</v>
      </c>
      <c r="J967" t="str">
        <f t="shared" si="115"/>
        <v>CAG</v>
      </c>
      <c r="K967" t="str" cm="1">
        <f t="array" ref="K967">IF(J967="","",_xlfn.IFS(
   OR(J967="CCA",J967="CCG",J967="CCT",J967="CCC"),"Proline",
   OR(J967="CAG",J967="CAA"),"Glutamine",
   OR(J967="GAA",J967="GAG"),"Glutamic acid",
   TRUE,"Other"
))</f>
        <v>Glutamine</v>
      </c>
      <c r="L967">
        <f>LEN(Table13[[#This Row],[NA_sequence]])</f>
        <v>1776</v>
      </c>
    </row>
    <row r="968" spans="1:12" x14ac:dyDescent="0.2">
      <c r="A968" t="s">
        <v>969</v>
      </c>
      <c r="B968">
        <v>4236</v>
      </c>
      <c r="C968" t="s">
        <v>2175</v>
      </c>
      <c r="D968" t="str">
        <f t="shared" si="109"/>
        <v>ATGGTTAACGTTCCAAAGCTTAGAAGAACCTTCTGTAAGGGTAAGGAATGCCGCAAGCACACCCAACACAAGGTCACCCAATACAAGGCTGGTAAGGCTTCTTTGTTTGCCCAAGGTAAGAGAAGATACGACCGTAAGCAGTCCGGTTACGGTGGTCAGACCAAGCAGATTTTCCACAAGAAGGCCAAGACCACCAAGAAGGTTGTCTTGAAGTTGGAGTGTGTCACCTGCAAGACCAAGGCCCAGCTCTCCTTGAAGAGATGTAAGCACTTTGAGTTGGGTGGTGACAAGAAGCAAAAGGGTCAAGCTTTGCAATTTTAA</v>
      </c>
      <c r="E968" t="str">
        <f t="shared" si="110"/>
        <v/>
      </c>
      <c r="F968">
        <f t="shared" si="111"/>
        <v>151</v>
      </c>
      <c r="G968" t="str">
        <f t="shared" si="112"/>
        <v/>
      </c>
      <c r="H968">
        <f t="shared" si="113"/>
        <v>151</v>
      </c>
      <c r="I968">
        <f t="shared" si="114"/>
        <v>151</v>
      </c>
      <c r="J968" t="str">
        <f t="shared" si="115"/>
        <v>CAG</v>
      </c>
      <c r="K968" t="str" cm="1">
        <f t="array" ref="K968">IF(J968="","",_xlfn.IFS(
   OR(J968="CCA",J968="CCG",J968="CCT",J968="CCC"),"Proline",
   OR(J968="CAG",J968="CAA"),"Glutamine",
   OR(J968="GAA",J968="GAG"),"Glutamic acid",
   TRUE,"Other"
))</f>
        <v>Glutamine</v>
      </c>
      <c r="L968">
        <f>LEN(Table13[[#This Row],[NA_sequence]])</f>
        <v>321</v>
      </c>
    </row>
    <row r="969" spans="1:12" x14ac:dyDescent="0.2">
      <c r="A969" t="s">
        <v>970</v>
      </c>
      <c r="B969">
        <v>4236</v>
      </c>
      <c r="C969" t="s">
        <v>2176</v>
      </c>
      <c r="D969" t="str">
        <f t="shared" si="109"/>
        <v>ATGGTTTCATCATCGCTGGAGCTGATCTACTCCCTGCAAACGCTTGCATCGCAGGCTCACGGGGGTCAAGCTCTGTCGATTTTCACTGGTGATGTTTCCACAGACGCACAGTCTCTTTTTTCCGGCGAAACGCTTGCTGCGAGCACCACGCCAGTGTTTGGAGTTCCGTTGGCACGATACACACGCATTGTCGTCTTGCCTCTTGCCGAGGGCCATCTTACGAAAGAAATGACAGTTTTTCGTGCTGCCGCCTCCGGTACGGGCCTGGAGCCGCTCCTTCTGGTCCAAGCTCACAAGCTCCACTTTCTTACCAAAAACGCCCCGCTTTTGACGACCTACATCCACGAAAACGGCCAGAAGCGTGAGTTTTGCAAGGTTTACTTCCGTATTCTTCATAACAACCTTACATGTCATGTGCTCGAGTTCGAGCTGGGGCTACAATTGGCTGTGTACAACAATGCCCTAGGTCCGTACTCTGATCTCATTTACAAGGGCACAAAGCTACGAGTCGCTGGCGCTGCGGGAGCTGCTTCTACTTTTGGAACTGCTTCTGCACGCATCGATATTTTGGGTGAGAATACAGTGACTTTGGCTGATGGAGCGGTGGTTGAGGCCGACCGCGGACGGAAAGTGCGGTTGCAACCCGAAAATGCTCTCTTCACGGCGGTCCGCAGCAGAGACCGCTTGCTGATGGGTCGATTGTTGGCAGCGGCGACGGCCGTGGTGAATGTGCCGGTGGCATCTTTTACGGAGACTGAACGAGGCGGGGAGTTCCGGATTTACGAAGTGGGCAGTGCAGAGGATGGTGCAGAAGCTGAATCATCAAATGGACCAGAAGCCAACCCCGAGGGAGTTTCCTACGACACTTTGGTGCTTGCCACTGTTCTACTAGTGATGGTGGAGCCCGAAACTCTCAACGTTCCTAAGCTTAGAAAAACTTTCTGCAAGGGTAAGCAGTGCAGAAAGCACACACAGCACAAGGTCACCCAGTACAAGGCCGGTAAGGCTTCTCTCTTCGCCCAGGGTAAGAGAAGATACGACCGTAAGCAGTCCGGTTACGGTGGTCAGACCAAGCAGATTTTCCACAAGAAGGCTAAGACCACCAAGAAGGTTGTGTTGAAGTTGGAGTGTGTCAGCTGCAAGACCAAGGCTCAGTTGTCGTTGAAGAGATGTAAGCACTTTGAGTTGGGTGGTGACAAGAAGCAGAAGGGCCAGGCCTTGCAGTTCTAA</v>
      </c>
      <c r="E969" t="str">
        <f t="shared" si="110"/>
        <v/>
      </c>
      <c r="F969">
        <f t="shared" si="111"/>
        <v>1060</v>
      </c>
      <c r="G969" t="str">
        <f t="shared" si="112"/>
        <v/>
      </c>
      <c r="H969">
        <f t="shared" si="113"/>
        <v>1060</v>
      </c>
      <c r="I969">
        <f t="shared" si="114"/>
        <v>1060</v>
      </c>
      <c r="J969" t="str">
        <f t="shared" si="115"/>
        <v>CAG</v>
      </c>
      <c r="K969" t="str" cm="1">
        <f t="array" ref="K969">IF(J969="","",_xlfn.IFS(
   OR(J969="CCA",J969="CCG",J969="CCT",J969="CCC"),"Proline",
   OR(J969="CAG",J969="CAA"),"Glutamine",
   OR(J969="GAA",J969="GAG"),"Glutamic acid",
   TRUE,"Other"
))</f>
        <v>Glutamine</v>
      </c>
      <c r="L969">
        <f>LEN(Table13[[#This Row],[NA_sequence]])</f>
        <v>1230</v>
      </c>
    </row>
    <row r="970" spans="1:12" x14ac:dyDescent="0.2">
      <c r="A970" t="s">
        <v>971</v>
      </c>
      <c r="B970">
        <v>4236</v>
      </c>
      <c r="C970" t="s">
        <v>2177</v>
      </c>
      <c r="D970" t="str">
        <f t="shared" si="109"/>
        <v>ATGGTGAACGTTCCTAAGACTCGCCGTACCTATTGCAAAGGTAAGGACTGCCGCCGTCACACCCAGCACAAGGTGACCCAGTACAAGGCTGGTAAGGCATCTCTCTATGCCCAGGGTAAGAGACGATACGACCGTAAGCAGAGAGGTTACGGTGGTCAGACCAGGCCTATCTTCCACAAGAAGGCTAAGACCACCAAGAAGATTGTGTTGCGTCTTGAGTGCGTCAAGTGCAAGTGCAAGGCTCAGCTCTCCCTTAAGCGTACCAAGCACTTCGAGCTTGGTGGTGAGAAGAAGCAGAAGGGCCAGGCTCTCCAGTTCTAA</v>
      </c>
      <c r="E970" t="str">
        <f t="shared" ref="E970:E981" si="116">IFERROR(SEARCH("GG?GG?CAA??????", D970), "")</f>
        <v/>
      </c>
      <c r="F970">
        <f t="shared" ref="F970:F981" si="117">IFERROR(SEARCH("GG?GG?CAG??????", D970), "")</f>
        <v>151</v>
      </c>
      <c r="G970" t="str">
        <f t="shared" si="112"/>
        <v/>
      </c>
      <c r="H970">
        <f t="shared" si="113"/>
        <v>151</v>
      </c>
      <c r="I970">
        <f t="shared" si="114"/>
        <v>151</v>
      </c>
      <c r="J970" t="str">
        <f t="shared" si="115"/>
        <v>CCT</v>
      </c>
      <c r="K970" t="str" cm="1">
        <f t="array" ref="K970">IF(J970="","",_xlfn.IFS(
   OR(J970="CCA",J970="CCG",J970="CCT",J970="CCC"),"Proline",
   OR(J970="CAG",J970="CAA"),"Glutamine",
   OR(J970="GAA",J970="GAG"),"Glutamic acid",
   TRUE,"Other"
))</f>
        <v>Proline</v>
      </c>
      <c r="L970">
        <f>LEN(Table13[[#This Row],[NA_sequence]])</f>
        <v>321</v>
      </c>
    </row>
    <row r="971" spans="1:12" x14ac:dyDescent="0.2">
      <c r="A971" t="s">
        <v>972</v>
      </c>
      <c r="B971">
        <v>4236</v>
      </c>
      <c r="C971" t="s">
        <v>2177</v>
      </c>
      <c r="D971" t="str">
        <f t="shared" si="109"/>
        <v>ATGGTGAACGTTCCTAAGACTCGCCGTACCTATTGCAAAGGTAAGGACTGCCGCCGTCACACCCAGCACAAGGTGACCCAGTACAAGGCTGGTAAGGCATCTCTCTATGCCCAGGGTAAGAGACGATACGACCGTAAGCAGAGAGGTTACGGTGGTCAGACCAGGCCTATCTTCCACAAGAAGGCTAAGACCACCAAGAAGATTGTGTTGCGTCTTGAGTGCGTCAAGTGCAAGTGCAAGGCTCAGCTCTCCCTTAAGCGTACCAAGCACTTCGAGCTTGGTGGTGAGAAGAAGCAGAAGGGCCAGGCTCTCCAGTTCTAA</v>
      </c>
      <c r="E971" t="str">
        <f t="shared" si="116"/>
        <v/>
      </c>
      <c r="F971">
        <f t="shared" si="117"/>
        <v>151</v>
      </c>
      <c r="G971" t="str">
        <f t="shared" si="112"/>
        <v/>
      </c>
      <c r="H971">
        <f t="shared" si="113"/>
        <v>151</v>
      </c>
      <c r="I971">
        <f t="shared" si="114"/>
        <v>151</v>
      </c>
      <c r="J971" t="str">
        <f t="shared" si="115"/>
        <v>CCT</v>
      </c>
      <c r="K971" t="str" cm="1">
        <f t="array" ref="K971">IF(J971="","",_xlfn.IFS(
   OR(J971="CCA",J971="CCG",J971="CCT",J971="CCC"),"Proline",
   OR(J971="CAG",J971="CAA"),"Glutamine",
   OR(J971="GAA",J971="GAG"),"Glutamic acid",
   TRUE,"Other"
))</f>
        <v>Proline</v>
      </c>
      <c r="L971">
        <f>LEN(Table13[[#This Row],[NA_sequence]])</f>
        <v>321</v>
      </c>
    </row>
    <row r="972" spans="1:12" x14ac:dyDescent="0.2">
      <c r="A972" t="s">
        <v>973</v>
      </c>
      <c r="B972">
        <v>4236</v>
      </c>
      <c r="C972" t="s">
        <v>2178</v>
      </c>
      <c r="D972" t="str">
        <f t="shared" si="109"/>
        <v>ATGGTCAACATCCCGAAGACTCGCCGGACCTATTGCAAAGGCAAGGAGTGCCGCCGTCACACCCAGCACAAGGTGACCCAGTATAAGGCTGGCAAGGCCTCCCTCTACGCGCAGGGTAAGAGACGATACGACCGTAAGCAGCGTGGTTACGGTGGTCAGACCCGTCCCATCTTCCACAAGAAGGCTAAGACCACGAAGAAGATCGTGATCCGTCTCGAGTGCGTCAAGTGCAAGACGAAGGCGCAGCTCTCTCTCAAGCGCACCAAGCACTTCGAGCTTGGCGGTGAGAAGAAGCAGAAGGGCCAGGCTCTCCAGTTCTAA</v>
      </c>
      <c r="E972" t="str">
        <f t="shared" si="116"/>
        <v/>
      </c>
      <c r="F972">
        <f t="shared" si="117"/>
        <v>151</v>
      </c>
      <c r="G972" t="str">
        <f t="shared" si="112"/>
        <v/>
      </c>
      <c r="H972">
        <f t="shared" si="113"/>
        <v>151</v>
      </c>
      <c r="I972">
        <f t="shared" si="114"/>
        <v>151</v>
      </c>
      <c r="J972" t="str">
        <f t="shared" si="115"/>
        <v>CCC</v>
      </c>
      <c r="K972" t="str" cm="1">
        <f t="array" ref="K972">IF(J972="","",_xlfn.IFS(
   OR(J972="CCA",J972="CCG",J972="CCT",J972="CCC"),"Proline",
   OR(J972="CAG",J972="CAA"),"Glutamine",
   OR(J972="GAA",J972="GAG"),"Glutamic acid",
   TRUE,"Other"
))</f>
        <v>Proline</v>
      </c>
      <c r="L972">
        <f>LEN(Table13[[#This Row],[NA_sequence]])</f>
        <v>321</v>
      </c>
    </row>
    <row r="973" spans="1:12" x14ac:dyDescent="0.2">
      <c r="A973" t="s">
        <v>974</v>
      </c>
      <c r="B973">
        <v>4236</v>
      </c>
      <c r="C973" t="s">
        <v>2179</v>
      </c>
      <c r="D973" t="str">
        <f t="shared" si="109"/>
        <v>ATGGTGAACGTCCCGAAGACCCGTCGCACGTACTGCAAAGGCAAGGAGTGCCGCCGTCACACGCAGCACAAGGTGACCCAGTACAAGGCCGGCAAGGCCTCGCTCTACGCTCAGGGCAAGAGGCGGTACGACCGTAAGCAGAAGGGTTACGGTGGTCAGACTAGGCCTATCTTCCACAAGAAGGCCAAGACCACGAAGAAGATTGTGCTTCGTCTCGAGTGCGTTAAGTGCAAGACCAAGGGCCAGCTTTCTCTGAAGCGCACGAAGCACTTCGAGCTCGGCGGCGAGAAGAAGCAGAAGGGCCAGGCTCTGCAGTTCTAA</v>
      </c>
      <c r="E973" t="str">
        <f t="shared" si="116"/>
        <v/>
      </c>
      <c r="F973">
        <f t="shared" si="117"/>
        <v>151</v>
      </c>
      <c r="G973" t="str">
        <f t="shared" si="112"/>
        <v/>
      </c>
      <c r="H973">
        <f t="shared" si="113"/>
        <v>151</v>
      </c>
      <c r="I973">
        <f t="shared" si="114"/>
        <v>151</v>
      </c>
      <c r="J973" t="str">
        <f t="shared" si="115"/>
        <v>CCT</v>
      </c>
      <c r="K973" t="str" cm="1">
        <f t="array" ref="K973">IF(J973="","",_xlfn.IFS(
   OR(J973="CCA",J973="CCG",J973="CCT",J973="CCC"),"Proline",
   OR(J973="CAG",J973="CAA"),"Glutamine",
   OR(J973="GAA",J973="GAG"),"Glutamic acid",
   TRUE,"Other"
))</f>
        <v>Proline</v>
      </c>
      <c r="L973">
        <f>LEN(Table13[[#This Row],[NA_sequence]])</f>
        <v>321</v>
      </c>
    </row>
    <row r="974" spans="1:12" x14ac:dyDescent="0.2">
      <c r="A974" t="s">
        <v>975</v>
      </c>
      <c r="B974">
        <v>4236</v>
      </c>
      <c r="C974" t="s">
        <v>2180</v>
      </c>
      <c r="D974" t="str">
        <f t="shared" si="109"/>
        <v>ATGGTGAACGTCCCGAAGACCCGTCGCACGTACTGCAAAGGCAAGGAGTGCCGCCGTCACACGCAGCACAAGGTGACCCAGTACAAGGCCGGCAAGGCTTCGCTCTATGCACAGGGCAAGAGGCGGTACGACCGTAAGCAGAAGGGTTACGGTGGCCAGACTAGGCCTATCTTCCACAAGAAGGCTAAGACCACGAAGAAGATTGTGCTCCGTCTTGAGTGCGTTAAGTGCAAGACCAAGGGCCAGCTTTCTCTGAAGCGTACGAAGCACTTCGAGCTCGGCGGTGAGAAGAAGCAGAAGGGCCAGGCTCTGCAGTTCTAA</v>
      </c>
      <c r="E974" t="str">
        <f t="shared" si="116"/>
        <v/>
      </c>
      <c r="F974">
        <f t="shared" si="117"/>
        <v>151</v>
      </c>
      <c r="G974" t="str">
        <f t="shared" si="112"/>
        <v/>
      </c>
      <c r="H974">
        <f t="shared" si="113"/>
        <v>151</v>
      </c>
      <c r="I974">
        <f t="shared" si="114"/>
        <v>151</v>
      </c>
      <c r="J974" t="str">
        <f t="shared" si="115"/>
        <v>CCT</v>
      </c>
      <c r="K974" t="str" cm="1">
        <f t="array" ref="K974">IF(J974="","",_xlfn.IFS(
   OR(J974="CCA",J974="CCG",J974="CCT",J974="CCC"),"Proline",
   OR(J974="CAG",J974="CAA"),"Glutamine",
   OR(J974="GAA",J974="GAG"),"Glutamic acid",
   TRUE,"Other"
))</f>
        <v>Proline</v>
      </c>
      <c r="L974">
        <f>LEN(Table13[[#This Row],[NA_sequence]])</f>
        <v>321</v>
      </c>
    </row>
    <row r="975" spans="1:12" x14ac:dyDescent="0.2">
      <c r="A975" t="s">
        <v>976</v>
      </c>
      <c r="B975">
        <v>4236</v>
      </c>
      <c r="C975" t="s">
        <v>2181</v>
      </c>
      <c r="D975" t="str">
        <f t="shared" si="109"/>
        <v>ATGGTGAACGTCCCGAAGACCCGTCGCACGTACTGCAAAGGCAAGGAGTGCCGCCGTCACACGCAGCACAAGGTGACCCAGTACAAGGCCGGCAAGGCCTCGCTCTACGCGCAGGGCAAGAGGCGGTACGACCGTAAGCAGAAGGGTTACGGTGGTCAGACCAGGCCTATCTTCCACAAGAAGGCCAAGACCACGAAGAAGATCGTACTGCGTCTCGAGTGCGTCAAGTGCAAGACCAAGGGCCAGCTCTCTCTGAAGCGCACGAAGCACTTCGAGCTTGGCGGTGAGAAGAAGCAGAAGGGCCAGGCTCTGCAGTTCTAA</v>
      </c>
      <c r="E975" t="str">
        <f t="shared" si="116"/>
        <v/>
      </c>
      <c r="F975">
        <f t="shared" si="117"/>
        <v>151</v>
      </c>
      <c r="G975" t="str">
        <f t="shared" si="112"/>
        <v/>
      </c>
      <c r="H975">
        <f t="shared" si="113"/>
        <v>151</v>
      </c>
      <c r="I975">
        <f t="shared" si="114"/>
        <v>151</v>
      </c>
      <c r="J975" t="str">
        <f t="shared" si="115"/>
        <v>CCT</v>
      </c>
      <c r="K975" t="str" cm="1">
        <f t="array" ref="K975">IF(J975="","",_xlfn.IFS(
   OR(J975="CCA",J975="CCG",J975="CCT",J975="CCC"),"Proline",
   OR(J975="CAG",J975="CAA"),"Glutamine",
   OR(J975="GAA",J975="GAG"),"Glutamic acid",
   TRUE,"Other"
))</f>
        <v>Proline</v>
      </c>
      <c r="L975">
        <f>LEN(Table13[[#This Row],[NA_sequence]])</f>
        <v>321</v>
      </c>
    </row>
    <row r="976" spans="1:12" x14ac:dyDescent="0.2">
      <c r="A976" t="s">
        <v>977</v>
      </c>
      <c r="B976">
        <v>4236</v>
      </c>
      <c r="C976" t="s">
        <v>2182</v>
      </c>
      <c r="D976" t="str">
        <f t="shared" si="109"/>
        <v>ATGGTGAACGTCCCGAAGACCCGTCGCACGTACTGCAAAGGCAAGGAGTGCCGCCGTCACACGCAGCACAAGGTGACCCAGTACAAGGCCGGCAAGGCCTCGCTCTACGCGCAGGGCAAGAGGCGGTACGACCGTAAGCAGAAGGGCTACGGTGGCCAGACGAGGCCTATCTTCCACAAGAAGGCCAAGACCACGAAGAAGATTGTGCTGCGTCTCGAGTGCGTCAAGTGCAAGACCAAGGGCCAGCTTTCGCTGAAGCGCACGAAGCACTTCGAGCTCGGCGGTGAGAAGAAGCAGAAGGGCCAGGCTCTGCAGTTCTAA</v>
      </c>
      <c r="E976" t="str">
        <f t="shared" si="116"/>
        <v/>
      </c>
      <c r="F976">
        <f t="shared" si="117"/>
        <v>151</v>
      </c>
      <c r="G976" t="str">
        <f t="shared" si="112"/>
        <v/>
      </c>
      <c r="H976">
        <f t="shared" si="113"/>
        <v>151</v>
      </c>
      <c r="I976">
        <f t="shared" si="114"/>
        <v>151</v>
      </c>
      <c r="J976" t="str">
        <f t="shared" si="115"/>
        <v>CCT</v>
      </c>
      <c r="K976" t="str" cm="1">
        <f t="array" ref="K976">IF(J976="","",_xlfn.IFS(
   OR(J976="CCA",J976="CCG",J976="CCT",J976="CCC"),"Proline",
   OR(J976="CAG",J976="CAA"),"Glutamine",
   OR(J976="GAA",J976="GAG"),"Glutamic acid",
   TRUE,"Other"
))</f>
        <v>Proline</v>
      </c>
      <c r="L976">
        <f>LEN(Table13[[#This Row],[NA_sequence]])</f>
        <v>321</v>
      </c>
    </row>
    <row r="977" spans="1:12" x14ac:dyDescent="0.2">
      <c r="A977" t="s">
        <v>978</v>
      </c>
      <c r="B977">
        <v>4236</v>
      </c>
      <c r="C977" t="s">
        <v>2183</v>
      </c>
      <c r="D977" t="str">
        <f t="shared" si="109"/>
        <v>ATGGTGAACGTCCCGAAGACCCGTCGCACGTACTGCAAAGGCAAGGAGTGCCGCCGTCACACGCAGCACAAGGTGACCCAGTACAAGGCCGGCAAGGCCTCGCTCTACGCGCAGGGCAAGAGGCGGTACGACCGTAAGCAGAAGGGTTACGGTGGCCAGACCAGGCCTATCTTCCACAAGAAGGCCAAGACCACGAAGAAGATTGTGCTGCGCCTCGAGTGCGTCAAGTGCAAGACCAAGGGCCAGCTTTCCCTGAAGCGCACGAAGCACTTCGAGCTTGGCGGCGAGAAGAAGCAGAAGGGCCAGGCTCTGCAGTTCTAA</v>
      </c>
      <c r="E977" t="str">
        <f t="shared" si="116"/>
        <v/>
      </c>
      <c r="F977">
        <f t="shared" si="117"/>
        <v>151</v>
      </c>
      <c r="G977" t="str">
        <f t="shared" si="112"/>
        <v/>
      </c>
      <c r="H977">
        <f t="shared" si="113"/>
        <v>151</v>
      </c>
      <c r="I977">
        <f t="shared" si="114"/>
        <v>151</v>
      </c>
      <c r="J977" t="str">
        <f t="shared" si="115"/>
        <v>CCT</v>
      </c>
      <c r="K977" t="str" cm="1">
        <f t="array" ref="K977">IF(J977="","",_xlfn.IFS(
   OR(J977="CCA",J977="CCG",J977="CCT",J977="CCC"),"Proline",
   OR(J977="CAG",J977="CAA"),"Glutamine",
   OR(J977="GAA",J977="GAG"),"Glutamic acid",
   TRUE,"Other"
))</f>
        <v>Proline</v>
      </c>
      <c r="L977">
        <f>LEN(Table13[[#This Row],[NA_sequence]])</f>
        <v>321</v>
      </c>
    </row>
    <row r="978" spans="1:12" x14ac:dyDescent="0.2">
      <c r="A978" t="s">
        <v>979</v>
      </c>
      <c r="B978">
        <v>4236</v>
      </c>
      <c r="C978" t="s">
        <v>2184</v>
      </c>
      <c r="D978" t="str">
        <f t="shared" si="109"/>
        <v>ATGGTGAACGTCCCGAAGACCCGTCGTACGTACTGCAAAGGCAAGGAGTGCCGCCGTCACACGCAGCACAAGGTGACTCAGTACAAGGCCGGCAAGGCCTCCCTGTACGCGCAGGGTAAGAGGCGGTACGACCGTAAGCAGAAGGGCTACGGTGGTCAGACGAGGCCTATCTTCCACAAGAAGGCGAAGACCACGAAGAAGATCGTGCTCCGTCTCGAGTGCGTCAAGTGCAAGACCAAGGGCCAGCTCTCTCTGAAGCGCACGAAGCACTTCGAGCTCGGCGGTGAGAAGAAGCAGAAGGGCCAGGCTCTGCAGTTCTAA</v>
      </c>
      <c r="E978" t="str">
        <f t="shared" si="116"/>
        <v/>
      </c>
      <c r="F978">
        <f t="shared" si="117"/>
        <v>151</v>
      </c>
      <c r="G978" t="str">
        <f t="shared" si="112"/>
        <v/>
      </c>
      <c r="H978">
        <f t="shared" si="113"/>
        <v>151</v>
      </c>
      <c r="I978">
        <f t="shared" si="114"/>
        <v>151</v>
      </c>
      <c r="J978" t="str">
        <f t="shared" si="115"/>
        <v>CCT</v>
      </c>
      <c r="K978" t="str" cm="1">
        <f t="array" ref="K978">IF(J978="","",_xlfn.IFS(
   OR(J978="CCA",J978="CCG",J978="CCT",J978="CCC"),"Proline",
   OR(J978="CAG",J978="CAA"),"Glutamine",
   OR(J978="GAA",J978="GAG"),"Glutamic acid",
   TRUE,"Other"
))</f>
        <v>Proline</v>
      </c>
      <c r="L978">
        <f>LEN(Table13[[#This Row],[NA_sequence]])</f>
        <v>321</v>
      </c>
    </row>
    <row r="979" spans="1:12" x14ac:dyDescent="0.2">
      <c r="A979" t="s">
        <v>980</v>
      </c>
      <c r="B979">
        <v>4236</v>
      </c>
      <c r="C979" t="s">
        <v>2185</v>
      </c>
      <c r="D979" t="str">
        <f t="shared" si="109"/>
        <v>ATGGTGAACGTCCCGAAGACCCGTCGCACGTACTGCAAAGGCAAGGAGTGCCGCAAACACACGCAGCACAAGGTGACCCAGTACAAGGCCGGCAAGGCCTCGCTCTACGCGCAGGGTAAGAGGCGGTACGACCGCAAGCAGAAGGGCTACGGTGGTCAGACGAGGCCTATCTTCCACAAGAAGGCGAAGACCACGAAGAAGATTGTTCTCCGCCTTGAGTGCGTCAAGTGCAAGACCAAGGCTCAGCTCTCCCTGAAGCGCACCAAGCACTTCGAGCTCGGCGGTGAGAAGAAGCAGAAGGGCCAGGCTCTGCAGTTCTAA</v>
      </c>
      <c r="E979" t="str">
        <f t="shared" si="116"/>
        <v/>
      </c>
      <c r="F979">
        <f t="shared" si="117"/>
        <v>151</v>
      </c>
      <c r="G979" t="str">
        <f t="shared" si="112"/>
        <v/>
      </c>
      <c r="H979">
        <f t="shared" si="113"/>
        <v>151</v>
      </c>
      <c r="I979">
        <f t="shared" si="114"/>
        <v>151</v>
      </c>
      <c r="J979" t="str">
        <f t="shared" si="115"/>
        <v>CCT</v>
      </c>
      <c r="K979" t="str" cm="1">
        <f t="array" ref="K979">IF(J979="","",_xlfn.IFS(
   OR(J979="CCA",J979="CCG",J979="CCT",J979="CCC"),"Proline",
   OR(J979="CAG",J979="CAA"),"Glutamine",
   OR(J979="GAA",J979="GAG"),"Glutamic acid",
   TRUE,"Other"
))</f>
        <v>Proline</v>
      </c>
      <c r="L979">
        <f>LEN(Table13[[#This Row],[NA_sequence]])</f>
        <v>321</v>
      </c>
    </row>
    <row r="980" spans="1:12" x14ac:dyDescent="0.2">
      <c r="A980" t="s">
        <v>981</v>
      </c>
      <c r="B980">
        <v>4236</v>
      </c>
      <c r="C980" t="s">
        <v>2186</v>
      </c>
      <c r="D980" t="str">
        <f t="shared" si="109"/>
        <v>ATGGTGAACGTCCCGAAGACCCGTCGCACGTACTGCAAAGGCAAGGAGTGCCGCCGTCACACCCAGCACAAGGTGACCCAGTACAAGGCTGGCAAGGCCTCGCTTTACGCGCAGGGTAAGAGGCGGTACGACCGTAAGCAGAGGGGTTACGGTGGTCAGACGAGGCCTGTCTTCCACAAGAAGGCCAAGACCACGAAGAAGATCGTGCTGCGTCTCGAGTGCGTCAAGTGCAAGACGAAGGGCCAGCTCGCTCTGAAGCGCACGAAGCACTTCGAGCTTGGTGGCGAGAAGAAGCAGAAGGGCCAGGCTCTGCAGTTCTAA</v>
      </c>
      <c r="E980" t="str">
        <f t="shared" si="116"/>
        <v/>
      </c>
      <c r="F980">
        <f t="shared" si="117"/>
        <v>151</v>
      </c>
      <c r="G980" t="str">
        <f t="shared" si="112"/>
        <v/>
      </c>
      <c r="H980">
        <f t="shared" si="113"/>
        <v>151</v>
      </c>
      <c r="I980">
        <f t="shared" si="114"/>
        <v>151</v>
      </c>
      <c r="J980" t="str">
        <f t="shared" si="115"/>
        <v>CCT</v>
      </c>
      <c r="K980" t="str" cm="1">
        <f t="array" ref="K980">IF(J980="","",_xlfn.IFS(
   OR(J980="CCA",J980="CCG",J980="CCT",J980="CCC"),"Proline",
   OR(J980="CAG",J980="CAA"),"Glutamine",
   OR(J980="GAA",J980="GAG"),"Glutamic acid",
   TRUE,"Other"
))</f>
        <v>Proline</v>
      </c>
      <c r="L980">
        <f>LEN(Table13[[#This Row],[NA_sequence]])</f>
        <v>321</v>
      </c>
    </row>
    <row r="981" spans="1:12" x14ac:dyDescent="0.2">
      <c r="A981" t="s">
        <v>982</v>
      </c>
      <c r="B981">
        <v>4236</v>
      </c>
      <c r="C981" t="s">
        <v>2187</v>
      </c>
      <c r="D981" t="str">
        <f t="shared" si="109"/>
        <v>ATGGTGAACGTCCCGAAGACCCGTCGCACGTACTGCAAAGGCAAGGAGTGCCGCCGTCACACGCAGCACAAGGTGAGCCAGTACAAGGCCGGCAAGGCCTCGCTCTACGCGCAGGGCAAGAGGCGGTACGACCGTAAGCAGAGGGGCTACGGTGGTCAGACGAGGCCTGTCTTCCACAAGAAGGCCAAGACCACGAAGAAGATTGTGCTGCGCCTCGAGTGCGTCCAGTGCAAGACGAAGGCCCAGCTCTCCCTGAAGCGCACGAAGCACTTCGAGCTTGGCGGCGAGAAGAAGCAGAAGGGCCAGGCTCTGCAGTTCTAA</v>
      </c>
      <c r="E981" t="str">
        <f t="shared" si="116"/>
        <v/>
      </c>
      <c r="F981">
        <f t="shared" si="117"/>
        <v>151</v>
      </c>
      <c r="G981" t="str">
        <f t="shared" si="112"/>
        <v/>
      </c>
      <c r="H981">
        <f t="shared" si="113"/>
        <v>151</v>
      </c>
      <c r="I981">
        <f t="shared" si="114"/>
        <v>151</v>
      </c>
      <c r="J981" t="str">
        <f t="shared" si="115"/>
        <v>CCT</v>
      </c>
      <c r="K981" t="str" cm="1">
        <f t="array" ref="K981">IF(J981="","",_xlfn.IFS(
   OR(J981="CCA",J981="CCG",J981="CCT",J981="CCC"),"Proline",
   OR(J981="CAG",J981="CAA"),"Glutamine",
   OR(J981="GAA",J981="GAG"),"Glutamic acid",
   TRUE,"Other"
))</f>
        <v>Proline</v>
      </c>
      <c r="L981">
        <f>LEN(Table13[[#This Row],[NA_sequence]])</f>
        <v>321</v>
      </c>
    </row>
    <row r="982" spans="1:12" x14ac:dyDescent="0.2">
      <c r="A982" t="s">
        <v>983</v>
      </c>
      <c r="B982">
        <v>4236</v>
      </c>
      <c r="C982" t="s">
        <v>2188</v>
      </c>
      <c r="D982" t="str">
        <f t="shared" si="109"/>
        <v>ATGGTGAACGTTCCCAAGACCCGCCGTACCTATTGCAAAGGCAAGGAGTGCCGCCGTCATACGCAGCACAAGGTGACCCAGTACAAGGCTGGCAAGGCCTCTGAATTCGCCCAGGGTAAGCGACGATACGACCGTAAGCAGAAGGGTTACGGTGGTCAGACCAAGCCTGTCTTCCACAAGAAGGCCAAGACCACCAAGAAGGTCGTCCTGCGTCTCGAGTGCGTCAAGTGCAAGACCAAGGCTCAGCTCTCGCTCAAGCGTACTAAGCACTTCGAGCTCGGTGGTGAGAAGAAGCAGAAGGGCCAGGCTCTCCAGTTCTAA</v>
      </c>
      <c r="E982" t="str">
        <f t="shared" si="110"/>
        <v/>
      </c>
      <c r="F982">
        <f t="shared" si="111"/>
        <v>151</v>
      </c>
      <c r="G982" t="str">
        <f t="shared" si="112"/>
        <v/>
      </c>
      <c r="H982">
        <f t="shared" si="113"/>
        <v>151</v>
      </c>
      <c r="I982">
        <f t="shared" si="114"/>
        <v>151</v>
      </c>
      <c r="J982" t="str">
        <f t="shared" si="115"/>
        <v>CCT</v>
      </c>
      <c r="K982" t="str" cm="1">
        <f t="array" ref="K982">IF(J982="","",_xlfn.IFS(
   OR(J982="CCA",J982="CCG",J982="CCT",J982="CCC"),"Proline",
   OR(J982="CAG",J982="CAA"),"Glutamine",
   OR(J982="GAA",J982="GAG"),"Glutamic acid",
   TRUE,"Other"
))</f>
        <v>Proline</v>
      </c>
      <c r="L982">
        <f>LEN(Table13[[#This Row],[NA_sequence]])</f>
        <v>321</v>
      </c>
    </row>
    <row r="983" spans="1:12" x14ac:dyDescent="0.2">
      <c r="A983" t="s">
        <v>984</v>
      </c>
      <c r="B983">
        <v>4236</v>
      </c>
      <c r="C983" t="s">
        <v>2189</v>
      </c>
      <c r="D983" t="str">
        <f t="shared" si="109"/>
        <v>ATGGTGAACGTTCCCAAGACTCGCCGCACCTACTGCAAAGGCAAGGAGTGCCGCCGCCACACCCAGCACAAGGTTACCCAGTACAAGGCTGGCAAGGCCTCTGAATTCGCACAGGGTAAGCGACGATACGACCGTAAGCAGAAGGGTTACGGTGGTCAGACTAAGCCCGTTTTCCACAAGAAGGCTAAGACTACCAAGAAGGTTGTGCTGCGTCTCGAGTGTGTTAAGTGCAAGACTAAGGCTCAGCTCTCTCTCAAGCGTACTAAGCACTTCGAGCTCGGCGGTGAGAAGAAGCAGAAGGGCCAGGCTCTCCAGTTCTAA</v>
      </c>
      <c r="E983" t="str">
        <f t="shared" si="110"/>
        <v/>
      </c>
      <c r="F983">
        <f t="shared" si="111"/>
        <v>151</v>
      </c>
      <c r="G983" t="str">
        <f t="shared" si="112"/>
        <v/>
      </c>
      <c r="H983">
        <f t="shared" si="113"/>
        <v>151</v>
      </c>
      <c r="I983">
        <f t="shared" si="114"/>
        <v>151</v>
      </c>
      <c r="J983" t="str">
        <f t="shared" si="115"/>
        <v>CCC</v>
      </c>
      <c r="K983" t="str" cm="1">
        <f t="array" ref="K983">IF(J983="","",_xlfn.IFS(
   OR(J983="CCA",J983="CCG",J983="CCT",J983="CCC"),"Proline",
   OR(J983="CAG",J983="CAA"),"Glutamine",
   OR(J983="GAA",J983="GAG"),"Glutamic acid",
   TRUE,"Other"
))</f>
        <v>Proline</v>
      </c>
      <c r="L983">
        <f>LEN(Table13[[#This Row],[NA_sequence]])</f>
        <v>321</v>
      </c>
    </row>
    <row r="984" spans="1:12" x14ac:dyDescent="0.2">
      <c r="A984" t="s">
        <v>985</v>
      </c>
      <c r="B984">
        <v>4236</v>
      </c>
      <c r="C984" t="s">
        <v>2190</v>
      </c>
      <c r="D984" t="str">
        <f t="shared" si="109"/>
        <v>ATGGTGAACGTTCCCAAGACCCGTCGCACCTACTGCAAAGGCAAGGAGTGCCGTCGTCACACCCAGCACAAGGTCACTCAGTACAAGGCCGGCAAGGCCTCGGAATTCGCGCAGGGAAAGAGACGATACGACCGTAAGCAGAAGGGTTACGGTGGTCAGACGAAGCCTGTCTTCCACAAGAAGGCCAAAACCACGAAGAAGGTCGTTCTCCGTCTTGAGTGCGTGAAGTGCAAGACGAAGGCTCAGCTGTCGCTGAAGCGCACGAAGCACTTCGAGCTTGGCGGCGAGAAGAAGCAGAAGGGCCAGGCTCTCCAGTTCTAA</v>
      </c>
      <c r="E984" t="str">
        <f t="shared" si="110"/>
        <v/>
      </c>
      <c r="F984">
        <f t="shared" si="111"/>
        <v>151</v>
      </c>
      <c r="G984" t="str">
        <f t="shared" si="112"/>
        <v/>
      </c>
      <c r="H984">
        <f t="shared" si="113"/>
        <v>151</v>
      </c>
      <c r="I984">
        <f t="shared" si="114"/>
        <v>151</v>
      </c>
      <c r="J984" t="str">
        <f t="shared" si="115"/>
        <v>CCT</v>
      </c>
      <c r="K984" t="str" cm="1">
        <f t="array" ref="K984">IF(J984="","",_xlfn.IFS(
   OR(J984="CCA",J984="CCG",J984="CCT",J984="CCC"),"Proline",
   OR(J984="CAG",J984="CAA"),"Glutamine",
   OR(J984="GAA",J984="GAG"),"Glutamic acid",
   TRUE,"Other"
))</f>
        <v>Proline</v>
      </c>
      <c r="L984">
        <f>LEN(Table13[[#This Row],[NA_sequence]])</f>
        <v>321</v>
      </c>
    </row>
    <row r="985" spans="1:12" x14ac:dyDescent="0.2">
      <c r="A985" t="s">
        <v>986</v>
      </c>
      <c r="B985">
        <v>4236</v>
      </c>
      <c r="C985" t="s">
        <v>2191</v>
      </c>
      <c r="D985" t="str">
        <f t="shared" si="109"/>
        <v>ATGGTCAACATCCCGAAGACCCGCCGCACTTACTGCAAAGGCAAGGAATGCCGTCGTCACACCCAGCACAAGGTGACTCAGTACAAGGCTGGCAAGGCCTCTGAATACGCCCAGGGTAAGCGACGATACGACCGTAAGCAGAAGGGTTACGGTGGTCAGACGAAGCCCGTCTTCCACAAGAAGGCTAAGACCACCAAGAAGATCGTTATCCGTCTTGAGTGCGTCAAGTGCAAGACTAAGGGCCAGCTCTCGCTCAAGCGCACTAAGCACTTCGAGCTTGGTGGTGAGAAGAAGCAGAAGGGCCAGGCCCTCCAGTTCTAA</v>
      </c>
      <c r="E985" t="str">
        <f t="shared" si="110"/>
        <v/>
      </c>
      <c r="F985">
        <f t="shared" si="111"/>
        <v>151</v>
      </c>
      <c r="G985" t="str">
        <f t="shared" si="112"/>
        <v/>
      </c>
      <c r="H985">
        <f t="shared" si="113"/>
        <v>151</v>
      </c>
      <c r="I985">
        <f t="shared" si="114"/>
        <v>151</v>
      </c>
      <c r="J985" t="str">
        <f t="shared" si="115"/>
        <v>CCC</v>
      </c>
      <c r="K985" t="str" cm="1">
        <f t="array" ref="K985">IF(J985="","",_xlfn.IFS(
   OR(J985="CCA",J985="CCG",J985="CCT",J985="CCC"),"Proline",
   OR(J985="CAG",J985="CAA"),"Glutamine",
   OR(J985="GAA",J985="GAG"),"Glutamic acid",
   TRUE,"Other"
))</f>
        <v>Proline</v>
      </c>
      <c r="L985">
        <f>LEN(Table13[[#This Row],[NA_sequence]])</f>
        <v>321</v>
      </c>
    </row>
    <row r="986" spans="1:12" x14ac:dyDescent="0.2">
      <c r="A986" t="s">
        <v>987</v>
      </c>
      <c r="B986">
        <v>4236</v>
      </c>
      <c r="C986" t="s">
        <v>2192</v>
      </c>
      <c r="D986" t="str">
        <f t="shared" si="109"/>
        <v>ATGGTCAACATCCCGAAGACCCGCCGCACTTACTGCAAAGGCAAGGAATGCCGTCGTCACACCCAGCACAAGGTGACCCAGTACAAGGCTGGTAAGGCCTCCGAATACGCCCAGGGTAAGCGACGATACGACCGCAAGCAGAAGGGTTACGGTGGTCAGACGAAGCCTGTCTTCCACAAGAAGGCTAAGACCACCAAGAAGATTGTTATCCGTCTCGAGTGCGTCAAGTGCAAGACCAAGGGCCAGCTCTCGCTCAAGCGCACCAAGCACTTCGAGCTTGGCGGTGAGAAGAAGCAGAAGGGCCAGGCCCTTCAGTTCTAA</v>
      </c>
      <c r="E986" t="str">
        <f t="shared" si="110"/>
        <v/>
      </c>
      <c r="F986">
        <f t="shared" si="111"/>
        <v>151</v>
      </c>
      <c r="G986" t="str">
        <f t="shared" si="112"/>
        <v/>
      </c>
      <c r="H986">
        <f t="shared" si="113"/>
        <v>151</v>
      </c>
      <c r="I986">
        <f t="shared" si="114"/>
        <v>151</v>
      </c>
      <c r="J986" t="str">
        <f t="shared" si="115"/>
        <v>CCT</v>
      </c>
      <c r="K986" t="str" cm="1">
        <f t="array" ref="K986">IF(J986="","",_xlfn.IFS(
   OR(J986="CCA",J986="CCG",J986="CCT",J986="CCC"),"Proline",
   OR(J986="CAG",J986="CAA"),"Glutamine",
   OR(J986="GAA",J986="GAG"),"Glutamic acid",
   TRUE,"Other"
))</f>
        <v>Proline</v>
      </c>
      <c r="L986">
        <f>LEN(Table13[[#This Row],[NA_sequence]])</f>
        <v>321</v>
      </c>
    </row>
    <row r="987" spans="1:12" x14ac:dyDescent="0.2">
      <c r="A987" t="s">
        <v>988</v>
      </c>
      <c r="B987">
        <v>4236</v>
      </c>
      <c r="C987" t="s">
        <v>2193</v>
      </c>
      <c r="D987" t="str">
        <f t="shared" si="109"/>
        <v>ATGGTCAACATCCCGAAGACCCGCCGCACTTACTGCAAAGGTAAGGAGTGCCGCCGTCACACTCAGCACAAGGTGACCCAGTACAAAGCTGGTAAGGCCTCCGAATACGCCCAGGGTAAGCGACGATACGACCGTAAGCAGAAAGGTTACGGTGGTCAGACCAAGCCCGTCTTCCATAAGAAGGCTAAGACCACCAAGAAGATCGTCATCCGTCTTGAGTGTGTCAAGTGCAAGACCAAGGCTCAGCTCTCGCTCAAGCGTACCAAGCACTTCGAGCTTGGTGGTGAGAAGAAGCAGAAGGGCCAGGCTCTCCAGTTCTAA</v>
      </c>
      <c r="E987" t="str">
        <f t="shared" si="110"/>
        <v/>
      </c>
      <c r="F987">
        <f t="shared" si="111"/>
        <v>151</v>
      </c>
      <c r="G987" t="str">
        <f t="shared" si="112"/>
        <v/>
      </c>
      <c r="H987">
        <f t="shared" si="113"/>
        <v>151</v>
      </c>
      <c r="I987">
        <f t="shared" si="114"/>
        <v>151</v>
      </c>
      <c r="J987" t="str">
        <f t="shared" si="115"/>
        <v>CCC</v>
      </c>
      <c r="K987" t="str" cm="1">
        <f t="array" ref="K987">IF(J987="","",_xlfn.IFS(
   OR(J987="CCA",J987="CCG",J987="CCT",J987="CCC"),"Proline",
   OR(J987="CAG",J987="CAA"),"Glutamine",
   OR(J987="GAA",J987="GAG"),"Glutamic acid",
   TRUE,"Other"
))</f>
        <v>Proline</v>
      </c>
      <c r="L987">
        <f>LEN(Table13[[#This Row],[NA_sequence]])</f>
        <v>321</v>
      </c>
    </row>
    <row r="988" spans="1:12" x14ac:dyDescent="0.2">
      <c r="A988" t="s">
        <v>989</v>
      </c>
      <c r="B988">
        <v>4236</v>
      </c>
      <c r="C988" t="s">
        <v>2194</v>
      </c>
      <c r="D988" t="str">
        <f t="shared" si="109"/>
        <v>ATGGTCAACGTTCCTAAGACCCGCCGCACCTATTGCAAAGGCAAGGAGTGCCGCCGCCACACCCAGCACAAGGTGACCCAGTACAAGGCTGGCAAGGCCTCTGAATACGCCCAGGGTAAGCGACGATACGACCGTAAGCAGAAGGGATACGGTGGTCAGACTAAGCCCGTTTTCCACAAGAAAGCTAAGACTACCAAGAAGGTCGTTATCCGTCTCGAGTGCGTCAAGTGCAAGACCAAGGCTCAGCTCTCTCTCAAGCGCACTAAGCACTTCGAGCTCGGTGGTGAAAAGAAGCAGAAGGGCCAGGCTCTCCAATTCTAA</v>
      </c>
      <c r="E988" t="str">
        <f t="shared" si="110"/>
        <v/>
      </c>
      <c r="F988">
        <f t="shared" si="111"/>
        <v>151</v>
      </c>
      <c r="G988" t="str">
        <f t="shared" si="112"/>
        <v/>
      </c>
      <c r="H988">
        <f t="shared" si="113"/>
        <v>151</v>
      </c>
      <c r="I988">
        <f t="shared" si="114"/>
        <v>151</v>
      </c>
      <c r="J988" t="str">
        <f t="shared" si="115"/>
        <v>CCC</v>
      </c>
      <c r="K988" t="str" cm="1">
        <f t="array" ref="K988">IF(J988="","",_xlfn.IFS(
   OR(J988="CCA",J988="CCG",J988="CCT",J988="CCC"),"Proline",
   OR(J988="CAG",J988="CAA"),"Glutamine",
   OR(J988="GAA",J988="GAG"),"Glutamic acid",
   TRUE,"Other"
))</f>
        <v>Proline</v>
      </c>
      <c r="L988">
        <f>LEN(Table13[[#This Row],[NA_sequence]])</f>
        <v>321</v>
      </c>
    </row>
    <row r="989" spans="1:12" x14ac:dyDescent="0.2">
      <c r="A989" t="s">
        <v>990</v>
      </c>
      <c r="B989">
        <v>4236</v>
      </c>
      <c r="C989" t="s">
        <v>2195</v>
      </c>
      <c r="D989" t="str">
        <f t="shared" si="109"/>
        <v>ATGGTCAATATTCCCAAGACTCGTCGCACTTACTGCAAAGGCAAGGAGTGCCGTCGTCACACTCAGCACAAGGTGACTCAGTATAAGGCCGGCAAGGCCTCCCTGTACGCCCAGGGTAAGCGACGATACGACCGTAAACAGCGTGGTTATGGTGGTCAGACCAAGCAGGTTTTCCACAAGAAGGCCAAGACTACCAAGAAGGTTGTCATCCGTCTTGAGTGTGTCAAGTGCAAGACCAAGGCTCAGCTCCCCTTGAAGCGTACCAAGCACTTCGAGCTCGGTGGTGAGAAGAAGCAGAAGGGCCAGGCTCTCCAGTTCTAA</v>
      </c>
      <c r="E989" t="str">
        <f t="shared" si="110"/>
        <v/>
      </c>
      <c r="F989">
        <f t="shared" si="111"/>
        <v>151</v>
      </c>
      <c r="G989" t="str">
        <f t="shared" si="112"/>
        <v/>
      </c>
      <c r="H989">
        <f t="shared" si="113"/>
        <v>151</v>
      </c>
      <c r="I989">
        <f t="shared" si="114"/>
        <v>151</v>
      </c>
      <c r="J989" t="str">
        <f t="shared" si="115"/>
        <v>CAG</v>
      </c>
      <c r="K989" t="str" cm="1">
        <f t="array" ref="K989">IF(J989="","",_xlfn.IFS(
   OR(J989="CCA",J989="CCG",J989="CCT",J989="CCC"),"Proline",
   OR(J989="CAG",J989="CAA"),"Glutamine",
   OR(J989="GAA",J989="GAG"),"Glutamic acid",
   TRUE,"Other"
))</f>
        <v>Glutamine</v>
      </c>
      <c r="L989">
        <f>LEN(Table13[[#This Row],[NA_sequence]])</f>
        <v>321</v>
      </c>
    </row>
    <row r="990" spans="1:12" x14ac:dyDescent="0.2">
      <c r="A990" t="s">
        <v>991</v>
      </c>
      <c r="B990">
        <v>4236</v>
      </c>
      <c r="C990" t="s">
        <v>2196</v>
      </c>
      <c r="D990" t="str">
        <f t="shared" si="109"/>
        <v>ATGGTCAATATTCCCAAGACTCGTCGCACTTACTGCAAAGGCAAGGAGTGCCGCCGTCACACCCAGCACAAGGTGACCCAGTATAAGGCCGGCAAGGCCTCCCTTTACGCCCAGGGTAAGAGACGATACGACCGTAAGCAGCGTGGTTATGGTGGTCAGACCAAGCAGGTTTTCCACAAGAAGGCCAAGACCACCAAGAAGATCGTGATCCGTCTCGAGTGCGTGAAGTGCAAGACCAAGGCTCAGCTGCCCTTGAAGCGTACCAAGCACTTCGAGCTTGGTGGTGAGAAGAAGCAGAAGGGCCAGGCTCTCCAGTTCTAA</v>
      </c>
      <c r="E990" t="str">
        <f t="shared" si="110"/>
        <v/>
      </c>
      <c r="F990">
        <f t="shared" si="111"/>
        <v>151</v>
      </c>
      <c r="G990" t="str">
        <f t="shared" si="112"/>
        <v/>
      </c>
      <c r="H990">
        <f t="shared" si="113"/>
        <v>151</v>
      </c>
      <c r="I990">
        <f t="shared" si="114"/>
        <v>151</v>
      </c>
      <c r="J990" t="str">
        <f t="shared" si="115"/>
        <v>CAG</v>
      </c>
      <c r="K990" t="str" cm="1">
        <f t="array" ref="K990">IF(J990="","",_xlfn.IFS(
   OR(J990="CCA",J990="CCG",J990="CCT",J990="CCC"),"Proline",
   OR(J990="CAG",J990="CAA"),"Glutamine",
   OR(J990="GAA",J990="GAG"),"Glutamic acid",
   TRUE,"Other"
))</f>
        <v>Glutamine</v>
      </c>
      <c r="L990">
        <f>LEN(Table13[[#This Row],[NA_sequence]])</f>
        <v>321</v>
      </c>
    </row>
    <row r="991" spans="1:12" x14ac:dyDescent="0.2">
      <c r="A991" t="s">
        <v>992</v>
      </c>
      <c r="B991">
        <v>4236</v>
      </c>
      <c r="C991" t="s">
        <v>2197</v>
      </c>
      <c r="D991" t="str">
        <f t="shared" si="109"/>
        <v>ATGGTTAACGTCCCGAAGACTCGTCGTACCTACTGCAAAGGTAAGGAGTGCCGCAAGCACACCCAGCACAAAGTAACCCAGTACAAGGCCGGTAAGGCTTCTTTATACGCCCAGGGTAAGAGACGATACGACCGTAAACAGAAAGGTTATGGTGGACAGACCAAACAGATCTTCCACAAGAAGGCCAAGACTACCAAGAAGGTTGTTATCCGTCTTGAGTGTGTCAAATGCAAGACCAAGGCTCAGCTCCCGCTCAAGCGTACCAAGCACTTCGAGCTCGGTGGTGAGAAGAAGCAGAAGGGCCAGGCTCTTCAGTTCTAA</v>
      </c>
      <c r="E991" t="str">
        <f t="shared" si="110"/>
        <v/>
      </c>
      <c r="F991">
        <f t="shared" si="111"/>
        <v>151</v>
      </c>
      <c r="G991" t="str">
        <f t="shared" si="112"/>
        <v/>
      </c>
      <c r="H991">
        <f t="shared" si="113"/>
        <v>151</v>
      </c>
      <c r="I991">
        <f t="shared" si="114"/>
        <v>151</v>
      </c>
      <c r="J991" t="str">
        <f t="shared" si="115"/>
        <v>CAG</v>
      </c>
      <c r="K991" t="str" cm="1">
        <f t="array" ref="K991">IF(J991="","",_xlfn.IFS(
   OR(J991="CCA",J991="CCG",J991="CCT",J991="CCC"),"Proline",
   OR(J991="CAG",J991="CAA"),"Glutamine",
   OR(J991="GAA",J991="GAG"),"Glutamic acid",
   TRUE,"Other"
))</f>
        <v>Glutamine</v>
      </c>
      <c r="L991">
        <f>LEN(Table13[[#This Row],[NA_sequence]])</f>
        <v>321</v>
      </c>
    </row>
    <row r="992" spans="1:12" x14ac:dyDescent="0.2">
      <c r="A992" t="s">
        <v>993</v>
      </c>
      <c r="B992">
        <v>4236</v>
      </c>
      <c r="C992" t="s">
        <v>2198</v>
      </c>
      <c r="D992" t="str">
        <f t="shared" si="109"/>
        <v>ATGGTCAACATCCCCAAGACTCGCCGCACGTACTGCAAAGGCAAGGAGTGCCGCAAGCACACCCAGCACAAGGTGACCCAGTATAAGGCCGGCAAGGCTTCGCTTTACGCGCAAGGTAAGCGACGATACGACCGTAAGCAGCAGGGTTACGGTGGTCAGACCAAGCAGGTCTTCCACAAGAAGGCTAAGACCACCAAGAAGGTTGTTATCCGTCTGGAGTGCGTCAAGTGCAAGACCAAGGCTCAACTGCCCCTCAAGCGTACCAAGCACTTCGAGCTCGGTGGTGAGAAGAAGCAGAAGGGCCAGGCTCTCCAGTTCTAA</v>
      </c>
      <c r="E992" t="str">
        <f t="shared" si="110"/>
        <v/>
      </c>
      <c r="F992">
        <f t="shared" si="111"/>
        <v>151</v>
      </c>
      <c r="G992" t="str">
        <f t="shared" si="112"/>
        <v/>
      </c>
      <c r="H992">
        <f t="shared" si="113"/>
        <v>151</v>
      </c>
      <c r="I992">
        <f t="shared" si="114"/>
        <v>151</v>
      </c>
      <c r="J992" t="str">
        <f t="shared" si="115"/>
        <v>CAG</v>
      </c>
      <c r="K992" t="str" cm="1">
        <f t="array" ref="K992">IF(J992="","",_xlfn.IFS(
   OR(J992="CCA",J992="CCG",J992="CCT",J992="CCC"),"Proline",
   OR(J992="CAG",J992="CAA"),"Glutamine",
   OR(J992="GAA",J992="GAG"),"Glutamic acid",
   TRUE,"Other"
))</f>
        <v>Glutamine</v>
      </c>
      <c r="L992">
        <f>LEN(Table13[[#This Row],[NA_sequence]])</f>
        <v>321</v>
      </c>
    </row>
    <row r="993" spans="1:12" x14ac:dyDescent="0.2">
      <c r="A993" t="s">
        <v>994</v>
      </c>
      <c r="B993">
        <v>4236</v>
      </c>
      <c r="C993" t="s">
        <v>2199</v>
      </c>
      <c r="D993" t="str">
        <f t="shared" si="109"/>
        <v>ATGGTGAACGTCCCCAAGACTCGTCGCACCTACTGCAAAGGCAAGGAGTGCCGCAAGCACACCCAGCACAAGGTGACTCAGTACAAGGCCGGTAAGGCTTCTCTTTTCGCCCAGGGTAAGAGACGATACGACCGTAAGCAGAAGGGTTACGGTGGTCAGACCAAGCAGATCTTCCACAAGAAGGCCAAGACCACCAAGAAGGTTGTTCTCCGTCTTGAGTGCGTCAAGTGCAAGACCAAGGCTCAGCTCTCGCTCAAGCGCACCAAGCACTTCGAGCTCGGTGGTGAGAAGAAACAGAAGGGCCAGGCTCTCCAGTTCTAA</v>
      </c>
      <c r="E993" t="str">
        <f t="shared" si="110"/>
        <v/>
      </c>
      <c r="F993">
        <f t="shared" si="111"/>
        <v>151</v>
      </c>
      <c r="G993" t="str">
        <f t="shared" si="112"/>
        <v/>
      </c>
      <c r="H993">
        <f t="shared" si="113"/>
        <v>151</v>
      </c>
      <c r="I993">
        <f t="shared" si="114"/>
        <v>151</v>
      </c>
      <c r="J993" t="str">
        <f t="shared" si="115"/>
        <v>CAG</v>
      </c>
      <c r="K993" t="str" cm="1">
        <f t="array" ref="K993">IF(J993="","",_xlfn.IFS(
   OR(J993="CCA",J993="CCG",J993="CCT",J993="CCC"),"Proline",
   OR(J993="CAG",J993="CAA"),"Glutamine",
   OR(J993="GAA",J993="GAG"),"Glutamic acid",
   TRUE,"Other"
))</f>
        <v>Glutamine</v>
      </c>
      <c r="L993">
        <f>LEN(Table13[[#This Row],[NA_sequence]])</f>
        <v>321</v>
      </c>
    </row>
    <row r="994" spans="1:12" x14ac:dyDescent="0.2">
      <c r="A994" t="s">
        <v>995</v>
      </c>
      <c r="B994">
        <v>4236</v>
      </c>
      <c r="C994" t="s">
        <v>2200</v>
      </c>
      <c r="D994" t="str">
        <f t="shared" si="109"/>
        <v>ATGGTCAACATTCCGAAGACTCGTCGCACGTATTGCAAGGGCAAAGAGTGCCGTCGTCACACCCAGCACAAGGTGACCCAGTACAAGGCTGGCAAGGCCTCGCTCTACACCCAGGGTAAGAGGCGTTACGACCGTAAGCAGCGTGGTTACGGTGGCCAGACCAAGCCGGTCTTCCACAAGAAGGCAAAGACCACCAAGAAGATCGTGCTCCGTCTCGAGTGCGTTAAGTGCAAGACCAAGCTTCAGCTCTCGCTCAAGCGCACCAAGCACTTCGAGCTTGGCGGTGAGAAGAAGCAGAAGGGCCAGGCCCTCCAGTTCTAA</v>
      </c>
      <c r="E994" t="str">
        <f t="shared" si="110"/>
        <v/>
      </c>
      <c r="F994">
        <f t="shared" si="111"/>
        <v>151</v>
      </c>
      <c r="G994" t="str">
        <f t="shared" si="112"/>
        <v/>
      </c>
      <c r="H994">
        <f t="shared" si="113"/>
        <v>151</v>
      </c>
      <c r="I994">
        <f t="shared" si="114"/>
        <v>151</v>
      </c>
      <c r="J994" t="str">
        <f t="shared" si="115"/>
        <v>CCG</v>
      </c>
      <c r="K994" t="str" cm="1">
        <f t="array" ref="K994">IF(J994="","",_xlfn.IFS(
   OR(J994="CCA",J994="CCG",J994="CCT",J994="CCC"),"Proline",
   OR(J994="CAG",J994="CAA"),"Glutamine",
   OR(J994="GAA",J994="GAG"),"Glutamic acid",
   TRUE,"Other"
))</f>
        <v>Proline</v>
      </c>
      <c r="L994">
        <f>LEN(Table13[[#This Row],[NA_sequence]])</f>
        <v>321</v>
      </c>
    </row>
    <row r="995" spans="1:12" x14ac:dyDescent="0.2">
      <c r="A995" t="s">
        <v>996</v>
      </c>
      <c r="B995">
        <v>4236</v>
      </c>
      <c r="C995" t="s">
        <v>2201</v>
      </c>
      <c r="D995" t="str">
        <f t="shared" si="109"/>
        <v>ATGGTCAACGTCCCGAAGACCCGCCGCACCTACTGCAAAGGCTCCGAGTGCCGTAAACACACCCAGCACAAGGTGACCCAGTACAAGGCCGGTAAAGCTTCTAACTACGCCCAGGGTAAGAGAAGATACGACCGTAAACAGAAGGGTTACGGTGGACAGACTAAGCCCGTTTTCCATAAGAAGGCTAAGACTACAAAGAAGGTCGTCCTCCGTCTCGAGTGCGTCGCCTGCAAGACCAAGGCTCAGCTCTCGTTGAAGCGTACCAAGCACTTCGAGCTCGGTGGTGAGAAGAAACAGAAGGGCCAGGCTCTCCAGTTCTAA</v>
      </c>
      <c r="E995" t="str">
        <f t="shared" si="110"/>
        <v/>
      </c>
      <c r="F995">
        <f t="shared" si="111"/>
        <v>151</v>
      </c>
      <c r="G995" t="str">
        <f t="shared" si="112"/>
        <v/>
      </c>
      <c r="H995">
        <f t="shared" si="113"/>
        <v>151</v>
      </c>
      <c r="I995">
        <f t="shared" si="114"/>
        <v>151</v>
      </c>
      <c r="J995" t="str">
        <f t="shared" si="115"/>
        <v>CCC</v>
      </c>
      <c r="K995" t="str" cm="1">
        <f t="array" ref="K995">IF(J995="","",_xlfn.IFS(
   OR(J995="CCA",J995="CCG",J995="CCT",J995="CCC"),"Proline",
   OR(J995="CAG",J995="CAA"),"Glutamine",
   OR(J995="GAA",J995="GAG"),"Glutamic acid",
   TRUE,"Other"
))</f>
        <v>Proline</v>
      </c>
      <c r="L995">
        <f>LEN(Table13[[#This Row],[NA_sequence]])</f>
        <v>321</v>
      </c>
    </row>
    <row r="996" spans="1:12" x14ac:dyDescent="0.2">
      <c r="A996" t="s">
        <v>997</v>
      </c>
      <c r="B996">
        <v>4236</v>
      </c>
      <c r="C996" t="s">
        <v>2202</v>
      </c>
      <c r="D996" t="str">
        <f t="shared" si="109"/>
        <v>ATGGTAAACATTCCTAAGACCCGTCGTACATACTGCAAAGGTTCTGAGTGCCGCAAGCATACTCAACACAAGGTTACCCAGTACAAAGCTGGTAAGGCCAGTAACTACGCCCAGGGTAAGAGAAGATACGACCGTAAACAGAAAGGTTACGGTGGACAGACCAAGCCCGTTTTCCACAAGAAGGCTAAGACCACTAAGAAGGTTGTTCTTCGTTTGGAGTGCGTTCAGTGCAAGACCAAGGCTCAGCTTAGCTTGAAGCGTACCAAGCACTTCGAGTTGGGTGGCGAGAAGAAACAGAAGGGACAGGCTTTGCAGTTCTAA</v>
      </c>
      <c r="E996" t="str">
        <f t="shared" si="110"/>
        <v/>
      </c>
      <c r="F996">
        <f t="shared" si="111"/>
        <v>151</v>
      </c>
      <c r="G996" t="str">
        <f t="shared" si="112"/>
        <v/>
      </c>
      <c r="H996">
        <f t="shared" si="113"/>
        <v>151</v>
      </c>
      <c r="I996">
        <f t="shared" si="114"/>
        <v>151</v>
      </c>
      <c r="J996" t="str">
        <f t="shared" si="115"/>
        <v>CCC</v>
      </c>
      <c r="K996" t="str" cm="1">
        <f t="array" ref="K996">IF(J996="","",_xlfn.IFS(
   OR(J996="CCA",J996="CCG",J996="CCT",J996="CCC"),"Proline",
   OR(J996="CAG",J996="CAA"),"Glutamine",
   OR(J996="GAA",J996="GAG"),"Glutamic acid",
   TRUE,"Other"
))</f>
        <v>Proline</v>
      </c>
      <c r="L996">
        <f>LEN(Table13[[#This Row],[NA_sequence]])</f>
        <v>321</v>
      </c>
    </row>
    <row r="997" spans="1:12" x14ac:dyDescent="0.2">
      <c r="A997" t="s">
        <v>998</v>
      </c>
      <c r="B997">
        <v>4236</v>
      </c>
      <c r="C997" t="s">
        <v>2203</v>
      </c>
      <c r="D997" t="str">
        <f t="shared" si="109"/>
        <v>ATGGTCAACGTTCCGAAGACCCGCCGCACATACTGCAAAGGCTCTGAGTGCCGCAAGCACACCCAGCACAAGGTGACCCAGTACAAGGCCGGTAAGGCCTCGAACTACGCCCAGGGTAAGAGGAGATACGACCGCAAGCAGAAGGGTTACGGTGGACAGACGAAGCCCGTGTTCCATAAGAAGGCAAAGACCACAAAGAAGGTCGTCCTCCGTCTCGAGTGCGTCCAGTGCAAGACCAAGGCGCAGCTCTCCCTGAAGCGCACCAAGCACTTCGAACTTGGTGGTGAGAAGAAACAGAAGGGCCAGGCTCTCCAGTTCTAA</v>
      </c>
      <c r="E997" t="str">
        <f t="shared" si="110"/>
        <v/>
      </c>
      <c r="F997">
        <f t="shared" si="111"/>
        <v>151</v>
      </c>
      <c r="G997" t="str">
        <f t="shared" si="112"/>
        <v/>
      </c>
      <c r="H997">
        <f t="shared" si="113"/>
        <v>151</v>
      </c>
      <c r="I997">
        <f t="shared" si="114"/>
        <v>151</v>
      </c>
      <c r="J997" t="str">
        <f t="shared" si="115"/>
        <v>CCC</v>
      </c>
      <c r="K997" t="str" cm="1">
        <f t="array" ref="K997">IF(J997="","",_xlfn.IFS(
   OR(J997="CCA",J997="CCG",J997="CCT",J997="CCC"),"Proline",
   OR(J997="CAG",J997="CAA"),"Glutamine",
   OR(J997="GAA",J997="GAG"),"Glutamic acid",
   TRUE,"Other"
))</f>
        <v>Proline</v>
      </c>
      <c r="L997">
        <f>LEN(Table13[[#This Row],[NA_sequence]])</f>
        <v>321</v>
      </c>
    </row>
    <row r="998" spans="1:12" x14ac:dyDescent="0.2">
      <c r="A998" t="s">
        <v>999</v>
      </c>
      <c r="B998">
        <v>4236</v>
      </c>
      <c r="C998" t="s">
        <v>2204</v>
      </c>
      <c r="D998" t="str">
        <f t="shared" si="109"/>
        <v>ATGGTCAATATTCCTAAGACCCGTCGCACATACTGCAAAGGCAAGGAGTGCCGCAAGCACACCCAGCACAAGGTCACTCAGTACAAGGCCGGTAAGGCTTCCCTCTTCGCCCAGGGTAAGCGTCGTTATGACCGTAAGCAGAAGGGTTACGGTGGTCAGACCAAGCCCGTTTTCCACAAGAAAGCCAAGACCACCAAGAAGGTCGTTCTCCGTCTTGAGTGCGTCTCCTGCAAGACCAAGGCTCAGCTCACCCTTAAGCGTACCAAGCACTTCGAGCTCGGTGGTGACAAGAAGCAGAAGGGCCAGGCTCTTCAGTTCTAA</v>
      </c>
      <c r="E998" t="str">
        <f t="shared" si="110"/>
        <v/>
      </c>
      <c r="F998">
        <f t="shared" si="111"/>
        <v>151</v>
      </c>
      <c r="G998" t="str">
        <f t="shared" si="112"/>
        <v/>
      </c>
      <c r="H998">
        <f t="shared" si="113"/>
        <v>151</v>
      </c>
      <c r="I998">
        <f t="shared" si="114"/>
        <v>151</v>
      </c>
      <c r="J998" t="str">
        <f t="shared" si="115"/>
        <v>CCC</v>
      </c>
      <c r="K998" t="str" cm="1">
        <f t="array" ref="K998">IF(J998="","",_xlfn.IFS(
   OR(J998="CCA",J998="CCG",J998="CCT",J998="CCC"),"Proline",
   OR(J998="CAG",J998="CAA"),"Glutamine",
   OR(J998="GAA",J998="GAG"),"Glutamic acid",
   TRUE,"Other"
))</f>
        <v>Proline</v>
      </c>
      <c r="L998">
        <f>LEN(Table13[[#This Row],[NA_sequence]])</f>
        <v>321</v>
      </c>
    </row>
    <row r="999" spans="1:12" x14ac:dyDescent="0.2">
      <c r="A999" t="s">
        <v>1000</v>
      </c>
      <c r="B999">
        <v>4236</v>
      </c>
      <c r="C999" t="s">
        <v>2205</v>
      </c>
      <c r="D999" t="str">
        <f t="shared" si="109"/>
        <v>ATGGTGAACATTCCGAAGACCCGCCGGACGTACTGCAAAGGCAAGGACTGCCGTTGCCACACTCAGCACAAGGTGACTCAGTATAAGGCCGGCAAGGCCTCGCTGTACGCGCAAGGTAAGAGACGATACGACCGTAAGCAGCGTGGTTACGGTGGCCAGACCCGTCCGATTTTCCACAAGAAGGCGAAGACCACGAAGAAGATCGTGATCCGTCTCGAGTGCGTCAAGTGCAAGACGAAGGCCCAGCTCTCCCTCAAGCGCACGAAGCACTTCGAGCTTGGTGGCGACAAGAAGCAGAAGGGCGCTGCTCTTCAGTTCTAA</v>
      </c>
      <c r="E999" t="str">
        <f>IFERROR(SEARCH("GG?GG?CAA??????", D999), "")</f>
        <v/>
      </c>
      <c r="F999">
        <f>IFERROR(SEARCH("GG?GG?CAG??????", D999), "")</f>
        <v>151</v>
      </c>
      <c r="G999" t="str">
        <f t="shared" si="112"/>
        <v/>
      </c>
      <c r="H999">
        <f t="shared" si="113"/>
        <v>151</v>
      </c>
      <c r="I999">
        <f t="shared" si="114"/>
        <v>151</v>
      </c>
      <c r="J999" t="str">
        <f t="shared" si="115"/>
        <v>CCG</v>
      </c>
      <c r="K999" t="str" cm="1">
        <f t="array" ref="K999">IF(J999="","",_xlfn.IFS(
   OR(J999="CCA",J999="CCG",J999="CCT",J999="CCC"),"Proline",
   OR(J999="CAG",J999="CAA"),"Glutamine",
   OR(J999="GAA",J999="GAG"),"Glutamic acid",
   TRUE,"Other"
))</f>
        <v>Proline</v>
      </c>
      <c r="L999">
        <f>LEN(Table13[[#This Row],[NA_sequence]])</f>
        <v>321</v>
      </c>
    </row>
    <row r="1000" spans="1:12" x14ac:dyDescent="0.2">
      <c r="A1000" t="s">
        <v>1001</v>
      </c>
      <c r="B1000">
        <v>4236</v>
      </c>
      <c r="C1000" t="s">
        <v>2206</v>
      </c>
      <c r="D1000" t="str">
        <f t="shared" si="109"/>
        <v>ATGGTTAACGTTCCAAAGACCAGAAGAACCTATTGTAAGGGTAAAGAATGTCGTAGCCATCAACAACATAAGGTTACTCAATACAAAGCTGGTAAGGCTTCCTTGTTTGCTCAAGGTAAGAGACGTTATGACCGTAAACAATCTGGTTTCGGTGGTCAAACCAAGCAAATTTTCCACAAGAAAGCAAAGACTACCAAGAAGGTTGTCTTGAGATTGGAATGTGTCAAGTGTAAGACCAAGTCTCAATTATCTTTGAAGAGATGTAAGCATTTTGAATTGGGTGGTGAAAAGAAACAAAAGGGTCAAGCTTTGCAATTCTAA</v>
      </c>
      <c r="E1000">
        <f t="shared" si="110"/>
        <v>151</v>
      </c>
      <c r="F1000" t="str">
        <f t="shared" si="111"/>
        <v/>
      </c>
      <c r="G1000">
        <f t="shared" si="112"/>
        <v>151</v>
      </c>
      <c r="H1000" t="str">
        <f t="shared" si="113"/>
        <v/>
      </c>
      <c r="I1000">
        <f t="shared" si="114"/>
        <v>151</v>
      </c>
      <c r="J1000" t="str">
        <f t="shared" si="115"/>
        <v>CAA</v>
      </c>
      <c r="K1000" t="str" cm="1">
        <f t="array" ref="K1000">IF(J1000="","",_xlfn.IFS(
   OR(J1000="CCA",J1000="CCG",J1000="CCT",J1000="CCC"),"Proline",
   OR(J1000="CAG",J1000="CAA"),"Glutamine",
   OR(J1000="GAA",J1000="GAG"),"Glutamic acid",
   TRUE,"Other"
))</f>
        <v>Glutamine</v>
      </c>
      <c r="L1000">
        <f>LEN(Table13[[#This Row],[NA_sequence]])</f>
        <v>321</v>
      </c>
    </row>
    <row r="1001" spans="1:12" x14ac:dyDescent="0.2">
      <c r="A1001" t="s">
        <v>1002</v>
      </c>
      <c r="B1001">
        <v>4236</v>
      </c>
      <c r="C1001" t="s">
        <v>2207</v>
      </c>
      <c r="D1001" t="str">
        <f t="shared" si="109"/>
        <v>ATGGTGGAGCCCAGCCCAGGAGACGAGTGTTACGCCCATTCGGCGCCAGCTGGGCAGAGGCTGCTTAGACCAGGCTTTCTACTCAGACAGAGTTGGTCGCACCAGGAGCAATGGAGGCCTGTTGGTACCGAGCACTGCGGCAGTAAGAGCAGCAATCCAGAGTTTGGGCAAATGGTGAGACAGGTGGAATCAGCAGCAGGCATTATTGTCAGTTTGACGAAATTACATCTCTTGCGAGTGGGTATTAAAAAAAAGTGGAACTTGAACTTTACGAATCTGGAGGCAGAGGCCATTCGAATAGAGGATGAATTTGATGCAATTAATGGGTTGGAGAGAGCGAAACGTGCTAAGACATCCCAGAGTGGATATGACATTGGTCGGGCTGAATGGGAGGAGAACGCAGCTGTTACAGAATCCCGAAGAAGACCGGAGGCACAATTCAAGGTCAATACAATGATTAACGTTCCAAAGACCAGAAGGACCTATTGTAAAGGTAAAGAATGCCGTAGTCACCAACAGCACAAGGTTACCCAATACAAAGCTGGTAAGGCTTCCTTGTTTGCTCAAGGTAAGAGACGTTATGACCGTAAACAATCCGGTTTCGGTGGTCAAACCAAGCAAATTTTCCACAAAAAGGCAAAGACTACCAAGAAAGTTGTCTTGAGATTGGAATGTGTTAAATGTAAGACCAAGTCTCAACTATCCTTGAAGAGATGTAAGCACTTTGAATTGGGTGGTGAAAGAAAACAAAAGGGTCAAGCTCTACAATTTTAA</v>
      </c>
      <c r="E1001">
        <f t="shared" si="110"/>
        <v>604</v>
      </c>
      <c r="F1001" t="str">
        <f t="shared" si="111"/>
        <v/>
      </c>
      <c r="G1001">
        <f t="shared" si="112"/>
        <v>604</v>
      </c>
      <c r="H1001" t="str">
        <f t="shared" si="113"/>
        <v/>
      </c>
      <c r="I1001">
        <f t="shared" si="114"/>
        <v>604</v>
      </c>
      <c r="J1001" t="str">
        <f t="shared" si="115"/>
        <v>CAA</v>
      </c>
      <c r="K1001" t="str" cm="1">
        <f t="array" ref="K1001">IF(J1001="","",_xlfn.IFS(
   OR(J1001="CCA",J1001="CCG",J1001="CCT",J1001="CCC"),"Proline",
   OR(J1001="CAG",J1001="CAA"),"Glutamine",
   OR(J1001="GAA",J1001="GAG"),"Glutamic acid",
   TRUE,"Other"
))</f>
        <v>Glutamine</v>
      </c>
      <c r="L1001">
        <f>LEN(Table13[[#This Row],[NA_sequence]])</f>
        <v>774</v>
      </c>
    </row>
    <row r="1002" spans="1:12" x14ac:dyDescent="0.2">
      <c r="A1002" t="s">
        <v>1003</v>
      </c>
      <c r="B1002">
        <v>4236</v>
      </c>
      <c r="C1002" t="s">
        <v>2208</v>
      </c>
      <c r="D1002" t="str">
        <f t="shared" si="109"/>
        <v>ATGAGGCGGCGTACTGAAGCCTGCTATGGTAAAGGTGAACATGGATTACCCATCAGTCTTCGTTATTTGAGTAAGAAACACTCGGCCGAACATAAGTGGGGATTAATGCCGAAATTGGTGTGGATATTTAACGTTCCAAAGACCAGAAGGACCTACTGTAAGGGTAGAGAATGTCGTAGACACGAACAACACAAGGTTACCCAATACAAAGCTGGTAAGGCTTCCTTGTTTGCCCAAGGTAAGAGACGTTATGACCGTAAACAATCTGGTTTCGGTGGTCAAACCAAGCAAATTTTCCACAAGAAGGCTAAGACTACCAAGAAGGTTGTCTTGAGATTGGAATGTGTCAAATGTAAGACCAAGTCTCAATTGTCCTTGAAGAGATGTAAGCATTTTGAATTAGGTGGTGAAAAGAAACAAAAGGGTCAAGCTTTGCAATTTTAA</v>
      </c>
      <c r="E1002">
        <f t="shared" si="110"/>
        <v>274</v>
      </c>
      <c r="F1002" t="str">
        <f t="shared" si="111"/>
        <v/>
      </c>
      <c r="G1002">
        <f t="shared" si="112"/>
        <v>274</v>
      </c>
      <c r="H1002" t="str">
        <f t="shared" si="113"/>
        <v/>
      </c>
      <c r="I1002">
        <f t="shared" si="114"/>
        <v>274</v>
      </c>
      <c r="J1002" t="str">
        <f t="shared" si="115"/>
        <v>CAA</v>
      </c>
      <c r="K1002" t="str" cm="1">
        <f t="array" ref="K1002">IF(J1002="","",_xlfn.IFS(
   OR(J1002="CCA",J1002="CCG",J1002="CCT",J1002="CCC"),"Proline",
   OR(J1002="CAG",J1002="CAA"),"Glutamine",
   OR(J1002="GAA",J1002="GAG"),"Glutamic acid",
   TRUE,"Other"
))</f>
        <v>Glutamine</v>
      </c>
      <c r="L1002">
        <f>LEN(Table13[[#This Row],[NA_sequence]])</f>
        <v>444</v>
      </c>
    </row>
    <row r="1003" spans="1:12" x14ac:dyDescent="0.2">
      <c r="A1003" t="s">
        <v>1004</v>
      </c>
      <c r="B1003">
        <v>4236</v>
      </c>
      <c r="C1003" t="s">
        <v>2209</v>
      </c>
      <c r="D1003" t="str">
        <f t="shared" si="109"/>
        <v>ATGAACGTCGATATTAATGTGGATATCGTGGATCCGCATGGGGCCATTTTCATGAGCTTTAACGTTCCAAAGACCAGAAGGACCTATTGTAAGGGTAAGGAGTGTCGTAGACACGAACAACACAAGGTTACCCAATACAAAGCTGGTAAGGCTTCCTTGTTCGCCCAAGGTAAGAGACGTTATGACCGTAAACAATCTGGTTTCGGTGGTCAAACCAAACAAATTTTCCACAAGAAGGCTAAGACCACCAAGAAGGTTGTCTTGAGATTGGAATGTGTCAAATGTAAGACCAAGTCTCAATTGTCTTTGAAGAGATGTAAGCACTTTGAATTGGGTGGTGAAAAGAAACAAAAGGGTCAAGCTTTGCAATTTTAA</v>
      </c>
      <c r="E1003">
        <f t="shared" si="110"/>
        <v>205</v>
      </c>
      <c r="F1003" t="str">
        <f t="shared" si="111"/>
        <v/>
      </c>
      <c r="G1003">
        <f t="shared" si="112"/>
        <v>205</v>
      </c>
      <c r="H1003" t="str">
        <f t="shared" si="113"/>
        <v/>
      </c>
      <c r="I1003">
        <f t="shared" si="114"/>
        <v>205</v>
      </c>
      <c r="J1003" t="str">
        <f t="shared" si="115"/>
        <v>CAA</v>
      </c>
      <c r="K1003" t="str" cm="1">
        <f t="array" ref="K1003">IF(J1003="","",_xlfn.IFS(
   OR(J1003="CCA",J1003="CCG",J1003="CCT",J1003="CCC"),"Proline",
   OR(J1003="CAG",J1003="CAA"),"Glutamine",
   OR(J1003="GAA",J1003="GAG"),"Glutamic acid",
   TRUE,"Other"
))</f>
        <v>Glutamine</v>
      </c>
      <c r="L1003">
        <f>LEN(Table13[[#This Row],[NA_sequence]])</f>
        <v>375</v>
      </c>
    </row>
    <row r="1004" spans="1:12" x14ac:dyDescent="0.2">
      <c r="A1004" t="s">
        <v>1005</v>
      </c>
      <c r="B1004">
        <v>4236</v>
      </c>
      <c r="C1004" t="s">
        <v>2210</v>
      </c>
      <c r="D1004" t="str">
        <f t="shared" si="109"/>
        <v>ATGATCCCAGTACTGCAGACGTTTGATATTGGACTTAACGTTCCAAAGACCAGAAGGACCTACTGTAAGGGTAGAGAATGTCGTAGACACGAACAACACAAGGTTACCCAATACAAAGCTGGTAAGGCTTCCTTGTTTGCCCAAGGTAAGAGACGTTATGACCGTAAACAATCCGGTTTCGGTGGTCAAACCAAGCAAATTTTCCACAAGAAAGCAAAGACCACCAAGAAGGTTGTCTTGAGATTGGAATGTGTTAAATGTAAGACCAAGTCTCAATTGTCTTTGAAAAGATGTAAGCATTTTGAATTGGGTGGTGAAAAGAAACAAAAGGGTCAAGCTCTACAATTTTAA</v>
      </c>
      <c r="E1004">
        <f t="shared" si="110"/>
        <v>181</v>
      </c>
      <c r="F1004" t="str">
        <f t="shared" si="111"/>
        <v/>
      </c>
      <c r="G1004">
        <f t="shared" si="112"/>
        <v>181</v>
      </c>
      <c r="H1004" t="str">
        <f t="shared" si="113"/>
        <v/>
      </c>
      <c r="I1004">
        <f t="shared" si="114"/>
        <v>181</v>
      </c>
      <c r="J1004" t="str">
        <f t="shared" si="115"/>
        <v>CAA</v>
      </c>
      <c r="K1004" t="str" cm="1">
        <f t="array" ref="K1004">IF(J1004="","",_xlfn.IFS(
   OR(J1004="CCA",J1004="CCG",J1004="CCT",J1004="CCC"),"Proline",
   OR(J1004="CAG",J1004="CAA"),"Glutamine",
   OR(J1004="GAA",J1004="GAG"),"Glutamic acid",
   TRUE,"Other"
))</f>
        <v>Glutamine</v>
      </c>
      <c r="L1004">
        <f>LEN(Table13[[#This Row],[NA_sequence]])</f>
        <v>351</v>
      </c>
    </row>
    <row r="1005" spans="1:12" x14ac:dyDescent="0.2">
      <c r="A1005" t="s">
        <v>1006</v>
      </c>
      <c r="B1005">
        <v>4236</v>
      </c>
      <c r="C1005" t="s">
        <v>2211</v>
      </c>
      <c r="D1005" t="str">
        <f t="shared" si="109"/>
        <v>ATGGTTAATATTCCAAAGACTAGAAAAACCTTTTGCAAGAATAAGCAATGCCGTAGACATACACAACATAAGGTAACTCAATACAAAGCTGGCAAGGCTTCACTAGTTGCACAAGGTAAGAGAAGATATGATAGGAAGCAAAGTGGATATGGAGGGCAAACCAAGCAAGTGTTTCACAAGAAAGCTAAAACTACCAAAAAGATTGTTTTGAAGTTAGAATGTGTTGTTTGCAAAACCAAGTCTCAGTTGGCACTTAAAAGATGTAAACATTTTGAATTAGGTGGTGACAAGAAGCAAAAGGGACAGGCTTTACAATTTTAA</v>
      </c>
      <c r="E1005">
        <f t="shared" si="110"/>
        <v>151</v>
      </c>
      <c r="F1005" t="str">
        <f t="shared" si="111"/>
        <v/>
      </c>
      <c r="G1005">
        <f t="shared" si="112"/>
        <v>151</v>
      </c>
      <c r="H1005" t="str">
        <f t="shared" si="113"/>
        <v/>
      </c>
      <c r="I1005">
        <f t="shared" si="114"/>
        <v>151</v>
      </c>
      <c r="J1005" t="str">
        <f t="shared" si="115"/>
        <v>CAA</v>
      </c>
      <c r="K1005" t="str" cm="1">
        <f t="array" ref="K1005">IF(J1005="","",_xlfn.IFS(
   OR(J1005="CCA",J1005="CCG",J1005="CCT",J1005="CCC"),"Proline",
   OR(J1005="CAG",J1005="CAA"),"Glutamine",
   OR(J1005="GAA",J1005="GAG"),"Glutamic acid",
   TRUE,"Other"
))</f>
        <v>Glutamine</v>
      </c>
      <c r="L1005">
        <f>LEN(Table13[[#This Row],[NA_sequence]])</f>
        <v>321</v>
      </c>
    </row>
    <row r="1006" spans="1:12" x14ac:dyDescent="0.2">
      <c r="A1006" t="s">
        <v>1007</v>
      </c>
      <c r="B1006">
        <v>4236</v>
      </c>
      <c r="C1006" t="s">
        <v>2212</v>
      </c>
      <c r="D1006" t="str">
        <f t="shared" si="109"/>
        <v>ATGGTTAACATTCCAAAGACTAGAAAGACTTTCTGCAAGAACAAACAATGCCGTAGACATACACAACATAAGGTAACTCAGTATAAAGCTGGTAAAGCATCATTAGTTGCCCAAGGTAAGAGAAGATATGATAGGAAACAAAGTGGTTATGGTGGACAAACTAAACAAGTGTTTCACAAGAAGGCTAAAACCACCAAGAAGGTTGTATTGAAGTTGGAATGTGTTGTTTGTAAAACTAAATCCCAATTGGCACTTAAAAGATGTAAACACTTTGAATTGGGTGGGGACAAGAAACAAAAGGGACAAGCCTTACAGTTTTAA</v>
      </c>
      <c r="E1006">
        <f t="shared" si="110"/>
        <v>151</v>
      </c>
      <c r="F1006" t="str">
        <f t="shared" si="111"/>
        <v/>
      </c>
      <c r="G1006">
        <f t="shared" si="112"/>
        <v>151</v>
      </c>
      <c r="H1006" t="str">
        <f t="shared" si="113"/>
        <v/>
      </c>
      <c r="I1006">
        <f t="shared" si="114"/>
        <v>151</v>
      </c>
      <c r="J1006" t="str">
        <f t="shared" si="115"/>
        <v>CAA</v>
      </c>
      <c r="K1006" t="str" cm="1">
        <f t="array" ref="K1006">IF(J1006="","",_xlfn.IFS(
   OR(J1006="CCA",J1006="CCG",J1006="CCT",J1006="CCC"),"Proline",
   OR(J1006="CAG",J1006="CAA"),"Glutamine",
   OR(J1006="GAA",J1006="GAG"),"Glutamic acid",
   TRUE,"Other"
))</f>
        <v>Glutamine</v>
      </c>
      <c r="L1006">
        <f>LEN(Table13[[#This Row],[NA_sequence]])</f>
        <v>321</v>
      </c>
    </row>
    <row r="1007" spans="1:12" x14ac:dyDescent="0.2">
      <c r="A1007" t="s">
        <v>1008</v>
      </c>
      <c r="B1007">
        <v>4236</v>
      </c>
      <c r="C1007" t="s">
        <v>2213</v>
      </c>
      <c r="D1007" t="str">
        <f t="shared" si="109"/>
        <v>ATGGTTAATATTCCGAAGACTAGAAAAACCTTCTGCAAGAATAAACAATGCCGTAGACATACACAACATAAGGTAACTCAATACAAAGCTGGTAAGGCTTCATTAGTTGCTCAAGGTAAACGAAGATATGATAGGAAGCAAAGTGGATATGGTGGACAAACCAAGCAAGTGTTTCACAAGAAAGCTAAAACCACAAAAAAAGTTGTTTTGAAGTTAGAATGTGTTGTTTGCAAAACCAAATCTCAATTGGCACTCAAGAGGTGTAAACATTTTGAATTAGGTGGTGACAAGAAACAGAAGGGACAGGCTTTACAATTTTAA</v>
      </c>
      <c r="E1007">
        <f t="shared" si="110"/>
        <v>151</v>
      </c>
      <c r="F1007" t="str">
        <f t="shared" si="111"/>
        <v/>
      </c>
      <c r="G1007">
        <f t="shared" si="112"/>
        <v>151</v>
      </c>
      <c r="H1007" t="str">
        <f t="shared" si="113"/>
        <v/>
      </c>
      <c r="I1007">
        <f t="shared" si="114"/>
        <v>151</v>
      </c>
      <c r="J1007" t="str">
        <f t="shared" si="115"/>
        <v>CAA</v>
      </c>
      <c r="K1007" t="str" cm="1">
        <f t="array" ref="K1007">IF(J1007="","",_xlfn.IFS(
   OR(J1007="CCA",J1007="CCG",J1007="CCT",J1007="CCC"),"Proline",
   OR(J1007="CAG",J1007="CAA"),"Glutamine",
   OR(J1007="GAA",J1007="GAG"),"Glutamic acid",
   TRUE,"Other"
))</f>
        <v>Glutamine</v>
      </c>
      <c r="L1007">
        <f>LEN(Table13[[#This Row],[NA_sequence]])</f>
        <v>321</v>
      </c>
    </row>
    <row r="1008" spans="1:12" x14ac:dyDescent="0.2">
      <c r="A1008" t="s">
        <v>1009</v>
      </c>
      <c r="B1008">
        <v>4236</v>
      </c>
      <c r="C1008" t="s">
        <v>2214</v>
      </c>
      <c r="D1008" t="str">
        <f t="shared" si="109"/>
        <v>ATGGTTAATATTCCAAAGACAAGAAAGACTTTTTGCAAGAACAAGCAATGTCGTAAACACACACAGCATAAGGTAACTCAATACAAGGCTGGTAAGGCCTCTTTGGTTGCTCAGGGTAAGAGAAGATACGACCGTAAACAAAGTGGATATGGTGGCCAAACCAAACAAGTCTTCCATAAGAAAGCCAAAACCACTAAGAAGGTTGTGTTGAAATTGGAATGTGTTGTATGCAAAACCAAATCTCAATTGGCACTCAAAAGATGTAAACACTTTGAGTTAGGTGGCGACAAGAAACAAAAGGGACAAGCATTGCAGTTTTAG</v>
      </c>
      <c r="E1008">
        <f t="shared" si="110"/>
        <v>151</v>
      </c>
      <c r="F1008" t="str">
        <f t="shared" si="111"/>
        <v/>
      </c>
      <c r="G1008">
        <f t="shared" si="112"/>
        <v>151</v>
      </c>
      <c r="H1008" t="str">
        <f t="shared" si="113"/>
        <v/>
      </c>
      <c r="I1008">
        <f t="shared" si="114"/>
        <v>151</v>
      </c>
      <c r="J1008" t="str">
        <f t="shared" si="115"/>
        <v>CAA</v>
      </c>
      <c r="K1008" t="str" cm="1">
        <f t="array" ref="K1008">IF(J1008="","",_xlfn.IFS(
   OR(J1008="CCA",J1008="CCG",J1008="CCT",J1008="CCC"),"Proline",
   OR(J1008="CAG",J1008="CAA"),"Glutamine",
   OR(J1008="GAA",J1008="GAG"),"Glutamic acid",
   TRUE,"Other"
))</f>
        <v>Glutamine</v>
      </c>
      <c r="L1008">
        <f>LEN(Table13[[#This Row],[NA_sequence]])</f>
        <v>321</v>
      </c>
    </row>
    <row r="1009" spans="1:12" x14ac:dyDescent="0.2">
      <c r="A1009" t="s">
        <v>1010</v>
      </c>
      <c r="B1009">
        <v>4236</v>
      </c>
      <c r="C1009" t="s">
        <v>2215</v>
      </c>
      <c r="D1009" t="str">
        <f t="shared" si="109"/>
        <v>ATGACTAATTTGCTAGCTGTAAAAAGCCAAATATACAACTACCGTACTGCTTTTCACTTGGGGTTTTTGATATCGAAAACACACCAAGAGAGAATAGATATGGTTAATATTCCAAAGACTAGAAAGACTTTTTGCAAGAACAAACAATGTCGTAAACACACTCAGCATAAGGTAACTCAATACAAAGCTGGTAAAGCATCTTTGGTTGCCCAGGGTAAGAGAAGATACGATCGTAAACAAAGTGGATATGGTGGTCAAACAAAACAAGTTTTCCATAAGAAAGCCAAAACTACTAAGAAGGTTGTGTTGAAATTGGAATGTGTTGTATGTAAAACCAAATCTCAATTGGCACTCAAGAGATGTAAACACTTTGAATTAGGCGGTGATAAGAAACAAAAGGGACAAGCATTGCAGTTTTAA</v>
      </c>
      <c r="E1009">
        <f t="shared" si="110"/>
        <v>250</v>
      </c>
      <c r="F1009" t="str">
        <f t="shared" si="111"/>
        <v/>
      </c>
      <c r="G1009">
        <f t="shared" si="112"/>
        <v>250</v>
      </c>
      <c r="H1009" t="str">
        <f t="shared" si="113"/>
        <v/>
      </c>
      <c r="I1009">
        <f t="shared" si="114"/>
        <v>250</v>
      </c>
      <c r="J1009" t="str">
        <f t="shared" si="115"/>
        <v>CAA</v>
      </c>
      <c r="K1009" t="str" cm="1">
        <f t="array" ref="K1009">IF(J1009="","",_xlfn.IFS(
   OR(J1009="CCA",J1009="CCG",J1009="CCT",J1009="CCC"),"Proline",
   OR(J1009="CAG",J1009="CAA"),"Glutamine",
   OR(J1009="GAA",J1009="GAG"),"Glutamic acid",
   TRUE,"Other"
))</f>
        <v>Glutamine</v>
      </c>
      <c r="L1009">
        <f>LEN(Table13[[#This Row],[NA_sequence]])</f>
        <v>420</v>
      </c>
    </row>
    <row r="1010" spans="1:12" x14ac:dyDescent="0.2">
      <c r="A1010" t="s">
        <v>1011</v>
      </c>
      <c r="B1010">
        <v>4236</v>
      </c>
      <c r="C1010" t="s">
        <v>2216</v>
      </c>
      <c r="D1010" t="str">
        <f t="shared" si="109"/>
        <v>ATGGTTAACATTCCAAAGACGAGAAACACCTTCTGCAAGGGCAAGCAATGCCGTAAGCACACCCAGCACAAGGTGACCCAGTACAAGGCAGGCAAGGCATCCTTGGTTGCTCAGGGTAAGAGAAGATACGACCGGAAACAGAGTGGTTACGGTGGGCAAACCAAGCAGGTGTTCCACAAGAAAGCCAAGACTACAAAGAAGGTGGTGTTGAAGTTGGAATGTGTTGTTTGCAAGACAAAGACCCAGTTGGCTCTTAAGAGATGTAAGCACTTTGAGTTGGGTGGTGATAAGAAGCAAAAGGGACAAGCGTTGCAGTTCTAG</v>
      </c>
      <c r="E1010">
        <f t="shared" si="110"/>
        <v>151</v>
      </c>
      <c r="F1010" t="str">
        <f t="shared" si="111"/>
        <v/>
      </c>
      <c r="G1010">
        <f t="shared" si="112"/>
        <v>151</v>
      </c>
      <c r="H1010" t="str">
        <f t="shared" si="113"/>
        <v/>
      </c>
      <c r="I1010">
        <f t="shared" si="114"/>
        <v>151</v>
      </c>
      <c r="J1010" t="str">
        <f t="shared" si="115"/>
        <v>CAG</v>
      </c>
      <c r="K1010" t="str" cm="1">
        <f t="array" ref="K1010">IF(J1010="","",_xlfn.IFS(
   OR(J1010="CCA",J1010="CCG",J1010="CCT",J1010="CCC"),"Proline",
   OR(J1010="CAG",J1010="CAA"),"Glutamine",
   OR(J1010="GAA",J1010="GAG"),"Glutamic acid",
   TRUE,"Other"
))</f>
        <v>Glutamine</v>
      </c>
      <c r="L1010">
        <f>LEN(Table13[[#This Row],[NA_sequence]])</f>
        <v>321</v>
      </c>
    </row>
    <row r="1011" spans="1:12" x14ac:dyDescent="0.2">
      <c r="A1011" t="s">
        <v>1012</v>
      </c>
      <c r="B1011">
        <v>4236</v>
      </c>
      <c r="C1011" t="s">
        <v>2217</v>
      </c>
      <c r="D1011" t="str">
        <f t="shared" si="109"/>
        <v>ATGGTTAACATTCCAAAGACGAGAAACACCTTCTGCAAGGGCAAGCAATGCCGCAAACACACCCAGCACAAGGTGACCCAGTACAAGGCAGGCAAGGCATCCTTGGTTGCTCAGGGTAAGAGAAGATACGATCGGAAGCAGAGTGGTTACGGTGGACAAACCAAGCAGGTGTTCCACAAGAAAGCCAAGACTACAAAGAAGGTGGTGTTGAAGTTGGAATGTGTTGTTTGCAAGACAAAGACCCAGTTGGCTCTTAAGAGATGTAAGCACTTTGAGTTGGGTGGTGACAAAAAGCAGAAGGGGCAAGCGTTGCAGTTCTAA</v>
      </c>
      <c r="E1011">
        <f t="shared" si="110"/>
        <v>151</v>
      </c>
      <c r="F1011" t="str">
        <f t="shared" si="111"/>
        <v/>
      </c>
      <c r="G1011">
        <f t="shared" si="112"/>
        <v>151</v>
      </c>
      <c r="H1011" t="str">
        <f t="shared" si="113"/>
        <v/>
      </c>
      <c r="I1011">
        <f t="shared" si="114"/>
        <v>151</v>
      </c>
      <c r="J1011" t="str">
        <f t="shared" si="115"/>
        <v>CAG</v>
      </c>
      <c r="K1011" t="str" cm="1">
        <f t="array" ref="K1011">IF(J1011="","",_xlfn.IFS(
   OR(J1011="CCA",J1011="CCG",J1011="CCT",J1011="CCC"),"Proline",
   OR(J1011="CAG",J1011="CAA"),"Glutamine",
   OR(J1011="GAA",J1011="GAG"),"Glutamic acid",
   TRUE,"Other"
))</f>
        <v>Glutamine</v>
      </c>
      <c r="L1011">
        <f>LEN(Table13[[#This Row],[NA_sequence]])</f>
        <v>321</v>
      </c>
    </row>
    <row r="1012" spans="1:12" x14ac:dyDescent="0.2">
      <c r="A1012" t="s">
        <v>1013</v>
      </c>
      <c r="B1012">
        <v>4236</v>
      </c>
      <c r="C1012" t="s">
        <v>2218</v>
      </c>
      <c r="D1012" t="str">
        <f t="shared" si="109"/>
        <v>ATGGGTATGTGGCTATCCATAATAGTTAACGTTCCAAAGACAAGAAATACGTTCTGTAAAGGCAAGCAGTGTCGTAAACATACTCAGCATAAGGTAACTCAATACAAAGCTGGTAAGGCATCATTGGTTGCTCAAGGTAAGAGAAGATACGATAGAAAGCAATCTGGTTATGGTGGACAGACTAAGCAAGTCTTCCACAAGAAAGCTAAAACCACTAAAAAGGTTGTCTTGAAGTTGGAATGTGTTGTTTGTAAAACCAAAACCCAGTTGGCTCTCAAGAGATGTAAACATTTCGAATTGGGTGGTGATAAAAAGCAAAAGGGCCAAGCATTACAATTTTAG</v>
      </c>
      <c r="E1012" t="str">
        <f t="shared" si="110"/>
        <v/>
      </c>
      <c r="F1012">
        <f t="shared" si="111"/>
        <v>172</v>
      </c>
      <c r="G1012" t="str">
        <f t="shared" si="112"/>
        <v/>
      </c>
      <c r="H1012">
        <f t="shared" si="113"/>
        <v>172</v>
      </c>
      <c r="I1012">
        <f t="shared" si="114"/>
        <v>172</v>
      </c>
      <c r="J1012" t="str">
        <f t="shared" si="115"/>
        <v>CAA</v>
      </c>
      <c r="K1012" t="str" cm="1">
        <f t="array" ref="K1012">IF(J1012="","",_xlfn.IFS(
   OR(J1012="CCA",J1012="CCG",J1012="CCT",J1012="CCC"),"Proline",
   OR(J1012="CAG",J1012="CAA"),"Glutamine",
   OR(J1012="GAA",J1012="GAG"),"Glutamic acid",
   TRUE,"Other"
))</f>
        <v>Glutamine</v>
      </c>
      <c r="L1012">
        <f>LEN(Table13[[#This Row],[NA_sequence]])</f>
        <v>342</v>
      </c>
    </row>
    <row r="1013" spans="1:12" x14ac:dyDescent="0.2">
      <c r="A1013" t="s">
        <v>1014</v>
      </c>
      <c r="B1013">
        <v>4236</v>
      </c>
      <c r="C1013" t="s">
        <v>2219</v>
      </c>
      <c r="D1013" t="str">
        <f t="shared" si="109"/>
        <v>ATGGAAGTGAACAGCCAAGACAGCGTACGCATTGTGGATACCGACTCTAGGCGCCAAGAAGGATATAATAGAAGCTTTAAACAACACCAACAGGCCACATTTACCACAAGAGGACACATTAACGTTCCAAAGACCAGAAAGACTTACTGCAAGGGCAAGCAGTGCCGTAAGCACACTCAGCACAAGGTCACCCAGTACAAGGCCGGTAAGGCTTCCCTCTTTGCCCAGGGTAAGCGTCGTTACGACCGTAAGCAGTCCGGTTACGGTGGTCAGACCAAGCAGATTTTCCACAAGAAGGCTAAGACCACCAAGAAGGTTGTCCTCCGTCTCGAGTGTGTTGCTTGCAAGGCTAAGACTCAGTTGGCTCTCAAGCGTTGTAAGCACTTTGAGTTGGGTGGTGACAAGAAGCAGAAGGGCCAGGCTCTCCAGTTCTAA</v>
      </c>
      <c r="E1013" t="str">
        <f t="shared" si="110"/>
        <v/>
      </c>
      <c r="F1013">
        <f t="shared" si="111"/>
        <v>265</v>
      </c>
      <c r="G1013" t="str">
        <f t="shared" si="112"/>
        <v/>
      </c>
      <c r="H1013">
        <f t="shared" si="113"/>
        <v>265</v>
      </c>
      <c r="I1013">
        <f t="shared" si="114"/>
        <v>265</v>
      </c>
      <c r="J1013" t="str">
        <f t="shared" si="115"/>
        <v>CAG</v>
      </c>
      <c r="K1013" t="str" cm="1">
        <f t="array" ref="K1013">IF(J1013="","",_xlfn.IFS(
   OR(J1013="CCA",J1013="CCG",J1013="CCT",J1013="CCC"),"Proline",
   OR(J1013="CAG",J1013="CAA"),"Glutamine",
   OR(J1013="GAA",J1013="GAG"),"Glutamic acid",
   TRUE,"Other"
))</f>
        <v>Glutamine</v>
      </c>
      <c r="L1013">
        <f>LEN(Table13[[#This Row],[NA_sequence]])</f>
        <v>435</v>
      </c>
    </row>
    <row r="1014" spans="1:12" x14ac:dyDescent="0.2">
      <c r="A1014" t="s">
        <v>1015</v>
      </c>
      <c r="B1014">
        <v>4236</v>
      </c>
      <c r="C1014" t="s">
        <v>2220</v>
      </c>
      <c r="D1014" t="str">
        <f t="shared" si="109"/>
        <v>ATGGTTAACGTTCCAAAAACTAGAAACACCTACTGTAAAGGTAAAAACTGCAGAAAACACACTCAACACAAGGTCACCCAATACAAAGCCGGTAAAGCTTCTTTATTTGCTCAAGGTAAAAGACGTTATGATCGTAAACAATCTGGTTTTGGTGGTCAAACCAAACAAATTTTCCACAAAAAGGCTAAGACCACTAAGAAGGTCGTCTTACGTTTAGAATGTGTCAAATGTAAAACCAAGAGTCAATTACCTTTGAAACGTTGTAAACATTTTGAATTAGGTGGTGATAAAAAACAAAAAGGTCAAGCTTTACAATTTTAA</v>
      </c>
      <c r="E1014">
        <f t="shared" si="110"/>
        <v>151</v>
      </c>
      <c r="F1014" t="str">
        <f t="shared" si="111"/>
        <v/>
      </c>
      <c r="G1014">
        <f t="shared" si="112"/>
        <v>151</v>
      </c>
      <c r="H1014" t="str">
        <f t="shared" si="113"/>
        <v/>
      </c>
      <c r="I1014">
        <f t="shared" si="114"/>
        <v>151</v>
      </c>
      <c r="J1014" t="str">
        <f t="shared" si="115"/>
        <v>CAA</v>
      </c>
      <c r="K1014" t="str" cm="1">
        <f t="array" ref="K1014">IF(J1014="","",_xlfn.IFS(
   OR(J1014="CCA",J1014="CCG",J1014="CCT",J1014="CCC"),"Proline",
   OR(J1014="CAG",J1014="CAA"),"Glutamine",
   OR(J1014="GAA",J1014="GAG"),"Glutamic acid",
   TRUE,"Other"
))</f>
        <v>Glutamine</v>
      </c>
      <c r="L1014">
        <f>LEN(Table13[[#This Row],[NA_sequence]])</f>
        <v>321</v>
      </c>
    </row>
    <row r="1015" spans="1:12" x14ac:dyDescent="0.2">
      <c r="A1015" t="s">
        <v>1016</v>
      </c>
      <c r="B1015">
        <v>4236</v>
      </c>
      <c r="C1015" t="s">
        <v>2221</v>
      </c>
      <c r="D1015" t="str">
        <f t="shared" si="109"/>
        <v>ATGGTTAACGTTCCAAAAGTCAGAAACACCTACTGCAAGGGTAAGAACTGCAGAAAGCACACTCAACACAAGGTTACCCAATACAAAGCCGGTAAAGCTTCTTTGTTTGCCCAGGGTAAAAGACGTTATGATCGTAAACAATCTGGTTACGGTGGTCAAACCAAGCAAATTTTTCACAAAAAGGCCAAGACCACCAAGAAAGTTGTCTTGCGTTTAGAATGTGTTAAATGCAAGACCAAGTGTCAATTGCCATTGAAGCGTTGTAAACATTTCGAATTGGGTGGTGACAAGAAACAAAAGGGTCAAGCTTTGCAATTTTAA</v>
      </c>
      <c r="E1015">
        <f t="shared" si="110"/>
        <v>151</v>
      </c>
      <c r="F1015" t="str">
        <f t="shared" si="111"/>
        <v/>
      </c>
      <c r="G1015">
        <f t="shared" si="112"/>
        <v>151</v>
      </c>
      <c r="H1015" t="str">
        <f t="shared" si="113"/>
        <v/>
      </c>
      <c r="I1015">
        <f t="shared" si="114"/>
        <v>151</v>
      </c>
      <c r="J1015" t="str">
        <f t="shared" si="115"/>
        <v>CAA</v>
      </c>
      <c r="K1015" t="str" cm="1">
        <f t="array" ref="K1015">IF(J1015="","",_xlfn.IFS(
   OR(J1015="CCA",J1015="CCG",J1015="CCT",J1015="CCC"),"Proline",
   OR(J1015="CAG",J1015="CAA"),"Glutamine",
   OR(J1015="GAA",J1015="GAG"),"Glutamic acid",
   TRUE,"Other"
))</f>
        <v>Glutamine</v>
      </c>
      <c r="L1015">
        <f>LEN(Table13[[#This Row],[NA_sequence]])</f>
        <v>321</v>
      </c>
    </row>
    <row r="1016" spans="1:12" x14ac:dyDescent="0.2">
      <c r="A1016" t="s">
        <v>1017</v>
      </c>
      <c r="B1016">
        <v>4236</v>
      </c>
      <c r="C1016" t="s">
        <v>2222</v>
      </c>
      <c r="D1016" t="str">
        <f t="shared" si="109"/>
        <v>ATGATCATGGAATATTTTAACGTTCCAAAAGTCAGAAACACCTACTGTAAGGGTAAGAACTGCAGAAAGCACACCCAACACAAGGTTACCCAATACAAAGCCGGTAAAGCTTCTTTGTTTGCTCAAGGTAAAAGACGTTATGATCGTAAACAATCCGGTTATGGTGGTCAAACCAAACAAATTTTCCACAAGAAAGCCAAGACTACCAAGAAGGTTGTTTTGCGTTTAGAATGTGTTAAGTGCAAGACCAAATGTCAATTGCCTTTGAAACGTTGTAAACATTTCGAATTAGGTGGTGATAAGAAACAAAAGGGTCAAGCTTTACAATTTTAA</v>
      </c>
      <c r="E1016">
        <f t="shared" si="110"/>
        <v>163</v>
      </c>
      <c r="F1016" t="str">
        <f t="shared" si="111"/>
        <v/>
      </c>
      <c r="G1016">
        <f t="shared" si="112"/>
        <v>163</v>
      </c>
      <c r="H1016" t="str">
        <f t="shared" si="113"/>
        <v/>
      </c>
      <c r="I1016">
        <f t="shared" si="114"/>
        <v>163</v>
      </c>
      <c r="J1016" t="str">
        <f t="shared" si="115"/>
        <v>CAA</v>
      </c>
      <c r="K1016" t="str" cm="1">
        <f t="array" ref="K1016">IF(J1016="","",_xlfn.IFS(
   OR(J1016="CCA",J1016="CCG",J1016="CCT",J1016="CCC"),"Proline",
   OR(J1016="CAG",J1016="CAA"),"Glutamine",
   OR(J1016="GAA",J1016="GAG"),"Glutamic acid",
   TRUE,"Other"
))</f>
        <v>Glutamine</v>
      </c>
      <c r="L1016">
        <f>LEN(Table13[[#This Row],[NA_sequence]])</f>
        <v>333</v>
      </c>
    </row>
    <row r="1017" spans="1:12" x14ac:dyDescent="0.2">
      <c r="A1017" t="s">
        <v>1018</v>
      </c>
      <c r="B1017">
        <v>4236</v>
      </c>
      <c r="C1017" t="s">
        <v>2223</v>
      </c>
      <c r="D1017" t="str">
        <f t="shared" si="109"/>
        <v>ATGGTCAACATCCCCAAGACTAGAAACACTTACTGCAAGGGCAAGGAGTGCCGAAAGCACACCCAGCACAAGGTGACCCAGTACAAGGCCGGCAAGGCTTCTCTGTACGCTCAGGGTAAGCGACGATACGACCGAAAGCAGTCCGGTTACGGTGGTCAGACCAAGCAGATTTTCCACAAGAAGGCCAAGACCACCAAGAAGGTGGTTCTCCGACTTGAGTGCATCAAGTGCAAGGTCAAGCACCAGCTTGCCCTCAAGCGATGCAAGCACTTCGAGCTTGGTGGAGACAAGAAGCAGAAGGGCCAGGCCCTTCAGTTCTAA</v>
      </c>
      <c r="E1017" t="str">
        <f t="shared" si="110"/>
        <v/>
      </c>
      <c r="F1017">
        <f t="shared" si="111"/>
        <v>151</v>
      </c>
      <c r="G1017" t="str">
        <f t="shared" si="112"/>
        <v/>
      </c>
      <c r="H1017">
        <f t="shared" si="113"/>
        <v>151</v>
      </c>
      <c r="I1017">
        <f t="shared" si="114"/>
        <v>151</v>
      </c>
      <c r="J1017" t="str">
        <f t="shared" si="115"/>
        <v>CAG</v>
      </c>
      <c r="K1017" t="str" cm="1">
        <f t="array" ref="K1017">IF(J1017="","",_xlfn.IFS(
   OR(J1017="CCA",J1017="CCG",J1017="CCT",J1017="CCC"),"Proline",
   OR(J1017="CAG",J1017="CAA"),"Glutamine",
   OR(J1017="GAA",J1017="GAG"),"Glutamic acid",
   TRUE,"Other"
))</f>
        <v>Glutamine</v>
      </c>
      <c r="L1017">
        <f>LEN(Table13[[#This Row],[NA_sequence]])</f>
        <v>321</v>
      </c>
    </row>
    <row r="1018" spans="1:12" x14ac:dyDescent="0.2">
      <c r="A1018" t="s">
        <v>1019</v>
      </c>
      <c r="B1018">
        <v>4236</v>
      </c>
      <c r="C1018" t="s">
        <v>2224</v>
      </c>
      <c r="D1018" t="str">
        <f t="shared" si="109"/>
        <v>ATGGTCAACATCCCCAAGACTAGAAACACTTACTGCAAGGGCAAGGAGTGCCGAAAGCACACCCAGCACAAGGTGACCCAGTACAAGGCCGGCAAGGCTTCTCTGTACGCCCAGGGTAAGCGACGATACGACCGAAAGCAGTCCGGTTACGGAGGTCAGACCAAGCAGATTTTCCACAAGAAGGCCAAGACCACCAAGAAGGTGGTTCTGCGACTCGAGTGTGTCAAGTGCAAGGTCAAGATGCAGCTGGCTCTCAAGCGATGCAAGCACTTTGAGCTTGGTGGAGACAAGAAGCAGAAGGGCCAGGCCCTCCAGTTCTAA</v>
      </c>
      <c r="E1018" t="str">
        <f t="shared" si="110"/>
        <v/>
      </c>
      <c r="F1018">
        <f t="shared" si="111"/>
        <v>151</v>
      </c>
      <c r="G1018" t="str">
        <f t="shared" si="112"/>
        <v/>
      </c>
      <c r="H1018">
        <f t="shared" si="113"/>
        <v>151</v>
      </c>
      <c r="I1018">
        <f t="shared" si="114"/>
        <v>151</v>
      </c>
      <c r="J1018" t="str">
        <f t="shared" si="115"/>
        <v>CAG</v>
      </c>
      <c r="K1018" t="str" cm="1">
        <f t="array" ref="K1018">IF(J1018="","",_xlfn.IFS(
   OR(J1018="CCA",J1018="CCG",J1018="CCT",J1018="CCC"),"Proline",
   OR(J1018="CAG",J1018="CAA"),"Glutamine",
   OR(J1018="GAA",J1018="GAG"),"Glutamic acid",
   TRUE,"Other"
))</f>
        <v>Glutamine</v>
      </c>
      <c r="L1018">
        <f>LEN(Table13[[#This Row],[NA_sequence]])</f>
        <v>321</v>
      </c>
    </row>
    <row r="1019" spans="1:12" x14ac:dyDescent="0.2">
      <c r="A1019" t="s">
        <v>1020</v>
      </c>
      <c r="B1019">
        <v>4236</v>
      </c>
      <c r="C1019" t="s">
        <v>2225</v>
      </c>
      <c r="D1019" t="str">
        <f t="shared" si="109"/>
        <v>ATGGTCAACATCCCCAAGACTAGAAACACTTACTGCAAGGGCAAGGAGTGCCGAAAGCACACCCAGCACAAGGTGACCCAGTACAAGGCCGGTAAGGCTTCTCTGTACGCTCAGGGTAAGCGACGATACGACCGAAAGCAGTCCGGTTACGGAGGTCAGACCAAGCAGATTTTCCACAAGAAGGCCAAGACCACCAAGAAGGTTGTCCTGCGACTCGAGTGTGTCAAGTGCAAGGTCAAGATGCAGCTTGCTCTCAAGCGATGCAAGCACTTCGAGCTTGGTGGAGACAAGAAGCAGAAGGGCCAGGCCCTCCAGTTCTAA</v>
      </c>
      <c r="E1019" t="str">
        <f t="shared" si="110"/>
        <v/>
      </c>
      <c r="F1019">
        <f t="shared" si="111"/>
        <v>151</v>
      </c>
      <c r="G1019" t="str">
        <f t="shared" si="112"/>
        <v/>
      </c>
      <c r="H1019">
        <f t="shared" si="113"/>
        <v>151</v>
      </c>
      <c r="I1019">
        <f t="shared" si="114"/>
        <v>151</v>
      </c>
      <c r="J1019" t="str">
        <f t="shared" si="115"/>
        <v>CAG</v>
      </c>
      <c r="K1019" t="str" cm="1">
        <f t="array" ref="K1019">IF(J1019="","",_xlfn.IFS(
   OR(J1019="CCA",J1019="CCG",J1019="CCT",J1019="CCC"),"Proline",
   OR(J1019="CAG",J1019="CAA"),"Glutamine",
   OR(J1019="GAA",J1019="GAG"),"Glutamic acid",
   TRUE,"Other"
))</f>
        <v>Glutamine</v>
      </c>
      <c r="L1019">
        <f>LEN(Table13[[#This Row],[NA_sequence]])</f>
        <v>321</v>
      </c>
    </row>
    <row r="1020" spans="1:12" x14ac:dyDescent="0.2">
      <c r="A1020" t="s">
        <v>1021</v>
      </c>
      <c r="B1020">
        <v>4236</v>
      </c>
      <c r="C1020" t="s">
        <v>2226</v>
      </c>
      <c r="D1020" t="str">
        <f t="shared" si="109"/>
        <v>ATGGTCAACATCCCCAAGACTAGAAACACTTACTGCAAGGGCAAGGAGTGCCGAAAGCACACCCAGCACAAGGTGACCCAGTACAAGGCCGGCAAGGCTTCTCTGTACGCTCAGGGTAAGCGACGATACGACCGAAAGCAGTCCGGTTACGGAGGTCAGACCAAGCAGATTTTCCACAAGAAGGCCAAGACCACCAAGAAGGTTGTTCTGCGACTCGAGTGTGTCAAGTGCAAGGTCAAGATGCAGCTTGCTCTCAAGCGATGCAAGCACTTTGAGCTTGGTGGAGACAAGAAGCAGAAGGGCCAGGCCCTCCAGTTCTAA</v>
      </c>
      <c r="E1020" t="str">
        <f t="shared" si="110"/>
        <v/>
      </c>
      <c r="F1020">
        <f t="shared" si="111"/>
        <v>151</v>
      </c>
      <c r="G1020" t="str">
        <f t="shared" si="112"/>
        <v/>
      </c>
      <c r="H1020">
        <f t="shared" si="113"/>
        <v>151</v>
      </c>
      <c r="I1020">
        <f t="shared" si="114"/>
        <v>151</v>
      </c>
      <c r="J1020" t="str">
        <f t="shared" si="115"/>
        <v>CAG</v>
      </c>
      <c r="K1020" t="str" cm="1">
        <f t="array" ref="K1020">IF(J1020="","",_xlfn.IFS(
   OR(J1020="CCA",J1020="CCG",J1020="CCT",J1020="CCC"),"Proline",
   OR(J1020="CAG",J1020="CAA"),"Glutamine",
   OR(J1020="GAA",J1020="GAG"),"Glutamic acid",
   TRUE,"Other"
))</f>
        <v>Glutamine</v>
      </c>
      <c r="L1020">
        <f>LEN(Table13[[#This Row],[NA_sequence]])</f>
        <v>321</v>
      </c>
    </row>
    <row r="1021" spans="1:12" x14ac:dyDescent="0.2">
      <c r="A1021" t="s">
        <v>1022</v>
      </c>
      <c r="B1021">
        <v>4236</v>
      </c>
      <c r="C1021" t="s">
        <v>2227</v>
      </c>
      <c r="D1021" t="str">
        <f t="shared" si="109"/>
        <v>ATGGTCAACATCCCCAAGACTAGAAACACCTACTGCAAGGGCAAGGAGTGCCGAAAGCACACCCAGCACAAGGTGACCCAGTACAAGGCCGGTAAGGCTTCTCTGTACGCTCAGGGTAAGCGACGATACGACAGAAAGCAGTCCGGTTACGGTGGTCAGACCAAGCAGATTTTCCACAAGAAGGCTAAGACCACCAAGAAGGTTGTTCTCCGACTTGAGTGTGTTAAGTGCAAGGTCAAGATGCAGCTTGCTCTCAAGCGATGCAAGCACTTCGAGCTTGGTGGTGACAAGAAGCAGAAGGGCCAGGCTCTCCAGTTCTAA</v>
      </c>
      <c r="E1021" t="str">
        <f t="shared" si="110"/>
        <v/>
      </c>
      <c r="F1021">
        <f t="shared" si="111"/>
        <v>151</v>
      </c>
      <c r="G1021" t="str">
        <f t="shared" si="112"/>
        <v/>
      </c>
      <c r="H1021">
        <f t="shared" si="113"/>
        <v>151</v>
      </c>
      <c r="I1021">
        <f t="shared" si="114"/>
        <v>151</v>
      </c>
      <c r="J1021" t="str">
        <f t="shared" si="115"/>
        <v>CAG</v>
      </c>
      <c r="K1021" t="str" cm="1">
        <f t="array" ref="K1021">IF(J1021="","",_xlfn.IFS(
   OR(J1021="CCA",J1021="CCG",J1021="CCT",J1021="CCC"),"Proline",
   OR(J1021="CAG",J1021="CAA"),"Glutamine",
   OR(J1021="GAA",J1021="GAG"),"Glutamic acid",
   TRUE,"Other"
))</f>
        <v>Glutamine</v>
      </c>
      <c r="L1021">
        <f>LEN(Table13[[#This Row],[NA_sequence]])</f>
        <v>321</v>
      </c>
    </row>
    <row r="1022" spans="1:12" x14ac:dyDescent="0.2">
      <c r="A1022" t="s">
        <v>1023</v>
      </c>
      <c r="B1022">
        <v>4236</v>
      </c>
      <c r="C1022" t="s">
        <v>2228</v>
      </c>
      <c r="D1022" t="str">
        <f t="shared" si="109"/>
        <v>ATGGTCAACATCCCCAAGACTAGAAACACTTACTGCAAGGGCAAGGAGTGCCGAAAGCACACCCAGCACAAGGTGACCCAGTACAAGGCCGGAAAGGCTTCTCTGTACGCTCAGGGTAAGCGACGATACGACCGAAAGCAGTCCGGTTACGGAGGTCAGACCAAGCAGATTTTCCACAAGAAGGCCAAGACCACCAAGAAGGTGGTTCTGCGACTCGAGTGTGTCAAGTGCAAGGTCAAGATGCAGCTTGCTCTTAAGCGATGCAAGCACTTCGAGCTTGGTGGAGACAAGAAGCAGAAGGGCCAGGCCCTCCAGTTCTAA</v>
      </c>
      <c r="E1022" t="str">
        <f t="shared" si="110"/>
        <v/>
      </c>
      <c r="F1022">
        <f t="shared" si="111"/>
        <v>151</v>
      </c>
      <c r="G1022" t="str">
        <f t="shared" si="112"/>
        <v/>
      </c>
      <c r="H1022">
        <f t="shared" si="113"/>
        <v>151</v>
      </c>
      <c r="I1022">
        <f t="shared" si="114"/>
        <v>151</v>
      </c>
      <c r="J1022" t="str">
        <f t="shared" si="115"/>
        <v>CAG</v>
      </c>
      <c r="K1022" t="str" cm="1">
        <f t="array" ref="K1022">IF(J1022="","",_xlfn.IFS(
   OR(J1022="CCA",J1022="CCG",J1022="CCT",J1022="CCC"),"Proline",
   OR(J1022="CAG",J1022="CAA"),"Glutamine",
   OR(J1022="GAA",J1022="GAG"),"Glutamic acid",
   TRUE,"Other"
))</f>
        <v>Glutamine</v>
      </c>
      <c r="L1022">
        <f>LEN(Table13[[#This Row],[NA_sequence]])</f>
        <v>321</v>
      </c>
    </row>
    <row r="1023" spans="1:12" x14ac:dyDescent="0.2">
      <c r="A1023" t="s">
        <v>1024</v>
      </c>
      <c r="B1023">
        <v>4236</v>
      </c>
      <c r="C1023" t="s">
        <v>2225</v>
      </c>
      <c r="D1023" t="str">
        <f t="shared" si="109"/>
        <v>ATGGTCAACATCCCCAAGACTAGAAACACTTACTGCAAGGGCAAGGAGTGCCGAAAGCACACCCAGCACAAGGTGACCCAGTACAAGGCCGGTAAGGCTTCTCTGTACGCTCAGGGTAAGCGACGATACGACCGAAAGCAGTCCGGTTACGGAGGTCAGACCAAGCAGATTTTCCACAAGAAGGCCAAGACCACCAAGAAGGTTGTCCTGCGACTCGAGTGTGTCAAGTGCAAGGTCAAGATGCAGCTTGCTCTCAAGCGATGCAAGCACTTCGAGCTTGGTGGAGACAAGAAGCAGAAGGGCCAGGCCCTCCAGTTCTAA</v>
      </c>
      <c r="E1023" t="str">
        <f t="shared" si="110"/>
        <v/>
      </c>
      <c r="F1023">
        <f t="shared" si="111"/>
        <v>151</v>
      </c>
      <c r="G1023" t="str">
        <f t="shared" si="112"/>
        <v/>
      </c>
      <c r="H1023">
        <f t="shared" si="113"/>
        <v>151</v>
      </c>
      <c r="I1023">
        <f t="shared" si="114"/>
        <v>151</v>
      </c>
      <c r="J1023" t="str">
        <f t="shared" si="115"/>
        <v>CAG</v>
      </c>
      <c r="K1023" t="str" cm="1">
        <f t="array" ref="K1023">IF(J1023="","",_xlfn.IFS(
   OR(J1023="CCA",J1023="CCG",J1023="CCT",J1023="CCC"),"Proline",
   OR(J1023="CAG",J1023="CAA"),"Glutamine",
   OR(J1023="GAA",J1023="GAG"),"Glutamic acid",
   TRUE,"Other"
))</f>
        <v>Glutamine</v>
      </c>
      <c r="L1023">
        <f>LEN(Table13[[#This Row],[NA_sequence]])</f>
        <v>321</v>
      </c>
    </row>
    <row r="1024" spans="1:12" x14ac:dyDescent="0.2">
      <c r="A1024" t="s">
        <v>1025</v>
      </c>
      <c r="B1024">
        <v>4236</v>
      </c>
      <c r="C1024" t="s">
        <v>2229</v>
      </c>
      <c r="D1024" t="str">
        <f t="shared" si="109"/>
        <v>ATGGTCAACATCCCCAAGACTAGAAACACTTACTGCAAGGGCAAGGAGTGCCGAAAGCACACCCAGCACAAGGTGACCCAGTACAAGGCCGGCAAGGCTTCTCTGTACGCCCAGGGTAAGCGACGATACGACCGAAAGCAGTCCGGTTACGGAGGTCAGACCAAGCAGATTTTCCACAAGAAGGCCAAGACCACCAAGAAGGTTGTTCTGCGACTCGAGTGTGTCAAGTGCAAGGTCAAGATGCAGCTCGCCCTCAAGCGATGCAAGCACTTCGAGCTTGGTGGAGACAAGAAGCAGAAGGGCCAGGCCCTCCAGTTCTAA</v>
      </c>
      <c r="E1024" t="str">
        <f t="shared" si="110"/>
        <v/>
      </c>
      <c r="F1024">
        <f t="shared" si="111"/>
        <v>151</v>
      </c>
      <c r="G1024" t="str">
        <f t="shared" si="112"/>
        <v/>
      </c>
      <c r="H1024">
        <f t="shared" si="113"/>
        <v>151</v>
      </c>
      <c r="I1024">
        <f t="shared" si="114"/>
        <v>151</v>
      </c>
      <c r="J1024" t="str">
        <f t="shared" si="115"/>
        <v>CAG</v>
      </c>
      <c r="K1024" t="str" cm="1">
        <f t="array" ref="K1024">IF(J1024="","",_xlfn.IFS(
   OR(J1024="CCA",J1024="CCG",J1024="CCT",J1024="CCC"),"Proline",
   OR(J1024="CAG",J1024="CAA"),"Glutamine",
   OR(J1024="GAA",J1024="GAG"),"Glutamic acid",
   TRUE,"Other"
))</f>
        <v>Glutamine</v>
      </c>
      <c r="L1024">
        <f>LEN(Table13[[#This Row],[NA_sequence]])</f>
        <v>321</v>
      </c>
    </row>
    <row r="1025" spans="1:12" x14ac:dyDescent="0.2">
      <c r="A1025" t="s">
        <v>1026</v>
      </c>
      <c r="B1025">
        <v>4236</v>
      </c>
      <c r="C1025" t="s">
        <v>2230</v>
      </c>
      <c r="D1025" t="str">
        <f t="shared" si="109"/>
        <v>ATGGTCAACATCCCCAAGACTAGAAACACTTACTGCAAGGGCAAGGAGTGCCGAAAGCACACCCAGCACAAGGTGACCCAGTACAAGGCCGGTAAGGCTTCTCTGTACGCTCAGGGTAAGCGACGATACGACCGAAAGCAGTCCGGTTACGGAGGTCAGACCAAGCAGATTTTCCACAAGAAGGCCAAGACCACCAAGAAGGTGGTTCTGCGACTCGAGTGTGTCAAGTGCAAGGTCAAGATGCAGCTTGCTCTCAAGCGATGCAAGCACTTCGAGCTTGGTGGAGACAAGAAGCAGAAGGGCCAGGCCCTCCAGTTCTAA</v>
      </c>
      <c r="E1025" t="str">
        <f t="shared" si="110"/>
        <v/>
      </c>
      <c r="F1025">
        <f t="shared" si="111"/>
        <v>151</v>
      </c>
      <c r="G1025" t="str">
        <f t="shared" si="112"/>
        <v/>
      </c>
      <c r="H1025">
        <f t="shared" si="113"/>
        <v>151</v>
      </c>
      <c r="I1025">
        <f t="shared" si="114"/>
        <v>151</v>
      </c>
      <c r="J1025" t="str">
        <f t="shared" si="115"/>
        <v>CAG</v>
      </c>
      <c r="K1025" t="str" cm="1">
        <f t="array" ref="K1025">IF(J1025="","",_xlfn.IFS(
   OR(J1025="CCA",J1025="CCG",J1025="CCT",J1025="CCC"),"Proline",
   OR(J1025="CAG",J1025="CAA"),"Glutamine",
   OR(J1025="GAA",J1025="GAG"),"Glutamic acid",
   TRUE,"Other"
))</f>
        <v>Glutamine</v>
      </c>
      <c r="L1025">
        <f>LEN(Table13[[#This Row],[NA_sequence]])</f>
        <v>321</v>
      </c>
    </row>
    <row r="1026" spans="1:12" x14ac:dyDescent="0.2">
      <c r="A1026" t="s">
        <v>1027</v>
      </c>
      <c r="B1026">
        <v>4236</v>
      </c>
      <c r="C1026" t="s">
        <v>2231</v>
      </c>
      <c r="D1026" t="str">
        <f t="shared" si="109"/>
        <v>ATGGTCAACATCCCCAAGACTAGAAACACTTACTGCAAGGGCAAGGAGTGCCGAAAGCACACCCAGCACAAGGTGACCCAGTACAAGGCCGGAAAGGCTTCTCTGTACGCTCAGGGTAAGCGACGATACGACCGAAAGCAGTCCGGTTACGGAGGTCAGACCAAGCAGATTTTCCACAAGAAGGCTAAGACCACCAAGAAGGTTGTCCTGCGACTCGAGTGTGTCAAGTGCAAGGTCAAGATGCAGCTTGCTCTCAAGCGATGCAAGCACTTCGAGCTTGGTGGAGACAAGAAGCAGAAGGGCCAGGCCCTCCAGTTCTAA</v>
      </c>
      <c r="E1026" t="str">
        <f t="shared" si="110"/>
        <v/>
      </c>
      <c r="F1026">
        <f t="shared" si="111"/>
        <v>151</v>
      </c>
      <c r="G1026" t="str">
        <f t="shared" si="112"/>
        <v/>
      </c>
      <c r="H1026">
        <f t="shared" si="113"/>
        <v>151</v>
      </c>
      <c r="I1026">
        <f t="shared" si="114"/>
        <v>151</v>
      </c>
      <c r="J1026" t="str">
        <f t="shared" si="115"/>
        <v>CAG</v>
      </c>
      <c r="K1026" t="str" cm="1">
        <f t="array" ref="K1026">IF(J1026="","",_xlfn.IFS(
   OR(J1026="CCA",J1026="CCG",J1026="CCT",J1026="CCC"),"Proline",
   OR(J1026="CAG",J1026="CAA"),"Glutamine",
   OR(J1026="GAA",J1026="GAG"),"Glutamic acid",
   TRUE,"Other"
))</f>
        <v>Glutamine</v>
      </c>
      <c r="L1026">
        <f>LEN(Table13[[#This Row],[NA_sequence]])</f>
        <v>321</v>
      </c>
    </row>
    <row r="1027" spans="1:12" x14ac:dyDescent="0.2">
      <c r="A1027" t="s">
        <v>1028</v>
      </c>
      <c r="B1027">
        <v>4236</v>
      </c>
      <c r="C1027" t="s">
        <v>2232</v>
      </c>
      <c r="D1027" t="str">
        <f t="shared" ref="D1027:D1090" si="118">UPPER(SUBSTITUTE(SUBSTITUTE(TRIM(C1027)," ",""),CHAR(10),""))</f>
        <v>ATGGTCAACATCCCCAAGACTAGAAACACTTACTGCAAGGGCAAGGAGTGCCGAAAGCACACCCAGCACAAGGTGACCCAGTACAAGGCCGGCAAGGCTTCTCTGTACGCCCAGGGTAAGCGACGATACGACCGAAAGCAGTCCGGTTACGGAGGTCAGACCAAGCAGATTTTCCACAAGAAGGCCAAGACCACCAAGAAGGTTGTCCTGCGACTCGAGTGTGTCAAGTGCAAGGTCAAGATGCAGCTTGCTCTCAAGCGATGCAAGCACTTTGAGCTTGGTGGAGACAAGAAGCAGAAGGGCCAGGCCCTCCAGTTCTAA</v>
      </c>
      <c r="E1027" t="str">
        <f t="shared" ref="E1027:E1090" si="119">IFERROR(SEARCH("GG?GG?CAAAC?AA?", IF(D1027="", C1027, D1027)), "")</f>
        <v/>
      </c>
      <c r="F1027">
        <f t="shared" ref="F1027:F1090" si="120">IFERROR(SEARCH("GG?GG?CAGAC?AA?", IF(D1027="", C1027, D1027)), "")</f>
        <v>151</v>
      </c>
      <c r="G1027" t="str">
        <f t="shared" ref="G1027:G1090" si="121">IF(E1027="","",IF(
  AND(
    ISNUMBER(FIND(MID(D1027,E1027+2,1),"ACGT")),
    ISNUMBER(FIND(MID(D1027,E1027+5,1),"ACGT")),
    ISNUMBER(FIND(MID(D1027,E1027+9,1),"ACGT")),
    ISNUMBER(FIND(MID(D1027,E1027+10,1),"ACGT")),
    ISNUMBER(FIND(MID(D1027,E1027+11,1),"ACGT")),
    ISNUMBER(FIND(MID(D1027,E1027+12,1),"ACGT")),
    ISNUMBER(FIND(MID(D1027,E1027+13,1),"ACGT")),
    ISNUMBER(FIND(MID(D1027,E1027+14,1),"ACGT"))
  ),
  E1027,
  ""
))</f>
        <v/>
      </c>
      <c r="H1027">
        <f t="shared" ref="H1027:H1090" si="122">IF(F1027="","",IF(
  AND(
    ISNUMBER(FIND(MID(D1027,F1027+2,1),"ACGT")),
    ISNUMBER(FIND(MID(D1027,F1027+5,1),"ACGT")),
    ISNUMBER(FIND(MID(D1027,F1027+9,1),"ACGT")),
    ISNUMBER(FIND(MID(D1027,F1027+10,1),"ACGT")),
    ISNUMBER(FIND(MID(D1027,F1027+11,1),"ACGT")),
    ISNUMBER(FIND(MID(D1027,F1027+12,1),"ACGT")),
    ISNUMBER(FIND(MID(D1027,F1027+13,1),"ACGT")),
    ISNUMBER(FIND(MID(D1027,F1027+14,1),"ACGT"))
  ),
  F1027,
  ""
))</f>
        <v>151</v>
      </c>
      <c r="I1027">
        <f t="shared" ref="I1027:I1090" si="123">IF(AND(G1027="",H1027=""),"", IF(G1027="",H1027, IF(H1027="",G1027, MIN(G1027,H1027))))</f>
        <v>151</v>
      </c>
      <c r="J1027" t="str">
        <f t="shared" ref="J1027:J1090" si="124">IF(I1027="","", MID(D1027, I1027+15, 3))</f>
        <v>CAG</v>
      </c>
      <c r="K1027" t="str" cm="1">
        <f t="array" ref="K1027">IF(J1027="","",_xlfn.IFS(
   OR(J1027="CCA",J1027="CCG",J1027="CCT",J1027="CCC"),"Proline",
   OR(J1027="CAG",J1027="CAA"),"Glutamine",
   OR(J1027="GAA",J1027="GAG"),"Glutamic acid",
   TRUE,"Other"
))</f>
        <v>Glutamine</v>
      </c>
      <c r="L1027">
        <f>LEN(Table13[[#This Row],[NA_sequence]])</f>
        <v>321</v>
      </c>
    </row>
    <row r="1028" spans="1:12" x14ac:dyDescent="0.2">
      <c r="A1028" t="s">
        <v>1029</v>
      </c>
      <c r="B1028">
        <v>4236</v>
      </c>
      <c r="C1028" t="s">
        <v>2230</v>
      </c>
      <c r="D1028" t="str">
        <f t="shared" si="118"/>
        <v>ATGGTCAACATCCCCAAGACTAGAAACACTTACTGCAAGGGCAAGGAGTGCCGAAAGCACACCCAGCACAAGGTGACCCAGTACAAGGCCGGTAAGGCTTCTCTGTACGCTCAGGGTAAGCGACGATACGACCGAAAGCAGTCCGGTTACGGAGGTCAGACCAAGCAGATTTTCCACAAGAAGGCCAAGACCACCAAGAAGGTGGTTCTGCGACTCGAGTGTGTCAAGTGCAAGGTCAAGATGCAGCTTGCTCTCAAGCGATGCAAGCACTTCGAGCTTGGTGGAGACAAGAAGCAGAAGGGCCAGGCCCTCCAGTTCTAA</v>
      </c>
      <c r="E1028" t="str">
        <f t="shared" si="119"/>
        <v/>
      </c>
      <c r="F1028">
        <f t="shared" si="120"/>
        <v>151</v>
      </c>
      <c r="G1028" t="str">
        <f t="shared" si="121"/>
        <v/>
      </c>
      <c r="H1028">
        <f t="shared" si="122"/>
        <v>151</v>
      </c>
      <c r="I1028">
        <f t="shared" si="123"/>
        <v>151</v>
      </c>
      <c r="J1028" t="str">
        <f t="shared" si="124"/>
        <v>CAG</v>
      </c>
      <c r="K1028" t="str" cm="1">
        <f t="array" ref="K1028">IF(J1028="","",_xlfn.IFS(
   OR(J1028="CCA",J1028="CCG",J1028="CCT",J1028="CCC"),"Proline",
   OR(J1028="CAG",J1028="CAA"),"Glutamine",
   OR(J1028="GAA",J1028="GAG"),"Glutamic acid",
   TRUE,"Other"
))</f>
        <v>Glutamine</v>
      </c>
      <c r="L1028">
        <f>LEN(Table13[[#This Row],[NA_sequence]])</f>
        <v>321</v>
      </c>
    </row>
    <row r="1029" spans="1:12" x14ac:dyDescent="0.2">
      <c r="A1029" t="s">
        <v>1030</v>
      </c>
      <c r="B1029">
        <v>4236</v>
      </c>
      <c r="C1029" t="s">
        <v>2233</v>
      </c>
      <c r="D1029" t="str">
        <f t="shared" si="118"/>
        <v>ATGGTCAACATCCCCAAGACTAGAAACACTTACTGCAAGGGCAAGGAGTGCCGAAAGCACACCCAGCACAAGGTGACCCAGTACAAGGCCGGTAAGGCTTCTCTGTACGCTCAGGGTAAGCGACGATACGACCGAAAGCAGTCCGGTTACGGAGGTCAGACCAAGCAGATTTTCCACAAGAAGGCCAAGACCACCAAGAAGGTTGTCCTGCGACTCGAGTGTGTCAAGTGCAAGTCCAAGATGCAGCTTGCTCTCAAGCGATGCAAGCACTTCGAGCTTGGTGGAGACAAGAAGCAGAAGGGCCAGGCCCTCCAGTTCTAA</v>
      </c>
      <c r="E1029" t="str">
        <f t="shared" si="119"/>
        <v/>
      </c>
      <c r="F1029">
        <f t="shared" si="120"/>
        <v>151</v>
      </c>
      <c r="G1029" t="str">
        <f t="shared" si="121"/>
        <v/>
      </c>
      <c r="H1029">
        <f t="shared" si="122"/>
        <v>151</v>
      </c>
      <c r="I1029">
        <f t="shared" si="123"/>
        <v>151</v>
      </c>
      <c r="J1029" t="str">
        <f t="shared" si="124"/>
        <v>CAG</v>
      </c>
      <c r="K1029" t="str" cm="1">
        <f t="array" ref="K1029">IF(J1029="","",_xlfn.IFS(
   OR(J1029="CCA",J1029="CCG",J1029="CCT",J1029="CCC"),"Proline",
   OR(J1029="CAG",J1029="CAA"),"Glutamine",
   OR(J1029="GAA",J1029="GAG"),"Glutamic acid",
   TRUE,"Other"
))</f>
        <v>Glutamine</v>
      </c>
      <c r="L1029">
        <f>LEN(Table13[[#This Row],[NA_sequence]])</f>
        <v>321</v>
      </c>
    </row>
    <row r="1030" spans="1:12" x14ac:dyDescent="0.2">
      <c r="A1030" t="s">
        <v>1031</v>
      </c>
      <c r="B1030">
        <v>4236</v>
      </c>
      <c r="C1030" t="s">
        <v>2234</v>
      </c>
      <c r="D1030" t="str">
        <f t="shared" si="118"/>
        <v>ATGGTCAATATTCCCAAGACTCGAAACACCTACTGCAAGGGCAAGGAGTGCCGAAAACACACCCAGCACAAGGTGACCCAGTACAAGAGTGGAAAGGCCTCCCTCTACGCTCAGGGTAAGCGACGATACGACCGAAAACAGAGAGGTTATGGTGGTCAAACCAGACAGATCTTCCGAAAGAAGGCTAAGACTACTAAGAAGGTTGTTTTGCGACTCGAGTGTGTCAAGTGCAAGGTTAAGACCCAGTTGGCTCTTAAGCGATGCAAGCACTTTGAGCTCGGTGGTGACAAGAAGCAGAAGGGCCAGGCTCTCCAGTTCTAA</v>
      </c>
      <c r="E1030">
        <f>IFERROR(SEARCH("GG?GG?CAA??????", D1030), "")</f>
        <v>151</v>
      </c>
      <c r="F1030" t="str">
        <f>IFERROR(SEARCH("GG?GG?CAG??????", D1030), "")</f>
        <v/>
      </c>
      <c r="G1030">
        <f t="shared" si="121"/>
        <v>151</v>
      </c>
      <c r="H1030" t="str">
        <f t="shared" si="122"/>
        <v/>
      </c>
      <c r="I1030">
        <f t="shared" si="123"/>
        <v>151</v>
      </c>
      <c r="J1030" t="str">
        <f t="shared" si="124"/>
        <v>CAG</v>
      </c>
      <c r="K1030" t="str" cm="1">
        <f t="array" ref="K1030">IF(J1030="","",_xlfn.IFS(
   OR(J1030="CCA",J1030="CCG",J1030="CCT",J1030="CCC"),"Proline",
   OR(J1030="CAG",J1030="CAA"),"Glutamine",
   OR(J1030="GAA",J1030="GAG"),"Glutamic acid",
   TRUE,"Other"
))</f>
        <v>Glutamine</v>
      </c>
      <c r="L1030">
        <f>LEN(Table13[[#This Row],[NA_sequence]])</f>
        <v>321</v>
      </c>
    </row>
    <row r="1031" spans="1:12" x14ac:dyDescent="0.2">
      <c r="A1031" t="s">
        <v>1032</v>
      </c>
      <c r="B1031">
        <v>4236</v>
      </c>
      <c r="C1031" t="s">
        <v>2235</v>
      </c>
      <c r="D1031" t="str">
        <f t="shared" si="118"/>
        <v>ATGGTTAATATTCCAAAAACTAGAAAAACTTACTGTAAAGGTAAGGAATGTCGTAAACACACCCAACATAAAGTTACCCAATACAAAGCCGGTAAAGCTTCATTATTCGCTCAAGGTAAAAGAAGATATGACCGTAAACAAAGTGGTTTTGGTGGTCAAACAAAACCAGTTTTCAAGAAAAAAGCAAAAACTACCAAAAAAGTTGTTTTAAGATTAGAATGTGTTAACTGTAAAACCAAATTACAATTATCATTAAAGAGATGTAAACATTTCGAATTAGGTGGTAACAAAAAACAAAAAGGTCAAGCTTTACAATTTTAG</v>
      </c>
      <c r="E1031">
        <f t="shared" si="119"/>
        <v>151</v>
      </c>
      <c r="F1031" t="str">
        <f t="shared" si="120"/>
        <v/>
      </c>
      <c r="G1031">
        <f t="shared" si="121"/>
        <v>151</v>
      </c>
      <c r="H1031" t="str">
        <f t="shared" si="122"/>
        <v/>
      </c>
      <c r="I1031">
        <f t="shared" si="123"/>
        <v>151</v>
      </c>
      <c r="J1031" t="str">
        <f t="shared" si="124"/>
        <v>CCA</v>
      </c>
      <c r="K1031" t="str" cm="1">
        <f t="array" ref="K1031">IF(J1031="","",_xlfn.IFS(
   OR(J1031="CCA",J1031="CCG",J1031="CCT",J1031="CCC"),"Proline",
   OR(J1031="CAG",J1031="CAA"),"Glutamine",
   OR(J1031="GAA",J1031="GAG"),"Glutamic acid",
   TRUE,"Other"
))</f>
        <v>Proline</v>
      </c>
      <c r="L1031">
        <f>LEN(Table13[[#This Row],[NA_sequence]])</f>
        <v>321</v>
      </c>
    </row>
    <row r="1032" spans="1:12" x14ac:dyDescent="0.2">
      <c r="A1032" t="s">
        <v>1033</v>
      </c>
      <c r="B1032">
        <v>4236</v>
      </c>
      <c r="C1032" t="s">
        <v>2236</v>
      </c>
      <c r="D1032" t="str">
        <f t="shared" si="118"/>
        <v>ATGGTTAATATTCCAAAAACTAGAAAGACCTACTGTAAAGGTAAGGAATGTCGTAAACACACTCAACACAAGGTTACCCAGTACAAGGCTGGTAAGGCTTCTTTGTTCGCTCAAGGTAAGAGAAGATATGACCGTAAACAAAGTGGTTTCGGTGGTCAAACCAAGCCAGTTTTCAAGAAGAAGGCTAAGACTACCAAGAAGGTTGTTTTGAGATTGGAATGTGTTAACTGTAAGACCAAGTTGCAATTGTCTTTGAAGAGATGTAAGCACTTCGAATTGGGTGGTAACAAGAAACAAAAAGGTCAAGCTTTACAATTTTAG</v>
      </c>
      <c r="E1032">
        <f t="shared" si="119"/>
        <v>151</v>
      </c>
      <c r="F1032" t="str">
        <f t="shared" si="120"/>
        <v/>
      </c>
      <c r="G1032">
        <f t="shared" si="121"/>
        <v>151</v>
      </c>
      <c r="H1032" t="str">
        <f t="shared" si="122"/>
        <v/>
      </c>
      <c r="I1032">
        <f t="shared" si="123"/>
        <v>151</v>
      </c>
      <c r="J1032" t="str">
        <f t="shared" si="124"/>
        <v>CCA</v>
      </c>
      <c r="K1032" t="str" cm="1">
        <f t="array" ref="K1032">IF(J1032="","",_xlfn.IFS(
   OR(J1032="CCA",J1032="CCG",J1032="CCT",J1032="CCC"),"Proline",
   OR(J1032="CAG",J1032="CAA"),"Glutamine",
   OR(J1032="GAA",J1032="GAG"),"Glutamic acid",
   TRUE,"Other"
))</f>
        <v>Proline</v>
      </c>
      <c r="L1032">
        <f>LEN(Table13[[#This Row],[NA_sequence]])</f>
        <v>321</v>
      </c>
    </row>
    <row r="1033" spans="1:12" x14ac:dyDescent="0.2">
      <c r="A1033" t="s">
        <v>1034</v>
      </c>
      <c r="B1033">
        <v>4236</v>
      </c>
      <c r="C1033" t="s">
        <v>2237</v>
      </c>
      <c r="D1033" t="str">
        <f t="shared" si="118"/>
        <v>ATGGTTAATATTCCAAAAACTAGAAAGACCTACTGTAAAGGTAAAGAATGTCGTAAACACACTCAACATAAAGTTACCCAATATAAAGCTGGTAAAGCTTCATTATTTGCCCAAGGTAAAAGAAGATATGACAGAAAACAAAGTGGTTTTGGTGGTCAAACCAAACCAGTTTTCAAAAAGAAAGCTAAAACTACCAAAAAAGTTGTTTTAAGATTAGAATGTGTTAACTGTAAAACTAAATTACAATTATCTTTAAAGAGATGTAAACATTTTGAATTAGGTGGTAACAAAAAACAAAAAGGTCAAGCTTTACAATTTTAG</v>
      </c>
      <c r="E1033">
        <f t="shared" si="119"/>
        <v>151</v>
      </c>
      <c r="F1033" t="str">
        <f t="shared" si="120"/>
        <v/>
      </c>
      <c r="G1033">
        <f t="shared" si="121"/>
        <v>151</v>
      </c>
      <c r="H1033" t="str">
        <f t="shared" si="122"/>
        <v/>
      </c>
      <c r="I1033">
        <f t="shared" si="123"/>
        <v>151</v>
      </c>
      <c r="J1033" t="str">
        <f t="shared" si="124"/>
        <v>CCA</v>
      </c>
      <c r="K1033" t="str" cm="1">
        <f t="array" ref="K1033">IF(J1033="","",_xlfn.IFS(
   OR(J1033="CCA",J1033="CCG",J1033="CCT",J1033="CCC"),"Proline",
   OR(J1033="CAG",J1033="CAA"),"Glutamine",
   OR(J1033="GAA",J1033="GAG"),"Glutamic acid",
   TRUE,"Other"
))</f>
        <v>Proline</v>
      </c>
      <c r="L1033">
        <f>LEN(Table13[[#This Row],[NA_sequence]])</f>
        <v>321</v>
      </c>
    </row>
    <row r="1034" spans="1:12" x14ac:dyDescent="0.2">
      <c r="A1034" t="s">
        <v>1035</v>
      </c>
      <c r="B1034">
        <v>4236</v>
      </c>
      <c r="C1034" t="s">
        <v>2238</v>
      </c>
      <c r="D1034" t="str">
        <f t="shared" si="118"/>
        <v>ATGGTTAATATTCCAAAAACTAGAAAAACCTACTGTAAAGGTAAGGAATGTCGTAAACATACTCAACACAAAGTTACCCAATACAAAGCTGGTAAAGCTTCTTTGTACGCTCAAGGTAAGAGAAGATATGACCGTAAACAAAGTGGTTTCGGTGGTCAAACCAAACCAGTTTTCAAAAAGAAAGCTAAAACTACCAAAAAGGTTGTTTTGAGATTGGAATGTGTTAACTGTAAAACCAAGTTGCAATTATCTTTGAAGAGATGTAAGCACTTTGAATTAGGTGGTAACAAAAAACAAAAAGGTCAAGCTTTACAATTCTAA</v>
      </c>
      <c r="E1034">
        <f t="shared" si="119"/>
        <v>151</v>
      </c>
      <c r="F1034" t="str">
        <f t="shared" si="120"/>
        <v/>
      </c>
      <c r="G1034">
        <f t="shared" si="121"/>
        <v>151</v>
      </c>
      <c r="H1034" t="str">
        <f t="shared" si="122"/>
        <v/>
      </c>
      <c r="I1034">
        <f t="shared" si="123"/>
        <v>151</v>
      </c>
      <c r="J1034" t="str">
        <f t="shared" si="124"/>
        <v>CCA</v>
      </c>
      <c r="K1034" t="str" cm="1">
        <f t="array" ref="K1034">IF(J1034="","",_xlfn.IFS(
   OR(J1034="CCA",J1034="CCG",J1034="CCT",J1034="CCC"),"Proline",
   OR(J1034="CAG",J1034="CAA"),"Glutamine",
   OR(J1034="GAA",J1034="GAG"),"Glutamic acid",
   TRUE,"Other"
))</f>
        <v>Proline</v>
      </c>
      <c r="L1034">
        <f>LEN(Table13[[#This Row],[NA_sequence]])</f>
        <v>321</v>
      </c>
    </row>
    <row r="1035" spans="1:12" x14ac:dyDescent="0.2">
      <c r="A1035" t="s">
        <v>1036</v>
      </c>
      <c r="B1035">
        <v>4236</v>
      </c>
      <c r="C1035" t="s">
        <v>2239</v>
      </c>
      <c r="D1035" t="str">
        <f t="shared" si="118"/>
        <v>ATGGTTAATATTCCAAAAACTAGAAAGACCTACTGTAAAGGTAAAGAATGTCGTAAACACACTCAACACAAAGTTACCCAATACAAGGCCGGTAAAGCTTCTTTATACGCTCAAGGTAAAAGAAGATATGACCGTAAACAAAGTGGTTACGGTGGTCAAACCAAACCAGTTTTCAAGAAAAAAGCTAAAACTACCAAAAAAGTTGTTTTAAGATTAGAATGTGTTAACTGTAAAACCAAATTACAATTATCTTTGAAGAGATGTAAACACTTTGAATTAGGTGGTAACAAAAAACAAAAAGGTCAAGCTTTACAATTTTAA</v>
      </c>
      <c r="E1035">
        <f t="shared" si="119"/>
        <v>151</v>
      </c>
      <c r="F1035" t="str">
        <f t="shared" si="120"/>
        <v/>
      </c>
      <c r="G1035">
        <f t="shared" si="121"/>
        <v>151</v>
      </c>
      <c r="H1035" t="str">
        <f t="shared" si="122"/>
        <v/>
      </c>
      <c r="I1035">
        <f t="shared" si="123"/>
        <v>151</v>
      </c>
      <c r="J1035" t="str">
        <f t="shared" si="124"/>
        <v>CCA</v>
      </c>
      <c r="K1035" t="str" cm="1">
        <f t="array" ref="K1035">IF(J1035="","",_xlfn.IFS(
   OR(J1035="CCA",J1035="CCG",J1035="CCT",J1035="CCC"),"Proline",
   OR(J1035="CAG",J1035="CAA"),"Glutamine",
   OR(J1035="GAA",J1035="GAG"),"Glutamic acid",
   TRUE,"Other"
))</f>
        <v>Proline</v>
      </c>
      <c r="L1035">
        <f>LEN(Table13[[#This Row],[NA_sequence]])</f>
        <v>321</v>
      </c>
    </row>
    <row r="1036" spans="1:12" x14ac:dyDescent="0.2">
      <c r="A1036" t="s">
        <v>1037</v>
      </c>
      <c r="B1036">
        <v>4236</v>
      </c>
      <c r="C1036" t="s">
        <v>2240</v>
      </c>
      <c r="D1036" t="str">
        <f t="shared" si="118"/>
        <v>ATGGTTAATATTCCAAAGACTAGAAAGACCTACTGTAAGGGTAAGGAATGTCGTAAGCACACCCAACACAAAGTTACCCAATACAAGGCTGGTAAGGCTTCTTTATACGCTCAAGGTAAGAGAAGATATGACCGTAAACAAAGTGGTTACGGTGGTCAAACCAAGCCAGTTTTCAAGAAGAAAGCTAAGACTACCAAGAAGGTTGTCTTGAGATTGGAATGTGTTAACTGTAAGACCAAATTGCAATTATCCTTAAAGAGATGTAAGCACTTCGAATTAGGTGGTAACAAGAAACAAAAAGGTCAAGCTTTACAATTTTAA</v>
      </c>
      <c r="E1036">
        <f t="shared" si="119"/>
        <v>151</v>
      </c>
      <c r="F1036" t="str">
        <f t="shared" si="120"/>
        <v/>
      </c>
      <c r="G1036">
        <f t="shared" si="121"/>
        <v>151</v>
      </c>
      <c r="H1036" t="str">
        <f t="shared" si="122"/>
        <v/>
      </c>
      <c r="I1036">
        <f t="shared" si="123"/>
        <v>151</v>
      </c>
      <c r="J1036" t="str">
        <f t="shared" si="124"/>
        <v>CCA</v>
      </c>
      <c r="K1036" t="str" cm="1">
        <f t="array" ref="K1036">IF(J1036="","",_xlfn.IFS(
   OR(J1036="CCA",J1036="CCG",J1036="CCT",J1036="CCC"),"Proline",
   OR(J1036="CAG",J1036="CAA"),"Glutamine",
   OR(J1036="GAA",J1036="GAG"),"Glutamic acid",
   TRUE,"Other"
))</f>
        <v>Proline</v>
      </c>
      <c r="L1036">
        <f>LEN(Table13[[#This Row],[NA_sequence]])</f>
        <v>321</v>
      </c>
    </row>
    <row r="1037" spans="1:12" x14ac:dyDescent="0.2">
      <c r="A1037" t="s">
        <v>1038</v>
      </c>
      <c r="B1037">
        <v>4236</v>
      </c>
      <c r="C1037" t="s">
        <v>2241</v>
      </c>
      <c r="D1037" t="str">
        <f t="shared" si="118"/>
        <v>ATGGTTAATATTCCAAAGACTAGAAAGACCTACTGTAAGGGTAAGGAATGTCGTAAACACACCCAACACAAAGTTACCCAATACAAGGCTGGTAAAGCTTCTTTATACGCTCAAGGTAAGAGAAGATATGACCGTAAACAAAGTGGTTACGGTGGTCAAACCAAGCCAGTTTTCAAAAAGAAAGCTAAGACTACCAAGAAGGTTGTCTTAAGATTGGAATGTGTTAACTGTAAGACCAAATTGCAACTTTCCTTAAAGAGATGTAAGCACTTCGAATTAGGTGGAAACAAGAAACAAAAAGGTCAAGCTTTACAATTTTAA</v>
      </c>
      <c r="E1037">
        <f t="shared" si="119"/>
        <v>151</v>
      </c>
      <c r="F1037" t="str">
        <f t="shared" si="120"/>
        <v/>
      </c>
      <c r="G1037">
        <f t="shared" si="121"/>
        <v>151</v>
      </c>
      <c r="H1037" t="str">
        <f t="shared" si="122"/>
        <v/>
      </c>
      <c r="I1037">
        <f t="shared" si="123"/>
        <v>151</v>
      </c>
      <c r="J1037" t="str">
        <f t="shared" si="124"/>
        <v>CCA</v>
      </c>
      <c r="K1037" t="str" cm="1">
        <f t="array" ref="K1037">IF(J1037="","",_xlfn.IFS(
   OR(J1037="CCA",J1037="CCG",J1037="CCT",J1037="CCC"),"Proline",
   OR(J1037="CAG",J1037="CAA"),"Glutamine",
   OR(J1037="GAA",J1037="GAG"),"Glutamic acid",
   TRUE,"Other"
))</f>
        <v>Proline</v>
      </c>
      <c r="L1037">
        <f>LEN(Table13[[#This Row],[NA_sequence]])</f>
        <v>321</v>
      </c>
    </row>
    <row r="1038" spans="1:12" x14ac:dyDescent="0.2">
      <c r="A1038" t="s">
        <v>1039</v>
      </c>
      <c r="B1038">
        <v>4236</v>
      </c>
      <c r="C1038" t="s">
        <v>2242</v>
      </c>
      <c r="D1038" t="str">
        <f t="shared" si="118"/>
        <v>ATGGTTAACGTCCCAAAAACTAGAAAAACCTACTGTAAGGGTAAAGAATGTCGTAAGCACACCCAACACAAAGTTACCCAATACAAGGCCGGTAAAGCTTCCTTGTTCGCCCAGGGTAAGAGAAGATATGACCGTAAACAAAGTGGTTACGGTGGTCAAACCAAACCAGTTTTCAAAAAGAAGGCCAAGACTACCAAAAAGGTTGTTTTAAGATTAGAATGTGTCAACTGTAAAACCAAGTTACAATTGTCTTTGAAGAGATGTAAGCACTTCGAATTAGGTGGAAACAAGAAACAAAAAGGTCAAGCTTTACAATTTTAA</v>
      </c>
      <c r="E1038">
        <f t="shared" si="119"/>
        <v>151</v>
      </c>
      <c r="F1038" t="str">
        <f t="shared" si="120"/>
        <v/>
      </c>
      <c r="G1038">
        <f t="shared" si="121"/>
        <v>151</v>
      </c>
      <c r="H1038" t="str">
        <f t="shared" si="122"/>
        <v/>
      </c>
      <c r="I1038">
        <f t="shared" si="123"/>
        <v>151</v>
      </c>
      <c r="J1038" t="str">
        <f t="shared" si="124"/>
        <v>CCA</v>
      </c>
      <c r="K1038" t="str" cm="1">
        <f t="array" ref="K1038">IF(J1038="","",_xlfn.IFS(
   OR(J1038="CCA",J1038="CCG",J1038="CCT",J1038="CCC"),"Proline",
   OR(J1038="CAG",J1038="CAA"),"Glutamine",
   OR(J1038="GAA",J1038="GAG"),"Glutamic acid",
   TRUE,"Other"
))</f>
        <v>Proline</v>
      </c>
      <c r="L1038">
        <f>LEN(Table13[[#This Row],[NA_sequence]])</f>
        <v>321</v>
      </c>
    </row>
    <row r="1039" spans="1:12" x14ac:dyDescent="0.2">
      <c r="A1039" t="s">
        <v>1040</v>
      </c>
      <c r="B1039">
        <v>4236</v>
      </c>
      <c r="C1039" t="s">
        <v>2243</v>
      </c>
      <c r="D1039" t="str">
        <f t="shared" si="118"/>
        <v>ATGGTTAACGTTCCAAAAACTAGAAAGACCTACTGTAAGGGTAAAGAATGTCGTAAACACACTCAACACAAAGTTACTCAATACAAGGCTGGTAAAGCTTCTTTATTTGCCCAAGGTAAAAGAAGATATGACCGTAAACAAAGTGGTTACGGTGGTCAAACCAAACCAGTTTTCAAAAAGAAGGCTAAAACTACCAAGAAGGTTGTTTTGAGATTAGAATGTGTTAACTGTAAAACTAAGTTACAATTATCTTTGAAGAGATGTAAGCACTTCGAATTAGGTGGAAACAAGAAACAAAAAGGTCAAGCTTTACAATTTTAA</v>
      </c>
      <c r="E1039">
        <f t="shared" si="119"/>
        <v>151</v>
      </c>
      <c r="F1039" t="str">
        <f t="shared" si="120"/>
        <v/>
      </c>
      <c r="G1039">
        <f t="shared" si="121"/>
        <v>151</v>
      </c>
      <c r="H1039" t="str">
        <f t="shared" si="122"/>
        <v/>
      </c>
      <c r="I1039">
        <f t="shared" si="123"/>
        <v>151</v>
      </c>
      <c r="J1039" t="str">
        <f t="shared" si="124"/>
        <v>CCA</v>
      </c>
      <c r="K1039" t="str" cm="1">
        <f t="array" ref="K1039">IF(J1039="","",_xlfn.IFS(
   OR(J1039="CCA",J1039="CCG",J1039="CCT",J1039="CCC"),"Proline",
   OR(J1039="CAG",J1039="CAA"),"Glutamine",
   OR(J1039="GAA",J1039="GAG"),"Glutamic acid",
   TRUE,"Other"
))</f>
        <v>Proline</v>
      </c>
      <c r="L1039">
        <f>LEN(Table13[[#This Row],[NA_sequence]])</f>
        <v>321</v>
      </c>
    </row>
    <row r="1040" spans="1:12" x14ac:dyDescent="0.2">
      <c r="A1040" t="s">
        <v>1041</v>
      </c>
      <c r="B1040">
        <v>4236</v>
      </c>
      <c r="C1040" t="s">
        <v>2243</v>
      </c>
      <c r="D1040" t="str">
        <f t="shared" si="118"/>
        <v>ATGGTTAACGTTCCAAAAACTAGAAAGACCTACTGTAAGGGTAAAGAATGTCGTAAACACACTCAACACAAAGTTACTCAATACAAGGCTGGTAAAGCTTCTTTATTTGCCCAAGGTAAAAGAAGATATGACCGTAAACAAAGTGGTTACGGTGGTCAAACCAAACCAGTTTTCAAAAAGAAGGCTAAAACTACCAAGAAGGTTGTTTTGAGATTAGAATGTGTTAACTGTAAAACTAAGTTACAATTATCTTTGAAGAGATGTAAGCACTTCGAATTAGGTGGAAACAAGAAACAAAAAGGTCAAGCTTTACAATTTTAA</v>
      </c>
      <c r="E1040">
        <f t="shared" si="119"/>
        <v>151</v>
      </c>
      <c r="F1040" t="str">
        <f t="shared" si="120"/>
        <v/>
      </c>
      <c r="G1040">
        <f t="shared" si="121"/>
        <v>151</v>
      </c>
      <c r="H1040" t="str">
        <f t="shared" si="122"/>
        <v/>
      </c>
      <c r="I1040">
        <f t="shared" si="123"/>
        <v>151</v>
      </c>
      <c r="J1040" t="str">
        <f t="shared" si="124"/>
        <v>CCA</v>
      </c>
      <c r="K1040" t="str" cm="1">
        <f t="array" ref="K1040">IF(J1040="","",_xlfn.IFS(
   OR(J1040="CCA",J1040="CCG",J1040="CCT",J1040="CCC"),"Proline",
   OR(J1040="CAG",J1040="CAA"),"Glutamine",
   OR(J1040="GAA",J1040="GAG"),"Glutamic acid",
   TRUE,"Other"
))</f>
        <v>Proline</v>
      </c>
      <c r="L1040">
        <f>LEN(Table13[[#This Row],[NA_sequence]])</f>
        <v>321</v>
      </c>
    </row>
    <row r="1041" spans="1:12" x14ac:dyDescent="0.2">
      <c r="A1041" t="s">
        <v>1042</v>
      </c>
      <c r="B1041">
        <v>4236</v>
      </c>
      <c r="C1041" t="s">
        <v>2244</v>
      </c>
      <c r="D1041" t="str">
        <f t="shared" si="118"/>
        <v>ATGGTTAATGTTCCAAAGACTAGAAAGACCTACTGTAAGGGTAAGGAATGCCGCAAACACACCCAGCACAAGGTTACCCAATACAAGGCTGGTAAGGCTTCTTTGTTCGCTCAAGGTAAGAGAAGATATGACCGTAAGCAAAGTGGTTACGGTGGTCAGACCAAGCCTGTCTTTAAGAAGAAGGCCAAGACTACCAAGAAGGTTGTCTTGAGATTGGAATGTGTCAACTGTAAGACTAAGTTACAATTGTCTTTGAAGAGATGCAAGCACTTCGAATTGGGTGGAAACAAGAAACAAAAAGGTCAAGCTTTACAATTTTAA</v>
      </c>
      <c r="E1041" t="str">
        <f t="shared" si="119"/>
        <v/>
      </c>
      <c r="F1041">
        <f t="shared" si="120"/>
        <v>151</v>
      </c>
      <c r="G1041" t="str">
        <f t="shared" si="121"/>
        <v/>
      </c>
      <c r="H1041">
        <f t="shared" si="122"/>
        <v>151</v>
      </c>
      <c r="I1041">
        <f t="shared" si="123"/>
        <v>151</v>
      </c>
      <c r="J1041" t="str">
        <f t="shared" si="124"/>
        <v>CCT</v>
      </c>
      <c r="K1041" t="str" cm="1">
        <f t="array" ref="K1041">IF(J1041="","",_xlfn.IFS(
   OR(J1041="CCA",J1041="CCG",J1041="CCT",J1041="CCC"),"Proline",
   OR(J1041="CAG",J1041="CAA"),"Glutamine",
   OR(J1041="GAA",J1041="GAG"),"Glutamic acid",
   TRUE,"Other"
))</f>
        <v>Proline</v>
      </c>
      <c r="L1041">
        <f>LEN(Table13[[#This Row],[NA_sequence]])</f>
        <v>321</v>
      </c>
    </row>
    <row r="1042" spans="1:12" x14ac:dyDescent="0.2">
      <c r="A1042" t="s">
        <v>1043</v>
      </c>
      <c r="B1042">
        <v>4236</v>
      </c>
      <c r="C1042" t="s">
        <v>2245</v>
      </c>
      <c r="D1042" t="str">
        <f t="shared" si="118"/>
        <v>ATGGTTAATGTTCCAAAAACTAGAAAGACCTACTGTAAGGGTAAGGAGTGCAGAAAGCACACCCAGCACAAAGTCACCCAATACAAGGCTGGTAAAGCTTCCTTATTCGCTCAAGGTAAGAGAAGATATGACCGTAAACAAAGTGGTTACGGTGGTCAAACCAAGCCAGTTTTCAAGAAGAAGGCTAAGACTACCAAGAAGGTTGTCTTAAGATTGGAATGTGTTAACTGTAAGACCAAGTTACAATTATCATTAAAGAGATGTAAGCACTTCGAATTAGGTGGTAACAAGAAACAAAAAGGTCAAGCTTTACAATTTTAA</v>
      </c>
      <c r="E1042">
        <f t="shared" si="119"/>
        <v>151</v>
      </c>
      <c r="F1042" t="str">
        <f t="shared" si="120"/>
        <v/>
      </c>
      <c r="G1042">
        <f t="shared" si="121"/>
        <v>151</v>
      </c>
      <c r="H1042" t="str">
        <f t="shared" si="122"/>
        <v/>
      </c>
      <c r="I1042">
        <f t="shared" si="123"/>
        <v>151</v>
      </c>
      <c r="J1042" t="str">
        <f t="shared" si="124"/>
        <v>CCA</v>
      </c>
      <c r="K1042" t="str" cm="1">
        <f t="array" ref="K1042">IF(J1042="","",_xlfn.IFS(
   OR(J1042="CCA",J1042="CCG",J1042="CCT",J1042="CCC"),"Proline",
   OR(J1042="CAG",J1042="CAA"),"Glutamine",
   OR(J1042="GAA",J1042="GAG"),"Glutamic acid",
   TRUE,"Other"
))</f>
        <v>Proline</v>
      </c>
      <c r="L1042">
        <f>LEN(Table13[[#This Row],[NA_sequence]])</f>
        <v>321</v>
      </c>
    </row>
    <row r="1043" spans="1:12" x14ac:dyDescent="0.2">
      <c r="A1043" t="s">
        <v>1044</v>
      </c>
      <c r="B1043">
        <v>4236</v>
      </c>
      <c r="C1043" t="s">
        <v>2246</v>
      </c>
      <c r="D1043" t="str">
        <f t="shared" si="118"/>
        <v>ATGGTTAACGTCCCAAAAACTAGAAAAACCTACTGTAAGGGTAAAGAATGTCGTAAGCACACCCAACACAAAGTTACCCAATACAAAGCCGGTAAAGCTTCTTTGTTCGCCCAGGGTAAGAGAAGATATGACCGTAAACAGAGTGGTTACGGTGGTCAAACCAAGCCAGTTTTCAAAAAGAAGGCTAAGACTACCAAGAAGGTTGTTTTAAGATTGGAATGTGTCAACTGTAAAACCAAGTTACAATTGTCTTTGAAGAGATGTAAGCACTTCGAATTAGGTGGAAACAAGAAACAAAAAGGTCAAGCTTTACAATTTTAA</v>
      </c>
      <c r="E1043">
        <f t="shared" si="119"/>
        <v>151</v>
      </c>
      <c r="F1043" t="str">
        <f t="shared" si="120"/>
        <v/>
      </c>
      <c r="G1043">
        <f t="shared" si="121"/>
        <v>151</v>
      </c>
      <c r="H1043" t="str">
        <f t="shared" si="122"/>
        <v/>
      </c>
      <c r="I1043">
        <f t="shared" si="123"/>
        <v>151</v>
      </c>
      <c r="J1043" t="str">
        <f t="shared" si="124"/>
        <v>CCA</v>
      </c>
      <c r="K1043" t="str" cm="1">
        <f t="array" ref="K1043">IF(J1043="","",_xlfn.IFS(
   OR(J1043="CCA",J1043="CCG",J1043="CCT",J1043="CCC"),"Proline",
   OR(J1043="CAG",J1043="CAA"),"Glutamine",
   OR(J1043="GAA",J1043="GAG"),"Glutamic acid",
   TRUE,"Other"
))</f>
        <v>Proline</v>
      </c>
      <c r="L1043">
        <f>LEN(Table13[[#This Row],[NA_sequence]])</f>
        <v>321</v>
      </c>
    </row>
    <row r="1044" spans="1:12" x14ac:dyDescent="0.2">
      <c r="A1044" t="s">
        <v>1045</v>
      </c>
      <c r="B1044">
        <v>4236</v>
      </c>
      <c r="C1044" t="s">
        <v>2247</v>
      </c>
      <c r="D1044" t="str">
        <f t="shared" si="118"/>
        <v>ATGGTTAACGTTCCAAAAACTAGAAAAACCTACTGTAAGGGTAAAGAATGTCGTAAACACACTCAACACAAAGTTACTCAATACAAAGCCGGTAAAGCTTCCCTTTTCGCCCAAGGTAAAAGAAGATATGACCGTAAACAAAGTGGTTATGGTGGTCAAACCAAACCAGTTTTCAAAAAGAAAGCTAAGACTACCAAAAAAGTTGTTTTAAGATTAGAATGTGTTAACTGTAAGACCAAATTACAATTATCTTTGAAGAGATGTAAGCACTTTGAATTAGGTGGAAACAAGAAACAAAAAGGTCAAGCTTTACAATTTTAA</v>
      </c>
      <c r="E1044">
        <f t="shared" si="119"/>
        <v>151</v>
      </c>
      <c r="F1044" t="str">
        <f t="shared" si="120"/>
        <v/>
      </c>
      <c r="G1044">
        <f t="shared" si="121"/>
        <v>151</v>
      </c>
      <c r="H1044" t="str">
        <f t="shared" si="122"/>
        <v/>
      </c>
      <c r="I1044">
        <f t="shared" si="123"/>
        <v>151</v>
      </c>
      <c r="J1044" t="str">
        <f t="shared" si="124"/>
        <v>CCA</v>
      </c>
      <c r="K1044" t="str" cm="1">
        <f t="array" ref="K1044">IF(J1044="","",_xlfn.IFS(
   OR(J1044="CCA",J1044="CCG",J1044="CCT",J1044="CCC"),"Proline",
   OR(J1044="CAG",J1044="CAA"),"Glutamine",
   OR(J1044="GAA",J1044="GAG"),"Glutamic acid",
   TRUE,"Other"
))</f>
        <v>Proline</v>
      </c>
      <c r="L1044">
        <f>LEN(Table13[[#This Row],[NA_sequence]])</f>
        <v>321</v>
      </c>
    </row>
    <row r="1045" spans="1:12" x14ac:dyDescent="0.2">
      <c r="A1045" t="s">
        <v>1046</v>
      </c>
      <c r="B1045">
        <v>4236</v>
      </c>
      <c r="C1045" t="s">
        <v>2248</v>
      </c>
      <c r="D1045" t="str">
        <f t="shared" si="118"/>
        <v>ATGGTTAACGTTCCAAAAACTAGAAAAACCTACTGTAAGGGTAAAGAATGTCGTAAACACACTCAACACAAAGTTACCCAATACAAAGCTGGTAAAGCTTCTTTATTCGCCCAAGGTAAGAGAAGATATGACCGTAAACAAAGTGGTTACGGTGGTCAAACCAAGCCAGTTTTCAAAAAGAAAGCTAAGACTACCAAGAAGGTTGTTTTAAGATTAGAATGTGTTAACTGTAAAACCAAATTACAATTATCTTTAAAGAGATGTAAGCACTTCGAATTAGGTGGAAACAAGAAACAAAAAGGTCAAGCTTTACAATTTTAA</v>
      </c>
      <c r="E1045">
        <f t="shared" si="119"/>
        <v>151</v>
      </c>
      <c r="F1045" t="str">
        <f t="shared" si="120"/>
        <v/>
      </c>
      <c r="G1045">
        <f t="shared" si="121"/>
        <v>151</v>
      </c>
      <c r="H1045" t="str">
        <f t="shared" si="122"/>
        <v/>
      </c>
      <c r="I1045">
        <f t="shared" si="123"/>
        <v>151</v>
      </c>
      <c r="J1045" t="str">
        <f t="shared" si="124"/>
        <v>CCA</v>
      </c>
      <c r="K1045" t="str" cm="1">
        <f t="array" ref="K1045">IF(J1045="","",_xlfn.IFS(
   OR(J1045="CCA",J1045="CCG",J1045="CCT",J1045="CCC"),"Proline",
   OR(J1045="CAG",J1045="CAA"),"Glutamine",
   OR(J1045="GAA",J1045="GAG"),"Glutamic acid",
   TRUE,"Other"
))</f>
        <v>Proline</v>
      </c>
      <c r="L1045">
        <f>LEN(Table13[[#This Row],[NA_sequence]])</f>
        <v>321</v>
      </c>
    </row>
    <row r="1046" spans="1:12" x14ac:dyDescent="0.2">
      <c r="A1046" t="s">
        <v>1047</v>
      </c>
      <c r="B1046">
        <v>4236</v>
      </c>
      <c r="C1046" t="s">
        <v>2249</v>
      </c>
      <c r="D1046" t="str">
        <f t="shared" si="118"/>
        <v>ATGGTCAATATCCCAAAGACTAGAAAAACCTACTGTAAAGGTAAAGAGTGTAGAAAGCACACCCAACACAAAGTCACTCAATACAAGGCTGGTAAGGCTTCTCTTTTCGCCCAAGGTAAGAGAAGATATGACCGTAAACAAAGTGGTTACGGTGGTCAAACCAAGCCAGTCTTTAAAAAGAAGGCCAAGACTACCAAGAAGGTTGTCTTAAGATTGGAATGTGTTAACTGTAAGACCAAGTTACAATTATCTTTAAAGAGATGTAAGCACTTTGAATTAGGTGGAAACAAGAAACAAAAGGGTCAAGCTTTACAATTTTAA</v>
      </c>
      <c r="E1046">
        <f t="shared" si="119"/>
        <v>151</v>
      </c>
      <c r="F1046" t="str">
        <f t="shared" si="120"/>
        <v/>
      </c>
      <c r="G1046">
        <f t="shared" si="121"/>
        <v>151</v>
      </c>
      <c r="H1046" t="str">
        <f t="shared" si="122"/>
        <v/>
      </c>
      <c r="I1046">
        <f t="shared" si="123"/>
        <v>151</v>
      </c>
      <c r="J1046" t="str">
        <f t="shared" si="124"/>
        <v>CCA</v>
      </c>
      <c r="K1046" t="str" cm="1">
        <f t="array" ref="K1046">IF(J1046="","",_xlfn.IFS(
   OR(J1046="CCA",J1046="CCG",J1046="CCT",J1046="CCC"),"Proline",
   OR(J1046="CAG",J1046="CAA"),"Glutamine",
   OR(J1046="GAA",J1046="GAG"),"Glutamic acid",
   TRUE,"Other"
))</f>
        <v>Proline</v>
      </c>
      <c r="L1046">
        <f>LEN(Table13[[#This Row],[NA_sequence]])</f>
        <v>321</v>
      </c>
    </row>
    <row r="1047" spans="1:12" x14ac:dyDescent="0.2">
      <c r="A1047" t="s">
        <v>1048</v>
      </c>
      <c r="B1047">
        <v>4236</v>
      </c>
      <c r="C1047" t="s">
        <v>2250</v>
      </c>
      <c r="D1047" t="str">
        <f t="shared" si="118"/>
        <v>ATGGTTAATATTCCAAAAACTAGAAAAACTTACTGTAAGGGTAAAGAATGCAGAAAACATACTCAGCACAAAGTTACTCAATATAAAGCTGGTAAAGCTTCCTTGTTTGCTCAAGGTAAAAGAAGATATGACCGTAAACAAAGTGGTTATGGTGGTCAAACCAAACCAGTTTTCAAAAAGAAAGCCAAGACTACCAAGAAAGTTGTTTTAAGATTGGAATGTGTCAACTGTAAAACTAAATTACAGTTATCGTTAAAGAGATGTAAACATTTTGAATTAGGTGGAAACAAGAAACAAAAAGGTCAAGCTTTACAATTTTAG</v>
      </c>
      <c r="E1047">
        <f t="shared" si="119"/>
        <v>151</v>
      </c>
      <c r="F1047" t="str">
        <f t="shared" si="120"/>
        <v/>
      </c>
      <c r="G1047">
        <f t="shared" si="121"/>
        <v>151</v>
      </c>
      <c r="H1047" t="str">
        <f t="shared" si="122"/>
        <v/>
      </c>
      <c r="I1047">
        <f t="shared" si="123"/>
        <v>151</v>
      </c>
      <c r="J1047" t="str">
        <f t="shared" si="124"/>
        <v>CCA</v>
      </c>
      <c r="K1047" t="str" cm="1">
        <f t="array" ref="K1047">IF(J1047="","",_xlfn.IFS(
   OR(J1047="CCA",J1047="CCG",J1047="CCT",J1047="CCC"),"Proline",
   OR(J1047="CAG",J1047="CAA"),"Glutamine",
   OR(J1047="GAA",J1047="GAG"),"Glutamic acid",
   TRUE,"Other"
))</f>
        <v>Proline</v>
      </c>
      <c r="L1047">
        <f>LEN(Table13[[#This Row],[NA_sequence]])</f>
        <v>321</v>
      </c>
    </row>
    <row r="1048" spans="1:12" x14ac:dyDescent="0.2">
      <c r="A1048" t="s">
        <v>1049</v>
      </c>
      <c r="B1048">
        <v>4236</v>
      </c>
      <c r="C1048" t="s">
        <v>2251</v>
      </c>
      <c r="D1048" t="str">
        <f t="shared" si="118"/>
        <v>ATGGTTAATATTCCAAAAACTAGAAAAACCTACTGTAAAGGTAAGGAATGTAGAAAACACACTCAACATAAAGTTACTCAATATAAAGCTGGTAAAGCTTCCTTATTCGCTCAAGGTAAGAGAAGATATGACCGTAAACAAAGTGGTTACGGTGGTCAAACCAAACCAGTTTTTAAAAAGAAAGCTAAAACTACCAAGAAAGTTGTTTTAAGATTAGAATGTGTTAACTGTAAAACCAAATTACAATTATCATTAAAGAGATGTAAACATTTCGAATTAGGTGGAAACAAGAAACAAAAAGGTCAAGCTTTACAATTTTAG</v>
      </c>
      <c r="E1048">
        <f t="shared" si="119"/>
        <v>151</v>
      </c>
      <c r="F1048" t="str">
        <f t="shared" si="120"/>
        <v/>
      </c>
      <c r="G1048">
        <f t="shared" si="121"/>
        <v>151</v>
      </c>
      <c r="H1048" t="str">
        <f t="shared" si="122"/>
        <v/>
      </c>
      <c r="I1048">
        <f t="shared" si="123"/>
        <v>151</v>
      </c>
      <c r="J1048" t="str">
        <f t="shared" si="124"/>
        <v>CCA</v>
      </c>
      <c r="K1048" t="str" cm="1">
        <f t="array" ref="K1048">IF(J1048="","",_xlfn.IFS(
   OR(J1048="CCA",J1048="CCG",J1048="CCT",J1048="CCC"),"Proline",
   OR(J1048="CAG",J1048="CAA"),"Glutamine",
   OR(J1048="GAA",J1048="GAG"),"Glutamic acid",
   TRUE,"Other"
))</f>
        <v>Proline</v>
      </c>
      <c r="L1048">
        <f>LEN(Table13[[#This Row],[NA_sequence]])</f>
        <v>321</v>
      </c>
    </row>
    <row r="1049" spans="1:12" x14ac:dyDescent="0.2">
      <c r="A1049" t="s">
        <v>1050</v>
      </c>
      <c r="B1049">
        <v>4236</v>
      </c>
      <c r="C1049" t="s">
        <v>2252</v>
      </c>
      <c r="D1049" t="str">
        <f t="shared" si="118"/>
        <v>ATGGTTAATATTCCAAAGACTAGAAAGACCTACTGTAAGGGTAAAGAGTGCCGTAAGCACACCCAACACAAAGTCACCCAATACAAGGCTGGTAAGGCTTCTCTTTTCGCCCAAGGTAAGAGAAGATATGACCGTAAACAATCCGGTTACGGTGGTCAAACTAAGCCAGTTTTCAAAAAGAAGGCTAAAACTACCAAGAAAGTTGTTTTGAGATTGGAATGTGTCAACTGTAAGACTAAGTTACAATTATCTTTAAAGAGATGTAAGCACTTTGAATTAGGTGGAAACAAGAAACAAAAGGGTCAAGCTTTACAATTTTAA</v>
      </c>
      <c r="E1049">
        <f t="shared" si="119"/>
        <v>151</v>
      </c>
      <c r="F1049" t="str">
        <f t="shared" si="120"/>
        <v/>
      </c>
      <c r="G1049">
        <f t="shared" si="121"/>
        <v>151</v>
      </c>
      <c r="H1049" t="str">
        <f t="shared" si="122"/>
        <v/>
      </c>
      <c r="I1049">
        <f t="shared" si="123"/>
        <v>151</v>
      </c>
      <c r="J1049" t="str">
        <f t="shared" si="124"/>
        <v>CCA</v>
      </c>
      <c r="K1049" t="str" cm="1">
        <f t="array" ref="K1049">IF(J1049="","",_xlfn.IFS(
   OR(J1049="CCA",J1049="CCG",J1049="CCT",J1049="CCC"),"Proline",
   OR(J1049="CAG",J1049="CAA"),"Glutamine",
   OR(J1049="GAA",J1049="GAG"),"Glutamic acid",
   TRUE,"Other"
))</f>
        <v>Proline</v>
      </c>
      <c r="L1049">
        <f>LEN(Table13[[#This Row],[NA_sequence]])</f>
        <v>321</v>
      </c>
    </row>
    <row r="1050" spans="1:12" x14ac:dyDescent="0.2">
      <c r="A1050" t="s">
        <v>1051</v>
      </c>
      <c r="B1050">
        <v>4236</v>
      </c>
      <c r="C1050" t="s">
        <v>2253</v>
      </c>
      <c r="D1050" t="str">
        <f t="shared" si="118"/>
        <v>ATGGTTAATATTCCAAAGACTAGAAAAACCTACTGTAAGGGTAAGGAATGCCGTAAGCACACCCAACACAAGGTCACCCAATACAAGGCTGGTAAGGCTTCTCTTTTCGCCCAAGGTAAGAGAAGATATGACCGTAAACAATCCGGTTACGGTGGTCAAACCAAGCCAGTTTTCAAAAAGAAGGCTAAGACTACCAAGAAAGTTGTCTTGAGATTAGAATGTGTCAACTGTAAGACCAAGTTACAATTATCCTTGAAGAGATGTAAGCACTTTGAATTGGGTGGAAACAAGAAACAAAAGGGACAAGCTTTACAGTTTTAG</v>
      </c>
      <c r="E1050">
        <f t="shared" si="119"/>
        <v>151</v>
      </c>
      <c r="F1050" t="str">
        <f t="shared" si="120"/>
        <v/>
      </c>
      <c r="G1050">
        <f t="shared" si="121"/>
        <v>151</v>
      </c>
      <c r="H1050" t="str">
        <f t="shared" si="122"/>
        <v/>
      </c>
      <c r="I1050">
        <f t="shared" si="123"/>
        <v>151</v>
      </c>
      <c r="J1050" t="str">
        <f t="shared" si="124"/>
        <v>CCA</v>
      </c>
      <c r="K1050" t="str" cm="1">
        <f t="array" ref="K1050">IF(J1050="","",_xlfn.IFS(
   OR(J1050="CCA",J1050="CCG",J1050="CCT",J1050="CCC"),"Proline",
   OR(J1050="CAG",J1050="CAA"),"Glutamine",
   OR(J1050="GAA",J1050="GAG"),"Glutamic acid",
   TRUE,"Other"
))</f>
        <v>Proline</v>
      </c>
      <c r="L1050">
        <f>LEN(Table13[[#This Row],[NA_sequence]])</f>
        <v>321</v>
      </c>
    </row>
    <row r="1051" spans="1:12" x14ac:dyDescent="0.2">
      <c r="A1051" t="s">
        <v>1052</v>
      </c>
      <c r="B1051">
        <v>4236</v>
      </c>
      <c r="C1051" t="s">
        <v>2254</v>
      </c>
      <c r="D1051" t="str">
        <f t="shared" si="118"/>
        <v>ATGGTTAACATTCCAAAGACTAGAAAAACCTACTGTAAGGGTAAAGAATGTCGTAAGCACACCCAACACAAGGTCACTCAATACAAGGCTGGTAAAGCTTCTTTATTCGCCCAAGGTAAGAGAAGATATGACCGTAAACAAAGTGGTTACGGTGGTCAAACCAAGCCAGTTTTCAAAAAGAAAGCTAAGACTACCAAGAAGGTTGTTTTGAGATTAGAATGTGTTAACTGTAAAACTAAATTACAATTATCTTTGAAGAGATGTAAGCACTTCGAATTAGGTGGAAACAAGAAACAAAAAGGTCAAGCTTTGCAATTTTAA</v>
      </c>
      <c r="E1051">
        <f t="shared" si="119"/>
        <v>151</v>
      </c>
      <c r="F1051" t="str">
        <f t="shared" si="120"/>
        <v/>
      </c>
      <c r="G1051">
        <f t="shared" si="121"/>
        <v>151</v>
      </c>
      <c r="H1051" t="str">
        <f t="shared" si="122"/>
        <v/>
      </c>
      <c r="I1051">
        <f t="shared" si="123"/>
        <v>151</v>
      </c>
      <c r="J1051" t="str">
        <f t="shared" si="124"/>
        <v>CCA</v>
      </c>
      <c r="K1051" t="str" cm="1">
        <f t="array" ref="K1051">IF(J1051="","",_xlfn.IFS(
   OR(J1051="CCA",J1051="CCG",J1051="CCT",J1051="CCC"),"Proline",
   OR(J1051="CAG",J1051="CAA"),"Glutamine",
   OR(J1051="GAA",J1051="GAG"),"Glutamic acid",
   TRUE,"Other"
))</f>
        <v>Proline</v>
      </c>
      <c r="L1051">
        <f>LEN(Table13[[#This Row],[NA_sequence]])</f>
        <v>321</v>
      </c>
    </row>
    <row r="1052" spans="1:12" x14ac:dyDescent="0.2">
      <c r="A1052" t="s">
        <v>1053</v>
      </c>
      <c r="B1052">
        <v>4236</v>
      </c>
      <c r="C1052" t="s">
        <v>2255</v>
      </c>
      <c r="D1052" t="str">
        <f t="shared" si="118"/>
        <v>ATGGTCAATATTCCAAAGACTAGAAAAACCTACTGTAAAGGTAAAGAGTGTAGAAAGCACACCCAACACAAGGTCACCCAATACAAGGCCGGTAAGGCTTCTCTTTTCGCCCAAGGTAAGAGAAGATATGACCGTAAACAAAGTGGTTACGGTGGTCAAACCAAGCCAGTTTTCAAGAAAAAGGCTAAGACCACCAAGAAAGTCGTTTTAAGATTAGAATGTGTTAACTGTAAGACCAAGTTACAATTGTCTTTGAAGAGATGTAAGCACTTTGAATTAGGTGGAAACAAGAAACAAAAGGGTCAAGCTTTGCAATTTTAA</v>
      </c>
      <c r="E1052">
        <f t="shared" si="119"/>
        <v>151</v>
      </c>
      <c r="F1052" t="str">
        <f t="shared" si="120"/>
        <v/>
      </c>
      <c r="G1052">
        <f t="shared" si="121"/>
        <v>151</v>
      </c>
      <c r="H1052" t="str">
        <f t="shared" si="122"/>
        <v/>
      </c>
      <c r="I1052">
        <f t="shared" si="123"/>
        <v>151</v>
      </c>
      <c r="J1052" t="str">
        <f t="shared" si="124"/>
        <v>CCA</v>
      </c>
      <c r="K1052" t="str" cm="1">
        <f t="array" ref="K1052">IF(J1052="","",_xlfn.IFS(
   OR(J1052="CCA",J1052="CCG",J1052="CCT",J1052="CCC"),"Proline",
   OR(J1052="CAG",J1052="CAA"),"Glutamine",
   OR(J1052="GAA",J1052="GAG"),"Glutamic acid",
   TRUE,"Other"
))</f>
        <v>Proline</v>
      </c>
      <c r="L1052">
        <f>LEN(Table13[[#This Row],[NA_sequence]])</f>
        <v>321</v>
      </c>
    </row>
    <row r="1053" spans="1:12" x14ac:dyDescent="0.2">
      <c r="A1053" t="s">
        <v>1054</v>
      </c>
      <c r="B1053">
        <v>4236</v>
      </c>
      <c r="C1053" t="s">
        <v>2256</v>
      </c>
      <c r="D1053" t="str">
        <f t="shared" si="118"/>
        <v>ATGGTTAATATTCCAAAAACTAGAAAGACCTACTGTAAGGGTAAAGAATGTCGTAAACACACTCAACACAAAGTTACCCAATACAAAGCTGGTAAAGCTTCTTTATTCGCTCAAGGTAAAAGAAGATATGACCGTAAACAATCCGGTTATGGTGGTCAAACCAAACCAGTTTTCAAAAAGAAAGCTAAAACCACCAAAAAAGTCGTTTTAAGATTAGAATGTGTTAACTGTAAAACCAAGTTACAATTATCATTAAAGAGATGTAAACACTTTGAATTAGGTGGTAACAAGAAACAAAAAGGTCAAGCTTTACAATTTTAA</v>
      </c>
      <c r="E1053">
        <f t="shared" si="119"/>
        <v>151</v>
      </c>
      <c r="F1053" t="str">
        <f t="shared" si="120"/>
        <v/>
      </c>
      <c r="G1053">
        <f t="shared" si="121"/>
        <v>151</v>
      </c>
      <c r="H1053" t="str">
        <f t="shared" si="122"/>
        <v/>
      </c>
      <c r="I1053">
        <f t="shared" si="123"/>
        <v>151</v>
      </c>
      <c r="J1053" t="str">
        <f t="shared" si="124"/>
        <v>CCA</v>
      </c>
      <c r="K1053" t="str" cm="1">
        <f t="array" ref="K1053">IF(J1053="","",_xlfn.IFS(
   OR(J1053="CCA",J1053="CCG",J1053="CCT",J1053="CCC"),"Proline",
   OR(J1053="CAG",J1053="CAA"),"Glutamine",
   OR(J1053="GAA",J1053="GAG"),"Glutamic acid",
   TRUE,"Other"
))</f>
        <v>Proline</v>
      </c>
      <c r="L1053">
        <f>LEN(Table13[[#This Row],[NA_sequence]])</f>
        <v>321</v>
      </c>
    </row>
    <row r="1054" spans="1:12" x14ac:dyDescent="0.2">
      <c r="A1054" t="s">
        <v>1055</v>
      </c>
      <c r="B1054">
        <v>4236</v>
      </c>
      <c r="C1054" t="s">
        <v>2257</v>
      </c>
      <c r="D1054" t="str">
        <f t="shared" si="118"/>
        <v>ATGGTTAATATTCCAAAAACTAGAAAGACCTACTGTAAAGGTAAAGAATGTCGTAAACACACTCAACACAAAGTTACCCAATACAAGGCAGGTAAAGCTTCTTTATTCGCTCAAGGTAAAAGAAGATATGACCGTAAACAATCTGGTTATGGTGGTCAAACTAAACCAGTTTTCAAAAAGAAAGCTAAAACCACCAAAAAAGTCGTTTTGAGATTGGAATGTGTTAACTGTAAAACCAAATTGCAATTATCATTAAAGAGATGTAAACACTTTGAATTAGGTGGTAACAAGAAACAAAAAGGTCAAGCTTTACAATTTTAA</v>
      </c>
      <c r="E1054">
        <f t="shared" si="119"/>
        <v>151</v>
      </c>
      <c r="F1054" t="str">
        <f t="shared" si="120"/>
        <v/>
      </c>
      <c r="G1054">
        <f t="shared" si="121"/>
        <v>151</v>
      </c>
      <c r="H1054" t="str">
        <f t="shared" si="122"/>
        <v/>
      </c>
      <c r="I1054">
        <f t="shared" si="123"/>
        <v>151</v>
      </c>
      <c r="J1054" t="str">
        <f t="shared" si="124"/>
        <v>CCA</v>
      </c>
      <c r="K1054" t="str" cm="1">
        <f t="array" ref="K1054">IF(J1054="","",_xlfn.IFS(
   OR(J1054="CCA",J1054="CCG",J1054="CCT",J1054="CCC"),"Proline",
   OR(J1054="CAG",J1054="CAA"),"Glutamine",
   OR(J1054="GAA",J1054="GAG"),"Glutamic acid",
   TRUE,"Other"
))</f>
        <v>Proline</v>
      </c>
      <c r="L1054">
        <f>LEN(Table13[[#This Row],[NA_sequence]])</f>
        <v>321</v>
      </c>
    </row>
    <row r="1055" spans="1:12" x14ac:dyDescent="0.2">
      <c r="A1055" t="s">
        <v>1056</v>
      </c>
      <c r="B1055">
        <v>4236</v>
      </c>
      <c r="C1055" t="s">
        <v>2258</v>
      </c>
      <c r="D1055" t="str">
        <f t="shared" si="118"/>
        <v>ATGGTTAATATTCCAAAGACTAGAAAAACCTACTGTAAGGGTAAGGAATGCCGTAAGCATACCCAACACAAAGTCACCCAATACAAGGCTGGTAAGGCTTCTCTTTTCGCCCAAGGTAAGAGAAGATATGACCGTAAACAATCCGGTTACGGTGGTCAAACCAAGCCAGTTTTCAAAAAGAAGGCTAAGACTACCAAGAAAGTTGTCTTGAGATTAGAATGTGTCAACTGTAAGACCAAGTTACAATTATCCTTGAAGAGATGTAAGCACTTTGAATTGGGTGGAAACAAGAAACAAAAGGGACAAGCTTTACAGTTTTAG</v>
      </c>
      <c r="E1055">
        <f t="shared" si="119"/>
        <v>151</v>
      </c>
      <c r="F1055" t="str">
        <f t="shared" si="120"/>
        <v/>
      </c>
      <c r="G1055">
        <f t="shared" si="121"/>
        <v>151</v>
      </c>
      <c r="H1055" t="str">
        <f t="shared" si="122"/>
        <v/>
      </c>
      <c r="I1055">
        <f t="shared" si="123"/>
        <v>151</v>
      </c>
      <c r="J1055" t="str">
        <f t="shared" si="124"/>
        <v>CCA</v>
      </c>
      <c r="K1055" t="str" cm="1">
        <f t="array" ref="K1055">IF(J1055="","",_xlfn.IFS(
   OR(J1055="CCA",J1055="CCG",J1055="CCT",J1055="CCC"),"Proline",
   OR(J1055="CAG",J1055="CAA"),"Glutamine",
   OR(J1055="GAA",J1055="GAG"),"Glutamic acid",
   TRUE,"Other"
))</f>
        <v>Proline</v>
      </c>
      <c r="L1055">
        <f>LEN(Table13[[#This Row],[NA_sequence]])</f>
        <v>321</v>
      </c>
    </row>
    <row r="1056" spans="1:12" x14ac:dyDescent="0.2">
      <c r="A1056" t="s">
        <v>1057</v>
      </c>
      <c r="B1056">
        <v>4236</v>
      </c>
      <c r="C1056" t="s">
        <v>2259</v>
      </c>
      <c r="D1056" t="str">
        <f t="shared" si="118"/>
        <v>ATGGTTAATATTCCAAAAACTAGAAAAACCTACTGTAAAGGTAAGGAATGTAGAAAACACACCCAACATAAAGTTACTCAATATAAAGCTGGTAAAGCTTCCTTATTCGCCCAAGGTAAAAGAAGATATGACCGTAAACAAAGTGGTTACGGTGGTCAAACCAAACCAGTTTTCAAAAAGAAAGCTAAAACTACCAAGAAAGTTGTTTTAAGATTAGAATGTGTTAACTGTAAAACCAAATTACAATTATCATTAAAGAGATGTAAACATTTCGAATTAGGTGGAAACAAGAAACAAAAAGGTCAAGCTTTACAATTTTAG</v>
      </c>
      <c r="E1056">
        <f t="shared" si="119"/>
        <v>151</v>
      </c>
      <c r="F1056" t="str">
        <f t="shared" si="120"/>
        <v/>
      </c>
      <c r="G1056">
        <f t="shared" si="121"/>
        <v>151</v>
      </c>
      <c r="H1056" t="str">
        <f t="shared" si="122"/>
        <v/>
      </c>
      <c r="I1056">
        <f t="shared" si="123"/>
        <v>151</v>
      </c>
      <c r="J1056" t="str">
        <f t="shared" si="124"/>
        <v>CCA</v>
      </c>
      <c r="K1056" t="str" cm="1">
        <f t="array" ref="K1056">IF(J1056="","",_xlfn.IFS(
   OR(J1056="CCA",J1056="CCG",J1056="CCT",J1056="CCC"),"Proline",
   OR(J1056="CAG",J1056="CAA"),"Glutamine",
   OR(J1056="GAA",J1056="GAG"),"Glutamic acid",
   TRUE,"Other"
))</f>
        <v>Proline</v>
      </c>
      <c r="L1056">
        <f>LEN(Table13[[#This Row],[NA_sequence]])</f>
        <v>321</v>
      </c>
    </row>
    <row r="1057" spans="1:12" x14ac:dyDescent="0.2">
      <c r="A1057" t="s">
        <v>1058</v>
      </c>
      <c r="B1057">
        <v>4236</v>
      </c>
      <c r="C1057" t="s">
        <v>2260</v>
      </c>
      <c r="D1057" t="str">
        <f t="shared" si="118"/>
        <v>ATGGTTAATATTCCAAAGACTAGAAAGACCTACTGTAAAGGTAAGGAATGTCGTAAACACACCCAGCACAAGGTCACTCAATACAAGGCTGGTAAGGCTTCCTTGTTTGCTCAAGGTAAGAGAAGATATGACCGTAAGCAAAGTGGTTACGGTGGTCAAACCAAGCCTGTGTTTAAGAAGAAGGCCAAGACTACCAAGAAGGTTGTGTTGAGATTGGAATGTGTCAACTGTAAGACCAAGTTGCAATTGTCATTGAAGAGATGTAAGCACTTTGAATTGGGTGGAAACAAGAAACAAAAAGGTCAAGCTTTGCAATTTTAA</v>
      </c>
      <c r="E1057">
        <f t="shared" si="119"/>
        <v>151</v>
      </c>
      <c r="F1057" t="str">
        <f t="shared" si="120"/>
        <v/>
      </c>
      <c r="G1057">
        <f t="shared" si="121"/>
        <v>151</v>
      </c>
      <c r="H1057" t="str">
        <f t="shared" si="122"/>
        <v/>
      </c>
      <c r="I1057">
        <f t="shared" si="123"/>
        <v>151</v>
      </c>
      <c r="J1057" t="str">
        <f t="shared" si="124"/>
        <v>CCT</v>
      </c>
      <c r="K1057" t="str" cm="1">
        <f t="array" ref="K1057">IF(J1057="","",_xlfn.IFS(
   OR(J1057="CCA",J1057="CCG",J1057="CCT",J1057="CCC"),"Proline",
   OR(J1057="CAG",J1057="CAA"),"Glutamine",
   OR(J1057="GAA",J1057="GAG"),"Glutamic acid",
   TRUE,"Other"
))</f>
        <v>Proline</v>
      </c>
      <c r="L1057">
        <f>LEN(Table13[[#This Row],[NA_sequence]])</f>
        <v>321</v>
      </c>
    </row>
    <row r="1058" spans="1:12" x14ac:dyDescent="0.2">
      <c r="A1058" t="s">
        <v>1059</v>
      </c>
      <c r="B1058">
        <v>4236</v>
      </c>
      <c r="C1058" t="s">
        <v>2261</v>
      </c>
      <c r="D1058" t="str">
        <f t="shared" si="118"/>
        <v>ATGGTTAATATTCCAAAAACTAGAAAGACCTACTGTAAAGGTAAGGAATGTAGAAAACACACTCAACATAAAGTTACTCAATACAAAGCTGGTAAAGCTTCTTTATTCGCTCAAGGTAAAAGAAGATATGACCGTAAACAAAGTGGTTACGGTGGTCAAACCAAACCAGTTTTCAAAAAGAAAGCTAAAACTACCAAAAAAGTTGTTTTAAGATTAGAATGTGTTAACTGTAAAACCAAATTACAATTATCATTAAAGAGATGTAAACATTTCGAATTAGGTGGAAACAAAAAACAAAAAGGTCAAGCTTTACAATTTTAG</v>
      </c>
      <c r="E1058">
        <f t="shared" si="119"/>
        <v>151</v>
      </c>
      <c r="F1058" t="str">
        <f t="shared" si="120"/>
        <v/>
      </c>
      <c r="G1058">
        <f t="shared" si="121"/>
        <v>151</v>
      </c>
      <c r="H1058" t="str">
        <f t="shared" si="122"/>
        <v/>
      </c>
      <c r="I1058">
        <f t="shared" si="123"/>
        <v>151</v>
      </c>
      <c r="J1058" t="str">
        <f t="shared" si="124"/>
        <v>CCA</v>
      </c>
      <c r="K1058" t="str" cm="1">
        <f t="array" ref="K1058">IF(J1058="","",_xlfn.IFS(
   OR(J1058="CCA",J1058="CCG",J1058="CCT",J1058="CCC"),"Proline",
   OR(J1058="CAG",J1058="CAA"),"Glutamine",
   OR(J1058="GAA",J1058="GAG"),"Glutamic acid",
   TRUE,"Other"
))</f>
        <v>Proline</v>
      </c>
      <c r="L1058">
        <f>LEN(Table13[[#This Row],[NA_sequence]])</f>
        <v>321</v>
      </c>
    </row>
    <row r="1059" spans="1:12" x14ac:dyDescent="0.2">
      <c r="A1059" t="s">
        <v>1060</v>
      </c>
      <c r="B1059">
        <v>4236</v>
      </c>
      <c r="C1059" t="s">
        <v>2262</v>
      </c>
      <c r="D1059" t="str">
        <f t="shared" si="118"/>
        <v>ATGGTTAATATTCCAAAAACTAGAAAAACCTACTGTAAAGGTAAGGAATGTAGAAAACACACTCAACATAAAGTTACTCAATATAAAGCTGGTAAAGCTTCCTTATTCGCTCAAGGTAAGAGAAGATATGACCGTAAACAAAGTGGTTACGGTGGTCAAACCAAACCAGTTTTCAAAAAGAAAGCTAAAACTACCAAGAAAGTTGTTTTAAGATTGGAATGTGTTAACTGTAAAACCAAATTACAATTATCATTAAAGAGATGTAAGCATTTCGAATTAGGTGGAAACAAGAAACAAAAAGGTCAAGCTTTACAATTTTAG</v>
      </c>
      <c r="E1059">
        <f t="shared" si="119"/>
        <v>151</v>
      </c>
      <c r="F1059" t="str">
        <f t="shared" si="120"/>
        <v/>
      </c>
      <c r="G1059">
        <f t="shared" si="121"/>
        <v>151</v>
      </c>
      <c r="H1059" t="str">
        <f t="shared" si="122"/>
        <v/>
      </c>
      <c r="I1059">
        <f t="shared" si="123"/>
        <v>151</v>
      </c>
      <c r="J1059" t="str">
        <f t="shared" si="124"/>
        <v>CCA</v>
      </c>
      <c r="K1059" t="str" cm="1">
        <f t="array" ref="K1059">IF(J1059="","",_xlfn.IFS(
   OR(J1059="CCA",J1059="CCG",J1059="CCT",J1059="CCC"),"Proline",
   OR(J1059="CAG",J1059="CAA"),"Glutamine",
   OR(J1059="GAA",J1059="GAG"),"Glutamic acid",
   TRUE,"Other"
))</f>
        <v>Proline</v>
      </c>
      <c r="L1059">
        <f>LEN(Table13[[#This Row],[NA_sequence]])</f>
        <v>321</v>
      </c>
    </row>
    <row r="1060" spans="1:12" x14ac:dyDescent="0.2">
      <c r="A1060" t="s">
        <v>1061</v>
      </c>
      <c r="B1060">
        <v>4236</v>
      </c>
      <c r="C1060" t="s">
        <v>2263</v>
      </c>
      <c r="D1060" t="str">
        <f t="shared" si="118"/>
        <v>ATGTTCAATCAAGACCAACAGATGAAATCACAAATCCATAAATCATCACACAATATTCATCTTCCTCAAACAATAAACGATTTTTCAATGAACAAATTACTAACAATTTTAGTTAATATTCCAAAAACTAGAAAAACCTACTGTAAAGGTAAGGAATGTAGAAAACACACTCAACATAAAGTTACTCAATATAAAGCTGGTAAAGCTTCCTTATTTGCTCAAGGTAAAAGAAGATATGACCGTAAACAAAGTGGTTACGGTGGTCAAACCAAACCAGTTTTCAAAAAGAAAGCTAAAACTACCAAGAAAGTTGTTTTAAGATTAGAATGTGTTAACTGTAAAACCAAATTACAATTATCATTAAAGAGATGTAAACATTTCGAATTAGGTGGAAACAAAAAACAAAAAGGTCAAGCTTTACAATTTTAG</v>
      </c>
      <c r="E1060">
        <f t="shared" si="119"/>
        <v>259</v>
      </c>
      <c r="F1060" t="str">
        <f t="shared" si="120"/>
        <v/>
      </c>
      <c r="G1060">
        <f t="shared" si="121"/>
        <v>259</v>
      </c>
      <c r="H1060" t="str">
        <f t="shared" si="122"/>
        <v/>
      </c>
      <c r="I1060">
        <f t="shared" si="123"/>
        <v>259</v>
      </c>
      <c r="J1060" t="str">
        <f t="shared" si="124"/>
        <v>CCA</v>
      </c>
      <c r="K1060" t="str" cm="1">
        <f t="array" ref="K1060">IF(J1060="","",_xlfn.IFS(
   OR(J1060="CCA",J1060="CCG",J1060="CCT",J1060="CCC"),"Proline",
   OR(J1060="CAG",J1060="CAA"),"Glutamine",
   OR(J1060="GAA",J1060="GAG"),"Glutamic acid",
   TRUE,"Other"
))</f>
        <v>Proline</v>
      </c>
      <c r="L1060">
        <f>LEN(Table13[[#This Row],[NA_sequence]])</f>
        <v>429</v>
      </c>
    </row>
    <row r="1061" spans="1:12" x14ac:dyDescent="0.2">
      <c r="A1061" t="s">
        <v>1062</v>
      </c>
      <c r="B1061">
        <v>4236</v>
      </c>
      <c r="C1061" t="s">
        <v>2264</v>
      </c>
      <c r="D1061" t="str">
        <f t="shared" si="118"/>
        <v>ATGGTCAATATTCCAAAGACTAGAAAAACTTACTGTAAGGGTAAAGAATGCAGAAAGCACACCCAACACAAAGTCACCCAATACAAGGCCGGTAAGGCTTCCCTTTTCGCCCAAGGTAAGAGAAGATATGACCGTAAACAAAGTGGTTACGGTGGTCAAACCAAGCCTGTTTTCAAAAAGAAGGCCAAGACCACCAAGAAGGTTGTGTTGAGATTGGAATGTGTCAACTGTAAGACCAAGTTGCAATTGGCTTTGAAGAGATGTAAGCACTTCGAATTGGGTGGAAACAAGAAACAAAAGGGTCAAGCTTTGCAATTTTAA</v>
      </c>
      <c r="E1061">
        <f t="shared" si="119"/>
        <v>151</v>
      </c>
      <c r="F1061" t="str">
        <f t="shared" si="120"/>
        <v/>
      </c>
      <c r="G1061">
        <f t="shared" si="121"/>
        <v>151</v>
      </c>
      <c r="H1061" t="str">
        <f t="shared" si="122"/>
        <v/>
      </c>
      <c r="I1061">
        <f t="shared" si="123"/>
        <v>151</v>
      </c>
      <c r="J1061" t="str">
        <f t="shared" si="124"/>
        <v>CCT</v>
      </c>
      <c r="K1061" t="str" cm="1">
        <f t="array" ref="K1061">IF(J1061="","",_xlfn.IFS(
   OR(J1061="CCA",J1061="CCG",J1061="CCT",J1061="CCC"),"Proline",
   OR(J1061="CAG",J1061="CAA"),"Glutamine",
   OR(J1061="GAA",J1061="GAG"),"Glutamic acid",
   TRUE,"Other"
))</f>
        <v>Proline</v>
      </c>
      <c r="L1061">
        <f>LEN(Table13[[#This Row],[NA_sequence]])</f>
        <v>321</v>
      </c>
    </row>
    <row r="1062" spans="1:12" x14ac:dyDescent="0.2">
      <c r="A1062" t="s">
        <v>1063</v>
      </c>
      <c r="B1062">
        <v>4236</v>
      </c>
      <c r="C1062" t="s">
        <v>2265</v>
      </c>
      <c r="D1062" t="str">
        <f t="shared" si="118"/>
        <v>ATGGTTAATATTCCAAAGACTAGAAAAACTTACTGTAAAGGTAAGGAATGTAGAAAACACACCCAACACAAAGTTACCCAATATAAAGCTGGTAAAGCTTCTTTATTCGCTCAAGGTAAAAGAAGATATGACCGTAAACAAAGTGGTTACGGTGGTCAAACCAAACCAGTTTTCAAAAAGAAAGCTAAAACTACTAAAAAAGTTGTTTTAAGATTAGAATGTGTTAACTGTAAAACTAAATTACAATTGGCTTTAAAGAGATGTAAACACTTTGAATTAGGTGGTAACAAGAAACAAAAAGGTCAAGCTTTACAATTTTAA</v>
      </c>
      <c r="E1062">
        <f t="shared" si="119"/>
        <v>151</v>
      </c>
      <c r="F1062" t="str">
        <f t="shared" si="120"/>
        <v/>
      </c>
      <c r="G1062">
        <f t="shared" si="121"/>
        <v>151</v>
      </c>
      <c r="H1062" t="str">
        <f t="shared" si="122"/>
        <v/>
      </c>
      <c r="I1062">
        <f t="shared" si="123"/>
        <v>151</v>
      </c>
      <c r="J1062" t="str">
        <f t="shared" si="124"/>
        <v>CCA</v>
      </c>
      <c r="K1062" t="str" cm="1">
        <f t="array" ref="K1062">IF(J1062="","",_xlfn.IFS(
   OR(J1062="CCA",J1062="CCG",J1062="CCT",J1062="CCC"),"Proline",
   OR(J1062="CAG",J1062="CAA"),"Glutamine",
   OR(J1062="GAA",J1062="GAG"),"Glutamic acid",
   TRUE,"Other"
))</f>
        <v>Proline</v>
      </c>
      <c r="L1062">
        <f>LEN(Table13[[#This Row],[NA_sequence]])</f>
        <v>321</v>
      </c>
    </row>
    <row r="1063" spans="1:12" x14ac:dyDescent="0.2">
      <c r="A1063" t="s">
        <v>1064</v>
      </c>
      <c r="B1063">
        <v>4236</v>
      </c>
      <c r="C1063" t="s">
        <v>2266</v>
      </c>
      <c r="D1063" t="str">
        <f t="shared" si="118"/>
        <v>ATGGTTAATATTCCAAAAACTAGAAAGACCTACTGTAAAGGTAAAGAATGTCGTAAACACACCCAACACAAGGTTACCCAATACAAAGCCGGTAAAGCTTCATTATTCGCTCAAGGTAAAAGAAGATATGACCGTAAACAAAGTGGTTATGGTGGTCAAACTAAACCAGTTTTCAAAAAGAAAGCTAAAACTACCAAAAAAGTTGTTTTAAGATTAGAATGTGTTAACTGTAAAACTAAATTACAATTAGCTTTAAAAAGATGTAAACACTTTGAATTAGGTGGTAACAAAAAACAAAAAGGTCAAGCTTTACAATTTTAG</v>
      </c>
      <c r="E1063">
        <f t="shared" si="119"/>
        <v>151</v>
      </c>
      <c r="F1063" t="str">
        <f t="shared" si="120"/>
        <v/>
      </c>
      <c r="G1063">
        <f t="shared" si="121"/>
        <v>151</v>
      </c>
      <c r="H1063" t="str">
        <f t="shared" si="122"/>
        <v/>
      </c>
      <c r="I1063">
        <f t="shared" si="123"/>
        <v>151</v>
      </c>
      <c r="J1063" t="str">
        <f t="shared" si="124"/>
        <v>CCA</v>
      </c>
      <c r="K1063" t="str" cm="1">
        <f t="array" ref="K1063">IF(J1063="","",_xlfn.IFS(
   OR(J1063="CCA",J1063="CCG",J1063="CCT",J1063="CCC"),"Proline",
   OR(J1063="CAG",J1063="CAA"),"Glutamine",
   OR(J1063="GAA",J1063="GAG"),"Glutamic acid",
   TRUE,"Other"
))</f>
        <v>Proline</v>
      </c>
      <c r="L1063">
        <f>LEN(Table13[[#This Row],[NA_sequence]])</f>
        <v>321</v>
      </c>
    </row>
    <row r="1064" spans="1:12" x14ac:dyDescent="0.2">
      <c r="A1064" t="s">
        <v>1065</v>
      </c>
      <c r="B1064">
        <v>4236</v>
      </c>
      <c r="C1064" t="s">
        <v>2267</v>
      </c>
      <c r="D1064" t="str">
        <f t="shared" si="118"/>
        <v>ATGCTTGGGGCCAGAGTCGAGTCTTTCCCTCCCAAATTCTCAATTACTAACAGTTTAGTTAATATTCCAAAGACTAGAAAGACCTACTGTAAAGGTAAGGAATGTCGTAAACACACCCAACACAAAGTCACCCAATACAAAGCCGGTAAAGCTTCTTTATTCGCTCAAGGTAAGAGAAGATATGACCGTAAACAAAGTGGTTATGGTGGTCAAACCAAGCCAGTTTTCAAGAAGAAAGCTAAGACCACCAAGAAGGTTGTTTTAAGATTGGAATGTGTTAACTGTAAAACCAAATTGCAATTGGCTTTGAAGAGATGTAAGCACTTCGAGTTAGGTGGAAACAAGAAACAAAAGGGTCAAGCTTTACAATTTTAA</v>
      </c>
      <c r="E1064">
        <f t="shared" si="119"/>
        <v>205</v>
      </c>
      <c r="F1064" t="str">
        <f t="shared" si="120"/>
        <v/>
      </c>
      <c r="G1064">
        <f t="shared" si="121"/>
        <v>205</v>
      </c>
      <c r="H1064" t="str">
        <f t="shared" si="122"/>
        <v/>
      </c>
      <c r="I1064">
        <f t="shared" si="123"/>
        <v>205</v>
      </c>
      <c r="J1064" t="str">
        <f t="shared" si="124"/>
        <v>CCA</v>
      </c>
      <c r="K1064" t="str" cm="1">
        <f t="array" ref="K1064">IF(J1064="","",_xlfn.IFS(
   OR(J1064="CCA",J1064="CCG",J1064="CCT",J1064="CCC"),"Proline",
   OR(J1064="CAG",J1064="CAA"),"Glutamine",
   OR(J1064="GAA",J1064="GAG"),"Glutamic acid",
   TRUE,"Other"
))</f>
        <v>Proline</v>
      </c>
      <c r="L1064">
        <f>LEN(Table13[[#This Row],[NA_sequence]])</f>
        <v>375</v>
      </c>
    </row>
    <row r="1065" spans="1:12" x14ac:dyDescent="0.2">
      <c r="A1065" t="s">
        <v>1066</v>
      </c>
      <c r="B1065">
        <v>4236</v>
      </c>
      <c r="C1065" t="s">
        <v>2268</v>
      </c>
      <c r="D1065" t="str">
        <f t="shared" si="118"/>
        <v>ATGGTTAATATTCCAAAAACTAGAAAAACCTACTGTAAAGGTAAGGAATGTCGTAAACACACCCAACACAAAGTTACCCAATACAAAGCCGGTAAAGCTTCATTATTCGCTCAAGGTAAAAGAAGATATGACAGAAAACAAAGTGGTTACGGTGGTCAAACTAAACCAGTTTTCAAGAAAAAAGCTAAAACTACCAAAAAAGTTGTTTTAAGATTAGAATGTGTTAACTGTAAAACTAAATTACAATTATCATTAAAAAGATGTAAACATTTCGAATTAGGTGGTAACAAGAAACAAAAAGGTGCTGCTTTACAATTTTAG</v>
      </c>
      <c r="E1065">
        <f t="shared" si="119"/>
        <v>151</v>
      </c>
      <c r="F1065" t="str">
        <f t="shared" si="120"/>
        <v/>
      </c>
      <c r="G1065">
        <f t="shared" si="121"/>
        <v>151</v>
      </c>
      <c r="H1065" t="str">
        <f t="shared" si="122"/>
        <v/>
      </c>
      <c r="I1065">
        <f t="shared" si="123"/>
        <v>151</v>
      </c>
      <c r="J1065" t="str">
        <f t="shared" si="124"/>
        <v>CCA</v>
      </c>
      <c r="K1065" t="str" cm="1">
        <f t="array" ref="K1065">IF(J1065="","",_xlfn.IFS(
   OR(J1065="CCA",J1065="CCG",J1065="CCT",J1065="CCC"),"Proline",
   OR(J1065="CAG",J1065="CAA"),"Glutamine",
   OR(J1065="GAA",J1065="GAG"),"Glutamic acid",
   TRUE,"Other"
))</f>
        <v>Proline</v>
      </c>
      <c r="L1065">
        <f>LEN(Table13[[#This Row],[NA_sequence]])</f>
        <v>321</v>
      </c>
    </row>
    <row r="1066" spans="1:12" x14ac:dyDescent="0.2">
      <c r="A1066" t="s">
        <v>1067</v>
      </c>
      <c r="B1066">
        <v>4236</v>
      </c>
      <c r="C1066" t="s">
        <v>2269</v>
      </c>
      <c r="D1066" t="str">
        <f t="shared" si="118"/>
        <v>ATGAATAGTAGCAATGTGAACATGTTGAAAAGTATTGATGAACCATCGAATTTTTTATGTGAAATAAAGCAATCATCACAGAATCATCATATTGGTGAACAGTTATCACTTGCAATCAATAAATCATCAATCAGTAACTCCAGAATCGTACTGAATTTTATACTAACAATTTTAGTTAATATTCCAAAAACTAGAAAAACCTACTGTAAAGGTAAGGAATGTCGTAAACACACCCAACACAAAGTTACCCAATACAAAGCCGGTAAAGCTTCCTTATTCGCTCAAGGTAAAAGAAGATATGACAGAAAACAAAGTGGTTACGGTGGTCAAACTAAGCCAGTTTTCAAGAAGAAAGCTAAAACTACCAAAAAAGTTGTTTTAAGATTAGAATGTGTTAACTGTAAAACCAAATTACAATTATCATTAAAAAGATGTAAACATTTCGAATTAGGTGGTAACAAAAAACAAAAAGGTGCTGCTTTACAATTTTAG</v>
      </c>
      <c r="E1066">
        <f t="shared" si="119"/>
        <v>322</v>
      </c>
      <c r="F1066" t="str">
        <f t="shared" si="120"/>
        <v/>
      </c>
      <c r="G1066">
        <f t="shared" si="121"/>
        <v>322</v>
      </c>
      <c r="H1066" t="str">
        <f t="shared" si="122"/>
        <v/>
      </c>
      <c r="I1066">
        <f t="shared" si="123"/>
        <v>322</v>
      </c>
      <c r="J1066" t="str">
        <f t="shared" si="124"/>
        <v>CCA</v>
      </c>
      <c r="K1066" t="str" cm="1">
        <f t="array" ref="K1066">IF(J1066="","",_xlfn.IFS(
   OR(J1066="CCA",J1066="CCG",J1066="CCT",J1066="CCC"),"Proline",
   OR(J1066="CAG",J1066="CAA"),"Glutamine",
   OR(J1066="GAA",J1066="GAG"),"Glutamic acid",
   TRUE,"Other"
))</f>
        <v>Proline</v>
      </c>
      <c r="L1066">
        <f>LEN(Table13[[#This Row],[NA_sequence]])</f>
        <v>492</v>
      </c>
    </row>
    <row r="1067" spans="1:12" x14ac:dyDescent="0.2">
      <c r="A1067" t="s">
        <v>1068</v>
      </c>
      <c r="B1067">
        <v>4236</v>
      </c>
      <c r="C1067" t="s">
        <v>2270</v>
      </c>
      <c r="D1067" t="str">
        <f t="shared" si="118"/>
        <v>ATGGACATAGAACATATCAGACACGTCAAATCCGACTACCTGGATTCCTTGAGTTTGCAGAACATTAGACCACACAACAATTGCGATCATTCAACATTCAGTTTACTCAATATTCCAAAAACTAGAAAAACCTACTGTAAAGGTAGAGAATGCCGTAAACACACTCAACACAAAGTGACCCAATACAAAGCCGGTAAAGCTTCTTTATTCGCTCAAGGTAAAAGAAGATATGACCGTAAACAAAGTGGTTACGGTGGTCAAACCAAACCAGTTTTCAAGAAAAAAGCTAAAACTACCAAAAAAGTTGTTTTAAGATTAGAATGTGTCAACTGTAAAACCAAATTACAATTATCTTTGAAGAGATGTAAACACTTTGAATTAGGTGGTAACAAAAAACAAAAAGGTCAAGCTTTACAATTTTAG</v>
      </c>
      <c r="E1067">
        <f t="shared" si="119"/>
        <v>253</v>
      </c>
      <c r="F1067" t="str">
        <f t="shared" si="120"/>
        <v/>
      </c>
      <c r="G1067">
        <f t="shared" si="121"/>
        <v>253</v>
      </c>
      <c r="H1067" t="str">
        <f t="shared" si="122"/>
        <v/>
      </c>
      <c r="I1067">
        <f t="shared" si="123"/>
        <v>253</v>
      </c>
      <c r="J1067" t="str">
        <f t="shared" si="124"/>
        <v>CCA</v>
      </c>
      <c r="K1067" t="str" cm="1">
        <f t="array" ref="K1067">IF(J1067="","",_xlfn.IFS(
   OR(J1067="CCA",J1067="CCG",J1067="CCT",J1067="CCC"),"Proline",
   OR(J1067="CAG",J1067="CAA"),"Glutamine",
   OR(J1067="GAA",J1067="GAG"),"Glutamic acid",
   TRUE,"Other"
))</f>
        <v>Proline</v>
      </c>
      <c r="L1067">
        <f>LEN(Table13[[#This Row],[NA_sequence]])</f>
        <v>423</v>
      </c>
    </row>
    <row r="1068" spans="1:12" x14ac:dyDescent="0.2">
      <c r="A1068" t="s">
        <v>1069</v>
      </c>
      <c r="B1068">
        <v>4236</v>
      </c>
      <c r="C1068" t="s">
        <v>2271</v>
      </c>
      <c r="D1068" t="str">
        <f t="shared" si="118"/>
        <v>ATGGTCAATATTCCAAAAACTAGAAAAACCTACTGTAAGGGTAAGGAATGCCGTAAGCATACCCAACACAAAGTCACCCAATACAAGGCTGGTAAAGCTTCCTTATACGCTCAAGGTAAGAGAAGATATGACCGTAAACAAAGTGGTTACGGTGGTCAAACCAAGCCAGTTTTCAAGAAGAAAGCTAAGACTACCAAGAAGGTTGTCTTGAGATTAGAATGTGTTGCCTGTAAGACCAAATTGCAATTATCTTTAAAGAGATGTAAGCACTTTGAATTAGGTGGAAACAAGAAACAAAAAGGTCAAGCTTTACAATTTTAA</v>
      </c>
      <c r="E1068">
        <f t="shared" si="119"/>
        <v>151</v>
      </c>
      <c r="F1068" t="str">
        <f t="shared" si="120"/>
        <v/>
      </c>
      <c r="G1068">
        <f t="shared" si="121"/>
        <v>151</v>
      </c>
      <c r="H1068" t="str">
        <f t="shared" si="122"/>
        <v/>
      </c>
      <c r="I1068">
        <f t="shared" si="123"/>
        <v>151</v>
      </c>
      <c r="J1068" t="str">
        <f t="shared" si="124"/>
        <v>CCA</v>
      </c>
      <c r="K1068" t="str" cm="1">
        <f t="array" ref="K1068">IF(J1068="","",_xlfn.IFS(
   OR(J1068="CCA",J1068="CCG",J1068="CCT",J1068="CCC"),"Proline",
   OR(J1068="CAG",J1068="CAA"),"Glutamine",
   OR(J1068="GAA",J1068="GAG"),"Glutamic acid",
   TRUE,"Other"
))</f>
        <v>Proline</v>
      </c>
      <c r="L1068">
        <f>LEN(Table13[[#This Row],[NA_sequence]])</f>
        <v>321</v>
      </c>
    </row>
    <row r="1069" spans="1:12" x14ac:dyDescent="0.2">
      <c r="A1069" t="s">
        <v>1070</v>
      </c>
      <c r="B1069">
        <v>4236</v>
      </c>
      <c r="C1069" t="s">
        <v>2272</v>
      </c>
      <c r="D1069" t="str">
        <f t="shared" si="118"/>
        <v>ATGACAATTAATATTCCAAAAACTAGAAAGACCTACTGTAAAGGTAAAGAATGTCGTAAACACACCCAACACAAGGTTACCCAATACAAAGCCGGTAAAGCTTCTTTATACGCTCAAGGTAAGAGAAGATATGACCGTAAACAAAGTGGTTATGGTGGTCAAACCAAGCCAGTTTTCAAAAAGAAAGCTAAGACTACCAAGAAAGTTGTTTTAAGATTAGAATGTGTTAACTGTAAAACCAAATTACAATTATCCTTAAAGAGATGTAAGCACTTCGAATTAGGTGGAAACAAGAAACAAAAAGGTCAAGCTTTACAATTTTAA</v>
      </c>
      <c r="E1069">
        <f t="shared" si="119"/>
        <v>154</v>
      </c>
      <c r="F1069" t="str">
        <f t="shared" si="120"/>
        <v/>
      </c>
      <c r="G1069">
        <f t="shared" si="121"/>
        <v>154</v>
      </c>
      <c r="H1069" t="str">
        <f t="shared" si="122"/>
        <v/>
      </c>
      <c r="I1069">
        <f t="shared" si="123"/>
        <v>154</v>
      </c>
      <c r="J1069" t="str">
        <f t="shared" si="124"/>
        <v>CCA</v>
      </c>
      <c r="K1069" t="str" cm="1">
        <f t="array" ref="K1069">IF(J1069="","",_xlfn.IFS(
   OR(J1069="CCA",J1069="CCG",J1069="CCT",J1069="CCC"),"Proline",
   OR(J1069="CAG",J1069="CAA"),"Glutamine",
   OR(J1069="GAA",J1069="GAG"),"Glutamic acid",
   TRUE,"Other"
))</f>
        <v>Proline</v>
      </c>
      <c r="L1069">
        <f>LEN(Table13[[#This Row],[NA_sequence]])</f>
        <v>324</v>
      </c>
    </row>
    <row r="1070" spans="1:12" x14ac:dyDescent="0.2">
      <c r="A1070" t="s">
        <v>1071</v>
      </c>
      <c r="B1070">
        <v>4236</v>
      </c>
      <c r="C1070" t="s">
        <v>2273</v>
      </c>
      <c r="D1070" t="str">
        <f t="shared" si="118"/>
        <v>ATGGGTATGTTTAATATAGTAGTTGGGTCATATATGTACCTATATATGGCCATGTGTGAATTCAGATTATATGATACAAAGTGGACATGTGTGTTTGATAAGAAGAATGTACCCTTGTTAAACAAACAGTGGACTGATATATTGGTGGATGCATCTAATAAATTGAATATTTCCATTAATATTCCAAAAACTAGAAAAACCTACTGTAAAGGTAAGGAATGTCGTAAGCATACCCAACACAAAGTTACCCAATATAAAGCTGGTAAAGCTTCTTTATTCGCTCAAGGTAAAAGAAGATATGACCGTAAACAAAGTGGTTATGGTGGTCAAACCAAACCAGTTTTCAAAAAGAAAGCTAAAACTACCAAAAAAGTTGTTTTAAGATTGGAATGTGTTAATTGTAAGACCAAATTACAATTATCATTAAAAAGATGTAAACATTTTGAATTAGGTGGAAACAAAAAACAAAAAGGTCAAGCTTTACAATTTTAA</v>
      </c>
      <c r="E1070">
        <f t="shared" si="119"/>
        <v>322</v>
      </c>
      <c r="F1070" t="str">
        <f t="shared" si="120"/>
        <v/>
      </c>
      <c r="G1070">
        <f t="shared" si="121"/>
        <v>322</v>
      </c>
      <c r="H1070" t="str">
        <f t="shared" si="122"/>
        <v/>
      </c>
      <c r="I1070">
        <f t="shared" si="123"/>
        <v>322</v>
      </c>
      <c r="J1070" t="str">
        <f t="shared" si="124"/>
        <v>CCA</v>
      </c>
      <c r="K1070" t="str" cm="1">
        <f t="array" ref="K1070">IF(J1070="","",_xlfn.IFS(
   OR(J1070="CCA",J1070="CCG",J1070="CCT",J1070="CCC"),"Proline",
   OR(J1070="CAG",J1070="CAA"),"Glutamine",
   OR(J1070="GAA",J1070="GAG"),"Glutamic acid",
   TRUE,"Other"
))</f>
        <v>Proline</v>
      </c>
      <c r="L1070">
        <f>LEN(Table13[[#This Row],[NA_sequence]])</f>
        <v>492</v>
      </c>
    </row>
    <row r="1071" spans="1:12" x14ac:dyDescent="0.2">
      <c r="A1071" t="s">
        <v>1072</v>
      </c>
      <c r="B1071">
        <v>4236</v>
      </c>
      <c r="C1071" t="s">
        <v>2274</v>
      </c>
      <c r="D1071" t="str">
        <f t="shared" si="118"/>
        <v>ATGGAAATCGTATCGTTTCAAGATGAAGAAATACCAATATCAAATATCATTGAATTTTCAACACCCCAATCGCCTATATTTTACCATTTTTTATCTACAATTTATTATCGGTTCGAGTGCATTAATATTCCAAAGACTAGAAAAACCTACTGTAAGGGTAAGGAATGCCGTAAGCACACCCAACACAAAGTCACCCAATACAAGGCTGGTAAAGCTTCCTTATTCGCTCAAGGTAAGAGAAGATATGACCGTAAACAAAGTGGTTATGGTGGTCAAACTAAGCCAGTTTTCAAAAAGAAAGCTAAGACTACCAAAAAGGTTGTCTTAAGATTGGAATGTGTTAACTGTAAGACCAAGTTACAATTATCCTTGAAGAGATGTAAGCACTTCGAATTAGGTGGTAACAAGAAACAAAAAGGTCAAGCTTTACAATTTTAA</v>
      </c>
      <c r="E1071">
        <f t="shared" si="119"/>
        <v>268</v>
      </c>
      <c r="F1071" t="str">
        <f t="shared" si="120"/>
        <v/>
      </c>
      <c r="G1071">
        <f t="shared" si="121"/>
        <v>268</v>
      </c>
      <c r="H1071" t="str">
        <f t="shared" si="122"/>
        <v/>
      </c>
      <c r="I1071">
        <f t="shared" si="123"/>
        <v>268</v>
      </c>
      <c r="J1071" t="str">
        <f t="shared" si="124"/>
        <v>CCA</v>
      </c>
      <c r="K1071" t="str" cm="1">
        <f t="array" ref="K1071">IF(J1071="","",_xlfn.IFS(
   OR(J1071="CCA",J1071="CCG",J1071="CCT",J1071="CCC"),"Proline",
   OR(J1071="CAG",J1071="CAA"),"Glutamine",
   OR(J1071="GAA",J1071="GAG"),"Glutamic acid",
   TRUE,"Other"
))</f>
        <v>Proline</v>
      </c>
      <c r="L1071">
        <f>LEN(Table13[[#This Row],[NA_sequence]])</f>
        <v>438</v>
      </c>
    </row>
    <row r="1072" spans="1:12" x14ac:dyDescent="0.2">
      <c r="A1072" t="s">
        <v>1073</v>
      </c>
      <c r="B1072">
        <v>4236</v>
      </c>
      <c r="C1072" t="s">
        <v>2275</v>
      </c>
      <c r="D1072" t="str">
        <f t="shared" si="118"/>
        <v>ATGAAAGCTTATTCAAAGAAAGATTTTAATAGAATTAATATTCCAAAAACTAGAAAGACCTACTGTAAAGGTAAGGAATGCCGTAAACACACTCAACACAAAGTTACCCAATATAAAGCTGGTAAAGCTTCTTTATTCGCTCAAGGTAAAAGAAGATATGACCGTAAACAAAGTGGTTACGGTGGTCAAACCAAACCAGTTTTCAAAAAGAAAGCTAAAACTACTAAAAAAGTTGTTTTAAGATTAGAATGTGTTAACTGTAAAACCAAATTACAATTATCCTTAAAAAGATGTAAACATTTTGAATTAGGTGGTAACAGAAAACAAAAAGGTCAAGCTTTACAATTTTAG</v>
      </c>
      <c r="E1072">
        <f t="shared" si="119"/>
        <v>181</v>
      </c>
      <c r="F1072" t="str">
        <f t="shared" si="120"/>
        <v/>
      </c>
      <c r="G1072">
        <f t="shared" si="121"/>
        <v>181</v>
      </c>
      <c r="H1072" t="str">
        <f t="shared" si="122"/>
        <v/>
      </c>
      <c r="I1072">
        <f t="shared" si="123"/>
        <v>181</v>
      </c>
      <c r="J1072" t="str">
        <f t="shared" si="124"/>
        <v>CCA</v>
      </c>
      <c r="K1072" t="str" cm="1">
        <f t="array" ref="K1072">IF(J1072="","",_xlfn.IFS(
   OR(J1072="CCA",J1072="CCG",J1072="CCT",J1072="CCC"),"Proline",
   OR(J1072="CAG",J1072="CAA"),"Glutamine",
   OR(J1072="GAA",J1072="GAG"),"Glutamic acid",
   TRUE,"Other"
))</f>
        <v>Proline</v>
      </c>
      <c r="L1072">
        <f>LEN(Table13[[#This Row],[NA_sequence]])</f>
        <v>351</v>
      </c>
    </row>
    <row r="1073" spans="1:12" x14ac:dyDescent="0.2">
      <c r="A1073" t="s">
        <v>1074</v>
      </c>
      <c r="B1073">
        <v>4236</v>
      </c>
      <c r="C1073" t="s">
        <v>2276</v>
      </c>
      <c r="D1073" t="str">
        <f t="shared" si="118"/>
        <v>ATGGTTAATGTTCCAAAAACTAGAAAAACCTATTGTAAAGGTAAAGAATGTCGTAAACACACCCAACACAAAGTAACTCAATACAAAGCCGGTAAAGCTTCTTTATACGCTCAAGGTAAAAGAAGATATGACCGTAAACAAAGAGGTTACGGGGGTCAAACCAAACCAGTTTTCAAAAAGAAAGCTAAGACCACCAAGAAAGTTGTTTTAAGATTAGAATGTGTCAACTGTAAGACCAAATTACAATTATCTTTGAAGAGATGTAAGCACTTTGAATTAGGTGGAAACAAAAAACAAAAAGGTCAAGCTTTACAATTTTAA</v>
      </c>
      <c r="E1073">
        <f t="shared" si="119"/>
        <v>151</v>
      </c>
      <c r="F1073" t="str">
        <f t="shared" si="120"/>
        <v/>
      </c>
      <c r="G1073">
        <f t="shared" si="121"/>
        <v>151</v>
      </c>
      <c r="H1073" t="str">
        <f t="shared" si="122"/>
        <v/>
      </c>
      <c r="I1073">
        <f t="shared" si="123"/>
        <v>151</v>
      </c>
      <c r="J1073" t="str">
        <f t="shared" si="124"/>
        <v>CCA</v>
      </c>
      <c r="K1073" t="str" cm="1">
        <f t="array" ref="K1073">IF(J1073="","",_xlfn.IFS(
   OR(J1073="CCA",J1073="CCG",J1073="CCT",J1073="CCC"),"Proline",
   OR(J1073="CAG",J1073="CAA"),"Glutamine",
   OR(J1073="GAA",J1073="GAG"),"Glutamic acid",
   TRUE,"Other"
))</f>
        <v>Proline</v>
      </c>
      <c r="L1073">
        <f>LEN(Table13[[#This Row],[NA_sequence]])</f>
        <v>321</v>
      </c>
    </row>
    <row r="1074" spans="1:12" x14ac:dyDescent="0.2">
      <c r="A1074" t="s">
        <v>1075</v>
      </c>
      <c r="B1074">
        <v>4236</v>
      </c>
      <c r="C1074" t="s">
        <v>2277</v>
      </c>
      <c r="D1074" t="str">
        <f t="shared" si="118"/>
        <v>ATGGTTAACGTTCCAAAAACTAGAAAAACCTATTGTAAAGGTAAAGAGTGTCGTAAACACACCCAACACAAAGTGACCCAATACAAAGCCGGTAAAGCTTCTTTATACGCTCAAGGTAAGAGAAGATATGACCGTAAACAAAGAGGTTACGGGGGTCAAACCAAGCCAGTTTTCAAAAAGAAGGCTAAGACCACTAAGAAGGTTGTGTTAAGATTAGAATGTGTTAACTGTAAGACCAAATTGCAATTGTCTTTGAAGAGATGTAAGCACTTTGAATTGGGAGGAAACAAGAAACAAAAGGGTCAAGCCTTACAATTTTAA</v>
      </c>
      <c r="E1074">
        <f t="shared" si="119"/>
        <v>151</v>
      </c>
      <c r="F1074" t="str">
        <f t="shared" si="120"/>
        <v/>
      </c>
      <c r="G1074">
        <f t="shared" si="121"/>
        <v>151</v>
      </c>
      <c r="H1074" t="str">
        <f t="shared" si="122"/>
        <v/>
      </c>
      <c r="I1074">
        <f t="shared" si="123"/>
        <v>151</v>
      </c>
      <c r="J1074" t="str">
        <f t="shared" si="124"/>
        <v>CCA</v>
      </c>
      <c r="K1074" t="str" cm="1">
        <f t="array" ref="K1074">IF(J1074="","",_xlfn.IFS(
   OR(J1074="CCA",J1074="CCG",J1074="CCT",J1074="CCC"),"Proline",
   OR(J1074="CAG",J1074="CAA"),"Glutamine",
   OR(J1074="GAA",J1074="GAG"),"Glutamic acid",
   TRUE,"Other"
))</f>
        <v>Proline</v>
      </c>
      <c r="L1074">
        <f>LEN(Table13[[#This Row],[NA_sequence]])</f>
        <v>321</v>
      </c>
    </row>
    <row r="1075" spans="1:12" x14ac:dyDescent="0.2">
      <c r="A1075" t="s">
        <v>1076</v>
      </c>
      <c r="B1075">
        <v>4236</v>
      </c>
      <c r="C1075" t="s">
        <v>2278</v>
      </c>
      <c r="D1075" t="str">
        <f t="shared" si="118"/>
        <v>ATGGTTAATGTTCCAAAAACTAGAAAAACCTATTGTAAGGGTAAAGAATGTCGTAAACACACCCAACACAAAGTAACCCAATACAAAGCCGGTAAAGCTTCTTTATACGCTCAAGGTAAAAGAAGATATGACCGTAAACAAAGAGGTTACGGGGGTCAAACCAAACCAGTTTTCAAAAAGAAAGCTAAGACCACCAAAAAAGTTGTGTTGAGATTAGAATGTGTTAACTGTAAAACCAAATTACAATTGTCTTTGAAGAGATGTAAGCACTTTGAATTAGGTGGAAACAAGAAACAAAAAGGTCAAGCTTTACAATTTTAA</v>
      </c>
      <c r="E1075">
        <f t="shared" si="119"/>
        <v>151</v>
      </c>
      <c r="F1075" t="str">
        <f t="shared" si="120"/>
        <v/>
      </c>
      <c r="G1075">
        <f t="shared" si="121"/>
        <v>151</v>
      </c>
      <c r="H1075" t="str">
        <f t="shared" si="122"/>
        <v/>
      </c>
      <c r="I1075">
        <f t="shared" si="123"/>
        <v>151</v>
      </c>
      <c r="J1075" t="str">
        <f t="shared" si="124"/>
        <v>CCA</v>
      </c>
      <c r="K1075" t="str" cm="1">
        <f t="array" ref="K1075">IF(J1075="","",_xlfn.IFS(
   OR(J1075="CCA",J1075="CCG",J1075="CCT",J1075="CCC"),"Proline",
   OR(J1075="CAG",J1075="CAA"),"Glutamine",
   OR(J1075="GAA",J1075="GAG"),"Glutamic acid",
   TRUE,"Other"
))</f>
        <v>Proline</v>
      </c>
      <c r="L1075">
        <f>LEN(Table13[[#This Row],[NA_sequence]])</f>
        <v>321</v>
      </c>
    </row>
    <row r="1076" spans="1:12" x14ac:dyDescent="0.2">
      <c r="A1076" t="s">
        <v>1077</v>
      </c>
      <c r="B1076">
        <v>4236</v>
      </c>
      <c r="C1076" t="s">
        <v>2279</v>
      </c>
      <c r="D1076" t="str">
        <f t="shared" si="118"/>
        <v>ATGGTTAATGTTCCAAAAACTAGAAAAACCTACTGTAAGGGTAAAGAATGTCGTAAACACACCCAACACAAAGTAACCCAATACAAAGCTGGTAAAGCTTCTTTATACGCTCAAGGTAAAAGAAGATATGACCGTAAACAAAGAGGTTACGGGGGTCAAACCAAACCAGTTTTCAAAAAGAAAGCTAAGACCACCAAGAAAGTTGTTTTAAGATTAGAATGTGTTAACTGTAAAACCAAATTGCAATTAGCTTTAAAGAGATGTAAGCACTTTGAATTAGGTGGTAACAAGAAACAAAAAGGTCAAGCTTTACAATTTTAA</v>
      </c>
      <c r="E1076">
        <f t="shared" si="119"/>
        <v>151</v>
      </c>
      <c r="F1076" t="str">
        <f t="shared" si="120"/>
        <v/>
      </c>
      <c r="G1076">
        <f t="shared" si="121"/>
        <v>151</v>
      </c>
      <c r="H1076" t="str">
        <f t="shared" si="122"/>
        <v/>
      </c>
      <c r="I1076">
        <f t="shared" si="123"/>
        <v>151</v>
      </c>
      <c r="J1076" t="str">
        <f t="shared" si="124"/>
        <v>CCA</v>
      </c>
      <c r="K1076" t="str" cm="1">
        <f t="array" ref="K1076">IF(J1076="","",_xlfn.IFS(
   OR(J1076="CCA",J1076="CCG",J1076="CCT",J1076="CCC"),"Proline",
   OR(J1076="CAG",J1076="CAA"),"Glutamine",
   OR(J1076="GAA",J1076="GAG"),"Glutamic acid",
   TRUE,"Other"
))</f>
        <v>Proline</v>
      </c>
      <c r="L1076">
        <f>LEN(Table13[[#This Row],[NA_sequence]])</f>
        <v>321</v>
      </c>
    </row>
    <row r="1077" spans="1:12" x14ac:dyDescent="0.2">
      <c r="A1077" t="s">
        <v>1078</v>
      </c>
      <c r="B1077">
        <v>4236</v>
      </c>
      <c r="C1077" t="s">
        <v>2280</v>
      </c>
      <c r="D1077" t="str">
        <f t="shared" si="118"/>
        <v>ATGGTTAATGTTCCAAAAACTAGAAAAACCTACTGTAAGGGTAAAGAATGTCGTAAACATACCCAACACAAAGTAACCCAATATAAAGCTGGTAAAGCTTCTTTATACGCTCAAGGTAAAAGAAGATATGACCGTAAACAAAGAGGTTACGGGGGTCAAACCAAACCAGTTTTCAAAAAGAAAGCTAAGACCACTAAAAAAGTTGTTTTAAGATTAGAATGTGTTAACTGTAAAACCAAATTACAATTAGCTTTAAAGAGATGTAAACACTTTGAATTAGGTGGAAACAAAAAACAAAAAGGTCAAGCTTTACAATTTTAA</v>
      </c>
      <c r="E1077">
        <f t="shared" si="119"/>
        <v>151</v>
      </c>
      <c r="F1077" t="str">
        <f t="shared" si="120"/>
        <v/>
      </c>
      <c r="G1077">
        <f t="shared" si="121"/>
        <v>151</v>
      </c>
      <c r="H1077" t="str">
        <f t="shared" si="122"/>
        <v/>
      </c>
      <c r="I1077">
        <f t="shared" si="123"/>
        <v>151</v>
      </c>
      <c r="J1077" t="str">
        <f t="shared" si="124"/>
        <v>CCA</v>
      </c>
      <c r="K1077" t="str" cm="1">
        <f t="array" ref="K1077">IF(J1077="","",_xlfn.IFS(
   OR(J1077="CCA",J1077="CCG",J1077="CCT",J1077="CCC"),"Proline",
   OR(J1077="CAG",J1077="CAA"),"Glutamine",
   OR(J1077="GAA",J1077="GAG"),"Glutamic acid",
   TRUE,"Other"
))</f>
        <v>Proline</v>
      </c>
      <c r="L1077">
        <f>LEN(Table13[[#This Row],[NA_sequence]])</f>
        <v>321</v>
      </c>
    </row>
    <row r="1078" spans="1:12" x14ac:dyDescent="0.2">
      <c r="A1078" t="s">
        <v>1079</v>
      </c>
      <c r="B1078">
        <v>4236</v>
      </c>
      <c r="C1078" t="s">
        <v>2281</v>
      </c>
      <c r="D1078" t="str">
        <f t="shared" si="118"/>
        <v>ATGAGCAAAATTTCCAAGGTGATGAAAAGTGACAATTTATGTTTAGAATATAGTCAAGAGAAGAAAGATAGTATTCAATTACCTATTAATATTCCAAAAACTAGAAAGACCTACTGTAAAGGTAAAGAATGTCGTAAACACACTCAACATAAAGTTACCCAATATAAAGCTGGTAAAGCTTCATTATTTGCCCAAGGTAAAAGAAGATATGACAGAAAACAAAGTGGTTTTGGTGGTCAAACTAAACCAGTTTTCAAAAAGAAAGCTAAAACTACCAAAAAAGTTGTTTTAAGATTAGAATGTGTTAACTGTAAAACCAAATTACAATTATCCTTAAAAAGATGTAAACATTTTGAATTAGGTGGTAACAAAAAACAAAAAGGTCAAGCTTTACAATTTTAG</v>
      </c>
      <c r="E1078">
        <f t="shared" si="119"/>
        <v>232</v>
      </c>
      <c r="F1078" t="str">
        <f t="shared" si="120"/>
        <v/>
      </c>
      <c r="G1078">
        <f t="shared" si="121"/>
        <v>232</v>
      </c>
      <c r="H1078" t="str">
        <f t="shared" si="122"/>
        <v/>
      </c>
      <c r="I1078">
        <f t="shared" si="123"/>
        <v>232</v>
      </c>
      <c r="J1078" t="str">
        <f t="shared" si="124"/>
        <v>CCA</v>
      </c>
      <c r="K1078" t="str" cm="1">
        <f t="array" ref="K1078">IF(J1078="","",_xlfn.IFS(
   OR(J1078="CCA",J1078="CCG",J1078="CCT",J1078="CCC"),"Proline",
   OR(J1078="CAG",J1078="CAA"),"Glutamine",
   OR(J1078="GAA",J1078="GAG"),"Glutamic acid",
   TRUE,"Other"
))</f>
        <v>Proline</v>
      </c>
      <c r="L1078">
        <f>LEN(Table13[[#This Row],[NA_sequence]])</f>
        <v>402</v>
      </c>
    </row>
    <row r="1079" spans="1:12" x14ac:dyDescent="0.2">
      <c r="A1079" t="s">
        <v>1080</v>
      </c>
      <c r="B1079">
        <v>4236</v>
      </c>
      <c r="C1079" t="s">
        <v>2282</v>
      </c>
      <c r="D1079" t="str">
        <f t="shared" si="118"/>
        <v>ATGGTTAATATTCCAAAAACTAGAAAGACCTACTGTAAAGGTAAACAGTGTAGAAAACACACTCAACACAAAGTTACCCAATACAAGGCTGGTAAAGCTTCTTTATTCGCTCAAGGTAAGAGAAGATATGACCGTAAACAATCCGGTTATGGTGGTCAAACCAAACCAGTTTTCAAAAAGAAAGCTAAAACTACCAAAAAAGTTGTCTTAAGATTAGAATGTGTTGACTGTAAAACTAAATTACAATTAGCTTTAAAGAGATGTAAGCACTTCGAATTAGGTGGTAACAAGAAACAAAAAGGTCAAGCTTTACAATTTTAA</v>
      </c>
      <c r="E1079">
        <f t="shared" si="119"/>
        <v>151</v>
      </c>
      <c r="F1079" t="str">
        <f t="shared" si="120"/>
        <v/>
      </c>
      <c r="G1079">
        <f t="shared" si="121"/>
        <v>151</v>
      </c>
      <c r="H1079" t="str">
        <f t="shared" si="122"/>
        <v/>
      </c>
      <c r="I1079">
        <f t="shared" si="123"/>
        <v>151</v>
      </c>
      <c r="J1079" t="str">
        <f t="shared" si="124"/>
        <v>CCA</v>
      </c>
      <c r="K1079" t="str" cm="1">
        <f t="array" ref="K1079">IF(J1079="","",_xlfn.IFS(
   OR(J1079="CCA",J1079="CCG",J1079="CCT",J1079="CCC"),"Proline",
   OR(J1079="CAG",J1079="CAA"),"Glutamine",
   OR(J1079="GAA",J1079="GAG"),"Glutamic acid",
   TRUE,"Other"
))</f>
        <v>Proline</v>
      </c>
      <c r="L1079">
        <f>LEN(Table13[[#This Row],[NA_sequence]])</f>
        <v>321</v>
      </c>
    </row>
    <row r="1080" spans="1:12" x14ac:dyDescent="0.2">
      <c r="A1080" t="s">
        <v>1081</v>
      </c>
      <c r="B1080">
        <v>4236</v>
      </c>
      <c r="C1080" t="s">
        <v>2283</v>
      </c>
      <c r="D1080" t="str">
        <f t="shared" si="118"/>
        <v>ATGACAAATGAAGAATTTTTCAATTTGATGTCAATATCTACCAGTAGTTTGGTTAATATTCCAAAAACTAGAAAAACCTACTGTAAAGGTAAGGAATGTCGTAAACACACTCAACACAAAGTTACCCAATACAAAGCCGGTAAAGCTTCTTTGTTCGCTCAAGGTAAAAGAAGATATGACCGTAAACAAAGTGGTTACGGTGGTCAAACCAAACCAGTTTTCAAGAAAAAAGCTAAAACTACCAAAAAAGTTGTTTTAAGATTAGAATGTGTTAAATGTAAAGCTAAATTACAATTATCCTTAAAGAGATGTAAGCACTTCGAATTAGGTGGTAACAAAAAACAAAAAGGTCAAGCTTTACAATTTTAG</v>
      </c>
      <c r="E1080">
        <f t="shared" si="119"/>
        <v>199</v>
      </c>
      <c r="F1080" t="str">
        <f t="shared" si="120"/>
        <v/>
      </c>
      <c r="G1080">
        <f t="shared" si="121"/>
        <v>199</v>
      </c>
      <c r="H1080" t="str">
        <f t="shared" si="122"/>
        <v/>
      </c>
      <c r="I1080">
        <f t="shared" si="123"/>
        <v>199</v>
      </c>
      <c r="J1080" t="str">
        <f t="shared" si="124"/>
        <v>CCA</v>
      </c>
      <c r="K1080" t="str" cm="1">
        <f t="array" ref="K1080">IF(J1080="","",_xlfn.IFS(
   OR(J1080="CCA",J1080="CCG",J1080="CCT",J1080="CCC"),"Proline",
   OR(J1080="CAG",J1080="CAA"),"Glutamine",
   OR(J1080="GAA",J1080="GAG"),"Glutamic acid",
   TRUE,"Other"
))</f>
        <v>Proline</v>
      </c>
      <c r="L1080">
        <f>LEN(Table13[[#This Row],[NA_sequence]])</f>
        <v>369</v>
      </c>
    </row>
    <row r="1081" spans="1:12" x14ac:dyDescent="0.2">
      <c r="A1081" t="s">
        <v>1082</v>
      </c>
      <c r="B1081">
        <v>4236</v>
      </c>
      <c r="C1081" t="s">
        <v>2284</v>
      </c>
      <c r="D1081" t="str">
        <f t="shared" si="118"/>
        <v>ATGGTTAATATTCCAAAAACTAGAAAAACCTACTGTAAGGGTAAAAACTGTCGTAAACACACCCAACACAAAGTTACCCAATACAAAGCCGGTAAAGCTTCTTTATACGCTCAAGGTAAAAGAAGATATGACCGTAAACAAAGTGGTTTCGGTGGTCAAACTAAACCAGTTTTCAAAAAGAAAGCTAAAACTACCAAAAAAGTTGTTTTAAGATTAGAATGTGTTGACTGTAAAACTAAATTACAATTATCTTTAAAGAGATGTAAACACTTTGAATTAGGTGGTAACAAGAAACAAAAAGGTCAAGCTTTACAATTCTAA</v>
      </c>
      <c r="E1081">
        <f t="shared" si="119"/>
        <v>151</v>
      </c>
      <c r="F1081" t="str">
        <f t="shared" si="120"/>
        <v/>
      </c>
      <c r="G1081">
        <f t="shared" si="121"/>
        <v>151</v>
      </c>
      <c r="H1081" t="str">
        <f t="shared" si="122"/>
        <v/>
      </c>
      <c r="I1081">
        <f t="shared" si="123"/>
        <v>151</v>
      </c>
      <c r="J1081" t="str">
        <f t="shared" si="124"/>
        <v>CCA</v>
      </c>
      <c r="K1081" t="str" cm="1">
        <f t="array" ref="K1081">IF(J1081="","",_xlfn.IFS(
   OR(J1081="CCA",J1081="CCG",J1081="CCT",J1081="CCC"),"Proline",
   OR(J1081="CAG",J1081="CAA"),"Glutamine",
   OR(J1081="GAA",J1081="GAG"),"Glutamic acid",
   TRUE,"Other"
))</f>
        <v>Proline</v>
      </c>
      <c r="L1081">
        <f>LEN(Table13[[#This Row],[NA_sequence]])</f>
        <v>321</v>
      </c>
    </row>
    <row r="1082" spans="1:12" x14ac:dyDescent="0.2">
      <c r="A1082" t="s">
        <v>1083</v>
      </c>
      <c r="B1082">
        <v>4236</v>
      </c>
      <c r="C1082" t="s">
        <v>2285</v>
      </c>
      <c r="D1082" t="str">
        <f t="shared" si="118"/>
        <v>ATGGTTAATATTCCAAAAACTAGAAAAACTTACTGTAAAGGTAAGGAATGTCGTAAACACACCCAACACAAAGTTACCCAATATAAAGCTGGTAAAGCTTCTTTATACGCTCAAGGTAAAAGAAGATATGACCGTAAACAAAGTGGTTATGGTGGTCAAACCAAACAAATTTTCAGAAAGAAAGCTAAAACTACCAAAAAAGTTGTTTTAAGATTAGAATGTGTTAACTGTAAAACCAAATTACAATTAGCTTTAAAAAGATGTAAACACTTTGAATTAGGTGGTAACAAAAAACAAAAAGGTCAAGCTTTACAATTTTAA</v>
      </c>
      <c r="E1082">
        <f t="shared" si="119"/>
        <v>151</v>
      </c>
      <c r="F1082" t="str">
        <f t="shared" si="120"/>
        <v/>
      </c>
      <c r="G1082">
        <f t="shared" si="121"/>
        <v>151</v>
      </c>
      <c r="H1082" t="str">
        <f t="shared" si="122"/>
        <v/>
      </c>
      <c r="I1082">
        <f t="shared" si="123"/>
        <v>151</v>
      </c>
      <c r="J1082" t="str">
        <f t="shared" si="124"/>
        <v>CAA</v>
      </c>
      <c r="K1082" t="str" cm="1">
        <f t="array" ref="K1082">IF(J1082="","",_xlfn.IFS(
   OR(J1082="CCA",J1082="CCG",J1082="CCT",J1082="CCC"),"Proline",
   OR(J1082="CAG",J1082="CAA"),"Glutamine",
   OR(J1082="GAA",J1082="GAG"),"Glutamic acid",
   TRUE,"Other"
))</f>
        <v>Glutamine</v>
      </c>
      <c r="L1082">
        <f>LEN(Table13[[#This Row],[NA_sequence]])</f>
        <v>321</v>
      </c>
    </row>
    <row r="1083" spans="1:12" x14ac:dyDescent="0.2">
      <c r="A1083" t="s">
        <v>1084</v>
      </c>
      <c r="B1083">
        <v>4236</v>
      </c>
      <c r="C1083" t="s">
        <v>2286</v>
      </c>
      <c r="D1083" t="str">
        <f t="shared" si="118"/>
        <v>ATGGTTAACATTCCAAAAACTAGAAAGACTTACTGTAAGGGTAAGGAGTGTCGTAAGCACACCCAACACAAAGTTACCCAATACAAGGCTGGTAAAGCTTCCTTGTACGCTCAAGGTAAGAGAAGATATGACCGTAAACAAAGTGGTTATGGTGGTCAAACCAAGCAAATTTTCAGAAAGAAAGCTAAGACTACCAAGAAAGTTGTGTTGAGATTAGAATGTGTTAACTGTAAGACCAAACTTCAATTACCATTAAAGAGATGTAAGCACTTCGAATTGGGTGGTAACAAGAAACAAAAGGGTCAAGCTTTACAATTTTGA</v>
      </c>
      <c r="E1083">
        <f t="shared" si="119"/>
        <v>151</v>
      </c>
      <c r="F1083" t="str">
        <f t="shared" si="120"/>
        <v/>
      </c>
      <c r="G1083">
        <f t="shared" si="121"/>
        <v>151</v>
      </c>
      <c r="H1083" t="str">
        <f t="shared" si="122"/>
        <v/>
      </c>
      <c r="I1083">
        <f t="shared" si="123"/>
        <v>151</v>
      </c>
      <c r="J1083" t="str">
        <f t="shared" si="124"/>
        <v>CAA</v>
      </c>
      <c r="K1083" t="str" cm="1">
        <f t="array" ref="K1083">IF(J1083="","",_xlfn.IFS(
   OR(J1083="CCA",J1083="CCG",J1083="CCT",J1083="CCC"),"Proline",
   OR(J1083="CAG",J1083="CAA"),"Glutamine",
   OR(J1083="GAA",J1083="GAG"),"Glutamic acid",
   TRUE,"Other"
))</f>
        <v>Glutamine</v>
      </c>
      <c r="L1083">
        <f>LEN(Table13[[#This Row],[NA_sequence]])</f>
        <v>321</v>
      </c>
    </row>
    <row r="1084" spans="1:12" x14ac:dyDescent="0.2">
      <c r="A1084" t="s">
        <v>1085</v>
      </c>
      <c r="B1084">
        <v>4236</v>
      </c>
      <c r="C1084" t="s">
        <v>2287</v>
      </c>
      <c r="D1084" t="str">
        <f t="shared" si="118"/>
        <v>ATGGTTAATATTCCAAAGACTAGAAAAACTTACTGTAAGGGTAAGCAATGTCGTAAGCACACCCAACACAAAGTTACCCAATATAAAGCTGGTAAAGCTTCTTTATACGCTCAAGGTAAAAGAAGATATGACCGTAAACAAAGAGGTTACGGTGGTCAAACCAGACCTATTTTCAGAAGAAAAGCTAAGACTACCAAGAAGGTTGTTTTAAGATTAGAATGTGTCAACTGTAAAACCAAATTACAATTGCCATTAAAGAGATGTAAGCACTTCGAATTAGGTGGTAACAAGAAACAAAAAGGTCAAGCTTTACAATTTTAA</v>
      </c>
      <c r="E1084">
        <f t="shared" ref="E1084:E1085" si="125">IFERROR(SEARCH("GG?GG?CAA??????", D1084), "")</f>
        <v>151</v>
      </c>
      <c r="F1084" t="str">
        <f t="shared" ref="F1084:F1085" si="126">IFERROR(SEARCH("GG?GG?CAG??????", D1084), "")</f>
        <v/>
      </c>
      <c r="G1084">
        <f t="shared" si="121"/>
        <v>151</v>
      </c>
      <c r="H1084" t="str">
        <f t="shared" si="122"/>
        <v/>
      </c>
      <c r="I1084">
        <f t="shared" si="123"/>
        <v>151</v>
      </c>
      <c r="J1084" t="str">
        <f t="shared" si="124"/>
        <v>CCT</v>
      </c>
      <c r="K1084" t="str" cm="1">
        <f t="array" ref="K1084">IF(J1084="","",_xlfn.IFS(
   OR(J1084="CCA",J1084="CCG",J1084="CCT",J1084="CCC"),"Proline",
   OR(J1084="CAG",J1084="CAA"),"Glutamine",
   OR(J1084="GAA",J1084="GAG"),"Glutamic acid",
   TRUE,"Other"
))</f>
        <v>Proline</v>
      </c>
      <c r="L1084">
        <f>LEN(Table13[[#This Row],[NA_sequence]])</f>
        <v>321</v>
      </c>
    </row>
    <row r="1085" spans="1:12" x14ac:dyDescent="0.2">
      <c r="A1085" t="s">
        <v>1086</v>
      </c>
      <c r="B1085">
        <v>4236</v>
      </c>
      <c r="C1085" t="s">
        <v>2288</v>
      </c>
      <c r="D1085" t="str">
        <f t="shared" si="118"/>
        <v>ATGGTTAATATTCCAAAGACTAGAAAAACTTACTGTAAGGGTAAGCAATGTCGTAAGCACACCCAACACAAAGTTACCCAATATAAAGCTGGTAAAGCTTCTTTATACGCTCAAGGTAAAAGAAGATATGACCGTAAACAAAGAGGTTACGGTGGTCAAACCAGACCTATTTTCAGAAGAAAAGCTAAGACTACCAAGAAGGTTGTTTTAAGATTAGAATGTGTCAACTGTAAAACTAAATTACAATTGCCATTAAAGAGATGTAAGCACTTCGAATTAGGTGGTAACAAGAAACAAAAAGGTCAAGCTTTACAATTTTAA</v>
      </c>
      <c r="E1085">
        <f t="shared" si="125"/>
        <v>151</v>
      </c>
      <c r="F1085" t="str">
        <f t="shared" si="126"/>
        <v/>
      </c>
      <c r="G1085">
        <f t="shared" si="121"/>
        <v>151</v>
      </c>
      <c r="H1085" t="str">
        <f t="shared" si="122"/>
        <v/>
      </c>
      <c r="I1085">
        <f t="shared" si="123"/>
        <v>151</v>
      </c>
      <c r="J1085" t="str">
        <f t="shared" si="124"/>
        <v>CCT</v>
      </c>
      <c r="K1085" t="str" cm="1">
        <f t="array" ref="K1085">IF(J1085="","",_xlfn.IFS(
   OR(J1085="CCA",J1085="CCG",J1085="CCT",J1085="CCC"),"Proline",
   OR(J1085="CAG",J1085="CAA"),"Glutamine",
   OR(J1085="GAA",J1085="GAG"),"Glutamic acid",
   TRUE,"Other"
))</f>
        <v>Proline</v>
      </c>
      <c r="L1085">
        <f>LEN(Table13[[#This Row],[NA_sequence]])</f>
        <v>321</v>
      </c>
    </row>
    <row r="1086" spans="1:12" x14ac:dyDescent="0.2">
      <c r="A1086" t="s">
        <v>1087</v>
      </c>
      <c r="B1086">
        <v>4236</v>
      </c>
      <c r="C1086" t="s">
        <v>2289</v>
      </c>
      <c r="D1086" t="str">
        <f t="shared" si="118"/>
        <v>ATGAGAATCCACTACATCGATCAACAATCACCAGTACAAGTCAATATTCCAAAAACTAGAAAGACCTATTGTAAAGGTAGGGAATGTCGTAAGCACACCCAACACAAAGTTACCCAATACAAGGCCGGTAAAGCTTCGTTATTTGCCCAAGGTAAAAGAAGATATGACCGTAAACAACGTGGTTATGGTGGTCAAACTAAACAAATTTTCAGAAAGAAAGCTAAAACTACCAAAAAAGTTGTCTTAAGATTGGAATGTGTCAGCTGCAAGACCAAATTACAATTGCCTTTGAAGAGATGTAAACACTTTGAATTAGGTGGTAACAAGAAACAAAAAGGTCAAGCTTTACAATTTTAG</v>
      </c>
      <c r="E1086">
        <f t="shared" si="119"/>
        <v>187</v>
      </c>
      <c r="F1086" t="str">
        <f t="shared" si="120"/>
        <v/>
      </c>
      <c r="G1086">
        <f t="shared" si="121"/>
        <v>187</v>
      </c>
      <c r="H1086" t="str">
        <f t="shared" si="122"/>
        <v/>
      </c>
      <c r="I1086">
        <f t="shared" si="123"/>
        <v>187</v>
      </c>
      <c r="J1086" t="str">
        <f t="shared" si="124"/>
        <v>CAA</v>
      </c>
      <c r="K1086" t="str" cm="1">
        <f t="array" ref="K1086">IF(J1086="","",_xlfn.IFS(
   OR(J1086="CCA",J1086="CCG",J1086="CCT",J1086="CCC"),"Proline",
   OR(J1086="CAG",J1086="CAA"),"Glutamine",
   OR(J1086="GAA",J1086="GAG"),"Glutamic acid",
   TRUE,"Other"
))</f>
        <v>Glutamine</v>
      </c>
      <c r="L1086">
        <f>LEN(Table13[[#This Row],[NA_sequence]])</f>
        <v>357</v>
      </c>
    </row>
    <row r="1087" spans="1:12" x14ac:dyDescent="0.2">
      <c r="A1087" t="s">
        <v>1088</v>
      </c>
      <c r="B1087">
        <v>4236</v>
      </c>
      <c r="C1087" t="s">
        <v>2290</v>
      </c>
      <c r="D1087" t="str">
        <f t="shared" si="118"/>
        <v>ATGGCCATAATGATTTCATCAAATGAAGTAATAAAGTACTACTTCATCTATGACATTCTAATTCATTGTCGTTCTATACTAACAATAGTTAATATTCCAAAAACTAGAAAGACCTACTGTAAAGGTAAAACTTGTCGTAAACACACTCAACACAAGGTTACTCAATACAAAGCTGGTAAAGCTTCCCTTTTCGCTCAAGGTAAAAGAAGATATGACCGTAAACAAAGAGGTTATGGTGGTCAAACCAAACAAATTTTCAGAAAGAAAGCTAAAACTACCAAGAAAGTTGTTTTAAGATTAGAATGTCTTGATTGTAAAACTAAATTACAATTACCATTGAAAAGATGTAAACATTTTGAATTAGGTGGTAACAAGAAACAAAAAGGTCAAGCTTTACAATTTTAG</v>
      </c>
      <c r="E1087">
        <f t="shared" si="119"/>
        <v>235</v>
      </c>
      <c r="F1087" t="str">
        <f t="shared" si="120"/>
        <v/>
      </c>
      <c r="G1087">
        <f t="shared" si="121"/>
        <v>235</v>
      </c>
      <c r="H1087" t="str">
        <f t="shared" si="122"/>
        <v/>
      </c>
      <c r="I1087">
        <f t="shared" si="123"/>
        <v>235</v>
      </c>
      <c r="J1087" t="str">
        <f t="shared" si="124"/>
        <v>CAA</v>
      </c>
      <c r="K1087" t="str" cm="1">
        <f t="array" ref="K1087">IF(J1087="","",_xlfn.IFS(
   OR(J1087="CCA",J1087="CCG",J1087="CCT",J1087="CCC"),"Proline",
   OR(J1087="CAG",J1087="CAA"),"Glutamine",
   OR(J1087="GAA",J1087="GAG"),"Glutamic acid",
   TRUE,"Other"
))</f>
        <v>Glutamine</v>
      </c>
      <c r="L1087">
        <f>LEN(Table13[[#This Row],[NA_sequence]])</f>
        <v>405</v>
      </c>
    </row>
    <row r="1088" spans="1:12" x14ac:dyDescent="0.2">
      <c r="A1088" t="s">
        <v>1089</v>
      </c>
      <c r="B1088">
        <v>4236</v>
      </c>
      <c r="C1088" t="s">
        <v>2291</v>
      </c>
      <c r="D1088" t="str">
        <f t="shared" si="118"/>
        <v>ATGGTTAACGTTCCAAAGACCAGAAAGACCTACTGCAAGGGTAAGGACTGCCGTAAGCACACCCAACACAAGGTTACTCAGTACAAGGCTGGTAAGGCTTCCTTGTACGCTCAAGGTAAGAGACGTTATGACCGTAAGCAAAGTGGTTTCGGTGGTCAAACCAAGCCTATTTTCCGTAGAAAGGCAAAGACCACTAAGAAGATTGTTTTGAGACTGGAATGTGTCCATTGTAAGACCAGAGCCCAATTAAGTTTGAAGAGATGCAAGCACTTCGAATTGGGTGGTGAAAAGAAACAAAAGGGCCAAGCTTTGCAATTCTAA</v>
      </c>
      <c r="E1088">
        <f t="shared" si="119"/>
        <v>151</v>
      </c>
      <c r="F1088" t="str">
        <f t="shared" si="120"/>
        <v/>
      </c>
      <c r="G1088">
        <f t="shared" si="121"/>
        <v>151</v>
      </c>
      <c r="H1088" t="str">
        <f t="shared" si="122"/>
        <v/>
      </c>
      <c r="I1088">
        <f t="shared" si="123"/>
        <v>151</v>
      </c>
      <c r="J1088" t="str">
        <f t="shared" si="124"/>
        <v>CCT</v>
      </c>
      <c r="K1088" t="str" cm="1">
        <f t="array" ref="K1088">IF(J1088="","",_xlfn.IFS(
   OR(J1088="CCA",J1088="CCG",J1088="CCT",J1088="CCC"),"Proline",
   OR(J1088="CAG",J1088="CAA"),"Glutamine",
   OR(J1088="GAA",J1088="GAG"),"Glutamic acid",
   TRUE,"Other"
))</f>
        <v>Proline</v>
      </c>
      <c r="L1088">
        <f>LEN(Table13[[#This Row],[NA_sequence]])</f>
        <v>321</v>
      </c>
    </row>
    <row r="1089" spans="1:12" x14ac:dyDescent="0.2">
      <c r="A1089" t="s">
        <v>1090</v>
      </c>
      <c r="B1089">
        <v>4236</v>
      </c>
      <c r="C1089" t="s">
        <v>2291</v>
      </c>
      <c r="D1089" t="str">
        <f t="shared" si="118"/>
        <v>ATGGTTAACGTTCCAAAGACCAGAAAGACCTACTGCAAGGGTAAGGACTGCCGTAAGCACACCCAACACAAGGTTACTCAGTACAAGGCTGGTAAGGCTTCCTTGTACGCTCAAGGTAAGAGACGTTATGACCGTAAGCAAAGTGGTTTCGGTGGTCAAACCAAGCCTATTTTCCGTAGAAAGGCAAAGACCACTAAGAAGATTGTTTTGAGACTGGAATGTGTCCATTGTAAGACCAGAGCCCAATTAAGTTTGAAGAGATGCAAGCACTTCGAATTGGGTGGTGAAAAGAAACAAAAGGGCCAAGCTTTGCAATTCTAA</v>
      </c>
      <c r="E1089">
        <f t="shared" si="119"/>
        <v>151</v>
      </c>
      <c r="F1089" t="str">
        <f t="shared" si="120"/>
        <v/>
      </c>
      <c r="G1089">
        <f t="shared" si="121"/>
        <v>151</v>
      </c>
      <c r="H1089" t="str">
        <f t="shared" si="122"/>
        <v/>
      </c>
      <c r="I1089">
        <f t="shared" si="123"/>
        <v>151</v>
      </c>
      <c r="J1089" t="str">
        <f t="shared" si="124"/>
        <v>CCT</v>
      </c>
      <c r="K1089" t="str" cm="1">
        <f t="array" ref="K1089">IF(J1089="","",_xlfn.IFS(
   OR(J1089="CCA",J1089="CCG",J1089="CCT",J1089="CCC"),"Proline",
   OR(J1089="CAG",J1089="CAA"),"Glutamine",
   OR(J1089="GAA",J1089="GAG"),"Glutamic acid",
   TRUE,"Other"
))</f>
        <v>Proline</v>
      </c>
      <c r="L1089">
        <f>LEN(Table13[[#This Row],[NA_sequence]])</f>
        <v>321</v>
      </c>
    </row>
    <row r="1090" spans="1:12" x14ac:dyDescent="0.2">
      <c r="A1090" t="s">
        <v>1091</v>
      </c>
      <c r="B1090">
        <v>4236</v>
      </c>
      <c r="C1090" t="s">
        <v>2292</v>
      </c>
      <c r="D1090" t="str">
        <f t="shared" si="118"/>
        <v>ATGGACCCTATAGATAGACTTATTTTAATTGGCGTTACATTTTCGCGTCTTCCCTCTGGTGTCGGTCTGGAAACTGTATCCAGTAACTCTGCTTGCCCGGCCTACCCCAGTCAAGCTAAACTATCGCTATGGGTATGTGCAGATGATACAATAGAGTTTAACGTTCCAAAGACCAGAAAGACCTACTGCAAGGGTAAGAACTGCCGTAAGCACACCCAACACAAGGTTACTCAGTACAAGGCTGGTAAGGCTTCCTTGTACGCTCAAGGTAAGAGACGTTATGACCGTAAGCAAAGTGGTTTCGGTGGTCAAACCAAGCCTATTTTCCGTAGAAAGGCAAAGACCACTAAGAAGATTGTTTTGAGACTGGAATGTGTCCATTGTAAGACTAGAGCCCAATTAAGTTTGAAGAGATGCAAGCACTTCGAATTGGGTGGTGAAAAGAAACAAAAGGGCCAAGCTTTGCAATTCTAA</v>
      </c>
      <c r="E1090">
        <f t="shared" si="119"/>
        <v>304</v>
      </c>
      <c r="F1090" t="str">
        <f t="shared" si="120"/>
        <v/>
      </c>
      <c r="G1090">
        <f t="shared" si="121"/>
        <v>304</v>
      </c>
      <c r="H1090" t="str">
        <f t="shared" si="122"/>
        <v/>
      </c>
      <c r="I1090">
        <f t="shared" si="123"/>
        <v>304</v>
      </c>
      <c r="J1090" t="str">
        <f t="shared" si="124"/>
        <v>CCT</v>
      </c>
      <c r="K1090" t="str" cm="1">
        <f t="array" ref="K1090">IF(J1090="","",_xlfn.IFS(
   OR(J1090="CCA",J1090="CCG",J1090="CCT",J1090="CCC"),"Proline",
   OR(J1090="CAG",J1090="CAA"),"Glutamine",
   OR(J1090="GAA",J1090="GAG"),"Glutamic acid",
   TRUE,"Other"
))</f>
        <v>Proline</v>
      </c>
      <c r="L1090">
        <f>LEN(Table13[[#This Row],[NA_sequence]])</f>
        <v>474</v>
      </c>
    </row>
    <row r="1091" spans="1:12" x14ac:dyDescent="0.2">
      <c r="A1091" t="s">
        <v>1092</v>
      </c>
      <c r="B1091">
        <v>4236</v>
      </c>
      <c r="C1091" t="s">
        <v>2293</v>
      </c>
      <c r="D1091" t="str">
        <f t="shared" ref="D1091:D1154" si="127">UPPER(SUBSTITUTE(SUBSTITUTE(TRIM(C1091)," ",""),CHAR(10),""))</f>
        <v>ATGGTTAACGTTCCAAAGACCAGAAAGACCTACTGCAAGGGTAAGACCTGCCGTAAGCACACCCAACACAAGGTTACTCAGTACAAGGCTGGTAAGGCTTCCTTGTTCGCTCAAGGTAAGAGACGTTATGACCGTAAGCAAAGAGGTTTCGGTGGTCAAACCAAACCTATCTTCCGTAGAAAGGCAAAGACTACTAAGAAGGTCGTTTTGAGACTGGAGTGTGTCCAATGTAAGACCAGAGCCCAATTGAGTTTGAAGAGATGCAAGCACTTCGAATTGGGTGGTGAAAAGAAACAAAAGGGCCAAGCTTTGCAATTCTAA</v>
      </c>
      <c r="E1091">
        <f t="shared" ref="E1091:E1154" si="128">IFERROR(SEARCH("GG?GG?CAAAC?AA?", IF(D1091="", C1091, D1091)), "")</f>
        <v>151</v>
      </c>
      <c r="F1091" t="str">
        <f t="shared" ref="F1091:F1154" si="129">IFERROR(SEARCH("GG?GG?CAGAC?AA?", IF(D1091="", C1091, D1091)), "")</f>
        <v/>
      </c>
      <c r="G1091">
        <f t="shared" ref="G1091:G1154" si="130">IF(E1091="","",IF(
  AND(
    ISNUMBER(FIND(MID(D1091,E1091+2,1),"ACGT")),
    ISNUMBER(FIND(MID(D1091,E1091+5,1),"ACGT")),
    ISNUMBER(FIND(MID(D1091,E1091+9,1),"ACGT")),
    ISNUMBER(FIND(MID(D1091,E1091+10,1),"ACGT")),
    ISNUMBER(FIND(MID(D1091,E1091+11,1),"ACGT")),
    ISNUMBER(FIND(MID(D1091,E1091+12,1),"ACGT")),
    ISNUMBER(FIND(MID(D1091,E1091+13,1),"ACGT")),
    ISNUMBER(FIND(MID(D1091,E1091+14,1),"ACGT"))
  ),
  E1091,
  ""
))</f>
        <v>151</v>
      </c>
      <c r="H1091" t="str">
        <f t="shared" ref="H1091:H1154" si="131">IF(F1091="","",IF(
  AND(
    ISNUMBER(FIND(MID(D1091,F1091+2,1),"ACGT")),
    ISNUMBER(FIND(MID(D1091,F1091+5,1),"ACGT")),
    ISNUMBER(FIND(MID(D1091,F1091+9,1),"ACGT")),
    ISNUMBER(FIND(MID(D1091,F1091+10,1),"ACGT")),
    ISNUMBER(FIND(MID(D1091,F1091+11,1),"ACGT")),
    ISNUMBER(FIND(MID(D1091,F1091+12,1),"ACGT")),
    ISNUMBER(FIND(MID(D1091,F1091+13,1),"ACGT")),
    ISNUMBER(FIND(MID(D1091,F1091+14,1),"ACGT"))
  ),
  F1091,
  ""
))</f>
        <v/>
      </c>
      <c r="I1091">
        <f t="shared" ref="I1091:I1154" si="132">IF(AND(G1091="",H1091=""),"", IF(G1091="",H1091, IF(H1091="",G1091, MIN(G1091,H1091))))</f>
        <v>151</v>
      </c>
      <c r="J1091" t="str">
        <f t="shared" ref="J1091:J1154" si="133">IF(I1091="","", MID(D1091, I1091+15, 3))</f>
        <v>CCT</v>
      </c>
      <c r="K1091" t="str" cm="1">
        <f t="array" ref="K1091">IF(J1091="","",_xlfn.IFS(
   OR(J1091="CCA",J1091="CCG",J1091="CCT",J1091="CCC"),"Proline",
   OR(J1091="CAG",J1091="CAA"),"Glutamine",
   OR(J1091="GAA",J1091="GAG"),"Glutamic acid",
   TRUE,"Other"
))</f>
        <v>Proline</v>
      </c>
      <c r="L1091">
        <f>LEN(Table13[[#This Row],[NA_sequence]])</f>
        <v>321</v>
      </c>
    </row>
    <row r="1092" spans="1:12" x14ac:dyDescent="0.2">
      <c r="A1092" t="s">
        <v>1093</v>
      </c>
      <c r="B1092">
        <v>4236</v>
      </c>
      <c r="C1092" t="s">
        <v>2293</v>
      </c>
      <c r="D1092" t="str">
        <f t="shared" si="127"/>
        <v>ATGGTTAACGTTCCAAAGACCAGAAAGACCTACTGCAAGGGTAAGACCTGCCGTAAGCACACCCAACACAAGGTTACTCAGTACAAGGCTGGTAAGGCTTCCTTGTTCGCTCAAGGTAAGAGACGTTATGACCGTAAGCAAAGAGGTTTCGGTGGTCAAACCAAACCTATCTTCCGTAGAAAGGCAAAGACTACTAAGAAGGTCGTTTTGAGACTGGAGTGTGTCCAATGTAAGACCAGAGCCCAATTGAGTTTGAAGAGATGCAAGCACTTCGAATTGGGTGGTGAAAAGAAACAAAAGGGCCAAGCTTTGCAATTCTAA</v>
      </c>
      <c r="E1092">
        <f t="shared" si="128"/>
        <v>151</v>
      </c>
      <c r="F1092" t="str">
        <f t="shared" si="129"/>
        <v/>
      </c>
      <c r="G1092">
        <f t="shared" si="130"/>
        <v>151</v>
      </c>
      <c r="H1092" t="str">
        <f t="shared" si="131"/>
        <v/>
      </c>
      <c r="I1092">
        <f t="shared" si="132"/>
        <v>151</v>
      </c>
      <c r="J1092" t="str">
        <f t="shared" si="133"/>
        <v>CCT</v>
      </c>
      <c r="K1092" t="str" cm="1">
        <f t="array" ref="K1092">IF(J1092="","",_xlfn.IFS(
   OR(J1092="CCA",J1092="CCG",J1092="CCT",J1092="CCC"),"Proline",
   OR(J1092="CAG",J1092="CAA"),"Glutamine",
   OR(J1092="GAA",J1092="GAG"),"Glutamic acid",
   TRUE,"Other"
))</f>
        <v>Proline</v>
      </c>
      <c r="L1092">
        <f>LEN(Table13[[#This Row],[NA_sequence]])</f>
        <v>321</v>
      </c>
    </row>
    <row r="1093" spans="1:12" x14ac:dyDescent="0.2">
      <c r="A1093" t="s">
        <v>1094</v>
      </c>
      <c r="B1093">
        <v>4236</v>
      </c>
      <c r="C1093" t="s">
        <v>2294</v>
      </c>
      <c r="D1093" t="str">
        <f t="shared" si="127"/>
        <v>ATGGTTAACGTTCCAAAGACCAGAAAGACCTATTGCAAGGGTAAGAACTGCCGTAAGCACACCCAACACAAGGTTACTCAGTACAAGGCTGGTAAGGCTTCCTTGTTCGCTCAAGGTAAGAGACGTTATGACCGTAAGCAGAGAGGTTTCGGTGGTCAAACCAAACCTATCTTCCGTAGAAAGGCAAAGACTACTAAGAAGGTCGTTTTGAGACTGGAGTGTGTCCAATGTAAGACCAGAGCCCAATTAAGTTTGAAGAGATGCAAGCACTTCGAATTGGGTGGTGAAAAGAAACAAAAGGGCCAAGCTTTGCAATTCTAA</v>
      </c>
      <c r="E1093">
        <f t="shared" si="128"/>
        <v>151</v>
      </c>
      <c r="F1093" t="str">
        <f t="shared" si="129"/>
        <v/>
      </c>
      <c r="G1093">
        <f t="shared" si="130"/>
        <v>151</v>
      </c>
      <c r="H1093" t="str">
        <f t="shared" si="131"/>
        <v/>
      </c>
      <c r="I1093">
        <f t="shared" si="132"/>
        <v>151</v>
      </c>
      <c r="J1093" t="str">
        <f t="shared" si="133"/>
        <v>CCT</v>
      </c>
      <c r="K1093" t="str" cm="1">
        <f t="array" ref="K1093">IF(J1093="","",_xlfn.IFS(
   OR(J1093="CCA",J1093="CCG",J1093="CCT",J1093="CCC"),"Proline",
   OR(J1093="CAG",J1093="CAA"),"Glutamine",
   OR(J1093="GAA",J1093="GAG"),"Glutamic acid",
   TRUE,"Other"
))</f>
        <v>Proline</v>
      </c>
      <c r="L1093">
        <f>LEN(Table13[[#This Row],[NA_sequence]])</f>
        <v>321</v>
      </c>
    </row>
    <row r="1094" spans="1:12" x14ac:dyDescent="0.2">
      <c r="A1094" t="s">
        <v>1095</v>
      </c>
      <c r="B1094">
        <v>4236</v>
      </c>
      <c r="C1094" t="s">
        <v>2295</v>
      </c>
      <c r="D1094" t="str">
        <f t="shared" si="127"/>
        <v>ATGGTTAACGTTCCAAAGACCAGAAGAACTTACTGCAAGGGCAAGGCCTGCCGTAAGCACACCCAACACAAGGTCACTCAGTACAAGGCTGGTAAGGCCTCCTTGTTTGCCCAGGGTAAGAGACGTTATGACCGTAAGCAGAAGGGTTTCGGTGGTCAGACCAAACCTATCTTCCGTAGAAAGGCCAAGACCACCAAGAAGGTTGTGTTGAGGTTGGAGTGCGTGAGCTGCAAGACCAGAGCCCAGCTATCTTTGAAGAGATGTAAGCACTTCGAATTGGGTGGTGAAAGGAAGCAGAAGGGCCAAGCTTTGCAATTTTAA</v>
      </c>
      <c r="E1094" t="str">
        <f t="shared" si="128"/>
        <v/>
      </c>
      <c r="F1094">
        <f t="shared" si="129"/>
        <v>151</v>
      </c>
      <c r="G1094" t="str">
        <f t="shared" si="130"/>
        <v/>
      </c>
      <c r="H1094">
        <f t="shared" si="131"/>
        <v>151</v>
      </c>
      <c r="I1094">
        <f t="shared" si="132"/>
        <v>151</v>
      </c>
      <c r="J1094" t="str">
        <f t="shared" si="133"/>
        <v>CCT</v>
      </c>
      <c r="K1094" t="str" cm="1">
        <f t="array" ref="K1094">IF(J1094="","",_xlfn.IFS(
   OR(J1094="CCA",J1094="CCG",J1094="CCT",J1094="CCC"),"Proline",
   OR(J1094="CAG",J1094="CAA"),"Glutamine",
   OR(J1094="GAA",J1094="GAG"),"Glutamic acid",
   TRUE,"Other"
))</f>
        <v>Proline</v>
      </c>
      <c r="L1094">
        <f>LEN(Table13[[#This Row],[NA_sequence]])</f>
        <v>321</v>
      </c>
    </row>
    <row r="1095" spans="1:12" x14ac:dyDescent="0.2">
      <c r="A1095" t="s">
        <v>1096</v>
      </c>
      <c r="B1095">
        <v>4236</v>
      </c>
      <c r="C1095" t="s">
        <v>2296</v>
      </c>
      <c r="D1095" t="str">
        <f t="shared" si="127"/>
        <v>ATGGTTAACGTTCCAAAGACCAGAAGAACCTATTGCAAGGGTAAGGCCTGCCGTAAGCACACCCAACACAAGGTTACTCAATACAAGGCTGGTAAGGCCTCCTTGTTTGCCCAGGGTAAGAGACGTTATGACCGTAAGCAGAGAGGTTTCGGTGGTCAGACTAAGCCTATCTTCCGTAGAAAGGCTAAGACTACCAAGAAGGTTGTGTTGAGATTGGAGTGCGTTAACTGCAAGACCAGAGCCCAGCTATCTTTGAAGAGATGTAAGCACTTCGAATTGGGTGGTGAAAAGAAGCAGAAGGGCCAAGCTTTGCAATTTTAA</v>
      </c>
      <c r="E1095" t="str">
        <f t="shared" si="128"/>
        <v/>
      </c>
      <c r="F1095">
        <f t="shared" si="129"/>
        <v>151</v>
      </c>
      <c r="G1095" t="str">
        <f t="shared" si="130"/>
        <v/>
      </c>
      <c r="H1095">
        <f t="shared" si="131"/>
        <v>151</v>
      </c>
      <c r="I1095">
        <f t="shared" si="132"/>
        <v>151</v>
      </c>
      <c r="J1095" t="str">
        <f t="shared" si="133"/>
        <v>CCT</v>
      </c>
      <c r="K1095" t="str" cm="1">
        <f t="array" ref="K1095">IF(J1095="","",_xlfn.IFS(
   OR(J1095="CCA",J1095="CCG",J1095="CCT",J1095="CCC"),"Proline",
   OR(J1095="CAG",J1095="CAA"),"Glutamine",
   OR(J1095="GAA",J1095="GAG"),"Glutamic acid",
   TRUE,"Other"
))</f>
        <v>Proline</v>
      </c>
      <c r="L1095">
        <f>LEN(Table13[[#This Row],[NA_sequence]])</f>
        <v>321</v>
      </c>
    </row>
    <row r="1096" spans="1:12" x14ac:dyDescent="0.2">
      <c r="A1096" t="s">
        <v>1097</v>
      </c>
      <c r="B1096">
        <v>4236</v>
      </c>
      <c r="C1096" t="s">
        <v>2297</v>
      </c>
      <c r="D1096" t="str">
        <f t="shared" si="127"/>
        <v>ATGGTTAACGTTCCAAAGACCAGAAGAACCTACTGCAAGGGTAAGGCTTGCCGCAAGCACACCCAACACAAGGTCACTCAGTACAAGGCCGGTAAGGCTTCCTTGTTTGCTCAGGGTAAGAGACGTTATGACCGTAAACAGAGGGGTTTCGGTGGTCAGACGAAGCCTATCTTCCGCAGAAAGGCCAAGACTACCAAGAAGGTTGTGTTGAGACTGGAATGTGTTAACTGCAAGACCAGAGCCCAGCTATCTTTGAAGAGATGCAAGCACTTCGAATTGGGTGGTGAAAAGAAGCAGAAGGGCCAAGCTTTGCAATTCTAA</v>
      </c>
      <c r="E1096" t="str">
        <f t="shared" si="128"/>
        <v/>
      </c>
      <c r="F1096">
        <f t="shared" si="129"/>
        <v>151</v>
      </c>
      <c r="G1096" t="str">
        <f t="shared" si="130"/>
        <v/>
      </c>
      <c r="H1096">
        <f t="shared" si="131"/>
        <v>151</v>
      </c>
      <c r="I1096">
        <f t="shared" si="132"/>
        <v>151</v>
      </c>
      <c r="J1096" t="str">
        <f t="shared" si="133"/>
        <v>CCT</v>
      </c>
      <c r="K1096" t="str" cm="1">
        <f t="array" ref="K1096">IF(J1096="","",_xlfn.IFS(
   OR(J1096="CCA",J1096="CCG",J1096="CCT",J1096="CCC"),"Proline",
   OR(J1096="CAG",J1096="CAA"),"Glutamine",
   OR(J1096="GAA",J1096="GAG"),"Glutamic acid",
   TRUE,"Other"
))</f>
        <v>Proline</v>
      </c>
      <c r="L1096">
        <f>LEN(Table13[[#This Row],[NA_sequence]])</f>
        <v>321</v>
      </c>
    </row>
    <row r="1097" spans="1:12" x14ac:dyDescent="0.2">
      <c r="A1097" t="s">
        <v>1098</v>
      </c>
      <c r="B1097">
        <v>4236</v>
      </c>
      <c r="C1097" t="s">
        <v>2298</v>
      </c>
      <c r="D1097" t="str">
        <f t="shared" si="127"/>
        <v>ATGTCCTTCGTGTTCTCCTCAGTAGCAGCCTTTAACGTTCCAAAGACCAGAAGAACCTACTGCAAGGGTAAGGCTTGCCGCAAGCACACCCAACACAAGGTCACTCAGTACAAGGCCGGTAAGGCTTCCTTGTTTGCTCAGGGTAAGAGACGCTATGACCGTAAACAGAGGGGTTTCGGTGGTCAGACGAAGCCTATCTTCCGCAGAAAGGCCAAGACTACCAAGAAGGTTGTGTTGAGACTGGAATGTGTTAACTGCAAGACCAGAGCCCAGCTATCTTTGAAGAGATGCAAGCACTTCGAATTGGGTGGTGAAAAGAAGCAGAAGGGCCAAGCTTTGCAATTCTAA</v>
      </c>
      <c r="E1097" t="str">
        <f t="shared" si="128"/>
        <v/>
      </c>
      <c r="F1097">
        <f t="shared" si="129"/>
        <v>178</v>
      </c>
      <c r="G1097" t="str">
        <f t="shared" si="130"/>
        <v/>
      </c>
      <c r="H1097">
        <f t="shared" si="131"/>
        <v>178</v>
      </c>
      <c r="I1097">
        <f t="shared" si="132"/>
        <v>178</v>
      </c>
      <c r="J1097" t="str">
        <f t="shared" si="133"/>
        <v>CCT</v>
      </c>
      <c r="K1097" t="str" cm="1">
        <f t="array" ref="K1097">IF(J1097="","",_xlfn.IFS(
   OR(J1097="CCA",J1097="CCG",J1097="CCT",J1097="CCC"),"Proline",
   OR(J1097="CAG",J1097="CAA"),"Glutamine",
   OR(J1097="GAA",J1097="GAG"),"Glutamic acid",
   TRUE,"Other"
))</f>
        <v>Proline</v>
      </c>
      <c r="L1097">
        <f>LEN(Table13[[#This Row],[NA_sequence]])</f>
        <v>348</v>
      </c>
    </row>
    <row r="1098" spans="1:12" x14ac:dyDescent="0.2">
      <c r="A1098" t="s">
        <v>1099</v>
      </c>
      <c r="B1098">
        <v>4236</v>
      </c>
      <c r="C1098" t="s">
        <v>2299</v>
      </c>
      <c r="D1098" t="str">
        <f t="shared" si="127"/>
        <v>ATGTCCTTCGGGTCCTCCTCAGTAGCAGCGTTTAACGTTCCAAAGACCAGAAGAACCTACTGCAAGGGTAAGGCTTGCCGCAAGCACACCCAACACAAGGTCACTCAGTACAAGGCTGGTAAGGCTTCCTTGTTCGCTCAGGGTAAGAGACGTTATGACCGTAAACAGAAGGGTTTCGGTGGTCAGACAAAGCCTATCTTCCGCAGAAAGGCCAAGACCACGAAGAAGGTTGTGTTGAGACTGGAATGTGTTAGCTGCAAGACCAGAGCCCAGCTATCTTTGAAGAGATGCAAGCACTTCGAATTGGGTGGTGAAAAGAAGCAGAAGGGCCAAGCTTTGCAATTCTAA</v>
      </c>
      <c r="E1098" t="str">
        <f t="shared" si="128"/>
        <v/>
      </c>
      <c r="F1098">
        <f t="shared" si="129"/>
        <v>178</v>
      </c>
      <c r="G1098" t="str">
        <f t="shared" si="130"/>
        <v/>
      </c>
      <c r="H1098">
        <f t="shared" si="131"/>
        <v>178</v>
      </c>
      <c r="I1098">
        <f t="shared" si="132"/>
        <v>178</v>
      </c>
      <c r="J1098" t="str">
        <f t="shared" si="133"/>
        <v>CCT</v>
      </c>
      <c r="K1098" t="str" cm="1">
        <f t="array" ref="K1098">IF(J1098="","",_xlfn.IFS(
   OR(J1098="CCA",J1098="CCG",J1098="CCT",J1098="CCC"),"Proline",
   OR(J1098="CAG",J1098="CAA"),"Glutamine",
   OR(J1098="GAA",J1098="GAG"),"Glutamic acid",
   TRUE,"Other"
))</f>
        <v>Proline</v>
      </c>
      <c r="L1098">
        <f>LEN(Table13[[#This Row],[NA_sequence]])</f>
        <v>348</v>
      </c>
    </row>
    <row r="1099" spans="1:12" x14ac:dyDescent="0.2">
      <c r="A1099" t="s">
        <v>1100</v>
      </c>
      <c r="B1099">
        <v>4236</v>
      </c>
      <c r="C1099" t="s">
        <v>2300</v>
      </c>
      <c r="D1099" t="str">
        <f t="shared" si="127"/>
        <v>ATGGGTATGTGGAATTTATTTAACGTTCCAAAGACCAGAAGAACCTACTGCAAGGGTAAGACCTGCCGTAAGCACACCCAGCACAAGGTCACTCAGTACAAGGCTGGTAAGGCCTCCTTGTTTGCCCAGGGTAAGAGACGTTATGACCGTAAGCAGAAGGGTTTCGGTGGTCAGACCAAACCTATCTTCCGTAGAAAGGCTAAGACCACCAAGAAGGTTGTGTTGAGGTTGGAGTGCGTGAGCTGCAAGACCAGAGCCCAGCTATCTTTGAAGAGATGTAAGCACTTCGAATTGGGTGGTGAAAGGAAGCAGAAGGGTCAAGCTTTGCAATTTTAA</v>
      </c>
      <c r="E1099" t="str">
        <f t="shared" si="128"/>
        <v/>
      </c>
      <c r="F1099">
        <f t="shared" si="129"/>
        <v>166</v>
      </c>
      <c r="G1099" t="str">
        <f t="shared" si="130"/>
        <v/>
      </c>
      <c r="H1099">
        <f t="shared" si="131"/>
        <v>166</v>
      </c>
      <c r="I1099">
        <f t="shared" si="132"/>
        <v>166</v>
      </c>
      <c r="J1099" t="str">
        <f t="shared" si="133"/>
        <v>CCT</v>
      </c>
      <c r="K1099" t="str" cm="1">
        <f t="array" ref="K1099">IF(J1099="","",_xlfn.IFS(
   OR(J1099="CCA",J1099="CCG",J1099="CCT",J1099="CCC"),"Proline",
   OR(J1099="CAG",J1099="CAA"),"Glutamine",
   OR(J1099="GAA",J1099="GAG"),"Glutamic acid",
   TRUE,"Other"
))</f>
        <v>Proline</v>
      </c>
      <c r="L1099">
        <f>LEN(Table13[[#This Row],[NA_sequence]])</f>
        <v>336</v>
      </c>
    </row>
    <row r="1100" spans="1:12" x14ac:dyDescent="0.2">
      <c r="A1100" t="s">
        <v>1101</v>
      </c>
      <c r="B1100">
        <v>4236</v>
      </c>
      <c r="C1100" t="s">
        <v>2301</v>
      </c>
      <c r="D1100" t="str">
        <f t="shared" si="127"/>
        <v>ATGGTTAACGTCCCAAAGACTAGAAAGACCTACTGTAAGGGTAAGAACTGCCGTAAGCACACTGTGCACAAGGTCACTCAATACAAGACCGGTAAGGCTTCATTGTTTGCTCAAGGTAAGAGAAGATATGACCGTAAACAAAGAGGTTATGGTGGTCAAACCAAGCCTATTTTCCACAAGAGAGCTAAGACTACCAAGAAGGTTGTCTTGAGATTGGAGTGTGTTGCTTGTAAGACTAAGGCTCAATTGTCTTTGAAGAGATGTAAGCACTTCGAGTTGGGTGGTGAAAAGAAACAAAAGGGTCAAGCCTTACAATTTTAA</v>
      </c>
      <c r="E1100">
        <f t="shared" si="128"/>
        <v>151</v>
      </c>
      <c r="F1100" t="str">
        <f t="shared" si="129"/>
        <v/>
      </c>
      <c r="G1100">
        <f t="shared" si="130"/>
        <v>151</v>
      </c>
      <c r="H1100" t="str">
        <f t="shared" si="131"/>
        <v/>
      </c>
      <c r="I1100">
        <f t="shared" si="132"/>
        <v>151</v>
      </c>
      <c r="J1100" t="str">
        <f t="shared" si="133"/>
        <v>CCT</v>
      </c>
      <c r="K1100" t="str" cm="1">
        <f t="array" ref="K1100">IF(J1100="","",_xlfn.IFS(
   OR(J1100="CCA",J1100="CCG",J1100="CCT",J1100="CCC"),"Proline",
   OR(J1100="CAG",J1100="CAA"),"Glutamine",
   OR(J1100="GAA",J1100="GAG"),"Glutamic acid",
   TRUE,"Other"
))</f>
        <v>Proline</v>
      </c>
      <c r="L1100">
        <f>LEN(Table13[[#This Row],[NA_sequence]])</f>
        <v>321</v>
      </c>
    </row>
    <row r="1101" spans="1:12" x14ac:dyDescent="0.2">
      <c r="A1101" t="s">
        <v>1102</v>
      </c>
      <c r="B1101">
        <v>4236</v>
      </c>
      <c r="C1101" t="s">
        <v>2302</v>
      </c>
      <c r="D1101" t="str">
        <f t="shared" si="127"/>
        <v>ATGGTTAACGTCCCAAAGACTAGAAAGACCTATTGTAAGGGTAAGAACTGCCGTAAGCACACTGTGCACAAGGTCACTCAATACAAGACCGGTAAGGCTTCATTGTTCGCTCAAGGTAAGAGAAGATATGACCGTAAGCAAAGAGGTTATGGTGGTCAAACCAAGCCTATTTTCCACAAGAGAGCTAAGACCACCAAGAAGGTTGTCTTAAGATTGGAATGTGTTGCTTGTAAAACTAAGGCTCAATTGTCTTTGAAGAGATGTAAGCACTTCGAATTGGGTGGTGAAAAGAAACAAAAGGGTCAAGCCTTACAATTTTAA</v>
      </c>
      <c r="E1101">
        <f t="shared" si="128"/>
        <v>151</v>
      </c>
      <c r="F1101" t="str">
        <f t="shared" si="129"/>
        <v/>
      </c>
      <c r="G1101">
        <f t="shared" si="130"/>
        <v>151</v>
      </c>
      <c r="H1101" t="str">
        <f t="shared" si="131"/>
        <v/>
      </c>
      <c r="I1101">
        <f t="shared" si="132"/>
        <v>151</v>
      </c>
      <c r="J1101" t="str">
        <f t="shared" si="133"/>
        <v>CCT</v>
      </c>
      <c r="K1101" t="str" cm="1">
        <f t="array" ref="K1101">IF(J1101="","",_xlfn.IFS(
   OR(J1101="CCA",J1101="CCG",J1101="CCT",J1101="CCC"),"Proline",
   OR(J1101="CAG",J1101="CAA"),"Glutamine",
   OR(J1101="GAA",J1101="GAG"),"Glutamic acid",
   TRUE,"Other"
))</f>
        <v>Proline</v>
      </c>
      <c r="L1101">
        <f>LEN(Table13[[#This Row],[NA_sequence]])</f>
        <v>321</v>
      </c>
    </row>
    <row r="1102" spans="1:12" x14ac:dyDescent="0.2">
      <c r="A1102" t="s">
        <v>1103</v>
      </c>
      <c r="B1102">
        <v>4236</v>
      </c>
      <c r="C1102" t="s">
        <v>2303</v>
      </c>
      <c r="D1102" t="str">
        <f t="shared" si="127"/>
        <v>ATGGTTAACGTTCCAAAGACTAGAAAAACCTACTGTAAGGGTAAGGAATGCCGTAAACACACTTTGCACAAGGTCTCTCAATACAAGACCGGTAAGGCTTCCTTATTTGCCCAAGGTAAGAGAAGATATGACCGTAAACAAAGAGGTTACGGTGGTCAAACCAAACCTGTCTTCCACAAGAGAGCTAAAACTACTAAGAAGGTTGTCTTGAGATTGGAATGTACCAAGTGTAAGACCAAGGCTCAATTGTCCTTAAAGAGATGTAAGCACTTCGAGTTGGGTGGTGAAAAGAAACAAAAGGGTCAAGCCTTACAATTTTAA</v>
      </c>
      <c r="E1102">
        <f t="shared" si="128"/>
        <v>151</v>
      </c>
      <c r="F1102" t="str">
        <f t="shared" si="129"/>
        <v/>
      </c>
      <c r="G1102">
        <f t="shared" si="130"/>
        <v>151</v>
      </c>
      <c r="H1102" t="str">
        <f t="shared" si="131"/>
        <v/>
      </c>
      <c r="I1102">
        <f t="shared" si="132"/>
        <v>151</v>
      </c>
      <c r="J1102" t="str">
        <f t="shared" si="133"/>
        <v>CCT</v>
      </c>
      <c r="K1102" t="str" cm="1">
        <f t="array" ref="K1102">IF(J1102="","",_xlfn.IFS(
   OR(J1102="CCA",J1102="CCG",J1102="CCT",J1102="CCC"),"Proline",
   OR(J1102="CAG",J1102="CAA"),"Glutamine",
   OR(J1102="GAA",J1102="GAG"),"Glutamic acid",
   TRUE,"Other"
))</f>
        <v>Proline</v>
      </c>
      <c r="L1102">
        <f>LEN(Table13[[#This Row],[NA_sequence]])</f>
        <v>321</v>
      </c>
    </row>
    <row r="1103" spans="1:12" x14ac:dyDescent="0.2">
      <c r="A1103" t="s">
        <v>1104</v>
      </c>
      <c r="B1103">
        <v>4236</v>
      </c>
      <c r="C1103" t="s">
        <v>2304</v>
      </c>
      <c r="D1103" t="str">
        <f t="shared" si="127"/>
        <v>ATGGTGAACGTCCCAAAGACCAGAAAGACCTACTGCAAGGGTAAGAACTGCCGCAAGCATACCCAACACAGGGTTACCCAATACAAGGCTGGTAAGGCTTCTCTCTTCGCTCAAGGTAAGAGAAGATACGACCGTAAGCAAAGAGGTTACGGTGGTCAAACCAAGCCAGTTTTCCACAAGAAGGCTAAGGTTACCAAGAAGGTCGTGTTGAGATTGGAGTGTGTTGTTTGCAAGACCAAGGCTCAATTGGCTTTGAAGAGATGTAAGCACTTTGAGTTGGGTGGTGACAAGAAGAAGAAGGGTCAAGCTTTGCAATTTTAA</v>
      </c>
      <c r="E1103">
        <f t="shared" si="128"/>
        <v>151</v>
      </c>
      <c r="F1103" t="str">
        <f t="shared" si="129"/>
        <v/>
      </c>
      <c r="G1103">
        <f t="shared" si="130"/>
        <v>151</v>
      </c>
      <c r="H1103" t="str">
        <f t="shared" si="131"/>
        <v/>
      </c>
      <c r="I1103">
        <f t="shared" si="132"/>
        <v>151</v>
      </c>
      <c r="J1103" t="str">
        <f t="shared" si="133"/>
        <v>CCA</v>
      </c>
      <c r="K1103" t="str" cm="1">
        <f t="array" ref="K1103">IF(J1103="","",_xlfn.IFS(
   OR(J1103="CCA",J1103="CCG",J1103="CCT",J1103="CCC"),"Proline",
   OR(J1103="CAG",J1103="CAA"),"Glutamine",
   OR(J1103="GAA",J1103="GAG"),"Glutamic acid",
   TRUE,"Other"
))</f>
        <v>Proline</v>
      </c>
      <c r="L1103">
        <f>LEN(Table13[[#This Row],[NA_sequence]])</f>
        <v>321</v>
      </c>
    </row>
    <row r="1104" spans="1:12" x14ac:dyDescent="0.2">
      <c r="A1104" t="s">
        <v>1105</v>
      </c>
      <c r="B1104">
        <v>4236</v>
      </c>
      <c r="C1104" t="s">
        <v>2305</v>
      </c>
      <c r="D1104" t="str">
        <f t="shared" si="127"/>
        <v>ATGGGATACACGGGTGTGGATAGGAAATGGTGCTATTCGAGATATGTTTGGGGTCTACTTAACGTCCCAAAGACCAGAAAGACCTATTGCAAGGGTAAGAACTGCCGTAAACACACCCAACACAGGGTTACCCAATACAAGGCTGGTAAGGCTTCTCTTTTTGCCCAAGGTAAGAGAAGATATGACCGTAAGCAAAGAGGTTACGGTGGTCAAACTAAGCCAGTTTTCCACAAGAAAGCCAAGGTTACCAAGAAGGTTGTTTTGAGATTGGAGTGTGTTGTCTGCAAGACCAAGGCTCAATTGGCGTTGAAGAGATGTAAGCACTTTGAGTTGGGTGGTGACAAGAAGAAGAAGGGTCAAGCTTTGCAATTTTAA</v>
      </c>
      <c r="E1104">
        <f t="shared" si="128"/>
        <v>205</v>
      </c>
      <c r="F1104" t="str">
        <f t="shared" si="129"/>
        <v/>
      </c>
      <c r="G1104">
        <f t="shared" si="130"/>
        <v>205</v>
      </c>
      <c r="H1104" t="str">
        <f t="shared" si="131"/>
        <v/>
      </c>
      <c r="I1104">
        <f t="shared" si="132"/>
        <v>205</v>
      </c>
      <c r="J1104" t="str">
        <f t="shared" si="133"/>
        <v>CCA</v>
      </c>
      <c r="K1104" t="str" cm="1">
        <f t="array" ref="K1104">IF(J1104="","",_xlfn.IFS(
   OR(J1104="CCA",J1104="CCG",J1104="CCT",J1104="CCC"),"Proline",
   OR(J1104="CAG",J1104="CAA"),"Glutamine",
   OR(J1104="GAA",J1104="GAG"),"Glutamic acid",
   TRUE,"Other"
))</f>
        <v>Proline</v>
      </c>
      <c r="L1104">
        <f>LEN(Table13[[#This Row],[NA_sequence]])</f>
        <v>375</v>
      </c>
    </row>
    <row r="1105" spans="1:12" x14ac:dyDescent="0.2">
      <c r="A1105" t="s">
        <v>1106</v>
      </c>
      <c r="B1105">
        <v>4236</v>
      </c>
      <c r="C1105" t="s">
        <v>2306</v>
      </c>
      <c r="D1105" t="str">
        <f t="shared" si="127"/>
        <v>ATGTTCAAATCGATTGTGAATTGGATAAAGACGATATTTTTGAAGGATGTCGAAGCTGAGTACAACTGGGAGAATGAATTCAACTTGGCTCCGTCTATTAACGTCCCAAAGACCAGAAAGACCTATTGCAAGGGTAAGAACTGCCGTAAACACACCCAACACAGGGTTACCCAATACAAGGCTGGTAAGGCTTCTCTCTTCGCTCAAGGTAAGAGAAGATATGACCGTAAGCAAAGAGGTTACGGTGGTCAAACCAAGCCAGTTTTCCACAAGAAAGCCAAGGTTACCAAGAAGGTCGTTTTGAGATTGGAGTGTGTCGTCTGCAAGACCAAGGCTCAATTGGCTTTGAAGAGATGTAAGCACTTTGAGTTGGGTGGTGACAAGAAGAAGAAGGGTCAAGCTTTGCAATTTTAA</v>
      </c>
      <c r="E1105">
        <f t="shared" si="128"/>
        <v>244</v>
      </c>
      <c r="F1105" t="str">
        <f t="shared" si="129"/>
        <v/>
      </c>
      <c r="G1105">
        <f t="shared" si="130"/>
        <v>244</v>
      </c>
      <c r="H1105" t="str">
        <f t="shared" si="131"/>
        <v/>
      </c>
      <c r="I1105">
        <f t="shared" si="132"/>
        <v>244</v>
      </c>
      <c r="J1105" t="str">
        <f t="shared" si="133"/>
        <v>CCA</v>
      </c>
      <c r="K1105" t="str" cm="1">
        <f t="array" ref="K1105">IF(J1105="","",_xlfn.IFS(
   OR(J1105="CCA",J1105="CCG",J1105="CCT",J1105="CCC"),"Proline",
   OR(J1105="CAG",J1105="CAA"),"Glutamine",
   OR(J1105="GAA",J1105="GAG"),"Glutamic acid",
   TRUE,"Other"
))</f>
        <v>Proline</v>
      </c>
      <c r="L1105">
        <f>LEN(Table13[[#This Row],[NA_sequence]])</f>
        <v>414</v>
      </c>
    </row>
    <row r="1106" spans="1:12" x14ac:dyDescent="0.2">
      <c r="A1106" t="s">
        <v>1107</v>
      </c>
      <c r="B1106">
        <v>4236</v>
      </c>
      <c r="C1106" t="s">
        <v>2307</v>
      </c>
      <c r="D1106" t="str">
        <f t="shared" si="127"/>
        <v>ATGGTTAACGTTCCAAAGACCAGAAAGACTTACTGCAAGGGCAAGAAGTGCAGAAAGCACACCCAGCACAGAGTGACACAATACAAGGCTGGTAAGGCTTCCTTGTACGCTCAGGGTAAGAGAAGATATGACAGAAAGCAAGCTGGTTTCGGTGGTCAGACTAAGCAGGTTTTCAGAAAGAAGGCCAAGACTACCAAGAAGGTTGTGTTGAGATTGGAATGTGTTGTTTGCAAGACTAAGATGCAGCTTCCATTGAAGAGATGCAAGCACTTTGAGCTTGGTGGTGATAAGAAGGAGAAGGGTGCTGCTTTGCAGTTCTAA</v>
      </c>
      <c r="E1106" t="str">
        <f t="shared" si="128"/>
        <v/>
      </c>
      <c r="F1106">
        <f t="shared" si="129"/>
        <v>151</v>
      </c>
      <c r="G1106" t="str">
        <f t="shared" si="130"/>
        <v/>
      </c>
      <c r="H1106">
        <f t="shared" si="131"/>
        <v>151</v>
      </c>
      <c r="I1106">
        <f t="shared" si="132"/>
        <v>151</v>
      </c>
      <c r="J1106" t="str">
        <f t="shared" si="133"/>
        <v>CAG</v>
      </c>
      <c r="K1106" t="str" cm="1">
        <f t="array" ref="K1106">IF(J1106="","",_xlfn.IFS(
   OR(J1106="CCA",J1106="CCG",J1106="CCT",J1106="CCC"),"Proline",
   OR(J1106="CAG",J1106="CAA"),"Glutamine",
   OR(J1106="GAA",J1106="GAG"),"Glutamic acid",
   TRUE,"Other"
))</f>
        <v>Glutamine</v>
      </c>
      <c r="L1106">
        <f>LEN(Table13[[#This Row],[NA_sequence]])</f>
        <v>321</v>
      </c>
    </row>
    <row r="1107" spans="1:12" x14ac:dyDescent="0.2">
      <c r="A1107" t="s">
        <v>1108</v>
      </c>
      <c r="B1107">
        <v>4236</v>
      </c>
      <c r="C1107" t="s">
        <v>2308</v>
      </c>
      <c r="D1107" t="str">
        <f t="shared" si="127"/>
        <v>ATGCCATGGTCATCGTCAAATGAACAGCTAGAGAACATGGATGAAATGAAAAGACATAGTGCAATTATTGAACTAAAAGCTCGAGGATACATTAACGTTCCAAAGACCAGAAAGACTTACTGCAAGGGCAAGAAGTGCAGAAAGCACACCCAGCACAGAGTGACACAATACAAGGCTGGTAAGGCTTCCTTGTACGCTCAGGGTAAGAGAAGATATGACAGAAAGCAAGCTGGTTTCGGTGGTCAGACTAAGCAGGTTTTCAGAAAGAAGGCCAAGACTACCAAGAAGGTTGTGTTGAGATTGGAATGTGTTGTTTGCAAGACTAAGATGCAGCTTCCATTGAAGAGATGCAAGCACTTTGAGCTTGGTGGTGATAAGAAGGAGAAGGGTGCTGCTTTGCAGTTCTAA</v>
      </c>
      <c r="E1107" t="str">
        <f t="shared" si="128"/>
        <v/>
      </c>
      <c r="F1107">
        <f t="shared" si="129"/>
        <v>238</v>
      </c>
      <c r="G1107" t="str">
        <f t="shared" si="130"/>
        <v/>
      </c>
      <c r="H1107">
        <f t="shared" si="131"/>
        <v>238</v>
      </c>
      <c r="I1107">
        <f t="shared" si="132"/>
        <v>238</v>
      </c>
      <c r="J1107" t="str">
        <f t="shared" si="133"/>
        <v>CAG</v>
      </c>
      <c r="K1107" t="str" cm="1">
        <f t="array" ref="K1107">IF(J1107="","",_xlfn.IFS(
   OR(J1107="CCA",J1107="CCG",J1107="CCT",J1107="CCC"),"Proline",
   OR(J1107="CAG",J1107="CAA"),"Glutamine",
   OR(J1107="GAA",J1107="GAG"),"Glutamic acid",
   TRUE,"Other"
))</f>
        <v>Glutamine</v>
      </c>
      <c r="L1107">
        <f>LEN(Table13[[#This Row],[NA_sequence]])</f>
        <v>408</v>
      </c>
    </row>
    <row r="1108" spans="1:12" x14ac:dyDescent="0.2">
      <c r="A1108" t="s">
        <v>1109</v>
      </c>
      <c r="B1108">
        <v>4236</v>
      </c>
      <c r="C1108" t="s">
        <v>2309</v>
      </c>
      <c r="D1108" t="str">
        <f t="shared" si="127"/>
        <v>ATGGTTGAAATTGGTGAAGCGGGAATGGACATCAACTCTATGGATGAAGCAGATAAAAGGAGATTCTCAAAGTTTAACGTTCCAAAGACCAGAAAGACTTACTGCAAGAGCAAGAAGTGCAGAAAGCACACCCAGCACAGAGTTACACAATACAAGGCTGGTAAGGCTTCCTTGTACGCTCAGGGTAAGAGAAGATATGACAGAAAGCAAGCTGGTTTCGGTGGTCAGACTAAGCAGGTTTTCAGAAAGAAGGCCAAGACTACCAAGAAGGTTGTGTTGAGATTGGAGTGTGTTGTTTGCAAGGCTAAGATGCAGCTTCCATTGAAGAGATGCAAGCACTTTGAGCTTGGTGGTGATAAGAAGGAGAAGGGTGCTGCTTTGCAGTTCTAA</v>
      </c>
      <c r="E1108" t="str">
        <f t="shared" si="128"/>
        <v/>
      </c>
      <c r="F1108">
        <f t="shared" si="129"/>
        <v>220</v>
      </c>
      <c r="G1108" t="str">
        <f t="shared" si="130"/>
        <v/>
      </c>
      <c r="H1108">
        <f t="shared" si="131"/>
        <v>220</v>
      </c>
      <c r="I1108">
        <f t="shared" si="132"/>
        <v>220</v>
      </c>
      <c r="J1108" t="str">
        <f t="shared" si="133"/>
        <v>CAG</v>
      </c>
      <c r="K1108" t="str" cm="1">
        <f t="array" ref="K1108">IF(J1108="","",_xlfn.IFS(
   OR(J1108="CCA",J1108="CCG",J1108="CCT",J1108="CCC"),"Proline",
   OR(J1108="CAG",J1108="CAA"),"Glutamine",
   OR(J1108="GAA",J1108="GAG"),"Glutamic acid",
   TRUE,"Other"
))</f>
        <v>Glutamine</v>
      </c>
      <c r="L1108">
        <f>LEN(Table13[[#This Row],[NA_sequence]])</f>
        <v>390</v>
      </c>
    </row>
    <row r="1109" spans="1:12" x14ac:dyDescent="0.2">
      <c r="A1109" t="s">
        <v>1110</v>
      </c>
      <c r="B1109">
        <v>4236</v>
      </c>
      <c r="C1109" t="s">
        <v>2310</v>
      </c>
      <c r="D1109" t="str">
        <f t="shared" si="127"/>
        <v>ATGGTTAACGTTCCAAAGACCAGAAAGACTTACTGTAAGGGTAAGCAATGCAGAAAGCACACTCAACACAGAGTTACTCAATACAAGGCTGGTAAGGCTTCCCTTTTCTCCCAAGGTAAGAGAAGATATGACAGAAAGCAATCTGGTTATGGTGGTCAAACCAAGCCAGTTTTCCACAAGAAAGCTAAGACCACTAAGAAGGTTGTTTTAAGATTGGAATGTGTTGTCTGTAAGACCAAGTTGCAATTATCTTTGAAGAGATGTAAGCATTTCGAATTGGGTGGTGACAAGAAGCAAAAGGGTGCCGCTTTGCAATTCTGA</v>
      </c>
      <c r="E1109">
        <f t="shared" si="128"/>
        <v>151</v>
      </c>
      <c r="F1109" t="str">
        <f t="shared" si="129"/>
        <v/>
      </c>
      <c r="G1109">
        <f t="shared" si="130"/>
        <v>151</v>
      </c>
      <c r="H1109" t="str">
        <f t="shared" si="131"/>
        <v/>
      </c>
      <c r="I1109">
        <f t="shared" si="132"/>
        <v>151</v>
      </c>
      <c r="J1109" t="str">
        <f t="shared" si="133"/>
        <v>CCA</v>
      </c>
      <c r="K1109" t="str" cm="1">
        <f t="array" ref="K1109">IF(J1109="","",_xlfn.IFS(
   OR(J1109="CCA",J1109="CCG",J1109="CCT",J1109="CCC"),"Proline",
   OR(J1109="CAG",J1109="CAA"),"Glutamine",
   OR(J1109="GAA",J1109="GAG"),"Glutamic acid",
   TRUE,"Other"
))</f>
        <v>Proline</v>
      </c>
      <c r="L1109">
        <f>LEN(Table13[[#This Row],[NA_sequence]])</f>
        <v>321</v>
      </c>
    </row>
    <row r="1110" spans="1:12" x14ac:dyDescent="0.2">
      <c r="A1110" t="s">
        <v>1111</v>
      </c>
      <c r="B1110">
        <v>4236</v>
      </c>
      <c r="C1110" t="s">
        <v>2311</v>
      </c>
      <c r="D1110" t="str">
        <f t="shared" si="127"/>
        <v>ATGGTTAACGTTCCAAAGACCAGAAAGACTTACTGTAAAGGTAAGCAATGTAGAAAGCATACTCAACATAGAGTTACCCAATACAAAGCTGGTAAAGCTTCACTTTTCTCCCAAGGTAAAAGAAGATATGATAGAAAACAATCAGGTTATGGTGGTCAAACTAAACCAGTTTTCCATAAGAAAGCAAAGACTACTAAAAAAGTTGTTTTAAGATTAGAATGTGTTGTTTGTAAAACAAAACTTCAATTATCATTAAAGAGATGTAAGCATTTCGAATTAGGTGGTGATAAGAAACAAAAGGGTGCTGCTTTACAATTTTAA</v>
      </c>
      <c r="E1110">
        <f t="shared" si="128"/>
        <v>151</v>
      </c>
      <c r="F1110" t="str">
        <f t="shared" si="129"/>
        <v/>
      </c>
      <c r="G1110">
        <f t="shared" si="130"/>
        <v>151</v>
      </c>
      <c r="H1110" t="str">
        <f t="shared" si="131"/>
        <v/>
      </c>
      <c r="I1110">
        <f t="shared" si="132"/>
        <v>151</v>
      </c>
      <c r="J1110" t="str">
        <f t="shared" si="133"/>
        <v>CCA</v>
      </c>
      <c r="K1110" t="str" cm="1">
        <f t="array" ref="K1110">IF(J1110="","",_xlfn.IFS(
   OR(J1110="CCA",J1110="CCG",J1110="CCT",J1110="CCC"),"Proline",
   OR(J1110="CAG",J1110="CAA"),"Glutamine",
   OR(J1110="GAA",J1110="GAG"),"Glutamic acid",
   TRUE,"Other"
))</f>
        <v>Proline</v>
      </c>
      <c r="L1110">
        <f>LEN(Table13[[#This Row],[NA_sequence]])</f>
        <v>321</v>
      </c>
    </row>
    <row r="1111" spans="1:12" x14ac:dyDescent="0.2">
      <c r="A1111" t="s">
        <v>1112</v>
      </c>
      <c r="B1111">
        <v>4236</v>
      </c>
      <c r="C1111" t="s">
        <v>2312</v>
      </c>
      <c r="D1111" t="str">
        <f t="shared" si="127"/>
        <v>ATGGTTAACGTCCCAAAGACCAGAAAGACTTACTGTAAAGGTAAGCAATGTAGAAGACATACTCAACACAGAGTTACCCAATACAAGGCCGGTAAGGCTTCCCTTTTCTCCCAAGGTAAGAGAAGATATGACAGAAAGCAATCCGGTTACGGTGGTCAAACCAAGCCAGTTTTCCACAAGAAAGCTAAGACTACTAAGAAGGTTGTTTTAAGACTTGAATGTGTTGTCTGTAAGACCAAGTTGCAATTATCACTTAAGAGATGTAAGCATTTCGAATTAGGTGGTGACAAGAAGCAAAAGGGTGCTGCCTTGCAATTCTGA</v>
      </c>
      <c r="E1111">
        <f t="shared" si="128"/>
        <v>151</v>
      </c>
      <c r="F1111" t="str">
        <f t="shared" si="129"/>
        <v/>
      </c>
      <c r="G1111">
        <f t="shared" si="130"/>
        <v>151</v>
      </c>
      <c r="H1111" t="str">
        <f t="shared" si="131"/>
        <v/>
      </c>
      <c r="I1111">
        <f t="shared" si="132"/>
        <v>151</v>
      </c>
      <c r="J1111" t="str">
        <f t="shared" si="133"/>
        <v>CCA</v>
      </c>
      <c r="K1111" t="str" cm="1">
        <f t="array" ref="K1111">IF(J1111="","",_xlfn.IFS(
   OR(J1111="CCA",J1111="CCG",J1111="CCT",J1111="CCC"),"Proline",
   OR(J1111="CAG",J1111="CAA"),"Glutamine",
   OR(J1111="GAA",J1111="GAG"),"Glutamic acid",
   TRUE,"Other"
))</f>
        <v>Proline</v>
      </c>
      <c r="L1111">
        <f>LEN(Table13[[#This Row],[NA_sequence]])</f>
        <v>321</v>
      </c>
    </row>
    <row r="1112" spans="1:12" x14ac:dyDescent="0.2">
      <c r="A1112" t="s">
        <v>1113</v>
      </c>
      <c r="B1112">
        <v>4236</v>
      </c>
      <c r="C1112" t="s">
        <v>2313</v>
      </c>
      <c r="D1112" t="str">
        <f t="shared" si="127"/>
        <v>ATGGTTAACGTTCCAAAGACCAGAAAGACTTACTGTAAGGGTAAGCAATGCAGAAAGCACACTCAACACAGAGTTACTCAATACAAGGCTGGTAAGGCTTCCCTTTTCTCCCAAGGTAAGAGAAGATATGACAGAAAGCAATCTGGTTACGGTGGTCAAACCAAGCCAGTTTTCCACAAGAAAGCTAAGACTACTAAGAAGGTTGTCTTGAGATTGGAATGTGTTGTCTGTAAGACCAAGTTGCAATTAGCTTTGAAGAGATGTAAGCACTTCGAATTGGGTGGTGACAAGAAGCAAAAGGGTGCCGCTTTGCAATTCTGA</v>
      </c>
      <c r="E1112">
        <f t="shared" si="128"/>
        <v>151</v>
      </c>
      <c r="F1112" t="str">
        <f t="shared" si="129"/>
        <v/>
      </c>
      <c r="G1112">
        <f t="shared" si="130"/>
        <v>151</v>
      </c>
      <c r="H1112" t="str">
        <f t="shared" si="131"/>
        <v/>
      </c>
      <c r="I1112">
        <f t="shared" si="132"/>
        <v>151</v>
      </c>
      <c r="J1112" t="str">
        <f t="shared" si="133"/>
        <v>CCA</v>
      </c>
      <c r="K1112" t="str" cm="1">
        <f t="array" ref="K1112">IF(J1112="","",_xlfn.IFS(
   OR(J1112="CCA",J1112="CCG",J1112="CCT",J1112="CCC"),"Proline",
   OR(J1112="CAG",J1112="CAA"),"Glutamine",
   OR(J1112="GAA",J1112="GAG"),"Glutamic acid",
   TRUE,"Other"
))</f>
        <v>Proline</v>
      </c>
      <c r="L1112">
        <f>LEN(Table13[[#This Row],[NA_sequence]])</f>
        <v>321</v>
      </c>
    </row>
    <row r="1113" spans="1:12" x14ac:dyDescent="0.2">
      <c r="A1113" t="s">
        <v>1114</v>
      </c>
      <c r="B1113">
        <v>4236</v>
      </c>
      <c r="C1113" t="s">
        <v>2314</v>
      </c>
      <c r="D1113" t="str">
        <f t="shared" si="127"/>
        <v>ATGGTTAACGTTCCAAAGACCAGAAAGACTTACTGTAAGGGTAAGCAATGCAGAAAGCACACTCAACACAGAGTTACTCAATACAAGGCTGGTAAGGCTTCCCTTTTCTCCCAAGGTAAGAGAAGATATGACAGAAAGCAATCTGGTTATGGTGGTCAAACTAAGCCAGTTTTCCACAAGAAAGCTAAGACTACTAAGAAGGTTGTTTTAAGATTGGAATGTGTTGTCTGTAAGACCAAGTTGCAATTAGCTTTGAAGAGATGTAAGCATTTCGAATTAGGTGGTGACAAGAAGCAAAAGGGTGCCGCTTTGCAATTCTGA</v>
      </c>
      <c r="E1113">
        <f t="shared" si="128"/>
        <v>151</v>
      </c>
      <c r="F1113" t="str">
        <f t="shared" si="129"/>
        <v/>
      </c>
      <c r="G1113">
        <f t="shared" si="130"/>
        <v>151</v>
      </c>
      <c r="H1113" t="str">
        <f t="shared" si="131"/>
        <v/>
      </c>
      <c r="I1113">
        <f t="shared" si="132"/>
        <v>151</v>
      </c>
      <c r="J1113" t="str">
        <f t="shared" si="133"/>
        <v>CCA</v>
      </c>
      <c r="K1113" t="str" cm="1">
        <f t="array" ref="K1113">IF(J1113="","",_xlfn.IFS(
   OR(J1113="CCA",J1113="CCG",J1113="CCT",J1113="CCC"),"Proline",
   OR(J1113="CAG",J1113="CAA"),"Glutamine",
   OR(J1113="GAA",J1113="GAG"),"Glutamic acid",
   TRUE,"Other"
))</f>
        <v>Proline</v>
      </c>
      <c r="L1113">
        <f>LEN(Table13[[#This Row],[NA_sequence]])</f>
        <v>321</v>
      </c>
    </row>
    <row r="1114" spans="1:12" x14ac:dyDescent="0.2">
      <c r="A1114" t="s">
        <v>1115</v>
      </c>
      <c r="B1114">
        <v>4236</v>
      </c>
      <c r="C1114" t="s">
        <v>2315</v>
      </c>
      <c r="D1114" t="str">
        <f t="shared" si="127"/>
        <v>ATGGTTAACGTTCCAAAGACCAGAAAGACTTACTGTAAGGGTAAGCAATGTAGAAAGCACACTCAACACAGAGTTACCCAATACAAGGCTGGTAAGGCTTCCCTTTTCTCCCAAGGTAAGAGAAGATATGACAGAAAGCAATCTGGTTATGGTGGTCAAACCAAGCCAGTTTTCCACAAGAAAGCTAAGACTACCAAGAAGGTTGTTTTGAGATTGGAATGTGTTGTCTGTAAGACCAAGTTGCAATTGGCCTTGAAGAGATGTAAGCACTTCGAATTGGGTGGTGACAAGAAGCAAAAGGGTGCCGCTTTGCAATTCTGA</v>
      </c>
      <c r="E1114">
        <f t="shared" si="128"/>
        <v>151</v>
      </c>
      <c r="F1114" t="str">
        <f t="shared" si="129"/>
        <v/>
      </c>
      <c r="G1114">
        <f t="shared" si="130"/>
        <v>151</v>
      </c>
      <c r="H1114" t="str">
        <f t="shared" si="131"/>
        <v/>
      </c>
      <c r="I1114">
        <f t="shared" si="132"/>
        <v>151</v>
      </c>
      <c r="J1114" t="str">
        <f t="shared" si="133"/>
        <v>CCA</v>
      </c>
      <c r="K1114" t="str" cm="1">
        <f t="array" ref="K1114">IF(J1114="","",_xlfn.IFS(
   OR(J1114="CCA",J1114="CCG",J1114="CCT",J1114="CCC"),"Proline",
   OR(J1114="CAG",J1114="CAA"),"Glutamine",
   OR(J1114="GAA",J1114="GAG"),"Glutamic acid",
   TRUE,"Other"
))</f>
        <v>Proline</v>
      </c>
      <c r="L1114">
        <f>LEN(Table13[[#This Row],[NA_sequence]])</f>
        <v>321</v>
      </c>
    </row>
    <row r="1115" spans="1:12" x14ac:dyDescent="0.2">
      <c r="A1115" t="s">
        <v>1116</v>
      </c>
      <c r="B1115">
        <v>4236</v>
      </c>
      <c r="C1115" t="s">
        <v>2316</v>
      </c>
      <c r="D1115" t="str">
        <f t="shared" si="127"/>
        <v>ATGGTTAACGTTCCAAAGACCAGAAAGACTTACTGTAAGGGTAAGCAATGTAGAAAGCACACTCAACACAGAGTTACTCAATACAAGGCCGGTAAGGCTTCTCTCTTCTCCCAAGGTAAGAGAAGATATGACAGAAAGCAATCCGGTTACGGTGGTCAAACCAAGCCTGTCTTCCACAAGAAGGCCAAGACCACCAAGAAGGTTGTTTTGAGATTGGAATGTGTCGTCTGCAAGACCAAGCTCCAATTGGCCTTGAAGAGATGTAAGCACTTCGAATTGGGTGGTGACAAGAAGCAAAAGGGTGCTGCCTTGCAATTCTGA</v>
      </c>
      <c r="E1115">
        <f t="shared" si="128"/>
        <v>151</v>
      </c>
      <c r="F1115" t="str">
        <f t="shared" si="129"/>
        <v/>
      </c>
      <c r="G1115">
        <f t="shared" si="130"/>
        <v>151</v>
      </c>
      <c r="H1115" t="str">
        <f t="shared" si="131"/>
        <v/>
      </c>
      <c r="I1115">
        <f t="shared" si="132"/>
        <v>151</v>
      </c>
      <c r="J1115" t="str">
        <f t="shared" si="133"/>
        <v>CCT</v>
      </c>
      <c r="K1115" t="str" cm="1">
        <f t="array" ref="K1115">IF(J1115="","",_xlfn.IFS(
   OR(J1115="CCA",J1115="CCG",J1115="CCT",J1115="CCC"),"Proline",
   OR(J1115="CAG",J1115="CAA"),"Glutamine",
   OR(J1115="GAA",J1115="GAG"),"Glutamic acid",
   TRUE,"Other"
))</f>
        <v>Proline</v>
      </c>
      <c r="L1115">
        <f>LEN(Table13[[#This Row],[NA_sequence]])</f>
        <v>321</v>
      </c>
    </row>
    <row r="1116" spans="1:12" x14ac:dyDescent="0.2">
      <c r="A1116" t="s">
        <v>1117</v>
      </c>
      <c r="B1116">
        <v>4236</v>
      </c>
      <c r="C1116" t="s">
        <v>2317</v>
      </c>
      <c r="D1116" t="str">
        <f t="shared" si="127"/>
        <v>ATGCAACAACAATATACTAACATTTCTTTGTTTCTTTTAGTTAACGTTCCAAAGACCAGAAAGACTTACTGTAAGGGTAAGCAATGCAGAAAGCACACTCAACACAGAGTTACTCAATACAAGGCTGGTAAGGCTTCCCTTTTCTCCCAAGGTAAGAGAAGATATGACAGAAAGCAATCTGGTTACGGTGGTCAAACCAAGCCAGTTTTCCACAAGAAAGCTAAGACTACCAAGAAGGTTGTTTTGAGATTGGAATGTGTTGTCTGTAAGACCAAGTTGCAATTAGCTTTGAAGAGATGTAAGCACTTCGAATTGGGTGGTGACAAAAAGCAAAAGGGTGCCGCTTTGCAATTCTGA</v>
      </c>
      <c r="E1116">
        <f t="shared" si="128"/>
        <v>187</v>
      </c>
      <c r="F1116" t="str">
        <f t="shared" si="129"/>
        <v/>
      </c>
      <c r="G1116">
        <f t="shared" si="130"/>
        <v>187</v>
      </c>
      <c r="H1116" t="str">
        <f t="shared" si="131"/>
        <v/>
      </c>
      <c r="I1116">
        <f t="shared" si="132"/>
        <v>187</v>
      </c>
      <c r="J1116" t="str">
        <f t="shared" si="133"/>
        <v>CCA</v>
      </c>
      <c r="K1116" t="str" cm="1">
        <f t="array" ref="K1116">IF(J1116="","",_xlfn.IFS(
   OR(J1116="CCA",J1116="CCG",J1116="CCT",J1116="CCC"),"Proline",
   OR(J1116="CAG",J1116="CAA"),"Glutamine",
   OR(J1116="GAA",J1116="GAG"),"Glutamic acid",
   TRUE,"Other"
))</f>
        <v>Proline</v>
      </c>
      <c r="L1116">
        <f>LEN(Table13[[#This Row],[NA_sequence]])</f>
        <v>357</v>
      </c>
    </row>
    <row r="1117" spans="1:12" x14ac:dyDescent="0.2">
      <c r="A1117" t="s">
        <v>1118</v>
      </c>
      <c r="B1117">
        <v>4236</v>
      </c>
      <c r="C1117" t="s">
        <v>2318</v>
      </c>
      <c r="D1117" t="str">
        <f t="shared" si="127"/>
        <v>ATGCCGGATGGAACAGTGATTATGCTTAACGTTCCAAAGACCAGAAAGACTTACTGTAAGGGTAAGCAATGCAGAAAGCACACTCAACACAGAGTTACTCAATACAAGGCTGGTAAGGCTTCCCTTTTCTCCCAAGGTAAGAGAAGATATGACAGAAAGCAATCTGGTTACGGTGGTCAAACCAAGCCAGTTTTCCACAAGAAAGCTAAGACTACCAAAAAGGTTGTCTTGAGATTGGAATGTGTTGTCTGTAAGACCAAGTTGCAATTAGCTTTGAAGAGATGTAAGCACTTCGAATTGGGTGGTGACAAGAAGCAAAAGGGTGCCGCTTTGCAATTCTGA</v>
      </c>
      <c r="E1117">
        <f t="shared" si="128"/>
        <v>172</v>
      </c>
      <c r="F1117" t="str">
        <f t="shared" si="129"/>
        <v/>
      </c>
      <c r="G1117">
        <f t="shared" si="130"/>
        <v>172</v>
      </c>
      <c r="H1117" t="str">
        <f t="shared" si="131"/>
        <v/>
      </c>
      <c r="I1117">
        <f t="shared" si="132"/>
        <v>172</v>
      </c>
      <c r="J1117" t="str">
        <f t="shared" si="133"/>
        <v>CCA</v>
      </c>
      <c r="K1117" t="str" cm="1">
        <f t="array" ref="K1117">IF(J1117="","",_xlfn.IFS(
   OR(J1117="CCA",J1117="CCG",J1117="CCT",J1117="CCC"),"Proline",
   OR(J1117="CAG",J1117="CAA"),"Glutamine",
   OR(J1117="GAA",J1117="GAG"),"Glutamic acid",
   TRUE,"Other"
))</f>
        <v>Proline</v>
      </c>
      <c r="L1117">
        <f>LEN(Table13[[#This Row],[NA_sequence]])</f>
        <v>342</v>
      </c>
    </row>
    <row r="1118" spans="1:12" x14ac:dyDescent="0.2">
      <c r="A1118" t="s">
        <v>1119</v>
      </c>
      <c r="B1118">
        <v>4236</v>
      </c>
      <c r="C1118" t="s">
        <v>2319</v>
      </c>
      <c r="D1118" t="str">
        <f t="shared" si="127"/>
        <v>ATGGTTAACGTTCCAAAAACTAGAAAGACCTACTGTAAGGGTAAACAATGTAGAAAACATACTCAACACAGAGTTACCCAATATAAAGCAGGTAAAGCTTCATTATACTCTCAAGGTAAGAGAAGATATGACAGAAAACAATCCGGTTACGGTGGTCAAACTAAACCAGTTTTCCACAAAAAAGCAAAGACTACTAAAAAAGTTGTTTTAAGATTAGAATGTGTTGTCTGTAAAACCAAATTACAATTAGCTTTAAAGAGATGTAAGCATTTCGAATTAGGTGGTGACAAGAAACAAAAGGGTGCTGCATTACAATTCTAA</v>
      </c>
      <c r="E1118">
        <f t="shared" si="128"/>
        <v>151</v>
      </c>
      <c r="F1118" t="str">
        <f t="shared" si="129"/>
        <v/>
      </c>
      <c r="G1118">
        <f t="shared" si="130"/>
        <v>151</v>
      </c>
      <c r="H1118" t="str">
        <f t="shared" si="131"/>
        <v/>
      </c>
      <c r="I1118">
        <f t="shared" si="132"/>
        <v>151</v>
      </c>
      <c r="J1118" t="str">
        <f t="shared" si="133"/>
        <v>CCA</v>
      </c>
      <c r="K1118" t="str" cm="1">
        <f t="array" ref="K1118">IF(J1118="","",_xlfn.IFS(
   OR(J1118="CCA",J1118="CCG",J1118="CCT",J1118="CCC"),"Proline",
   OR(J1118="CAG",J1118="CAA"),"Glutamine",
   OR(J1118="GAA",J1118="GAG"),"Glutamic acid",
   TRUE,"Other"
))</f>
        <v>Proline</v>
      </c>
      <c r="L1118">
        <f>LEN(Table13[[#This Row],[NA_sequence]])</f>
        <v>321</v>
      </c>
    </row>
    <row r="1119" spans="1:12" x14ac:dyDescent="0.2">
      <c r="A1119" t="s">
        <v>1120</v>
      </c>
      <c r="B1119">
        <v>4236</v>
      </c>
      <c r="C1119" t="s">
        <v>2320</v>
      </c>
      <c r="D1119" t="str">
        <f t="shared" si="127"/>
        <v>ATGGTTAACGTTCCAAAGACCAGAAAGACCTACTGTAAAGGTAAGCAATGTAGAAAGCATACTCAACACAGAGTTACTCAATACAAAGCTGGTAAAGCTTCCTTATACAGTCAAGGTAAGAGAAGATATGACAGAAAGCAATCCGGTTATGGTGGTCAAACTAAACCAGTTTTCCATAAAAAGGCTAAAACTACCAAGAAAGTTGTTTTAAGATTAGAATGTGTTTCTTGTAAGACTAAATTACAATTATCTTTAAAGAGATGTAAGCATTTCGAATTAGGTGGTGATAAGAAACAAAAGGGTGCTGCTTTACAATTTTAA</v>
      </c>
      <c r="E1119">
        <f t="shared" si="128"/>
        <v>151</v>
      </c>
      <c r="F1119" t="str">
        <f t="shared" si="129"/>
        <v/>
      </c>
      <c r="G1119">
        <f t="shared" si="130"/>
        <v>151</v>
      </c>
      <c r="H1119" t="str">
        <f t="shared" si="131"/>
        <v/>
      </c>
      <c r="I1119">
        <f t="shared" si="132"/>
        <v>151</v>
      </c>
      <c r="J1119" t="str">
        <f t="shared" si="133"/>
        <v>CCA</v>
      </c>
      <c r="K1119" t="str" cm="1">
        <f t="array" ref="K1119">IF(J1119="","",_xlfn.IFS(
   OR(J1119="CCA",J1119="CCG",J1119="CCT",J1119="CCC"),"Proline",
   OR(J1119="CAG",J1119="CAA"),"Glutamine",
   OR(J1119="GAA",J1119="GAG"),"Glutamic acid",
   TRUE,"Other"
))</f>
        <v>Proline</v>
      </c>
      <c r="L1119">
        <f>LEN(Table13[[#This Row],[NA_sequence]])</f>
        <v>321</v>
      </c>
    </row>
    <row r="1120" spans="1:12" x14ac:dyDescent="0.2">
      <c r="A1120" t="s">
        <v>1121</v>
      </c>
      <c r="B1120">
        <v>4236</v>
      </c>
      <c r="C1120" t="s">
        <v>2321</v>
      </c>
      <c r="D1120" t="str">
        <f t="shared" si="127"/>
        <v>ATGGTTAACGTTCCAAAGACCAGAAAGACCTACTGTAAAGGTAAACAATGCAGAAAGCACACTCAACACAGAGTTACCCAATACAAGGCTGGTAAAGCTTCCTTATATACTCAAGGTAAGAGAAGATATGACAGAAAACAATCTGGTTATGGTGGTCAAACTAAACCAGTTTTCCACAAGAAAGCAAAGACTACTAAAAAAGTTGTTTTAAGATTAGAATGTGTTGCTTGTAAAACTAAGCTTCAATTATCATTAAAGAGATGTAAGCATTTCGAATTAGGTGGTGATAAGAAGCAAAAGGGTGCTGCATTACAATTCTAG</v>
      </c>
      <c r="E1120">
        <f t="shared" si="128"/>
        <v>151</v>
      </c>
      <c r="F1120" t="str">
        <f t="shared" si="129"/>
        <v/>
      </c>
      <c r="G1120">
        <f t="shared" si="130"/>
        <v>151</v>
      </c>
      <c r="H1120" t="str">
        <f t="shared" si="131"/>
        <v/>
      </c>
      <c r="I1120">
        <f t="shared" si="132"/>
        <v>151</v>
      </c>
      <c r="J1120" t="str">
        <f t="shared" si="133"/>
        <v>CCA</v>
      </c>
      <c r="K1120" t="str" cm="1">
        <f t="array" ref="K1120">IF(J1120="","",_xlfn.IFS(
   OR(J1120="CCA",J1120="CCG",J1120="CCT",J1120="CCC"),"Proline",
   OR(J1120="CAG",J1120="CAA"),"Glutamine",
   OR(J1120="GAA",J1120="GAG"),"Glutamic acid",
   TRUE,"Other"
))</f>
        <v>Proline</v>
      </c>
      <c r="L1120">
        <f>LEN(Table13[[#This Row],[NA_sequence]])</f>
        <v>321</v>
      </c>
    </row>
    <row r="1121" spans="1:12" x14ac:dyDescent="0.2">
      <c r="A1121" t="s">
        <v>1122</v>
      </c>
      <c r="B1121">
        <v>4236</v>
      </c>
      <c r="C1121" t="s">
        <v>2322</v>
      </c>
      <c r="D1121" t="str">
        <f t="shared" si="127"/>
        <v>ATGGTTAACATTCCAAAGACCAGAAAAACCTACTGTAAAGGTAAACAATGCAGAAAGCACACTCAACACAGAGTTACCCAATACAAGGCTGGTAAAGCTTCCTTATATACTCAAGGTAAGAGAAGATATGACAGAAAACAATCTGGTTATGGTGGTCAAACTAAACCAGTTTTCCACAAGAAAGCAAAGACTACTAAAAAAGTTGTTTTAAGATTAGAATGTGTTGCTTGTAAAACTAAGCTTCAATTATCATTAAAGAGATGTAAGCATTTCGAATTAGGTGGTGATAAGAAGCAAAAGGGTGCTGCATTACAATTCTAG</v>
      </c>
      <c r="E1121">
        <f t="shared" si="128"/>
        <v>151</v>
      </c>
      <c r="F1121" t="str">
        <f t="shared" si="129"/>
        <v/>
      </c>
      <c r="G1121">
        <f t="shared" si="130"/>
        <v>151</v>
      </c>
      <c r="H1121" t="str">
        <f t="shared" si="131"/>
        <v/>
      </c>
      <c r="I1121">
        <f t="shared" si="132"/>
        <v>151</v>
      </c>
      <c r="J1121" t="str">
        <f t="shared" si="133"/>
        <v>CCA</v>
      </c>
      <c r="K1121" t="str" cm="1">
        <f t="array" ref="K1121">IF(J1121="","",_xlfn.IFS(
   OR(J1121="CCA",J1121="CCG",J1121="CCT",J1121="CCC"),"Proline",
   OR(J1121="CAG",J1121="CAA"),"Glutamine",
   OR(J1121="GAA",J1121="GAG"),"Glutamic acid",
   TRUE,"Other"
))</f>
        <v>Proline</v>
      </c>
      <c r="L1121">
        <f>LEN(Table13[[#This Row],[NA_sequence]])</f>
        <v>321</v>
      </c>
    </row>
    <row r="1122" spans="1:12" x14ac:dyDescent="0.2">
      <c r="A1122" t="s">
        <v>1123</v>
      </c>
      <c r="B1122">
        <v>4236</v>
      </c>
      <c r="C1122" t="s">
        <v>2323</v>
      </c>
      <c r="D1122" t="str">
        <f t="shared" si="127"/>
        <v>ATGGTTAACGTTCCAAAGACCAGAAAGACCTACTGTAAGGGTAAGCAATGTAGAAAGCACACTCAACACAGAGTTACTCAATACAAGGCAGGTAAGGCTTCCTTATACAGTCAAGGTAAGAGAAGATATGACAGAAAGCAATCCGGTTATGGTGGTCAAACTAAGCCAGTTTTCCACAAGAAAGCAAAGACTACTAAAAAGGTTGTCTTAAGATTAGAATGTGTTGCTTGTAAGACTAAGTTACAATTATCTTTGAAGAGATGTAAGCACTTCGAATTAGGTGGTGATAAGAAACAAAAGGGTGCTGCTTTACAATTCTAA</v>
      </c>
      <c r="E1122">
        <f t="shared" si="128"/>
        <v>151</v>
      </c>
      <c r="F1122" t="str">
        <f t="shared" si="129"/>
        <v/>
      </c>
      <c r="G1122">
        <f t="shared" si="130"/>
        <v>151</v>
      </c>
      <c r="H1122" t="str">
        <f t="shared" si="131"/>
        <v/>
      </c>
      <c r="I1122">
        <f t="shared" si="132"/>
        <v>151</v>
      </c>
      <c r="J1122" t="str">
        <f t="shared" si="133"/>
        <v>CCA</v>
      </c>
      <c r="K1122" t="str" cm="1">
        <f t="array" ref="K1122">IF(J1122="","",_xlfn.IFS(
   OR(J1122="CCA",J1122="CCG",J1122="CCT",J1122="CCC"),"Proline",
   OR(J1122="CAG",J1122="CAA"),"Glutamine",
   OR(J1122="GAA",J1122="GAG"),"Glutamic acid",
   TRUE,"Other"
))</f>
        <v>Proline</v>
      </c>
      <c r="L1122">
        <f>LEN(Table13[[#This Row],[NA_sequence]])</f>
        <v>321</v>
      </c>
    </row>
    <row r="1123" spans="1:12" x14ac:dyDescent="0.2">
      <c r="A1123" t="s">
        <v>1124</v>
      </c>
      <c r="B1123">
        <v>4236</v>
      </c>
      <c r="C1123" t="s">
        <v>2324</v>
      </c>
      <c r="D1123" t="str">
        <f t="shared" si="127"/>
        <v>ATGGTTAACGTTCCAAAGACCAGAAAGACCTACTGTAAGGGTAAGCAATGTAGAAAGCACACTCAACACAGAGTTACCCAATACAAGGCTGGTAAGGCTTCCTTATACAGTCAAGGTAAGAGAAGATATGACAGAAAACAATCCGGTTATGGTGGTCAAACTAAGCCAGTTTTCCACAAGAAAGCAAAGACTACCAAGAAGGTCGTCTTAAGATTAGAATGTGTTGCTTGTAAGACTAAGCTTCAATTATCATTAAAGAGATGTAAGCATTTCGAATTAGGTGGTGATAAGAAGCAAAAGGGTGCTGCATTACAATTCTAA</v>
      </c>
      <c r="E1123">
        <f t="shared" si="128"/>
        <v>151</v>
      </c>
      <c r="F1123" t="str">
        <f t="shared" si="129"/>
        <v/>
      </c>
      <c r="G1123">
        <f t="shared" si="130"/>
        <v>151</v>
      </c>
      <c r="H1123" t="str">
        <f t="shared" si="131"/>
        <v/>
      </c>
      <c r="I1123">
        <f t="shared" si="132"/>
        <v>151</v>
      </c>
      <c r="J1123" t="str">
        <f t="shared" si="133"/>
        <v>CCA</v>
      </c>
      <c r="K1123" t="str" cm="1">
        <f t="array" ref="K1123">IF(J1123="","",_xlfn.IFS(
   OR(J1123="CCA",J1123="CCG",J1123="CCT",J1123="CCC"),"Proline",
   OR(J1123="CAG",J1123="CAA"),"Glutamine",
   OR(J1123="GAA",J1123="GAG"),"Glutamic acid",
   TRUE,"Other"
))</f>
        <v>Proline</v>
      </c>
      <c r="L1123">
        <f>LEN(Table13[[#This Row],[NA_sequence]])</f>
        <v>321</v>
      </c>
    </row>
    <row r="1124" spans="1:12" x14ac:dyDescent="0.2">
      <c r="A1124" t="s">
        <v>1125</v>
      </c>
      <c r="B1124">
        <v>4236</v>
      </c>
      <c r="C1124" t="s">
        <v>2325</v>
      </c>
      <c r="D1124" t="str">
        <f t="shared" si="127"/>
        <v>ATGGTTAACGTTCCAAAGACCAGAAAGACCTACTGTAAGGGTAAGCAATGTAGAAAGCACACTCAACACAGAGTTACTCAATACAAAGCAGGTAAAGCTTCCTTATACAGTCAAGGTAAGAGAAGATATGACAGAAAGCAATCCGGTTATGGTGGTCAAACTAAGCCAGTTTTCCATAAAAAGGCAAAGACTACTAAAAAAGTTGTCTTAAGATTAGAATGTGTTGCTTGTAAGACTAAATTACAATTATCTTTAAAGAGATGTAAGCATTTCGAATTAGGTGGTGATAAGAAACAAAAGGGTGCAGCTTTACAATTCTAA</v>
      </c>
      <c r="E1124">
        <f t="shared" si="128"/>
        <v>151</v>
      </c>
      <c r="F1124" t="str">
        <f t="shared" si="129"/>
        <v/>
      </c>
      <c r="G1124">
        <f t="shared" si="130"/>
        <v>151</v>
      </c>
      <c r="H1124" t="str">
        <f t="shared" si="131"/>
        <v/>
      </c>
      <c r="I1124">
        <f t="shared" si="132"/>
        <v>151</v>
      </c>
      <c r="J1124" t="str">
        <f t="shared" si="133"/>
        <v>CCA</v>
      </c>
      <c r="K1124" t="str" cm="1">
        <f t="array" ref="K1124">IF(J1124="","",_xlfn.IFS(
   OR(J1124="CCA",J1124="CCG",J1124="CCT",J1124="CCC"),"Proline",
   OR(J1124="CAG",J1124="CAA"),"Glutamine",
   OR(J1124="GAA",J1124="GAG"),"Glutamic acid",
   TRUE,"Other"
))</f>
        <v>Proline</v>
      </c>
      <c r="L1124">
        <f>LEN(Table13[[#This Row],[NA_sequence]])</f>
        <v>321</v>
      </c>
    </row>
    <row r="1125" spans="1:12" x14ac:dyDescent="0.2">
      <c r="A1125" t="s">
        <v>1126</v>
      </c>
      <c r="B1125">
        <v>4236</v>
      </c>
      <c r="C1125" t="s">
        <v>2326</v>
      </c>
      <c r="D1125" t="str">
        <f t="shared" si="127"/>
        <v>ATGGTTAACGTTCCAAAGACAAGAAAGACCTACTGTAAGGGTAAGCAATGTAGAAAGCACACTCAACACAGAGTTACTCAATACAAAGCAGGTAAAGCTTCCTTATACAGTCAAGGTAAGAGAAGATATGACAGAAAGCAATCCGGTTATGGTGGTCAAACTAAGCCAGTTTTCCATAAAAAGGCAAAGACTACTAAAAAAGTTGTCTTGAGATTAGAATGTGTTGCTTGTAAGACTAAATTACAATTATCTTTAAAGAGATGTAAGCATTTCGAATTAGGTGGTGATAAGAAACAAAAGGGTGCTGCTTTACAATTCTAA</v>
      </c>
      <c r="E1125">
        <f t="shared" si="128"/>
        <v>151</v>
      </c>
      <c r="F1125" t="str">
        <f t="shared" si="129"/>
        <v/>
      </c>
      <c r="G1125">
        <f t="shared" si="130"/>
        <v>151</v>
      </c>
      <c r="H1125" t="str">
        <f t="shared" si="131"/>
        <v/>
      </c>
      <c r="I1125">
        <f t="shared" si="132"/>
        <v>151</v>
      </c>
      <c r="J1125" t="str">
        <f t="shared" si="133"/>
        <v>CCA</v>
      </c>
      <c r="K1125" t="str" cm="1">
        <f t="array" ref="K1125">IF(J1125="","",_xlfn.IFS(
   OR(J1125="CCA",J1125="CCG",J1125="CCT",J1125="CCC"),"Proline",
   OR(J1125="CAG",J1125="CAA"),"Glutamine",
   OR(J1125="GAA",J1125="GAG"),"Glutamic acid",
   TRUE,"Other"
))</f>
        <v>Proline</v>
      </c>
      <c r="L1125">
        <f>LEN(Table13[[#This Row],[NA_sequence]])</f>
        <v>321</v>
      </c>
    </row>
    <row r="1126" spans="1:12" x14ac:dyDescent="0.2">
      <c r="A1126" t="s">
        <v>1127</v>
      </c>
      <c r="B1126">
        <v>4236</v>
      </c>
      <c r="C1126" t="s">
        <v>2327</v>
      </c>
      <c r="D1126" t="str">
        <f t="shared" si="127"/>
        <v>ATGGTTAACGTCCCAAAAACCAGAAAGACCTACTGTAAAGGTAAGCAATGTAGAAAGCACACTCAACACAGAGTTACTCAATACAAAGCTGGTAAAGCTTCTTTATACAGTCAAGGTAAGAGAAGATATGACAGAAAACAATCCGGTTATGGTGGTCAAACTAAGCCAGTTTTCCATAAAAAAGCTAAGACTACCAAAAAAGTTGTTTTAAGATTAGAATGTGTTACCTGTAAGACAAAGCTTCAATTAGCTTTAAAGAGATGTAAGCATTTCGAATTAGGTGGTGATAAGAAACAAAAGGGTGCTGCTTTACAATTCTAG</v>
      </c>
      <c r="E1126">
        <f t="shared" si="128"/>
        <v>151</v>
      </c>
      <c r="F1126" t="str">
        <f t="shared" si="129"/>
        <v/>
      </c>
      <c r="G1126">
        <f t="shared" si="130"/>
        <v>151</v>
      </c>
      <c r="H1126" t="str">
        <f t="shared" si="131"/>
        <v/>
      </c>
      <c r="I1126">
        <f t="shared" si="132"/>
        <v>151</v>
      </c>
      <c r="J1126" t="str">
        <f t="shared" si="133"/>
        <v>CCA</v>
      </c>
      <c r="K1126" t="str" cm="1">
        <f t="array" ref="K1126">IF(J1126="","",_xlfn.IFS(
   OR(J1126="CCA",J1126="CCG",J1126="CCT",J1126="CCC"),"Proline",
   OR(J1126="CAG",J1126="CAA"),"Glutamine",
   OR(J1126="GAA",J1126="GAG"),"Glutamic acid",
   TRUE,"Other"
))</f>
        <v>Proline</v>
      </c>
      <c r="L1126">
        <f>LEN(Table13[[#This Row],[NA_sequence]])</f>
        <v>321</v>
      </c>
    </row>
    <row r="1127" spans="1:12" x14ac:dyDescent="0.2">
      <c r="A1127" t="s">
        <v>1128</v>
      </c>
      <c r="B1127">
        <v>4236</v>
      </c>
      <c r="C1127" t="s">
        <v>2328</v>
      </c>
      <c r="D1127" t="str">
        <f t="shared" si="127"/>
        <v>ATGGTTAACGTTCCAAAAACCAGAAAGACCTACTGTAAAGGTAAGCAATGCAGAAAGCACACTCAACACAGAGTGACCCAATACAAGGCTGGTAAGGCTTCTTTGTACACCCAAGGTAAGAGAAGATACGACAGAAAGCAATCCGGTTACGGTGGTCAAACCAAGCCAGTTTTCCACAAGAAGGCCAAGACCACTAAGAAGGTTGTCTTGAGACTGGAATGTGTCACCTGCAAGACCAAGCTTCAATTAGCCTTGAAGAGATGTAAGCACTTCGAATTGGGTGGTGATAAGAAGCAAAAGGGTGCTGCATTGCAATTCTAG</v>
      </c>
      <c r="E1127">
        <f t="shared" si="128"/>
        <v>151</v>
      </c>
      <c r="F1127" t="str">
        <f t="shared" si="129"/>
        <v/>
      </c>
      <c r="G1127">
        <f t="shared" si="130"/>
        <v>151</v>
      </c>
      <c r="H1127" t="str">
        <f t="shared" si="131"/>
        <v/>
      </c>
      <c r="I1127">
        <f t="shared" si="132"/>
        <v>151</v>
      </c>
      <c r="J1127" t="str">
        <f t="shared" si="133"/>
        <v>CCA</v>
      </c>
      <c r="K1127" t="str" cm="1">
        <f t="array" ref="K1127">IF(J1127="","",_xlfn.IFS(
   OR(J1127="CCA",J1127="CCG",J1127="CCT",J1127="CCC"),"Proline",
   OR(J1127="CAG",J1127="CAA"),"Glutamine",
   OR(J1127="GAA",J1127="GAG"),"Glutamic acid",
   TRUE,"Other"
))</f>
        <v>Proline</v>
      </c>
      <c r="L1127">
        <f>LEN(Table13[[#This Row],[NA_sequence]])</f>
        <v>321</v>
      </c>
    </row>
    <row r="1128" spans="1:12" x14ac:dyDescent="0.2">
      <c r="A1128" t="s">
        <v>1129</v>
      </c>
      <c r="B1128">
        <v>4236</v>
      </c>
      <c r="C1128" t="s">
        <v>2329</v>
      </c>
      <c r="D1128" t="str">
        <f t="shared" si="127"/>
        <v>ATGGTTAACGTTCCAAAGACCAGAAAGACCTACTGTAAGGGTAAGCAATGCAGAAAGCACACTCAACACAGAGTTACCCAATACAAGGCTGGTAAGGCTTCTTTGTACACCCAAGGTAAGAGAAGATATGACCGGAAGCAATCCGGTTACGGTGGTCAAACCAAGCCAGTTTTCCACAAGAAAGCCAAGACCACCAAGAAGGTCGTCTTGAGACTGGAATGTGTCAGCTGTAAGACAAAGCTTCAATTAGCTTTGAAGAGATGTAAGCACTTCGAGTTGGGTGGTGATAAGAAGCAAAAGGGTGCTGCATTACAATTCTAG</v>
      </c>
      <c r="E1128">
        <f t="shared" si="128"/>
        <v>151</v>
      </c>
      <c r="F1128" t="str">
        <f t="shared" si="129"/>
        <v/>
      </c>
      <c r="G1128">
        <f t="shared" si="130"/>
        <v>151</v>
      </c>
      <c r="H1128" t="str">
        <f t="shared" si="131"/>
        <v/>
      </c>
      <c r="I1128">
        <f t="shared" si="132"/>
        <v>151</v>
      </c>
      <c r="J1128" t="str">
        <f t="shared" si="133"/>
        <v>CCA</v>
      </c>
      <c r="K1128" t="str" cm="1">
        <f t="array" ref="K1128">IF(J1128="","",_xlfn.IFS(
   OR(J1128="CCA",J1128="CCG",J1128="CCT",J1128="CCC"),"Proline",
   OR(J1128="CAG",J1128="CAA"),"Glutamine",
   OR(J1128="GAA",J1128="GAG"),"Glutamic acid",
   TRUE,"Other"
))</f>
        <v>Proline</v>
      </c>
      <c r="L1128">
        <f>LEN(Table13[[#This Row],[NA_sequence]])</f>
        <v>321</v>
      </c>
    </row>
    <row r="1129" spans="1:12" x14ac:dyDescent="0.2">
      <c r="A1129" t="s">
        <v>1130</v>
      </c>
      <c r="B1129">
        <v>4236</v>
      </c>
      <c r="C1129" t="s">
        <v>2330</v>
      </c>
      <c r="D1129" t="str">
        <f t="shared" si="127"/>
        <v>ATGGTTAACGTTCCAAAGACCAGAAAGACCTACTGTAAGGGTAAGCAATGCAGAAAGCACACTCAACACAGAGTGACCCAATACAAGGCTGGTAAGGCTTCTTTGTACACCCAAGGTAAGAGAAGATATGACAGAAAGCAATCCGGTTACGGTGGTCAAACCAAGCCAGTTTTCCACAAGAAAGCTAAGACCACCAAGAAGGTTGTCTTGAGACTGGAATGTGTCAGCTGTAAGACAAAGCTTCAATTAGCTTTGAAGAGATGTAAGCACTTTGAATTGGGTGGTGATAAGAAGCAAAAGGGTGCTGCATTACAATTCTAG</v>
      </c>
      <c r="E1129">
        <f t="shared" si="128"/>
        <v>151</v>
      </c>
      <c r="F1129" t="str">
        <f t="shared" si="129"/>
        <v/>
      </c>
      <c r="G1129">
        <f t="shared" si="130"/>
        <v>151</v>
      </c>
      <c r="H1129" t="str">
        <f t="shared" si="131"/>
        <v/>
      </c>
      <c r="I1129">
        <f t="shared" si="132"/>
        <v>151</v>
      </c>
      <c r="J1129" t="str">
        <f t="shared" si="133"/>
        <v>CCA</v>
      </c>
      <c r="K1129" t="str" cm="1">
        <f t="array" ref="K1129">IF(J1129="","",_xlfn.IFS(
   OR(J1129="CCA",J1129="CCG",J1129="CCT",J1129="CCC"),"Proline",
   OR(J1129="CAG",J1129="CAA"),"Glutamine",
   OR(J1129="GAA",J1129="GAG"),"Glutamic acid",
   TRUE,"Other"
))</f>
        <v>Proline</v>
      </c>
      <c r="L1129">
        <f>LEN(Table13[[#This Row],[NA_sequence]])</f>
        <v>321</v>
      </c>
    </row>
    <row r="1130" spans="1:12" x14ac:dyDescent="0.2">
      <c r="A1130" t="s">
        <v>1131</v>
      </c>
      <c r="B1130">
        <v>4236</v>
      </c>
      <c r="C1130" t="s">
        <v>2331</v>
      </c>
      <c r="D1130" t="str">
        <f t="shared" si="127"/>
        <v>ATGGTTAACGTTCCAAAAACCAGAAAGACCTACTGTAAGGGTAAGCAATGTAGAAAGCACACTCAACACAGAGTTACTCAATACAAAGCTGGTAAAGCTTCTTTATACAGTCAAGGTAAGAGAAGATATGACAGAAAGCAATCCGGTTATGGTGGTCAAACTAAGCCAGTTTTCCATAAAAAGGCAAAGACTACTAAGAAAGTTGTTTTAAGATTAGAATGTGTTGCTTGTAAGACAAAGCTTCAATTAGCTTTAAAGAGATGTAAGCATTTCGAATTAGGTGGTGATAAGAAACAAAAGGGTGCTGCTTTACAATTCTAG</v>
      </c>
      <c r="E1130">
        <f t="shared" si="128"/>
        <v>151</v>
      </c>
      <c r="F1130" t="str">
        <f t="shared" si="129"/>
        <v/>
      </c>
      <c r="G1130">
        <f t="shared" si="130"/>
        <v>151</v>
      </c>
      <c r="H1130" t="str">
        <f t="shared" si="131"/>
        <v/>
      </c>
      <c r="I1130">
        <f t="shared" si="132"/>
        <v>151</v>
      </c>
      <c r="J1130" t="str">
        <f t="shared" si="133"/>
        <v>CCA</v>
      </c>
      <c r="K1130" t="str" cm="1">
        <f t="array" ref="K1130">IF(J1130="","",_xlfn.IFS(
   OR(J1130="CCA",J1130="CCG",J1130="CCT",J1130="CCC"),"Proline",
   OR(J1130="CAG",J1130="CAA"),"Glutamine",
   OR(J1130="GAA",J1130="GAG"),"Glutamic acid",
   TRUE,"Other"
))</f>
        <v>Proline</v>
      </c>
      <c r="L1130">
        <f>LEN(Table13[[#This Row],[NA_sequence]])</f>
        <v>321</v>
      </c>
    </row>
    <row r="1131" spans="1:12" x14ac:dyDescent="0.2">
      <c r="A1131" t="s">
        <v>1132</v>
      </c>
      <c r="B1131">
        <v>4236</v>
      </c>
      <c r="C1131" t="s">
        <v>2332</v>
      </c>
      <c r="D1131" t="str">
        <f t="shared" si="127"/>
        <v>ATGGTTAACGTTCCAAAGACCAGAAAGACCTACTGTAAAGGTAAACAATGCAGAAAGCACACTCAACACAGAGTTACCCAATACAAGGCTGGTAAAGCTTCTTTATACACTCAAGGTAAGAGAAGATATGACAGAAAGCAATCCGGTTATGGTGGTCAAACCAAGCCAGTTTTCCATAAGAAAGCTAAGACTACTAAAAAAGTTGTCCTTAGATTAGAATGTGTTGCTTGTAAGACTAAACTTCAATTAGCATTAAAGAGATGTAAGCATTTCGAATTAGGTGGTGATAAGAAGCAAAAGGGTGCTGCATTACAATTCTAG</v>
      </c>
      <c r="E1131">
        <f t="shared" si="128"/>
        <v>151</v>
      </c>
      <c r="F1131" t="str">
        <f t="shared" si="129"/>
        <v/>
      </c>
      <c r="G1131">
        <f t="shared" si="130"/>
        <v>151</v>
      </c>
      <c r="H1131" t="str">
        <f t="shared" si="131"/>
        <v/>
      </c>
      <c r="I1131">
        <f t="shared" si="132"/>
        <v>151</v>
      </c>
      <c r="J1131" t="str">
        <f t="shared" si="133"/>
        <v>CCA</v>
      </c>
      <c r="K1131" t="str" cm="1">
        <f t="array" ref="K1131">IF(J1131="","",_xlfn.IFS(
   OR(J1131="CCA",J1131="CCG",J1131="CCT",J1131="CCC"),"Proline",
   OR(J1131="CAG",J1131="CAA"),"Glutamine",
   OR(J1131="GAA",J1131="GAG"),"Glutamic acid",
   TRUE,"Other"
))</f>
        <v>Proline</v>
      </c>
      <c r="L1131">
        <f>LEN(Table13[[#This Row],[NA_sequence]])</f>
        <v>321</v>
      </c>
    </row>
    <row r="1132" spans="1:12" x14ac:dyDescent="0.2">
      <c r="A1132" t="s">
        <v>1133</v>
      </c>
      <c r="B1132">
        <v>4236</v>
      </c>
      <c r="C1132" t="s">
        <v>2333</v>
      </c>
      <c r="D1132" t="str">
        <f t="shared" si="127"/>
        <v>ATGATTAACGTTCCAAAGACCAGAAAGACCTACTGTAAAGGTAAGCAATGCAGAAAGCACACTCAACACAGAGTTACCCAATACAAGGCTGGTAAGGCTTCCTTATACACTCAAGGTAAGAGAAGATATGACAGAAAGCAATCCGGTTATGGTGGTCAAACCAAGCCAGTTTTCCACAAGAAAGCTAAGACTACCAAGAAGGTCGTTTTAAGATTAGAATGTGTTGCTTGTAAGACCAAGCTTCAATTAGCATTAAAGAGATGTAAGCACTTCGAATTAGGTGGTGATAAGAAGCAAAAGGGTGCTGCATTACAATTCTAG</v>
      </c>
      <c r="E1132">
        <f t="shared" si="128"/>
        <v>151</v>
      </c>
      <c r="F1132" t="str">
        <f t="shared" si="129"/>
        <v/>
      </c>
      <c r="G1132">
        <f t="shared" si="130"/>
        <v>151</v>
      </c>
      <c r="H1132" t="str">
        <f t="shared" si="131"/>
        <v/>
      </c>
      <c r="I1132">
        <f t="shared" si="132"/>
        <v>151</v>
      </c>
      <c r="J1132" t="str">
        <f t="shared" si="133"/>
        <v>CCA</v>
      </c>
      <c r="K1132" t="str" cm="1">
        <f t="array" ref="K1132">IF(J1132="","",_xlfn.IFS(
   OR(J1132="CCA",J1132="CCG",J1132="CCT",J1132="CCC"),"Proline",
   OR(J1132="CAG",J1132="CAA"),"Glutamine",
   OR(J1132="GAA",J1132="GAG"),"Glutamic acid",
   TRUE,"Other"
))</f>
        <v>Proline</v>
      </c>
      <c r="L1132">
        <f>LEN(Table13[[#This Row],[NA_sequence]])</f>
        <v>321</v>
      </c>
    </row>
    <row r="1133" spans="1:12" x14ac:dyDescent="0.2">
      <c r="A1133" t="s">
        <v>1134</v>
      </c>
      <c r="B1133">
        <v>4236</v>
      </c>
      <c r="C1133" t="s">
        <v>2333</v>
      </c>
      <c r="D1133" t="str">
        <f t="shared" si="127"/>
        <v>ATGATTAACGTTCCAAAGACCAGAAAGACCTACTGTAAAGGTAAGCAATGCAGAAAGCACACTCAACACAGAGTTACCCAATACAAGGCTGGTAAGGCTTCCTTATACACTCAAGGTAAGAGAAGATATGACAGAAAGCAATCCGGTTATGGTGGTCAAACCAAGCCAGTTTTCCACAAGAAAGCTAAGACTACCAAGAAGGTCGTTTTAAGATTAGAATGTGTTGCTTGTAAGACCAAGCTTCAATTAGCATTAAAGAGATGTAAGCACTTCGAATTAGGTGGTGATAAGAAGCAAAAGGGTGCTGCATTACAATTCTAG</v>
      </c>
      <c r="E1133">
        <f t="shared" si="128"/>
        <v>151</v>
      </c>
      <c r="F1133" t="str">
        <f t="shared" si="129"/>
        <v/>
      </c>
      <c r="G1133">
        <f t="shared" si="130"/>
        <v>151</v>
      </c>
      <c r="H1133" t="str">
        <f t="shared" si="131"/>
        <v/>
      </c>
      <c r="I1133">
        <f t="shared" si="132"/>
        <v>151</v>
      </c>
      <c r="J1133" t="str">
        <f t="shared" si="133"/>
        <v>CCA</v>
      </c>
      <c r="K1133" t="str" cm="1">
        <f t="array" ref="K1133">IF(J1133="","",_xlfn.IFS(
   OR(J1133="CCA",J1133="CCG",J1133="CCT",J1133="CCC"),"Proline",
   OR(J1133="CAG",J1133="CAA"),"Glutamine",
   OR(J1133="GAA",J1133="GAG"),"Glutamic acid",
   TRUE,"Other"
))</f>
        <v>Proline</v>
      </c>
      <c r="L1133">
        <f>LEN(Table13[[#This Row],[NA_sequence]])</f>
        <v>321</v>
      </c>
    </row>
    <row r="1134" spans="1:12" x14ac:dyDescent="0.2">
      <c r="A1134" t="s">
        <v>1135</v>
      </c>
      <c r="B1134">
        <v>4236</v>
      </c>
      <c r="C1134" t="s">
        <v>2334</v>
      </c>
      <c r="D1134" t="str">
        <f t="shared" si="127"/>
        <v>ATGGTTAACGTTCCAAAGACCAGAAAGACTTACTGTAAGGGTAAGCAATGCAGAAAGCACACTCAACACAGAGTTACTCAATACAAAGCTGGTAAGGCTTCTTTGTATACTCAAGGTAAGAGAAGATATGACCGTAAGCAATCTGGTTACGGTGGTCAAACTAAACCAGTTTTCCACAAGAAAGCTAAGACCACCAAGAAAGTTGTTCTAAGATTAGAATGTGTTGTCTGTAAGACTAAAATGCAATTAGCATTAAAGAGATGTAAGCACTTTGAATTAGGTGGTGATAAGAAACAAAAGGGTGCTGCTTTACAATTCTAA</v>
      </c>
      <c r="E1134">
        <f t="shared" si="128"/>
        <v>151</v>
      </c>
      <c r="F1134" t="str">
        <f t="shared" si="129"/>
        <v/>
      </c>
      <c r="G1134">
        <f t="shared" si="130"/>
        <v>151</v>
      </c>
      <c r="H1134" t="str">
        <f t="shared" si="131"/>
        <v/>
      </c>
      <c r="I1134">
        <f t="shared" si="132"/>
        <v>151</v>
      </c>
      <c r="J1134" t="str">
        <f t="shared" si="133"/>
        <v>CCA</v>
      </c>
      <c r="K1134" t="str" cm="1">
        <f t="array" ref="K1134">IF(J1134="","",_xlfn.IFS(
   OR(J1134="CCA",J1134="CCG",J1134="CCT",J1134="CCC"),"Proline",
   OR(J1134="CAG",J1134="CAA"),"Glutamine",
   OR(J1134="GAA",J1134="GAG"),"Glutamic acid",
   TRUE,"Other"
))</f>
        <v>Proline</v>
      </c>
      <c r="L1134">
        <f>LEN(Table13[[#This Row],[NA_sequence]])</f>
        <v>321</v>
      </c>
    </row>
    <row r="1135" spans="1:12" x14ac:dyDescent="0.2">
      <c r="A1135" t="s">
        <v>1136</v>
      </c>
      <c r="B1135">
        <v>4236</v>
      </c>
      <c r="C1135" t="s">
        <v>2335</v>
      </c>
      <c r="D1135" t="str">
        <f t="shared" si="127"/>
        <v>ATGGTTAACGTTCCAAAGACCAGAAAGACTTACTGTAAGGGTAAGCAATGCAGAAAGCACACTCAACACAGAGTTACTCAATACAAAGCTGGTAAGGCTTCTTTGTACACTCAAGGTAAGAGAAGATATGACCGTAAGCAATCTGGTTATGGTGGTCAAACTAAACCAGTTTTCCACAAGAAAGCTAAGACTACCAAGAAAGTTGTTTTAAGATTAGAATGTGTTGTCTGTAAGACTAAAATGCAATTAGCATTAAAGAGATGTAAGCACTTTGAATTAGGTGGTGATAAGAAACAAAAGGGTGCTGCTTTACAATTCTAA</v>
      </c>
      <c r="E1135">
        <f t="shared" si="128"/>
        <v>151</v>
      </c>
      <c r="F1135" t="str">
        <f t="shared" si="129"/>
        <v/>
      </c>
      <c r="G1135">
        <f t="shared" si="130"/>
        <v>151</v>
      </c>
      <c r="H1135" t="str">
        <f t="shared" si="131"/>
        <v/>
      </c>
      <c r="I1135">
        <f t="shared" si="132"/>
        <v>151</v>
      </c>
      <c r="J1135" t="str">
        <f t="shared" si="133"/>
        <v>CCA</v>
      </c>
      <c r="K1135" t="str" cm="1">
        <f t="array" ref="K1135">IF(J1135="","",_xlfn.IFS(
   OR(J1135="CCA",J1135="CCG",J1135="CCT",J1135="CCC"),"Proline",
   OR(J1135="CAG",J1135="CAA"),"Glutamine",
   OR(J1135="GAA",J1135="GAG"),"Glutamic acid",
   TRUE,"Other"
))</f>
        <v>Proline</v>
      </c>
      <c r="L1135">
        <f>LEN(Table13[[#This Row],[NA_sequence]])</f>
        <v>321</v>
      </c>
    </row>
    <row r="1136" spans="1:12" x14ac:dyDescent="0.2">
      <c r="A1136" t="s">
        <v>1137</v>
      </c>
      <c r="B1136">
        <v>4236</v>
      </c>
      <c r="C1136" t="s">
        <v>2336</v>
      </c>
      <c r="D1136" t="str">
        <f t="shared" si="127"/>
        <v>ATGGTTAACGTTCCAAAGACCAGAAAGACTTACTGTAAGGGTAAGCAATGCAGAAAGCACACTCAACACAGAGTTACTCAATACAAAGCTGGTAAGGCTTCTTTGTACACTCAAGGTAAGAGAAGATATGACCGTAAGCAATCTGGTTATGGTGGTCAAACTAAACCAGTTTTCCACAAGAAAGCTAAGACTACTAAGAAAGTTGTTTTAAGATTAGAATGTGTTGTCTGTAAGACTAAAATGCAATTATCATTAAAGAGATGTAAGCACTTTGAATTAGGTGGTGATAAGAAGCAAAAGGGTGCTGCTTTACAATTCTAA</v>
      </c>
      <c r="E1136">
        <f t="shared" si="128"/>
        <v>151</v>
      </c>
      <c r="F1136" t="str">
        <f t="shared" si="129"/>
        <v/>
      </c>
      <c r="G1136">
        <f t="shared" si="130"/>
        <v>151</v>
      </c>
      <c r="H1136" t="str">
        <f t="shared" si="131"/>
        <v/>
      </c>
      <c r="I1136">
        <f t="shared" si="132"/>
        <v>151</v>
      </c>
      <c r="J1136" t="str">
        <f t="shared" si="133"/>
        <v>CCA</v>
      </c>
      <c r="K1136" t="str" cm="1">
        <f t="array" ref="K1136">IF(J1136="","",_xlfn.IFS(
   OR(J1136="CCA",J1136="CCG",J1136="CCT",J1136="CCC"),"Proline",
   OR(J1136="CAG",J1136="CAA"),"Glutamine",
   OR(J1136="GAA",J1136="GAG"),"Glutamic acid",
   TRUE,"Other"
))</f>
        <v>Proline</v>
      </c>
      <c r="L1136">
        <f>LEN(Table13[[#This Row],[NA_sequence]])</f>
        <v>321</v>
      </c>
    </row>
    <row r="1137" spans="1:12" x14ac:dyDescent="0.2">
      <c r="A1137" t="s">
        <v>1138</v>
      </c>
      <c r="B1137">
        <v>4236</v>
      </c>
      <c r="C1137" t="s">
        <v>2337</v>
      </c>
      <c r="D1137" t="str">
        <f t="shared" si="127"/>
        <v>ATGGTTAACGTTCCAAAGACCAGAAAGACCTACTGTAAGGGTAAGCAATGTAGAAAGCACACTCAACACAGAGTTACTCAATACAAGGCTGGTAAGGCTTCTTTATACACTCAAGGTAAGAGAAGATATGACAGAAAGCAATCCGGTTATGGTGGTCAAACTAAGCCAGTTTTCCACAAGAAAGCTAAGACTACTAAGAAAGTTGTTTTAAGATTAGAATGTGTTGCTTGTAAGACTAAGCTTCAATTACCATTAAAGAGATGTAAGCATTTCGAATTAGGTGGTGATAAGAAACAAAAGGGTGCTGCTTTACAATTCTAG</v>
      </c>
      <c r="E1137">
        <f t="shared" si="128"/>
        <v>151</v>
      </c>
      <c r="F1137" t="str">
        <f t="shared" si="129"/>
        <v/>
      </c>
      <c r="G1137">
        <f t="shared" si="130"/>
        <v>151</v>
      </c>
      <c r="H1137" t="str">
        <f t="shared" si="131"/>
        <v/>
      </c>
      <c r="I1137">
        <f t="shared" si="132"/>
        <v>151</v>
      </c>
      <c r="J1137" t="str">
        <f t="shared" si="133"/>
        <v>CCA</v>
      </c>
      <c r="K1137" t="str" cm="1">
        <f t="array" ref="K1137">IF(J1137="","",_xlfn.IFS(
   OR(J1137="CCA",J1137="CCG",J1137="CCT",J1137="CCC"),"Proline",
   OR(J1137="CAG",J1137="CAA"),"Glutamine",
   OR(J1137="GAA",J1137="GAG"),"Glutamic acid",
   TRUE,"Other"
))</f>
        <v>Proline</v>
      </c>
      <c r="L1137">
        <f>LEN(Table13[[#This Row],[NA_sequence]])</f>
        <v>321</v>
      </c>
    </row>
    <row r="1138" spans="1:12" x14ac:dyDescent="0.2">
      <c r="A1138" t="s">
        <v>1139</v>
      </c>
      <c r="B1138">
        <v>4236</v>
      </c>
      <c r="C1138" t="s">
        <v>2338</v>
      </c>
      <c r="D1138" t="str">
        <f t="shared" si="127"/>
        <v>ATGGTTAACGTTCCAAAGACCAGAAAGACCTACTGTAAAGGTAAGCAATGCAGAAAGCACACTCAACACAGAGTTACCCAATACAAGGCTGGTAAGGCTTCTTTATACACCCAAGGTAAGAGAAGATATGACAGAAAGCAATCCGGTTATGGTGGTCAAACCAAGCCAGTTTTCCACAAGAAAGCTAAGACCACCAAGAAGGTCGTTTTGAGATTAGAATGTGTCGCATGTAAGACCAAGCTTCAATTGCCATTAAAGAGATGTAAGCATTTCGAATTAGGTGGTGACAAGAAACAAAAGGGTGCTGCTTTACAATTCTAG</v>
      </c>
      <c r="E1138">
        <f t="shared" si="128"/>
        <v>151</v>
      </c>
      <c r="F1138" t="str">
        <f t="shared" si="129"/>
        <v/>
      </c>
      <c r="G1138">
        <f t="shared" si="130"/>
        <v>151</v>
      </c>
      <c r="H1138" t="str">
        <f t="shared" si="131"/>
        <v/>
      </c>
      <c r="I1138">
        <f t="shared" si="132"/>
        <v>151</v>
      </c>
      <c r="J1138" t="str">
        <f t="shared" si="133"/>
        <v>CCA</v>
      </c>
      <c r="K1138" t="str" cm="1">
        <f t="array" ref="K1138">IF(J1138="","",_xlfn.IFS(
   OR(J1138="CCA",J1138="CCG",J1138="CCT",J1138="CCC"),"Proline",
   OR(J1138="CAG",J1138="CAA"),"Glutamine",
   OR(J1138="GAA",J1138="GAG"),"Glutamic acid",
   TRUE,"Other"
))</f>
        <v>Proline</v>
      </c>
      <c r="L1138">
        <f>LEN(Table13[[#This Row],[NA_sequence]])</f>
        <v>321</v>
      </c>
    </row>
    <row r="1139" spans="1:12" x14ac:dyDescent="0.2">
      <c r="A1139" t="s">
        <v>1140</v>
      </c>
      <c r="B1139">
        <v>4236</v>
      </c>
      <c r="C1139" t="s">
        <v>2339</v>
      </c>
      <c r="D1139" t="str">
        <f t="shared" si="127"/>
        <v>ATGGTTAACGTTCCAAAGACTAGAAAGACCTACTGTAAGGGTAAGCAATGTAGAAAGCACACTCAACACAGAGTTACTCAATACAAGGCTGGTAAAGCTTCTCTTTACACTCAAGGTAAGAGAAGATATGATAGAAAACAATCCGGTTACGGTGGTCAAACTAAGCCAGTTTTCCACAAAAAGGCAAAGACTACCAAGAAAGTTGTTTTAAGATTGGAATGTGTTGCATGTAAGACTAAGCTTCAATTACCATTAAAGAGATGTAAGCATTTCGAATTAGGTGGTGATAAGAAACAAAAGGGTGCTGCTTTACAATTCTAA</v>
      </c>
      <c r="E1139">
        <f t="shared" si="128"/>
        <v>151</v>
      </c>
      <c r="F1139" t="str">
        <f t="shared" si="129"/>
        <v/>
      </c>
      <c r="G1139">
        <f t="shared" si="130"/>
        <v>151</v>
      </c>
      <c r="H1139" t="str">
        <f t="shared" si="131"/>
        <v/>
      </c>
      <c r="I1139">
        <f t="shared" si="132"/>
        <v>151</v>
      </c>
      <c r="J1139" t="str">
        <f t="shared" si="133"/>
        <v>CCA</v>
      </c>
      <c r="K1139" t="str" cm="1">
        <f t="array" ref="K1139">IF(J1139="","",_xlfn.IFS(
   OR(J1139="CCA",J1139="CCG",J1139="CCT",J1139="CCC"),"Proline",
   OR(J1139="CAG",J1139="CAA"),"Glutamine",
   OR(J1139="GAA",J1139="GAG"),"Glutamic acid",
   TRUE,"Other"
))</f>
        <v>Proline</v>
      </c>
      <c r="L1139">
        <f>LEN(Table13[[#This Row],[NA_sequence]])</f>
        <v>321</v>
      </c>
    </row>
    <row r="1140" spans="1:12" x14ac:dyDescent="0.2">
      <c r="A1140" t="s">
        <v>1141</v>
      </c>
      <c r="B1140">
        <v>4236</v>
      </c>
      <c r="C1140" t="s">
        <v>2340</v>
      </c>
      <c r="D1140" t="str">
        <f t="shared" si="127"/>
        <v>ATGGTTAACGTTCCAAAGACTAGAAAGACCTACTGTAAGGGTAAACAATGTAGAAAACATACTCAACATAGAGTTACTCAATATAAAGCAGGTAAAGCTTCATTATATACTCAAGGTAAGAGAAGATATGATAGAAAACAATCTGGTTATGGTGGTCAAACAAAGCCAGTTTTCCATAAAAAGGCAAAGACTACAAAGAAAGTTGTTTTAAGATTAGAATGTGTTGCTTGTAAAACTAAGCTTCAATTACCATTAAAGAGATGTAAGCATTTCGAATTAGGTGGTGATAAAAAACAAAAGGGTGCTGCTTTACAATTCTAA</v>
      </c>
      <c r="E1140">
        <f t="shared" si="128"/>
        <v>151</v>
      </c>
      <c r="F1140" t="str">
        <f t="shared" si="129"/>
        <v/>
      </c>
      <c r="G1140">
        <f t="shared" si="130"/>
        <v>151</v>
      </c>
      <c r="H1140" t="str">
        <f t="shared" si="131"/>
        <v/>
      </c>
      <c r="I1140">
        <f t="shared" si="132"/>
        <v>151</v>
      </c>
      <c r="J1140" t="str">
        <f t="shared" si="133"/>
        <v>CCA</v>
      </c>
      <c r="K1140" t="str" cm="1">
        <f t="array" ref="K1140">IF(J1140="","",_xlfn.IFS(
   OR(J1140="CCA",J1140="CCG",J1140="CCT",J1140="CCC"),"Proline",
   OR(J1140="CAG",J1140="CAA"),"Glutamine",
   OR(J1140="GAA",J1140="GAG"),"Glutamic acid",
   TRUE,"Other"
))</f>
        <v>Proline</v>
      </c>
      <c r="L1140">
        <f>LEN(Table13[[#This Row],[NA_sequence]])</f>
        <v>321</v>
      </c>
    </row>
    <row r="1141" spans="1:12" x14ac:dyDescent="0.2">
      <c r="A1141" t="s">
        <v>1142</v>
      </c>
      <c r="B1141">
        <v>4236</v>
      </c>
      <c r="C1141" t="s">
        <v>2341</v>
      </c>
      <c r="D1141" t="str">
        <f t="shared" si="127"/>
        <v>ATGGTTAACGTTCCAAAGACTAGAAAGACCTACTGTAAGGGTAAGCAATGTAGAAAACATACTCAACATAGAGTTACTCAATATAAAGCAGGTAAAGCTTCATTATATACTCAAGGTAAGAGAAGATATGATAGAAAACAATCTGGTTATGGTGGTCAAACAAAGCCAGTTTTCCATAAAAAGGCAAAGACTACAAAGAAAGTTGTTTTAAGATTAGAATGTGTTGCTTGTAAAACTAAGCTTCAATTACCATTAAAGAGATGTAAGCATTTCGAATTAGGTGGTGATAAAAAACAAAAGGGTGCAGCTTTACAATTCTAA</v>
      </c>
      <c r="E1141">
        <f t="shared" si="128"/>
        <v>151</v>
      </c>
      <c r="F1141" t="str">
        <f t="shared" si="129"/>
        <v/>
      </c>
      <c r="G1141">
        <f t="shared" si="130"/>
        <v>151</v>
      </c>
      <c r="H1141" t="str">
        <f t="shared" si="131"/>
        <v/>
      </c>
      <c r="I1141">
        <f t="shared" si="132"/>
        <v>151</v>
      </c>
      <c r="J1141" t="str">
        <f t="shared" si="133"/>
        <v>CCA</v>
      </c>
      <c r="K1141" t="str" cm="1">
        <f t="array" ref="K1141">IF(J1141="","",_xlfn.IFS(
   OR(J1141="CCA",J1141="CCG",J1141="CCT",J1141="CCC"),"Proline",
   OR(J1141="CAG",J1141="CAA"),"Glutamine",
   OR(J1141="GAA",J1141="GAG"),"Glutamic acid",
   TRUE,"Other"
))</f>
        <v>Proline</v>
      </c>
      <c r="L1141">
        <f>LEN(Table13[[#This Row],[NA_sequence]])</f>
        <v>321</v>
      </c>
    </row>
    <row r="1142" spans="1:12" x14ac:dyDescent="0.2">
      <c r="A1142" t="s">
        <v>1143</v>
      </c>
      <c r="B1142">
        <v>4236</v>
      </c>
      <c r="C1142" t="s">
        <v>2342</v>
      </c>
      <c r="D1142" t="str">
        <f t="shared" si="127"/>
        <v>ATGGTTAACGTTCCAAAAACCAGAAAGACCTACTGTAAGGGTAAGCAATGTAGAAAGCACACTCAACACAGAGTCACCCAATACAAGGCCGGTAAAGCATCATTATACACCCAAGGTAAGAGAAGATATGACAGAAAACAATCCGGTTACGGTGGTCAAACCAAGCCAGTTTTCCACAAAAAGGCCAAGACCACCAAGAAGGTCGTCTTAAGATTAGAATGTGTCGCTTGTAAGACTAAGCTTCAATTACCATTAAAGAGATGTAAGCATTTCGAATTAGGTGGTGATAAGAAACAAAAGGGTGCTGCTTTACAATTCTAA</v>
      </c>
      <c r="E1142">
        <f t="shared" si="128"/>
        <v>151</v>
      </c>
      <c r="F1142" t="str">
        <f t="shared" si="129"/>
        <v/>
      </c>
      <c r="G1142">
        <f t="shared" si="130"/>
        <v>151</v>
      </c>
      <c r="H1142" t="str">
        <f t="shared" si="131"/>
        <v/>
      </c>
      <c r="I1142">
        <f t="shared" si="132"/>
        <v>151</v>
      </c>
      <c r="J1142" t="str">
        <f t="shared" si="133"/>
        <v>CCA</v>
      </c>
      <c r="K1142" t="str" cm="1">
        <f t="array" ref="K1142">IF(J1142="","",_xlfn.IFS(
   OR(J1142="CCA",J1142="CCG",J1142="CCT",J1142="CCC"),"Proline",
   OR(J1142="CAG",J1142="CAA"),"Glutamine",
   OR(J1142="GAA",J1142="GAG"),"Glutamic acid",
   TRUE,"Other"
))</f>
        <v>Proline</v>
      </c>
      <c r="L1142">
        <f>LEN(Table13[[#This Row],[NA_sequence]])</f>
        <v>321</v>
      </c>
    </row>
    <row r="1143" spans="1:12" x14ac:dyDescent="0.2">
      <c r="A1143" t="s">
        <v>1144</v>
      </c>
      <c r="B1143">
        <v>4236</v>
      </c>
      <c r="C1143" t="s">
        <v>2337</v>
      </c>
      <c r="D1143" t="str">
        <f t="shared" si="127"/>
        <v>ATGGTTAACGTTCCAAAGACCAGAAAGACCTACTGTAAGGGTAAGCAATGTAGAAAGCACACTCAACACAGAGTTACTCAATACAAGGCTGGTAAGGCTTCTTTATACACTCAAGGTAAGAGAAGATATGACAGAAAGCAATCCGGTTATGGTGGTCAAACTAAGCCAGTTTTCCACAAGAAAGCTAAGACTACTAAGAAAGTTGTTTTAAGATTAGAATGTGTTGCTTGTAAGACTAAGCTTCAATTACCATTAAAGAGATGTAAGCATTTCGAATTAGGTGGTGATAAGAAACAAAAGGGTGCTGCTTTACAATTCTAG</v>
      </c>
      <c r="E1143">
        <f t="shared" si="128"/>
        <v>151</v>
      </c>
      <c r="F1143" t="str">
        <f t="shared" si="129"/>
        <v/>
      </c>
      <c r="G1143">
        <f t="shared" si="130"/>
        <v>151</v>
      </c>
      <c r="H1143" t="str">
        <f t="shared" si="131"/>
        <v/>
      </c>
      <c r="I1143">
        <f t="shared" si="132"/>
        <v>151</v>
      </c>
      <c r="J1143" t="str">
        <f t="shared" si="133"/>
        <v>CCA</v>
      </c>
      <c r="K1143" t="str" cm="1">
        <f t="array" ref="K1143">IF(J1143="","",_xlfn.IFS(
   OR(J1143="CCA",J1143="CCG",J1143="CCT",J1143="CCC"),"Proline",
   OR(J1143="CAG",J1143="CAA"),"Glutamine",
   OR(J1143="GAA",J1143="GAG"),"Glutamic acid",
   TRUE,"Other"
))</f>
        <v>Proline</v>
      </c>
      <c r="L1143">
        <f>LEN(Table13[[#This Row],[NA_sequence]])</f>
        <v>321</v>
      </c>
    </row>
    <row r="1144" spans="1:12" x14ac:dyDescent="0.2">
      <c r="A1144" t="s">
        <v>1145</v>
      </c>
      <c r="B1144">
        <v>4236</v>
      </c>
      <c r="C1144" t="s">
        <v>2343</v>
      </c>
      <c r="D1144" t="str">
        <f t="shared" si="127"/>
        <v>ATGGTTAACGTTCCAAAGACTAGAAAGACCTACTGTAAGGGTAAACAATGTAAAAAACATACTCAACATAGAGTTACTCAATATAAAGCAGGTAAAGCTTCATTATATACTCAAGGTAAGAGAAGATATGATAGAAAACAATCTGGTTATGGTGGTCAAACAAAGCCAGTTTTCCATAAAAAGGCAAAGACTACAAAGAAAGTTGTTTTAAGATTAGAATGTGTTGCTTGTAAAACTAAGCTTCAATTACCATTAAAGAGATGTAAGCATTTCGAATTAGGTGGTGATAAAAAACAAAAGGGTGCTGCTTTACAATTCTAA</v>
      </c>
      <c r="E1144">
        <f t="shared" si="128"/>
        <v>151</v>
      </c>
      <c r="F1144" t="str">
        <f t="shared" si="129"/>
        <v/>
      </c>
      <c r="G1144">
        <f t="shared" si="130"/>
        <v>151</v>
      </c>
      <c r="H1144" t="str">
        <f t="shared" si="131"/>
        <v/>
      </c>
      <c r="I1144">
        <f t="shared" si="132"/>
        <v>151</v>
      </c>
      <c r="J1144" t="str">
        <f t="shared" si="133"/>
        <v>CCA</v>
      </c>
      <c r="K1144" t="str" cm="1">
        <f t="array" ref="K1144">IF(J1144="","",_xlfn.IFS(
   OR(J1144="CCA",J1144="CCG",J1144="CCT",J1144="CCC"),"Proline",
   OR(J1144="CAG",J1144="CAA"),"Glutamine",
   OR(J1144="GAA",J1144="GAG"),"Glutamic acid",
   TRUE,"Other"
))</f>
        <v>Proline</v>
      </c>
      <c r="L1144">
        <f>LEN(Table13[[#This Row],[NA_sequence]])</f>
        <v>321</v>
      </c>
    </row>
    <row r="1145" spans="1:12" x14ac:dyDescent="0.2">
      <c r="A1145" t="s">
        <v>1146</v>
      </c>
      <c r="B1145">
        <v>4236</v>
      </c>
      <c r="C1145" t="s">
        <v>2344</v>
      </c>
      <c r="D1145" t="str">
        <f t="shared" si="127"/>
        <v>ATGGTTAACGTTCCAAAAACTAGAAAGACCTACTGTAAAGGTAAGCAATGTAGAAAGCACACTCAACACAGAGTTACTCAATACAAAGCAGGTAAAGCATCCCTTTACACTCAAGGTAAGAGAAGATATGATAGAAAACAATCCGGTTATGGTGGTCAAACTAAACCAGTTTTCCATAAAAAGGCAAAGACTACTAAAAAAGTTGTTTTAAGATTAGAATGTGTTGTTTGTAAAACTAAACTTCAATTACCATTAAAGAGATGTAAACATTTCGAATTAGGTGGTGATAAGAAACAAAAGGGTGCTGCTTTACAATTCTAA</v>
      </c>
      <c r="E1145">
        <f t="shared" si="128"/>
        <v>151</v>
      </c>
      <c r="F1145" t="str">
        <f t="shared" si="129"/>
        <v/>
      </c>
      <c r="G1145">
        <f t="shared" si="130"/>
        <v>151</v>
      </c>
      <c r="H1145" t="str">
        <f t="shared" si="131"/>
        <v/>
      </c>
      <c r="I1145">
        <f t="shared" si="132"/>
        <v>151</v>
      </c>
      <c r="J1145" t="str">
        <f t="shared" si="133"/>
        <v>CCA</v>
      </c>
      <c r="K1145" t="str" cm="1">
        <f t="array" ref="K1145">IF(J1145="","",_xlfn.IFS(
   OR(J1145="CCA",J1145="CCG",J1145="CCT",J1145="CCC"),"Proline",
   OR(J1145="CAG",J1145="CAA"),"Glutamine",
   OR(J1145="GAA",J1145="GAG"),"Glutamic acid",
   TRUE,"Other"
))</f>
        <v>Proline</v>
      </c>
      <c r="L1145">
        <f>LEN(Table13[[#This Row],[NA_sequence]])</f>
        <v>321</v>
      </c>
    </row>
    <row r="1146" spans="1:12" x14ac:dyDescent="0.2">
      <c r="A1146" t="s">
        <v>1147</v>
      </c>
      <c r="B1146">
        <v>4236</v>
      </c>
      <c r="C1146" t="s">
        <v>2345</v>
      </c>
      <c r="D1146" t="str">
        <f t="shared" si="127"/>
        <v>ATGGGTACATTAATAAGAATACTAACATTTAAAACTCCTTTCATATTCAATTTTATTATAGTTAACGTTCCAAAAACCAGAAAGACCTACTGTAAAGGTAAGCAATGTAGAAAGCACTCTCAACACAGAGTTACTCAATACAAAGCTGGTAAAGCTTCTTTATACAGTCAAGGTAAGAGAAGATATGACAGAAAGCAATCCGGTTATGGTGGTCAAACTAAGCCAGTTTTCCATAAAAAGGCAAAGACTACTAAGAAAGTTGTTTTAAGATTAGAATGTGTTGTTTGTAAGACCAAGCTTCAATTAGCATTAAAGAGATGTAAGCATTTCGAATTAGGTGGTGATAAGAAACAAAAGGGTGCTGCTTTACAATTCTAG</v>
      </c>
      <c r="E1146">
        <f t="shared" si="128"/>
        <v>208</v>
      </c>
      <c r="F1146" t="str">
        <f t="shared" si="129"/>
        <v/>
      </c>
      <c r="G1146">
        <f t="shared" si="130"/>
        <v>208</v>
      </c>
      <c r="H1146" t="str">
        <f t="shared" si="131"/>
        <v/>
      </c>
      <c r="I1146">
        <f t="shared" si="132"/>
        <v>208</v>
      </c>
      <c r="J1146" t="str">
        <f t="shared" si="133"/>
        <v>CCA</v>
      </c>
      <c r="K1146" t="str" cm="1">
        <f t="array" ref="K1146">IF(J1146="","",_xlfn.IFS(
   OR(J1146="CCA",J1146="CCG",J1146="CCT",J1146="CCC"),"Proline",
   OR(J1146="CAG",J1146="CAA"),"Glutamine",
   OR(J1146="GAA",J1146="GAG"),"Glutamic acid",
   TRUE,"Other"
))</f>
        <v>Proline</v>
      </c>
      <c r="L1146">
        <f>LEN(Table13[[#This Row],[NA_sequence]])</f>
        <v>378</v>
      </c>
    </row>
    <row r="1147" spans="1:12" x14ac:dyDescent="0.2">
      <c r="A1147" t="s">
        <v>1148</v>
      </c>
      <c r="B1147">
        <v>4236</v>
      </c>
      <c r="C1147" t="s">
        <v>2346</v>
      </c>
      <c r="D1147" t="str">
        <f t="shared" si="127"/>
        <v>ATGCGTTCACTGAGAAACATCTCATCCAAACAAACATTCTCCTTCTCGAGAAATGTCTCGTCGTCCTCTCCTTCAAACAATCAATACACTCATCAATTTTTCAATCCAAGTTACATACCTCCAAAGGATCTTATAAAACTGGATGAAGTCGGTTATAAACATAATAACTCATCCAAGAAAAACGCTAATAAAAGTATCTTTCAATATGTTGCTCCTGCTTTGAGTGTTACTAAAAATTATGTCATCTTTGATACGTCAAATAAAGACCCTAACTCTGATTCCTCAGTTGAAAAAGCAAAAGCTTCTCAAAGTACAAAACCTCCAATATACCATATTAATTACACATTTGATGATAAAATTTTGCTGAGAAATCTGAAATTCATCGGTAATAAGAACAATCACATCAATATATCTATTCATTCAATTAACTCAAATCATACAGTCTTAAACATTAGAAGAGCAAATTCAAATCAAATTAAAAAAATCGCAATTCCAAATATAAAAAGAAATTACTCAACGAAAAATCTAACTGATGATTTCTCCAAATTGCTTATCAAATCATCTAAAAACACCAATGAGAATCCGAAAATCGTCGAACTGGAAAATGAACCAGTTCAAAAATTCAATTCAATAGATCAAACCCTTGACACTTTCTTGTACAATGACCCATTAACAGTGCAAGAAAATATCATTGATAAATATATCAAATTAAACAAAAATAACGAAATATTCCCAGTTTTTAATAGACTAAGAAACAATAACTTGATTCCAAATATCTCAATATATAATAAAGTTCTTAAATCAATAACTTTAAGAGATACTGATGAATCATTGGAAATTCAGTTGACACATTTATTGAACACCTATTCCGATATGTTATCCAATAATTTAAAACCAAATAACTTGACTTATGAAATAGTCATTGGATCTTTAATTGATGGATCAATCAAATCTTATGAAATTTCAAACTTTAAAAATGGATATGAGTTTTTTAAAATTGCAATGGAATTATTTCTCATTAACCAACAATCTTCAAATATTTTTACAAATAACACCATCTACATAAATCTGCTTAAATGCCTTAATAATTTCAAAATAAAAGACTCACTTACACCTGAAAAATTGTATGATCTATTACATTCCAAAATTAATGAAAAAAATAAATTGCAGTTTTACATTGAAATAATCAAATTTGCTTCTTTATTCAAAGACATCACTTTCATAGAATCAATCTATAATAATGAAATCAAATCTCTCAACACATCATCTCATAACCTCATCTATCAAACTATAATTGAATCCTATAATTTATGCAATGAAATCAAGAAAAGTTCACTATTATTGGATACAATTATAAACAATTTACCACACAAAGAATCAAGTGAAACACAATCTTTAATTAAAAATTATTTATCAATCTATATCAAATCTTTAAGTTTGATTGATCCATTAACAACTTATAACATGGTGATAAAATTTAATAATACTCATTGGTTACCTAATTTATCAATTGATTCATTATTACTACTATCATATTCATTCTTGAAATGTAACAATCTTAAATTTGCTTTGAAAATTTGGAATATGCTTTTATTGAGAAGTGATTTTGATTTAGGCTTCAAAAATTTGAAAAATGATGAATATTCAATCTACTTATCAAACTATCACAACTTATTACTTGATTCAATCTTGGTCAATGGTGATTTAAATATGGTATTGAAATTCACTAGAATCTTTTTATTAAAGAATGTATTAACAATTGATGATATTTCATTAATTAACCTCATTAAATATTTAAAATCATCAAACAATCCAGCTTATGATTCCATCATCATCAAATTAATTATCAATCATGGCTACAAGAAAATAATAAACAAGAACAATACTTCATCTACCACTTCTGCATCATTAAATAATTATTTATCATTAATAATTGACTTTATACCACGTTCCGAACTCCTCACATTATTTTCAATTAACGTTCCAAAAACCAGAAAGACCTACTGTAAAGGTAAGCAATGTAGAAAGCACACTCAACACAGAGTTACTCAATACAAGGCAGGTAAGGCTTCCTTATACAGTCAAGGTAAGAGAAGATATGACAGAAAGCAATCCGGTTATGGTGGTCAAACTAAGCCAGTTTTCCATAAAAAGGCAAAGACTACCAAGAAAGTTGTTTTAAGATTAGAATGTGTTGCTTGTAAGACAAAGCTTCAATTAGCTTTAAAGAGATGTAAGCATTTCGAATTAGGTGGTGATAAGAAACAAAAGGGTGCTGCTTTACAATTCTAG</v>
      </c>
      <c r="E1147">
        <f t="shared" si="128"/>
        <v>2122</v>
      </c>
      <c r="F1147" t="str">
        <f t="shared" si="129"/>
        <v/>
      </c>
      <c r="G1147">
        <f t="shared" si="130"/>
        <v>2122</v>
      </c>
      <c r="H1147" t="str">
        <f t="shared" si="131"/>
        <v/>
      </c>
      <c r="I1147">
        <f t="shared" si="132"/>
        <v>2122</v>
      </c>
      <c r="J1147" t="str">
        <f t="shared" si="133"/>
        <v>CCA</v>
      </c>
      <c r="K1147" t="str" cm="1">
        <f t="array" ref="K1147">IF(J1147="","",_xlfn.IFS(
   OR(J1147="CCA",J1147="CCG",J1147="CCT",J1147="CCC"),"Proline",
   OR(J1147="CAG",J1147="CAA"),"Glutamine",
   OR(J1147="GAA",J1147="GAG"),"Glutamic acid",
   TRUE,"Other"
))</f>
        <v>Proline</v>
      </c>
      <c r="L1147">
        <f>LEN(Table13[[#This Row],[NA_sequence]])</f>
        <v>2292</v>
      </c>
    </row>
    <row r="1148" spans="1:12" x14ac:dyDescent="0.2">
      <c r="A1148" t="s">
        <v>1149</v>
      </c>
      <c r="B1148">
        <v>4236</v>
      </c>
      <c r="C1148" t="s">
        <v>2347</v>
      </c>
      <c r="D1148" t="str">
        <f t="shared" si="127"/>
        <v>ATGCGTCCACTTAGAAACATCTCGTCAAAGCAAACGTTCTCCTTTTCGAGAAACGTGTCTTCAACCCCATCTGCAAATAACCAATACACGCATCAATTTTTCAATCCAAGTTACATACCTCCAAAGGATCTTATCAAACTAGATGAGGTTGGATATAAACAAAACAATACGTCAAATAAAAACTCAAACAAAGGTATCTTCAAATACGTTGCTCCTGCTTTAAGTGTTACCAAAAATTATGTCATTTTTGATACTTGCAATAATAATAATGACAACCATATTATTATAAATAATACCAACATCACAAATAACGAATTAAGTCATCTCTCACATTCATTCGACGATAAAATCTTATTAAGAAACCTAAATTATGTGGGTAATAAAAACAGTCATATCAATATATCAATACATTCTATTAATCAAAACCATACAATTTTAAACATTAGAAGGGCAAATTCAAATCAAATTAAAAAAGTACTTGTTTCTAATAAAGTGTTTAGTAAGAGAAATTATTCAACTGATAATTTAAACAACGATTTATCCAAGTTAACCCTTGAATCAAATGAAAAGGAACAACATAAAGAAACTGAAAAAATTCAGGAAATTCATTCTGTTAATGAAGAACCAATTCAAAATTTCACTTCAGTCGATCAAGCTCTTGATACATTTGCTTATACTGACCCAATATCATTACAAGAAAAGGTTATTGATTCATACATGAAATTAAATAAATACAACGAAATACTGCCAGTATTTAATAGACTAAGAAATAACAATTTAATTCCAAATATCTCAATTTATAACAAGGTTTTGAAATCTATTACATTAAGACAAACTGATGAATCTTTAGAAACCCAACTAACACATTTATTAAATACCTATTCTGATATGTTATCTAATAATTTAAAACCAAATAATTTAACATATGAAGTGGTTATTGAAAGTCTAATCAATGGTTCTATTAAGTCTTATAACACTTCAAACTTCAAAAATGGTTATGATTTTTTCAGAATTGCCATGGAACTGTTTTTAATTAATCAATCAAATCAGAAAAATATATTCTCAAATAACACTATCTATCTTAACTTAATCAAATGTCTTAATAATTATAAAATTAAAGATTTAGTTAAATCTGAACAACTGTTTACTTTATTAAATGCAAAAATTAATGATAAAAACAAACCTCAATTTTTCATTGAACTTATTAAATTTGCAACTTTATTCAAAGACTTAAACTTAATTGAATCAATTTATAATACAGAAATCAAAAAGCTAAACAATATATCACATGATTTAATATATCAAACAATAATTGAATCTTATAATTTATGTAATGAAACCAAGAAAAGTTCATTAATGTTAGATACCATTATTAATAATTTACCAAACAAACAATCAAATGAAACTCAATTACTTATCAAAGATTATCTATCAATTTACACCAAATCTTTAAGTTTAGTTGATCCAACTACTAGTTACAAAATGCTTTACAAATTTAACAATATTGAATGGTTACCTAGTGTATCAATTGATTCATTATTAGTATTATCATATTCTTTCTTAAAATTGAATAATTTAAATTTATCATTGAAAGTTTGGAATTTTGCAGTCATGAGAAATGATTTTGATATAAGTGTTAAAAACTTGAAAACAGATGAATATTTAATTTATTTATCAATTTATCTTAACTTATTATGTCAGTCAATTTTAATTAATGGCGATAAAAATTCAATATTACAATTTGTTAGAACTCTATTATTGAAAAATGTTCTAGTAATTGATGATTTATCATTAATCAATATTATCAAATATTTAAAATCTCAAAATGATTCTAAGTACAATTCAATGATAATCAAGTTAATTTTAAATCATGGCTATAAGAAATTAATCAACAAATCAGATCCATCTTTATCTCCTTCACCTTCCTTAAACAATTATTTATCACACATCATTGATTTTATACCAAGTTCTGAAATTTTAACATTATTTTCAAGTTCATTATTTAAAAGAATTGTTGAAGAATATAGATTGATAAACGATAACATTTACGGTATCTTGAAGTTATTTAATTTAATAAATGTTGATGATTTGTCCCATAGCAACTTACTAAAATTGAAATATTATTCAAAAGTTTTAAACTACGAATTCAATGATAATGTTGATAATTGTTATGTTCAACTCCCTATTGAAATCACTGAGTTTAAAAATAAACTGAATACTAACATTTACACATTCCATATTCTTTTTAATACAGTTAACGTTCCAAAAACCAGAAAGACCTACTGTAAGGGTAAGCAATGTAGAAAGCACACTCAACACAGAGTTACTCAATACAAAGCTGGTAAAGCTTCTTTATACAGTCAAGGTAAGAGAAGATATGACAGAAAGCAATCCGGTTATGGTGGTCAAACTAAGCCAGTTTTCCATAAAAAGGCAAAGACTACTAAGAAAGTTGTTTTAAGATTAGAATGTGTTGCTTGTAAGACAAAGCTTCAATTAGCTTTAAAGAGATGTAAGCATTTCGAATTAGGTGGTGATAAGAAACAAAAGGGTGCTGCTTTACAATTCTAG</v>
      </c>
      <c r="E1148">
        <f t="shared" si="128"/>
        <v>2401</v>
      </c>
      <c r="F1148" t="str">
        <f t="shared" si="129"/>
        <v/>
      </c>
      <c r="G1148">
        <f t="shared" si="130"/>
        <v>2401</v>
      </c>
      <c r="H1148" t="str">
        <f t="shared" si="131"/>
        <v/>
      </c>
      <c r="I1148">
        <f t="shared" si="132"/>
        <v>2401</v>
      </c>
      <c r="J1148" t="str">
        <f t="shared" si="133"/>
        <v>CCA</v>
      </c>
      <c r="K1148" t="str" cm="1">
        <f t="array" ref="K1148">IF(J1148="","",_xlfn.IFS(
   OR(J1148="CCA",J1148="CCG",J1148="CCT",J1148="CCC"),"Proline",
   OR(J1148="CAG",J1148="CAA"),"Glutamine",
   OR(J1148="GAA",J1148="GAG"),"Glutamic acid",
   TRUE,"Other"
))</f>
        <v>Proline</v>
      </c>
      <c r="L1148">
        <f>LEN(Table13[[#This Row],[NA_sequence]])</f>
        <v>2571</v>
      </c>
    </row>
    <row r="1149" spans="1:12" x14ac:dyDescent="0.2">
      <c r="A1149" t="s">
        <v>1150</v>
      </c>
      <c r="B1149">
        <v>4236</v>
      </c>
      <c r="C1149" t="s">
        <v>2348</v>
      </c>
      <c r="D1149" t="str">
        <f t="shared" si="127"/>
        <v>ATGCTAAAGGAGAAACTGGTCATACCAGTAAGACAGTTTACTAACTATTTTCTTCCGTCCTTCACTTCTAATTCAGTTAACGTTCCAAAGACCAGAAAGACCTACTGTAAGGGTAAGCAATGTAAGAAGCACACTCAACACAGAGTTACTCAATACAAGGCTGGTAAGGCTTCTCTATACAGTCAAGGTAAGAGAAGATATGACAGAAAGCAATCCGGTTACGGTGGTCAAACCAAGCCAGTTTTCCACAAAAAGGCAAAGACTACCAAGAAGGTTGTTTTGAGATTAGAATGTGTTGCTTGTAAAACCAAGCTTCAATTATCCCTAAAGAGATGTAAGCATTTCGAATTAGGTGGTGATAAGAAACAAAAGGGTGCTGCTTTACAATTCTAA</v>
      </c>
      <c r="E1149">
        <f t="shared" si="128"/>
        <v>223</v>
      </c>
      <c r="F1149" t="str">
        <f t="shared" si="129"/>
        <v/>
      </c>
      <c r="G1149">
        <f t="shared" si="130"/>
        <v>223</v>
      </c>
      <c r="H1149" t="str">
        <f t="shared" si="131"/>
        <v/>
      </c>
      <c r="I1149">
        <f t="shared" si="132"/>
        <v>223</v>
      </c>
      <c r="J1149" t="str">
        <f t="shared" si="133"/>
        <v>CCA</v>
      </c>
      <c r="K1149" t="str" cm="1">
        <f t="array" ref="K1149">IF(J1149="","",_xlfn.IFS(
   OR(J1149="CCA",J1149="CCG",J1149="CCT",J1149="CCC"),"Proline",
   OR(J1149="CAG",J1149="CAA"),"Glutamine",
   OR(J1149="GAA",J1149="GAG"),"Glutamic acid",
   TRUE,"Other"
))</f>
        <v>Proline</v>
      </c>
      <c r="L1149">
        <f>LEN(Table13[[#This Row],[NA_sequence]])</f>
        <v>393</v>
      </c>
    </row>
    <row r="1150" spans="1:12" x14ac:dyDescent="0.2">
      <c r="A1150" t="s">
        <v>1151</v>
      </c>
      <c r="B1150">
        <v>4236</v>
      </c>
      <c r="C1150" t="s">
        <v>2349</v>
      </c>
      <c r="D1150" t="str">
        <f t="shared" si="127"/>
        <v>ATGGAGAGAAGAACACCACCATTTAAGACATATATTGAATTTATCGTTTATTATTTCCTCCATCCAACTGAAATTATTTATTCAAAGAAAGACAAGTTACTAACAGTATATTTAACAGTTAACGTTCCAAAGACCAGAAAGACTTACTGTAAGGGTAAGCAATGTAGAAAACACACTCAACACAGAGTTACCCAATACAAGGCTGGTAAGGCTTCCCTTTTCTCCCAAGGTAAGAGAAGATATGACAGAAAGCAATCCGGTTACGGTGGTCAAACCAAGCCAGTTTTCCACAAGAAAGCTAAGACTACCAAGAAGGTTGTCCTTAGATTGGAATGTGTTGTTTGTAAGACCAAGCTTCAATTATCCCTTAAGAGATGTAAGCATTTCGAATTAGGTGGTGACAAGAAGCAAAAGGGTGCTGCCTTACAATTCTGA</v>
      </c>
      <c r="E1150">
        <f t="shared" si="128"/>
        <v>265</v>
      </c>
      <c r="F1150" t="str">
        <f t="shared" si="129"/>
        <v/>
      </c>
      <c r="G1150">
        <f t="shared" si="130"/>
        <v>265</v>
      </c>
      <c r="H1150" t="str">
        <f t="shared" si="131"/>
        <v/>
      </c>
      <c r="I1150">
        <f t="shared" si="132"/>
        <v>265</v>
      </c>
      <c r="J1150" t="str">
        <f t="shared" si="133"/>
        <v>CCA</v>
      </c>
      <c r="K1150" t="str" cm="1">
        <f t="array" ref="K1150">IF(J1150="","",_xlfn.IFS(
   OR(J1150="CCA",J1150="CCG",J1150="CCT",J1150="CCC"),"Proline",
   OR(J1150="CAG",J1150="CAA"),"Glutamine",
   OR(J1150="GAA",J1150="GAG"),"Glutamic acid",
   TRUE,"Other"
))</f>
        <v>Proline</v>
      </c>
      <c r="L1150">
        <f>LEN(Table13[[#This Row],[NA_sequence]])</f>
        <v>435</v>
      </c>
    </row>
    <row r="1151" spans="1:12" x14ac:dyDescent="0.2">
      <c r="A1151" t="s">
        <v>1152</v>
      </c>
      <c r="B1151">
        <v>4236</v>
      </c>
      <c r="C1151" t="s">
        <v>2350</v>
      </c>
      <c r="D1151" t="str">
        <f t="shared" si="127"/>
        <v>ATGGATATTTTATCAACAGGGAGAAGATTGATCATAAGACCAATTATCACATCAAACTCATTAAATACCATAAAGTCAACAACACTTAACGTCCCAAAGACCAGAAAGACTTACTGTAAGGGTAAGCAATGTAGAAAACACACTCAACACAGAGTTACCCAATACAAGGCTGGTAAGGCTTCCCTCTTCTCCCAAGGTAAGAGAAGATATGACAGAAAGCAATCCGGTTATGGTGGTCAAACCAAGCCAGTTTTCCACAAGAAAGCTAAGACCACCAAGAAGGTTGTCTTAAGATTGGAATGTGTTGTCTGCAAGACCAAGTTGCAATTGTCCCTCAAGAGATGTAAGCATTTCGAATTGGGTGGTGACAAGAAGCAAAAGGGTGCTGCCTTGCAATTCTGA</v>
      </c>
      <c r="E1151">
        <f t="shared" si="128"/>
        <v>232</v>
      </c>
      <c r="F1151" t="str">
        <f t="shared" si="129"/>
        <v/>
      </c>
      <c r="G1151">
        <f t="shared" si="130"/>
        <v>232</v>
      </c>
      <c r="H1151" t="str">
        <f t="shared" si="131"/>
        <v/>
      </c>
      <c r="I1151">
        <f t="shared" si="132"/>
        <v>232</v>
      </c>
      <c r="J1151" t="str">
        <f t="shared" si="133"/>
        <v>CCA</v>
      </c>
      <c r="K1151" t="str" cm="1">
        <f t="array" ref="K1151">IF(J1151="","",_xlfn.IFS(
   OR(J1151="CCA",J1151="CCG",J1151="CCT",J1151="CCC"),"Proline",
   OR(J1151="CAG",J1151="CAA"),"Glutamine",
   OR(J1151="GAA",J1151="GAG"),"Glutamic acid",
   TRUE,"Other"
))</f>
        <v>Proline</v>
      </c>
      <c r="L1151">
        <f>LEN(Table13[[#This Row],[NA_sequence]])</f>
        <v>402</v>
      </c>
    </row>
    <row r="1152" spans="1:12" x14ac:dyDescent="0.2">
      <c r="A1152" t="s">
        <v>1153</v>
      </c>
      <c r="B1152">
        <v>4236</v>
      </c>
      <c r="C1152" t="s">
        <v>2351</v>
      </c>
      <c r="D1152" t="str">
        <f t="shared" si="127"/>
        <v>ATGGTGTTTTCACCTTATTTTGGTAAATGCGGGCTTCCGTTTTCCAAACGAGCTGCCTCGCACACTGCAAAGGTTTCTTCACAAACTGCGAAGCAACAACAACCACGCTCAAATATTAAGTTCTTCAATCCGAGTTACATTCCGCCAAATGAACTTATTGACATCACAGCCAAATCAAAGTCAAACTCAAATAACAAGAAGACATTCAAGCATGTGGTTCCTCTAGTTTCTATTACCAAAAACTATATCATATTCAAATCTAATGAAAAAGAAGATACTAGTAGCGCTCCGATTATTGTCAAGTTGTCTTCATCAAAAACAAAAAATAAGAATTCCCATTTGACCATTAAAATCCAATCTAATTCCACTTTGGTTTACAGAAGGAGCAACTCTGCTAATTTTAAGACATTCAATATTCAAAGAAGACACCTTTCAACTCAACAAAAGAATCAAATAGATGAAATCGTCGAGGAAATTTCATCACTGGAAATTGAAAATCAAAAGGAAGAAGAGGAAGTGGTATTGTCGGAACAAATGGAAATCGACCCTGATTTAAAGTTTATTTCCAACTTGTTATCTTTAGGCAAATACAACGAAATTTTACCAGTTTTCAACCGTATTAGATCAAACGAATGCACACCATCCATTGAAATTTATAATCTTGTTCTGAAATCAATCTCCTTAAGAACCAATAATGAGTCTGTCGAACAGAGATTAACTCATCTTCTCAATATTTATTCCGACATGTTGTCTAATGATCTCAAACCAAATAATGAAACATACGAAACTGTCATTTCTTCATTGTTCAAAGGATCGCAAATGGCTTTCAGTGATACCAAGTTTCAAAATGGGTTTGACTTCTTCAAGATTGGTACCGAGTTGATGTTGATTAGCCACGGGAACAATTTGGAGTTGGAATTCGCAAACAAAGATATTTATTTGGACATGATTACTGGTTTGATTAATTATAAAATCAGAGATAGTGTTTCACCAGAGAAAATTTATCACCAATTTGGTCCACATTTGAAGTCCACAGAGCTGTACAACGAGTTCTTACATAAATTAATGGTATTTGGAGGTTTGTTTAACCAAAATGCATTTGTTGATTCAATTTACGAAGAAGTCCAGTCTTTGGGTGTTCAAAACGAGGATCAACAGCATAGTGTTTACTTACATCTTATTCAAGCACTCAACTTAACTAGCAGATTCCATTCTTCTAAGCAAGTTCTATGGCAAGCTCTTGCAAACGTCAACGATAATAAACTTATTCAACAATACATTTCAATTTATCTTCAATCACAAGCAATGGTTTCACCACAAGAAGCATACGTGTCCCTAGTCGAATTCAACAATAATACATGGCTACCAGATGTGAACATTGAATCCTTAGTTTATCTTTGTTCCATGTTCCTTCAGCTGAACGATTTGGAAACTTGCAACAAGATCATCAACTTTACTTTAATCAGATCGGATTTTGCCAAGGAATACAACCATCTTGAGCCAAACATGTATTATCCAAATCAAACCACAATGTTGAGTCAATACATTGAACAAAGCATGAACATGACACAGCATGTTGATCAAATGTTCAAAGTCGTGCGTGAACTAATCACCAAACAAATCAAGATTTCAAGCACCGTTCTAATCAAGTTGGTTTCGTATTTGAACAAGGTTGACCAAAATACAACTGTCAAACTTTTACTCACCCAAGGACCATTAAATGAAAATGTGAACTATTTCTTGAGCTCCATTGTTGATTCCATCGACACCAACCAAATGGTTACTTTATTCAAATCTAATTTTTTCAAATCTTGTATTGAACAATACAGATTAATTACAGACAATGTTTATGGCATTATGAAAATCATTAAACATGTCCAAGAACACCAAACTCAAAATCACACTGATGATTGCGAACTTAATTTATCTTACTACGCCAAAGTTCTCAATTACGAATTTGAAGACTTCGATAATTGTTATGTTACTTTGCCTAATGAATTACGTGTTTACCCCGGTTTTCCAGCGTCTATTTGCCACCGTTACCACTCTATTTCAAAGTCTTCATACAAATCTCGTGACAAGTTTACTAACACTCCGCGTCCAGTTAACGTTCCAAAGACCAGAAAGACTTACTGTAAGGGTAAGCAATGTAGAAAACACACTCAACACAGAGTCACCCAATACAAGGCCGGTAAGGCTTCCCTTTTCTCCCAAGGTAAGAGAAGATACGACCGTAAGCAATCCGGTTACGGTGGTCAAACCAAGCCAGTTTTCCACAAGAAAGCCAAGACTACCAAGAAGGTTGTCTTAAGATTGGAATGTGTTGTCTGCAAGACCAAGTTACAACTTTCTCTTAAGAGATGTAAGCACTTCGAATTGGGTGGTGACAAGAAACAAAAGGGTGCTGCCTTGCAATTCTGA</v>
      </c>
      <c r="E1152">
        <f t="shared" si="128"/>
        <v>2251</v>
      </c>
      <c r="F1152" t="str">
        <f t="shared" si="129"/>
        <v/>
      </c>
      <c r="G1152">
        <f t="shared" si="130"/>
        <v>2251</v>
      </c>
      <c r="H1152" t="str">
        <f t="shared" si="131"/>
        <v/>
      </c>
      <c r="I1152">
        <f t="shared" si="132"/>
        <v>2251</v>
      </c>
      <c r="J1152" t="str">
        <f t="shared" si="133"/>
        <v>CCA</v>
      </c>
      <c r="K1152" t="str" cm="1">
        <f t="array" ref="K1152">IF(J1152="","",_xlfn.IFS(
   OR(J1152="CCA",J1152="CCG",J1152="CCT",J1152="CCC"),"Proline",
   OR(J1152="CAG",J1152="CAA"),"Glutamine",
   OR(J1152="GAA",J1152="GAG"),"Glutamic acid",
   TRUE,"Other"
))</f>
        <v>Proline</v>
      </c>
      <c r="L1152">
        <f>LEN(Table13[[#This Row],[NA_sequence]])</f>
        <v>2421</v>
      </c>
    </row>
    <row r="1153" spans="1:12" x14ac:dyDescent="0.2">
      <c r="A1153" t="s">
        <v>1154</v>
      </c>
      <c r="B1153">
        <v>4236</v>
      </c>
      <c r="C1153" t="s">
        <v>2352</v>
      </c>
      <c r="D1153" t="str">
        <f t="shared" si="127"/>
        <v>ATGGTTTTAAGATCGTTTTCTAATTTCACCAAGGCCAAGACCACCTTCAGTTCAAATAAAGGATCATACAAGTTTTTTAACCCCAGTTATATCCCACCAAATGAGTTGATGGACATAACAAGGAACCCAAAGGGGAAGAAGAATCCATTCAAATACCTAACTTCCGGGTTGTCGGTAACAAAGAATTATGTTGTGCTGAATAATAACAACGATGATAGAAAGATTATGCTCAAGAAGACAAAAAGTTGCAATAAAAACAACCATTTGAATTTGAAGATTGAGTTGAAAACTCCAAATTATACGGTGATCAATGTTAGAAGATCCAACTCCTCAAATGTCAAGAGAATTACAGTGCAGAATACGAGAAACTATTCAACAAGTGGGAATCCAGTTTCCACATTGGAGAAGGATTTGATGAATTTGAAATTAGATCAAGAACAAGAGGTTATTGATAATTCATTGGACGAATTTCTTTATAAGGATGGATTGGATTCGAAATTTTCAATCATTGATGAATTATTGACGAATGGTAAGCAAAATGAAGTCTTGCCAGTCTTCAAAAATTTGAGAGCTAATGAATTAATACCATCGATTGATACGTATAATAAAGTTTTGAGATCAATCCAATTAAGATCGACAGATGAATCAAGTGAGGAGAAATTGACACATTTGTTGGATATTTATTCGGACATGCTATCGAATAACTTAAAGCCTAATGAATTGACATATGAATTGGTGATTTCTTCGTTGTTTAAGGGAACGAGAAAGTCGTTCATTGGTAACAATTTCCAAAATGGATATGATTTCTTCAAAATCGGATTGGAATTATTCCTGATCAGTCATGGCAAGGAAACGATGAAGTTTCAAAACCAACAACTTTATTTGGACCTTATCAATGGATTGATCAATTATAACATCACAAATGTCATCCAAAGTGAACAACTATTCAATAAATTAAAAGGAAAGATCGACTCGGAAAACTGGATCATGTTCAATTTAGGGATGATGCAATTTGCTGCAATCGAAAAAAACCTTGATTTTGTCAAACACATTTATTCCCATTTGCAGAAGCTACCCAAGGAGGAACAGTTTATTAATCAGGATTTGATCTATATAACGGTTATTGAAAGTTTGAATTTATGTGGAGAATTTGACTCTTCCTATCAAATGTTGGAAAGCGTGATATCCCAATCTGATAACGACATTTCAAATGATAACCAGGAAATAATTTCAAATTATCTTTCAATTTATTTGAAATCTCAAGCAAGTTGTAACCCCAACCTGGCATTCCAAACATTAGTCAATTTCAATTCCAAGACTTGGTTGCCTGATGTGTCGATTGATTCCTTAATTTATCTAATGTCGAGGTTCTTAAAACTACAACAATTGGACCAAGTGAATAAGATTTGGGATTTCACAATAATTAGAAAGGATTTCGATGACGGGTTCCATAATTTGAATCAATTCAACCAATACTATCCATCTACGTTCATGGTTTTTGATCAATATATGGAATTATCGTTAATGTCAAATGATAAGAATCAGATCCTGAAATCAACAAGAGAGTTGATTTTGAAGAAATCATTGATTCTCAATGATTCTACCTTGGTAAAGGTCTTCCAATATTTGAGATCCATCAAAGCTATTGATTTATCTACAAGGTTACTTATTAATCAAGGAATGAAAAGAGAGAAGAATCTCAACAATTATCTTTCCACGATTGTTGACCAATTGACAGTTGAACAATATGCCGATTTAGTCACCACCAAATTTTTCAGGAAGGTTGTTGAACAGTATAGATTAATCAATGACAACATCTATGGTCTCATGAAGATAATCAAGAGTCTATACACTCAACCTGATTTGGATCACGATTTAAAGTTGACTCTCATTTATTATGCAAAGGTTTTAAACTATGAGTTCAATGATTTGGACAATTGTTATGTTCAATTGCCTTCTGATCTTATCACCCTCAAGTCGGTTAGGACCTTAGTCAATTTTACAGAGATGGGTATGTTTAAATCGTCGCTAGATGCGGTGAGTGGTTTGAACAGCAAGATGCACGTTATTAATAGTGGCACAACCAGGGTGGCTGCAAATTCTGGGTCAAAAAAGCGGCATAAACACTCTTACATCAGGTTGAATAAAATTCATTTGAAAAGTCATGTTCAGGTTAACGTTCCAAAGACCAGAAAGACTTACTGTAAGGGTAAGCAATGTAGAAAGCACACTCAACACAGAGTTACTCAATACAAGGCCGGTAAGGCTTCTCTCTTCTCCCAAGGTAAGAGAAGATATGACAGAAAGCAATCCGGTTACGGTGGTCAAACCAAGCCTGTCTTCCACAAGAAGGCCAAGACCACCAAGAAGGTTGTTTTGAGATTGGAATGTGTCGTCTGTAAGACCAAGCTTCAATTGGCCTTGAAGAGATGTAAGCACTTCGAATTGGGTGGTGACAAGAAGCAAAAGGGTGCTGCCTTGCAATTCTGA</v>
      </c>
      <c r="E1153">
        <f t="shared" si="128"/>
        <v>2320</v>
      </c>
      <c r="F1153" t="str">
        <f t="shared" si="129"/>
        <v/>
      </c>
      <c r="G1153">
        <f t="shared" si="130"/>
        <v>2320</v>
      </c>
      <c r="H1153" t="str">
        <f t="shared" si="131"/>
        <v/>
      </c>
      <c r="I1153">
        <f t="shared" si="132"/>
        <v>2320</v>
      </c>
      <c r="J1153" t="str">
        <f t="shared" si="133"/>
        <v>CCT</v>
      </c>
      <c r="K1153" t="str" cm="1">
        <f t="array" ref="K1153">IF(J1153="","",_xlfn.IFS(
   OR(J1153="CCA",J1153="CCG",J1153="CCT",J1153="CCC"),"Proline",
   OR(J1153="CAG",J1153="CAA"),"Glutamine",
   OR(J1153="GAA",J1153="GAG"),"Glutamic acid",
   TRUE,"Other"
))</f>
        <v>Proline</v>
      </c>
      <c r="L1153">
        <f>LEN(Table13[[#This Row],[NA_sequence]])</f>
        <v>2490</v>
      </c>
    </row>
    <row r="1154" spans="1:12" x14ac:dyDescent="0.2">
      <c r="A1154" t="s">
        <v>1155</v>
      </c>
      <c r="B1154">
        <v>4236</v>
      </c>
      <c r="C1154" t="s">
        <v>2353</v>
      </c>
      <c r="D1154" t="str">
        <f t="shared" si="127"/>
        <v>ATGGGTATGTTTAAATCGTTACTAGATGCAGTGGATATTAACGTTCCAAAGACCAGAAAGACTTACTGTAAGGGTAAGCAATGTAGAAAGCACACTCAACACAGAGTTACTCAATACAAGGCCGGTAAGGCTTCTCTCTTCTCTCAAGGTAAGAGAAGATATGACAGAAAGCAATCCGGTTACGGTGGTCAAACCAAGCCTGTCTTCCACAAGAAAGCCAAGACCACCAAGAAGGTTGTTTTGAGATTGGAATGTGTTGTCTGCAAGACCAAGCTCCAATTGGCCTTGAAGAGATGTAAGCACTTCGAATTGGGTGGTGACAAGAAGCAAAAGGGTGCTGCCTTGCAATTCTGA</v>
      </c>
      <c r="E1154">
        <f t="shared" si="128"/>
        <v>184</v>
      </c>
      <c r="F1154" t="str">
        <f t="shared" si="129"/>
        <v/>
      </c>
      <c r="G1154">
        <f t="shared" si="130"/>
        <v>184</v>
      </c>
      <c r="H1154" t="str">
        <f t="shared" si="131"/>
        <v/>
      </c>
      <c r="I1154">
        <f t="shared" si="132"/>
        <v>184</v>
      </c>
      <c r="J1154" t="str">
        <f t="shared" si="133"/>
        <v>CCT</v>
      </c>
      <c r="K1154" t="str" cm="1">
        <f t="array" ref="K1154">IF(J1154="","",_xlfn.IFS(
   OR(J1154="CCA",J1154="CCG",J1154="CCT",J1154="CCC"),"Proline",
   OR(J1154="CAG",J1154="CAA"),"Glutamine",
   OR(J1154="GAA",J1154="GAG"),"Glutamic acid",
   TRUE,"Other"
))</f>
        <v>Proline</v>
      </c>
      <c r="L1154">
        <f>LEN(Table13[[#This Row],[NA_sequence]])</f>
        <v>354</v>
      </c>
    </row>
    <row r="1155" spans="1:12" x14ac:dyDescent="0.2">
      <c r="A1155" t="s">
        <v>1156</v>
      </c>
      <c r="B1155">
        <v>4236</v>
      </c>
      <c r="C1155" t="s">
        <v>2354</v>
      </c>
      <c r="D1155" t="str">
        <f t="shared" ref="D1155:D1218" si="134">UPPER(SUBSTITUTE(SUBSTITUTE(TRIM(C1155)," ",""),CHAR(10),""))</f>
        <v>ATGGGTATGTACTTGAGGCTTAACGTTCCAAAGACCAGAAAGACTTACTGTAAGGGTAAGCAATGCAGAAAGCACACTCAACACAGAGTTACTCAATACAAGGCTGGTAAGGCTTCCCTTTTCTCCCAAGGTAAGAGAAGATATGACAGAAAGCAATCTGGTTACGGTGGTCAAACTAAGCCAGTTTTCCACAAGAAAGCTAAGACTACCAAGAAGGTCGTCTTGAGATTGGAATGTGTTGTCTGTAAGACCAAGTTGCAATTAGCTTTGAAGAGATGTAAGCACTTCGAATTGGGTGGTGACAAGAAGCAAAAGGGTGCCGCTTTGCAATTCTGA</v>
      </c>
      <c r="E1155">
        <f t="shared" ref="E1155:E1218" si="135">IFERROR(SEARCH("GG?GG?CAAAC?AA?", IF(D1155="", C1155, D1155)), "")</f>
        <v>166</v>
      </c>
      <c r="F1155" t="str">
        <f t="shared" ref="F1155:F1218" si="136">IFERROR(SEARCH("GG?GG?CAGAC?AA?", IF(D1155="", C1155, D1155)), "")</f>
        <v/>
      </c>
      <c r="G1155">
        <f t="shared" ref="G1155:G1218" si="137">IF(E1155="","",IF(
  AND(
    ISNUMBER(FIND(MID(D1155,E1155+2,1),"ACGT")),
    ISNUMBER(FIND(MID(D1155,E1155+5,1),"ACGT")),
    ISNUMBER(FIND(MID(D1155,E1155+9,1),"ACGT")),
    ISNUMBER(FIND(MID(D1155,E1155+10,1),"ACGT")),
    ISNUMBER(FIND(MID(D1155,E1155+11,1),"ACGT")),
    ISNUMBER(FIND(MID(D1155,E1155+12,1),"ACGT")),
    ISNUMBER(FIND(MID(D1155,E1155+13,1),"ACGT")),
    ISNUMBER(FIND(MID(D1155,E1155+14,1),"ACGT"))
  ),
  E1155,
  ""
))</f>
        <v>166</v>
      </c>
      <c r="H1155" t="str">
        <f t="shared" ref="H1155:H1218" si="138">IF(F1155="","",IF(
  AND(
    ISNUMBER(FIND(MID(D1155,F1155+2,1),"ACGT")),
    ISNUMBER(FIND(MID(D1155,F1155+5,1),"ACGT")),
    ISNUMBER(FIND(MID(D1155,F1155+9,1),"ACGT")),
    ISNUMBER(FIND(MID(D1155,F1155+10,1),"ACGT")),
    ISNUMBER(FIND(MID(D1155,F1155+11,1),"ACGT")),
    ISNUMBER(FIND(MID(D1155,F1155+12,1),"ACGT")),
    ISNUMBER(FIND(MID(D1155,F1155+13,1),"ACGT")),
    ISNUMBER(FIND(MID(D1155,F1155+14,1),"ACGT"))
  ),
  F1155,
  ""
))</f>
        <v/>
      </c>
      <c r="I1155">
        <f t="shared" ref="I1155:I1218" si="139">IF(AND(G1155="",H1155=""),"", IF(G1155="",H1155, IF(H1155="",G1155, MIN(G1155,H1155))))</f>
        <v>166</v>
      </c>
      <c r="J1155" t="str">
        <f t="shared" ref="J1155:J1218" si="140">IF(I1155="","", MID(D1155, I1155+15, 3))</f>
        <v>CCA</v>
      </c>
      <c r="K1155" t="str" cm="1">
        <f t="array" ref="K1155">IF(J1155="","",_xlfn.IFS(
   OR(J1155="CCA",J1155="CCG",J1155="CCT",J1155="CCC"),"Proline",
   OR(J1155="CAG",J1155="CAA"),"Glutamine",
   OR(J1155="GAA",J1155="GAG"),"Glutamic acid",
   TRUE,"Other"
))</f>
        <v>Proline</v>
      </c>
      <c r="L1155">
        <f>LEN(Table13[[#This Row],[NA_sequence]])</f>
        <v>336</v>
      </c>
    </row>
    <row r="1156" spans="1:12" x14ac:dyDescent="0.2">
      <c r="A1156" t="s">
        <v>1157</v>
      </c>
      <c r="B1156">
        <v>4236</v>
      </c>
      <c r="C1156" t="s">
        <v>2355</v>
      </c>
      <c r="D1156" t="str">
        <f t="shared" si="134"/>
        <v>ATGGGTATGTACTTGAGGCTTAACGTTCCAAAGACCAGAAAGACTTACTGTAAGGGTAAGCAATGCAGAAAGCACACTCAACACAGAGTTACTCAATACAAGGCTGGTAAGGCTTCCCTTTTCTCCCAAGGTAAGAGAAGATATGACAGAAAGCAATCTGGTTACGGTGGTCAAACTAAGCCAGTTTTCCACAAGAAAGCTAAGACTACCAAGAAGGTTGTCTTGAGATTGGAATGTGTTGTCTGTAAGACCAAGTTGCAATTAGCTTTGAAGAGATGTAAGCACTTCGAATTGGGTGGTGACAAGAAGCAAAAGGGTGCCGCTTTGCAATTCTGA</v>
      </c>
      <c r="E1156">
        <f t="shared" si="135"/>
        <v>166</v>
      </c>
      <c r="F1156" t="str">
        <f t="shared" si="136"/>
        <v/>
      </c>
      <c r="G1156">
        <f t="shared" si="137"/>
        <v>166</v>
      </c>
      <c r="H1156" t="str">
        <f t="shared" si="138"/>
        <v/>
      </c>
      <c r="I1156">
        <f t="shared" si="139"/>
        <v>166</v>
      </c>
      <c r="J1156" t="str">
        <f t="shared" si="140"/>
        <v>CCA</v>
      </c>
      <c r="K1156" t="str" cm="1">
        <f t="array" ref="K1156">IF(J1156="","",_xlfn.IFS(
   OR(J1156="CCA",J1156="CCG",J1156="CCT",J1156="CCC"),"Proline",
   OR(J1156="CAG",J1156="CAA"),"Glutamine",
   OR(J1156="GAA",J1156="GAG"),"Glutamic acid",
   TRUE,"Other"
))</f>
        <v>Proline</v>
      </c>
      <c r="L1156">
        <f>LEN(Table13[[#This Row],[NA_sequence]])</f>
        <v>336</v>
      </c>
    </row>
    <row r="1157" spans="1:12" x14ac:dyDescent="0.2">
      <c r="A1157" t="s">
        <v>1158</v>
      </c>
      <c r="B1157">
        <v>4236</v>
      </c>
      <c r="C1157" t="s">
        <v>2356</v>
      </c>
      <c r="D1157" t="str">
        <f t="shared" si="134"/>
        <v>ATGGGTATGTGCTTTAAGTTTAACGTTCCAAAGACCAGAAAGACTTACTGTAAGGGTAAGCAATGCAGAAAGCACACTCAACACAGAGTTACTCAATACAAGGCTGGTAAGGCTTCCCTTTTCTCCCAAGGTAAGAGAAGATATGACAGAAAGCAATCTGGTTATGGTGGTCAAACCAAGCCAGTTTTCCACAAGAAAGCTAAGACCACTAAGAAGGTTGTTTTAAGATTGGAATGTGTTGTCTGTAAGACCAAGTTGCAATTATCTTTGAAGAGATGTAAGCATTTCGAATTAGGTGGTGACAAGAAGCAAAAGGGTGCCGCTTTGCAATTCTGA</v>
      </c>
      <c r="E1157">
        <f t="shared" si="135"/>
        <v>166</v>
      </c>
      <c r="F1157" t="str">
        <f t="shared" si="136"/>
        <v/>
      </c>
      <c r="G1157">
        <f t="shared" si="137"/>
        <v>166</v>
      </c>
      <c r="H1157" t="str">
        <f t="shared" si="138"/>
        <v/>
      </c>
      <c r="I1157">
        <f t="shared" si="139"/>
        <v>166</v>
      </c>
      <c r="J1157" t="str">
        <f t="shared" si="140"/>
        <v>CCA</v>
      </c>
      <c r="K1157" t="str" cm="1">
        <f t="array" ref="K1157">IF(J1157="","",_xlfn.IFS(
   OR(J1157="CCA",J1157="CCG",J1157="CCT",J1157="CCC"),"Proline",
   OR(J1157="CAG",J1157="CAA"),"Glutamine",
   OR(J1157="GAA",J1157="GAG"),"Glutamic acid",
   TRUE,"Other"
))</f>
        <v>Proline</v>
      </c>
      <c r="L1157">
        <f>LEN(Table13[[#This Row],[NA_sequence]])</f>
        <v>336</v>
      </c>
    </row>
    <row r="1158" spans="1:12" x14ac:dyDescent="0.2">
      <c r="A1158" t="s">
        <v>1159</v>
      </c>
      <c r="B1158">
        <v>4236</v>
      </c>
      <c r="C1158" t="s">
        <v>2357</v>
      </c>
      <c r="D1158" t="str">
        <f t="shared" si="134"/>
        <v>ATGGTTAACGTCCCAAAGACCAGAAAGACTTACTGTAAGGGTAAGCAATGTAAGAAGCACACTCAACACAGAGTTACTCAATACAAGGCTGGTAAGGCTTCCCTTTTCTCCCAAGGTAAGAGAAGATATGACAGAAAGCAATCCGGTTATGGTGGTCAAACCAAGCCAGTTTTCCACAAGAAGGCTAAGACTACCAAGAAGGTTGTCTTGAGATTGGAATGTGTCGTTTGTAAGACCAAGCTTCAACTTCCATTGAAGAGATGTAAGCACTTTGAATTGGGTGGTGACAAGAAGCAAAAGGGTGCTGCTTTGCAATTCTGA</v>
      </c>
      <c r="E1158">
        <f t="shared" si="135"/>
        <v>151</v>
      </c>
      <c r="F1158" t="str">
        <f t="shared" si="136"/>
        <v/>
      </c>
      <c r="G1158">
        <f t="shared" si="137"/>
        <v>151</v>
      </c>
      <c r="H1158" t="str">
        <f t="shared" si="138"/>
        <v/>
      </c>
      <c r="I1158">
        <f t="shared" si="139"/>
        <v>151</v>
      </c>
      <c r="J1158" t="str">
        <f t="shared" si="140"/>
        <v>CCA</v>
      </c>
      <c r="K1158" t="str" cm="1">
        <f t="array" ref="K1158">IF(J1158="","",_xlfn.IFS(
   OR(J1158="CCA",J1158="CCG",J1158="CCT",J1158="CCC"),"Proline",
   OR(J1158="CAG",J1158="CAA"),"Glutamine",
   OR(J1158="GAA",J1158="GAG"),"Glutamic acid",
   TRUE,"Other"
))</f>
        <v>Proline</v>
      </c>
      <c r="L1158">
        <f>LEN(Table13[[#This Row],[NA_sequence]])</f>
        <v>321</v>
      </c>
    </row>
    <row r="1159" spans="1:12" x14ac:dyDescent="0.2">
      <c r="A1159" t="s">
        <v>1160</v>
      </c>
      <c r="B1159">
        <v>4236</v>
      </c>
      <c r="C1159" t="s">
        <v>2358</v>
      </c>
      <c r="D1159" t="str">
        <f t="shared" si="134"/>
        <v>ATGGTGCTCCGTTCATTTTCCAATTTGACTAAATGCAAAGGTCGTAGCTTTTCCTTCTCAAGAAAAGCCTCTGCAAGACCTAGCCATCTCAAGTTTTTCAATCCAAGTTACACCTCACCAAATGAGCTGGTGGACGCTTCGTTCAACGCCCAAAGAAATAGCGGTAGTGGGGGCAAGAAATCAGCTTTCAAATATGTCGCCCCAGGCCTAGCGGTGACCAAGAACTACGTTGTGGTCGCTGATCCTAACAATTACAACAACGAGAATGAACTTGAAGAAGACAAGAGGATTGTCCTAAAGAAGTGCAGTTCCGTTGGCAACAAAAATTCCCACATTAACCTAAAGGTGGAATCAAAAACCGATACGCACACTACAATCAATATCAGGAGATCAAATTCCTCTACGGTGAAAAAGATTGTGTTGCAGAACAACAGCCAGGCGACCAGGAACTATTCCACAACGCATCAAATCGAAAACGATCTTTCAAACCTGAACATCGCCGACGAAGAAGTGAAGTCAAAACAAATCAATGACTCACTTGACGAATTCTTGTATACGAAGGAACTGGGCGACCCAGATTCGATTGTCATTGATAACTTAATCAGTTTAGGCAAAACCAATGAGGTCCTACCAGTGTTCCATAGAATGAGAAACAACAATGTTGTCCCATCAATTGATATTTACAACAAAGTTTTGCAATCCATTGCTTTAAGAACCACGGATGAATCAAGCGAAATTAAACTGACCCACTTGTTGAATACTTACTCCGATATGTTGTCAAATGGGTTGAAGCCTGATCAGTTAACTTATGAGCTAGTGATTGAACCACTTCTCATGGGTTCCATGGAGTCGTTCCAATCGAACAATTTCCAGAATGGATACGATTTCTTCAAGATTGCCCTTGAACTATTTCTGATCAGCCAAAACAACTCAAGTATCAAATTTCAAAACAATGGCATCTACTCTTATTTAGTGAAAGGTCTAGTTCATTATAGAGTCATTGATGTCATCAAGCCAGAGCAACTTTTTGAACAATTCAAAGACAAGATCGATAAGGAACACCAAATTGAATTCTATCTTTCAATCATCCAATTTGCTGCTTTGTTCAAGAGCTCAAAGTTTGTTAATGAGGTTTACTCGCTGATTCAATCTTTACCAAAGTCTGAAATTTACTCAAAACAAAATTCAATCTATTTGACTATTATTGAATCTTTGAATCTCTGCGGTGAATTTGATTCATCTTATAAAATTCTCGAACAGGTGATATCAAAGCATGACAATGAAATCAACAAGGAAACACAGTCTTTAATTTCCAAATACCTTTCGTTGTATTTGAAATCTCAGGCCTCCTTGGATCCATTTTCTGCTTTTAAAACTTTGTACAACCTGAACTTAAAGACATGGTTACCTGATGTATCAGTTGGTTCACTACTTTACTTGACGGCAATGTTTTTACAAATCAATAACTTGCAAATGGCAAACAAAGTATGGGATTTTGTCATTATTAGAAAGGACTTTGATTCAAGTTTCAAGAAACTTAATAAAACTGAAAATCACTATTACCCATTGATTTCGCTGGTGTTTGACCAATACGCTGAATTGAGCTTGATTTCCAATGACAGAGACCAGATCTTGAAATGCTCTAGAGAAATGCTGATAAAGAAATCACTTTCATTGAATGATTCTACGTTAGTCAAACTTTTGCACTATTTACAGTCAATCGAGGCTTATGATTTGTCAGTGAAAATTGTTTTAGATCAAGGTGCTAAGCGTGAAAAGAATTTGAACAATTTTCTTTCCACTATCGTAGACAGCTTGAACTCCAACCAATATGTACCGATTGTTCAGTCTAAATTTTTCAAAAATGCTGTTGAACAGTACAGATTAATTAACGATAACATCTACGGTATCATGAAGATGTTGACCAATTTACCTTCTTCTGCTTTCAATGAAGAGCAATTCAAATTGAAAATTAGCTACTATTCCAAGGTCTTGGACTACGAGTTCAATGATTTAGATAACTGTTATGTTAAGCTACCTCATGATTTGGTCAACTTCAAATCCAGATTTATTGCAAATTGGTTTAACGTTCCAAAGACCAGAAAGACTTACTGTAAGGGTAAGCAATGCAGAAAGCACACTCAACACAGAGTTACTCAATACAAGGCTGGTAAGGCTTCCCTTTTCTCCCAAGGTAAGAGAAGATATGACAGAAAGCAATCTGGTTACGGTGGTCAAACTAAGCCAGTTTTCCACAAGAAAGCTAAGACTACCAAGAAGGTTGTCTTGAGATTGGAATGTGTTGTCTGTAAGACCAAGTTGCAATTAGCTTTGAAGAGATGTAAGCACTTCGAATTGGGTGGTGACAAGAAGCAAAAGGGTGCCGCTTTGCAATTCTGA</v>
      </c>
      <c r="E1159">
        <f t="shared" si="135"/>
        <v>2230</v>
      </c>
      <c r="F1159" t="str">
        <f t="shared" si="136"/>
        <v/>
      </c>
      <c r="G1159">
        <f t="shared" si="137"/>
        <v>2230</v>
      </c>
      <c r="H1159" t="str">
        <f t="shared" si="138"/>
        <v/>
      </c>
      <c r="I1159">
        <f t="shared" si="139"/>
        <v>2230</v>
      </c>
      <c r="J1159" t="str">
        <f t="shared" si="140"/>
        <v>CCA</v>
      </c>
      <c r="K1159" t="str" cm="1">
        <f t="array" ref="K1159">IF(J1159="","",_xlfn.IFS(
   OR(J1159="CCA",J1159="CCG",J1159="CCT",J1159="CCC"),"Proline",
   OR(J1159="CAG",J1159="CAA"),"Glutamine",
   OR(J1159="GAA",J1159="GAG"),"Glutamic acid",
   TRUE,"Other"
))</f>
        <v>Proline</v>
      </c>
      <c r="L1159">
        <f>LEN(Table13[[#This Row],[NA_sequence]])</f>
        <v>2400</v>
      </c>
    </row>
    <row r="1160" spans="1:12" x14ac:dyDescent="0.2">
      <c r="A1160" t="s">
        <v>1161</v>
      </c>
      <c r="B1160">
        <v>4236</v>
      </c>
      <c r="C1160" t="s">
        <v>2359</v>
      </c>
      <c r="D1160" t="str">
        <f t="shared" si="134"/>
        <v>ATGGTGATGCGTCCTTTGAGAAATATTACAATCACAAAACAGAAGCCGGGGTTCTCGTTCTCGAGAAATGTGTCGACGAACTCGTACACCCACCAGTTCTTCAACCCGAGCTACATCAGTCCGAAGGACCTGATCAAGGTGGACGAAATCGGCTTCAACAGCAACACGTCGTCCAACGACGCCAACAGGAGCATCTTCAAGTACGTTGCGCCGGCGCTCTCGGTGACGAAAAACTACGTGATCTTCAACACCTCCAACACCTCCAACACCGAGCACATCAACTCGCACGGCAACAGAAACAACTATCTGCTGCAGCAGGAGGCGTCCGCCTTCGAAGGCTCGGAGGACACCAACGACTATGCCAGAATCCTCTTGCGCAAGCTGAACCACAGGGGCAACAAAAACGGCCGTCTGAACATCAGCGTCGAATCCGTCTCGCAGAACCACACCATCCTGAACATCAGGAGGGCCAACTCAAACAACGTCAGAACGGTGGCGATCCCAAACAAGTCTCTCGTGGCAGCCAGAAACTACTCGACCGACAACCTCGAAAAGAAGTTTGAGCACCTGCAGATCAAAGACGTGACGGATGCCGTCGCCGAGGAAAACAGCAAGGAGCAGCCAGAAAATCCAGAGGTGCCGATCAGTGAGAACCATGTGAAGTTCCAGCAGCTCAACGATCGGGCCAACTACAAGTTCAAGTCCGTGGACGACGCCCTCGACACCTTCTTGTACACAGATCCGGTCAAGTCCCAGGAGCTCATTATAGATTCCATGATGTCTCTGGGAAAGTTCAACGAGGTGCTACCGATTTTCATCAGAATGAGAAACAACGAAATCATCCCCTCCATAGAAATCTACAACAAGGTCTTGAAATCGATCCAGCTGAGAGAAACGGATGAAACCTTGGAAGTCAAGTTGACCCATTTGCTAAACACATATTCGGATATGTTGTCAAATAATCTCAAGCCAAACAACGTCACCTACGAATTGATCATAGACAATCTTGTGAAAGGCTCAATCAAGTCGTACCAGCTCTCCAACTTCAAGAACGGTTACGAATTTTTCAAAATCGCTCTTGAATTATTCCTGATCAACCACAAAGAGTCCAACTCGCTTTCAAACACTTTCAAAAATAACAGCATCTATATCAACCTGTTGACCTGTCTGAACTACTACAAGATGAAGGACGTAATTACACCGGAAAAACTGTACAGCATCCTCCACAAGAGAATCATTTCTCAAAACCTGCAGGATTTCTACATCCAAATGATCAAATTCGCAACACTATTCAAAGATTTGCAGTTCATTGAGGGCCTCTATAACACTGAAATTAAAGGCATGAAGGCAAACTACTCAAAACAAGACAAGATCCATCAACAATTGGTCGAGTCCTACAACCTTTGCATTGCCTTCCAGAAGAGCACACTACTATTGGACACTATAGTCAACAATATCCCAGACAAGGATTCCGTTGCATCACAGCACTTGATTTCCGAATATCTTTCGGTTTTCTTGAGATCGCAGAGTTTGGTAGATCCAACCATGGCATTCAAGTCTCTCTACAAATTCAACAACCTTAAATGGCTACCCGACGTCAGTATCGAAAGTTTGCTGGTATTATCATATTCCTTCCTTCGACTGAACGATTTGCAGATGGCCTTGAAGGTCTGGGATTTCGCCCTTCTCAGAAGCGACTTCGATTATCAGAACAGTAACTTGTGCAACGGCAAGTACTGCGATGAATATTCGATCTACATCAGCAACTTCCACAATCAATTGGTTTCTGCTGTTTTGAATACCGGAGATAAGAACCTCATCTTGAAGTCTGTCAGAGAGGTATTATGCAAGAATTCACTCGTTTTGGATGACGTGGTGCTGATAAATCTGATCAGATACCTCAACTTGCTGGACGGCAACAACAATCTCGTTATTAAGTTGGTCCTGAATCAGGGCTACAAGAGAATCATGAGAAACTCCAAATCTCCGGCAAGCTCGGAACGCTCCTTGAGCAACTACCTGTCACTAGTTGTCGATTTCCTATCCGTCGATGGTATGCACACTATTTTCAACAGCAGCTTCTTCAAGAGAGTTGTCGAAGAATATAGATTATTGAACGACAACATCTACGGTATCCTGAAGATGTTCGAAACTGTGCAAAAGCAGCCTTCCTCGGCTAGCGATGTCGACAACCTTGATGGCAACACTCACTTGAAGTTGAAATACTACTCCAAGGTGTTGGACTATGAGTTCAACGATGTGGACAACTGCTATGTGCAGATTCCAGAGGAGATCTCGAACTTCAGGAAGAATATACAACAGTACATTGAAGCAAACAAGCCAACAGTTCATACGGGAACGGATGATTTGAAGACTGAAATCAAGCACAAGTGGAAATTGAACTTAATATCCTTCAATAAGTGGAAATCGGAAAACGATGAAGAAGCATTAGTTTTGGATGCAGCATTGCTGATTTTTCAATCTCAGGATAAACATGAAAGACTTGACTTTTTTGTAACCGTTCACTTGGTTGAAACATGCATTAACGTTCCAAAGACCAGAAAGACCTACTGTAAAGGTAAGCAATGCAGAAAGCACACTCAACACAGAGTGACCCAATACAAGGCTGGTAAGGCATCTTTGTACACCCAAGGTAAGAGAAGATATGACAGAAAGCAATCCGGTTACGGTGGTCAAACCAAGCCAGTTTTCCACAAGAAAGCTAAGACCACCAAGAAGGTCGTCTTGAGACTTGAATGTGTCACCTGTAAGACCAAGCTTCAATTGGCTTTGAAGAGATGTAAGCACTTCGAATTGGGTGGTGACAAGAAGCAAAAGGGTGCTGCATTACAATTCTAG</v>
      </c>
      <c r="E1160">
        <f t="shared" si="135"/>
        <v>2689</v>
      </c>
      <c r="F1160" t="str">
        <f t="shared" si="136"/>
        <v/>
      </c>
      <c r="G1160">
        <f t="shared" si="137"/>
        <v>2689</v>
      </c>
      <c r="H1160" t="str">
        <f t="shared" si="138"/>
        <v/>
      </c>
      <c r="I1160">
        <f t="shared" si="139"/>
        <v>2689</v>
      </c>
      <c r="J1160" t="str">
        <f t="shared" si="140"/>
        <v>CCA</v>
      </c>
      <c r="K1160" t="str" cm="1">
        <f t="array" ref="K1160">IF(J1160="","",_xlfn.IFS(
   OR(J1160="CCA",J1160="CCG",J1160="CCT",J1160="CCC"),"Proline",
   OR(J1160="CAG",J1160="CAA"),"Glutamine",
   OR(J1160="GAA",J1160="GAG"),"Glutamic acid",
   TRUE,"Other"
))</f>
        <v>Proline</v>
      </c>
      <c r="L1160">
        <f>LEN(Table13[[#This Row],[NA_sequence]])</f>
        <v>2859</v>
      </c>
    </row>
    <row r="1161" spans="1:12" x14ac:dyDescent="0.2">
      <c r="A1161" t="s">
        <v>1162</v>
      </c>
      <c r="B1161">
        <v>4236</v>
      </c>
      <c r="C1161" t="s">
        <v>2360</v>
      </c>
      <c r="D1161" t="str">
        <f t="shared" si="134"/>
        <v>ATGGGTATGTACAGGCTAAATGCAAGAATAGAAATTAACGTTCCAAAGACCAGAAAGACCTACTGTAAGGGTAAGCAATGTAGAAAGCACACTCAACACAGAGTTACCCAATACAAGGCAGGTAAGGCTTCCTTATACACTCAAGGTAAGAGAAGATATGACAGAAAGCAATCCGGTTATGGTGGTCAAACCAAGCCAGTTTTCCACAAGAAAGCTAAGACTACCAAGAAAGTTGTCTTAAGATTAGAATGTGTCACTTGTAAGACCAAGTTACAATTACCTTTAAAGAGATGTAAGCATTTCGAATTAGGTGGTGATAAGAAACAAAAGGGTGCTGCTTTACAATTCTAA</v>
      </c>
      <c r="E1161">
        <f t="shared" si="135"/>
        <v>181</v>
      </c>
      <c r="F1161" t="str">
        <f t="shared" si="136"/>
        <v/>
      </c>
      <c r="G1161">
        <f t="shared" si="137"/>
        <v>181</v>
      </c>
      <c r="H1161" t="str">
        <f t="shared" si="138"/>
        <v/>
      </c>
      <c r="I1161">
        <f t="shared" si="139"/>
        <v>181</v>
      </c>
      <c r="J1161" t="str">
        <f t="shared" si="140"/>
        <v>CCA</v>
      </c>
      <c r="K1161" t="str" cm="1">
        <f t="array" ref="K1161">IF(J1161="","",_xlfn.IFS(
   OR(J1161="CCA",J1161="CCG",J1161="CCT",J1161="CCC"),"Proline",
   OR(J1161="CAG",J1161="CAA"),"Glutamine",
   OR(J1161="GAA",J1161="GAG"),"Glutamic acid",
   TRUE,"Other"
))</f>
        <v>Proline</v>
      </c>
      <c r="L1161">
        <f>LEN(Table13[[#This Row],[NA_sequence]])</f>
        <v>351</v>
      </c>
    </row>
    <row r="1162" spans="1:12" x14ac:dyDescent="0.2">
      <c r="A1162" t="s">
        <v>1163</v>
      </c>
      <c r="B1162">
        <v>4236</v>
      </c>
      <c r="C1162" t="s">
        <v>2361</v>
      </c>
      <c r="D1162" t="str">
        <f t="shared" si="134"/>
        <v>ATGAATGGTGCCTTCGTCAAATTTTCCACCAACGTTAATGTCGTCTCAAACCTTAACGTTCCAAAGACCAGAAAGACCTACTGTAAGGGTAAGCAATGCAGAAAGCACACTCAACACAGAGTTACCCAATACAAGGCTGGTAAGGCTTCCCTTTACACCCAAGGTAAGAGAAGATATGACAGAAAGCAATCCGGTTACGGTGGTCAAACCAAGCCAGTTTTCCACAAGAAGGCAAAGACCACTAAGAAGGTTGTCCTTAGATTGGAATGTGTTGCTTGTAAGACCAAGCTTCAATTATCCTTAAAGAGATGTAAGCATTTCGAATTAGGTGGTGATAAGAAGCAAAAGGGTGCTGCATTACAATTCTAA</v>
      </c>
      <c r="E1162">
        <f t="shared" si="135"/>
        <v>199</v>
      </c>
      <c r="F1162" t="str">
        <f t="shared" si="136"/>
        <v/>
      </c>
      <c r="G1162">
        <f t="shared" si="137"/>
        <v>199</v>
      </c>
      <c r="H1162" t="str">
        <f t="shared" si="138"/>
        <v/>
      </c>
      <c r="I1162">
        <f t="shared" si="139"/>
        <v>199</v>
      </c>
      <c r="J1162" t="str">
        <f t="shared" si="140"/>
        <v>CCA</v>
      </c>
      <c r="K1162" t="str" cm="1">
        <f t="array" ref="K1162">IF(J1162="","",_xlfn.IFS(
   OR(J1162="CCA",J1162="CCG",J1162="CCT",J1162="CCC"),"Proline",
   OR(J1162="CAG",J1162="CAA"),"Glutamine",
   OR(J1162="GAA",J1162="GAG"),"Glutamic acid",
   TRUE,"Other"
))</f>
        <v>Proline</v>
      </c>
      <c r="L1162">
        <f>LEN(Table13[[#This Row],[NA_sequence]])</f>
        <v>369</v>
      </c>
    </row>
    <row r="1163" spans="1:12" x14ac:dyDescent="0.2">
      <c r="A1163" t="s">
        <v>1164</v>
      </c>
      <c r="B1163">
        <v>4236</v>
      </c>
      <c r="C1163" t="s">
        <v>2362</v>
      </c>
      <c r="D1163" t="str">
        <f t="shared" si="134"/>
        <v>ATGGGTACTCCCCCTACTATCAACTGCAAACAATATACTAACAACTCCCTCCTCCATTCAACAGTTAACGTTCCAAAGACTAGAAAGACCTACTGTAAGGGTAAGCAATGTAGAAAGCACACTCAACACAGAGTTACTCAATACAAGGCAGGTAAGGCTTCCTTATACAGTCAAGGTAAGAGAAGATATGACAGAAAGCAATCCGGTTATGGTGGTCAAACTAAACCAGTTTTCCATAAAAAGGCAAAGACTACAAAGAAGGTTGTCTTAAGATTAGAATGTGTTGCTTGTAAGACTAAGTTACAATTATCTTTAAAGAGATGTAAGCATTTCGAATTAGGTGGTGATAAGAAACAAAAGGGTGCTGCATTACAATTTTAA</v>
      </c>
      <c r="E1163">
        <f t="shared" si="135"/>
        <v>211</v>
      </c>
      <c r="F1163" t="str">
        <f t="shared" si="136"/>
        <v/>
      </c>
      <c r="G1163">
        <f t="shared" si="137"/>
        <v>211</v>
      </c>
      <c r="H1163" t="str">
        <f t="shared" si="138"/>
        <v/>
      </c>
      <c r="I1163">
        <f t="shared" si="139"/>
        <v>211</v>
      </c>
      <c r="J1163" t="str">
        <f t="shared" si="140"/>
        <v>CCA</v>
      </c>
      <c r="K1163" t="str" cm="1">
        <f t="array" ref="K1163">IF(J1163="","",_xlfn.IFS(
   OR(J1163="CCA",J1163="CCG",J1163="CCT",J1163="CCC"),"Proline",
   OR(J1163="CAG",J1163="CAA"),"Glutamine",
   OR(J1163="GAA",J1163="GAG"),"Glutamic acid",
   TRUE,"Other"
))</f>
        <v>Proline</v>
      </c>
      <c r="L1163">
        <f>LEN(Table13[[#This Row],[NA_sequence]])</f>
        <v>381</v>
      </c>
    </row>
    <row r="1164" spans="1:12" x14ac:dyDescent="0.2">
      <c r="A1164" t="s">
        <v>1165</v>
      </c>
      <c r="B1164">
        <v>4236</v>
      </c>
      <c r="C1164" t="s">
        <v>2363</v>
      </c>
      <c r="D1164" t="str">
        <f t="shared" si="134"/>
        <v>ATGTTCAACACTTCCAATATCACCTGGAAAAACTTTAGTGAAAAAAAAATGGAAATTTTTTACATTAACGTTCCAAAGACCAGAAAGACCTACTGTAAGGGTAAGCAATGTAAGAAGCACACTCAACACAGAGTTACTCAATACAAGGCTGGTAAGGCTTCTCTATACAGTCAAGGTAAGAGAAGATATGACAGAAAGCAATCCGGTTACGGTGGTCAAACCAAGCCAGTTTTCCACAAAAAGGCAAAGACTACCAAGAAGGTTGTTTTGAGATTAGAATGTGTTGCTTGTAAAACCAAGCTTCAATTATCCCTAAAGAGATGTAAGCATTTCGAATTAGGTGGTGATAAGAAACAAAAGGGTGCTGCTTTACAATTCTAA</v>
      </c>
      <c r="E1164">
        <f t="shared" si="135"/>
        <v>211</v>
      </c>
      <c r="F1164" t="str">
        <f t="shared" si="136"/>
        <v/>
      </c>
      <c r="G1164">
        <f t="shared" si="137"/>
        <v>211</v>
      </c>
      <c r="H1164" t="str">
        <f t="shared" si="138"/>
        <v/>
      </c>
      <c r="I1164">
        <f t="shared" si="139"/>
        <v>211</v>
      </c>
      <c r="J1164" t="str">
        <f t="shared" si="140"/>
        <v>CCA</v>
      </c>
      <c r="K1164" t="str" cm="1">
        <f t="array" ref="K1164">IF(J1164="","",_xlfn.IFS(
   OR(J1164="CCA",J1164="CCG",J1164="CCT",J1164="CCC"),"Proline",
   OR(J1164="CAG",J1164="CAA"),"Glutamine",
   OR(J1164="GAA",J1164="GAG"),"Glutamic acid",
   TRUE,"Other"
))</f>
        <v>Proline</v>
      </c>
      <c r="L1164">
        <f>LEN(Table13[[#This Row],[NA_sequence]])</f>
        <v>381</v>
      </c>
    </row>
    <row r="1165" spans="1:12" x14ac:dyDescent="0.2">
      <c r="A1165" t="s">
        <v>1166</v>
      </c>
      <c r="B1165">
        <v>4236</v>
      </c>
      <c r="C1165" t="s">
        <v>2364</v>
      </c>
      <c r="D1165" t="str">
        <f t="shared" si="134"/>
        <v>ATGAATACCATACAGTTTGCATTTAACGTTCCAAAGACTAGAAAGACCTACTGTAAGGGTAAGCAATGTCAAAAACACACTCAACACAGAGTTACCCAATACAAGGCTGGTAAGGCTTCCTTATTCTCCCAAGGTAAGAGAAGATATGACAGAAAGCAATCCGGTTACGGTGGTCAAACCAAGCCTGTTTTCCACAAGAAAGCTAAGACTACCAAGAAGGTCGTTTTAAGATTAGAATGTGTCGTCTGTAAGACCAAGATGCAATTATCCTTAAAGAGATGTAAGCACTTCGAATTAGGTGGTGACAAGAAACAAAAGGGTGCTGCCTTACAATTCTAG</v>
      </c>
      <c r="E1165">
        <f t="shared" si="135"/>
        <v>169</v>
      </c>
      <c r="F1165" t="str">
        <f t="shared" si="136"/>
        <v/>
      </c>
      <c r="G1165">
        <f t="shared" si="137"/>
        <v>169</v>
      </c>
      <c r="H1165" t="str">
        <f t="shared" si="138"/>
        <v/>
      </c>
      <c r="I1165">
        <f t="shared" si="139"/>
        <v>169</v>
      </c>
      <c r="J1165" t="str">
        <f t="shared" si="140"/>
        <v>CCT</v>
      </c>
      <c r="K1165" t="str" cm="1">
        <f t="array" ref="K1165">IF(J1165="","",_xlfn.IFS(
   OR(J1165="CCA",J1165="CCG",J1165="CCT",J1165="CCC"),"Proline",
   OR(J1165="CAG",J1165="CAA"),"Glutamine",
   OR(J1165="GAA",J1165="GAG"),"Glutamic acid",
   TRUE,"Other"
))</f>
        <v>Proline</v>
      </c>
      <c r="L1165">
        <f>LEN(Table13[[#This Row],[NA_sequence]])</f>
        <v>339</v>
      </c>
    </row>
    <row r="1166" spans="1:12" x14ac:dyDescent="0.2">
      <c r="A1166" t="s">
        <v>1167</v>
      </c>
      <c r="B1166">
        <v>4236</v>
      </c>
      <c r="C1166" t="s">
        <v>2365</v>
      </c>
      <c r="D1166" t="str">
        <f t="shared" si="134"/>
        <v>ATGCCATGCAACACCTTGATTAATCATTTAAACTCAATATTGATGCGTCTGAAACAGCTTAACGTCCCAAAGACCAGAAAGACTTTCTGTAAGGGTAAGCAGTGCAGAAAGCACACCCAACACAGAGTTACCCAATACAAGGCTGGTAAGGCTTCCCTTTTCTCCCAAGGTAAGAGAAGATATGACAGAAAGCAATCCGGTTATGGTGGTCAAACCAAGCCAGTTTTCCACAAGAAAGCTAAGACCACCAAGAAGGTTGTTTTGAGATTGGAATGTGTTGTCTGCAAGACCAAGTTGCAACTCTCCCTCAAGAGATGTAAGCACTTCGAATTGGGTGGTGACAAGAAGCAAAAGGGTGCCGCCTTGCAATTCTAA</v>
      </c>
      <c r="E1166">
        <f t="shared" si="135"/>
        <v>205</v>
      </c>
      <c r="F1166" t="str">
        <f t="shared" si="136"/>
        <v/>
      </c>
      <c r="G1166">
        <f t="shared" si="137"/>
        <v>205</v>
      </c>
      <c r="H1166" t="str">
        <f t="shared" si="138"/>
        <v/>
      </c>
      <c r="I1166">
        <f t="shared" si="139"/>
        <v>205</v>
      </c>
      <c r="J1166" t="str">
        <f t="shared" si="140"/>
        <v>CCA</v>
      </c>
      <c r="K1166" t="str" cm="1">
        <f t="array" ref="K1166">IF(J1166="","",_xlfn.IFS(
   OR(J1166="CCA",J1166="CCG",J1166="CCT",J1166="CCC"),"Proline",
   OR(J1166="CAG",J1166="CAA"),"Glutamine",
   OR(J1166="GAA",J1166="GAG"),"Glutamic acid",
   TRUE,"Other"
))</f>
        <v>Proline</v>
      </c>
      <c r="L1166">
        <f>LEN(Table13[[#This Row],[NA_sequence]])</f>
        <v>375</v>
      </c>
    </row>
    <row r="1167" spans="1:12" x14ac:dyDescent="0.2">
      <c r="A1167" t="s">
        <v>1168</v>
      </c>
      <c r="B1167">
        <v>4236</v>
      </c>
      <c r="C1167" t="s">
        <v>2366</v>
      </c>
      <c r="D1167" t="str">
        <f t="shared" si="134"/>
        <v>ATGGCAGTTAACGTTCCAAAGACCAGAAAGACCTACTGTAAGGGTAAGAAGTGCAGAAAGCACACACAACACAGAGTTACTCAGTACAAGGCTGGTAAGGCTTCCCTTTACACTCAAGGTAAGAGAAGATACGACCGTAAGCAATCTGGTTACGGTGGTCAAACCAAGCCAGTCTTCCACAGAAAGGCTAAGACTACCAAGAAGGTTGTCCTCAGACTCGAGTGTGTCAAGTGCAAGACTAAGATGCAACTCTCTCTTAAGAGATGTAAGCACTTTGAGCTTGGTGGTGACAAGAAGCAGAAGGGTGCTGCCTTGCAGTTCTAG</v>
      </c>
      <c r="E1167">
        <f t="shared" si="135"/>
        <v>154</v>
      </c>
      <c r="F1167" t="str">
        <f t="shared" si="136"/>
        <v/>
      </c>
      <c r="G1167">
        <f t="shared" si="137"/>
        <v>154</v>
      </c>
      <c r="H1167" t="str">
        <f t="shared" si="138"/>
        <v/>
      </c>
      <c r="I1167">
        <f t="shared" si="139"/>
        <v>154</v>
      </c>
      <c r="J1167" t="str">
        <f t="shared" si="140"/>
        <v>CCA</v>
      </c>
      <c r="K1167" t="str" cm="1">
        <f t="array" ref="K1167">IF(J1167="","",_xlfn.IFS(
   OR(J1167="CCA",J1167="CCG",J1167="CCT",J1167="CCC"),"Proline",
   OR(J1167="CAG",J1167="CAA"),"Glutamine",
   OR(J1167="GAA",J1167="GAG"),"Glutamic acid",
   TRUE,"Other"
))</f>
        <v>Proline</v>
      </c>
      <c r="L1167">
        <f>LEN(Table13[[#This Row],[NA_sequence]])</f>
        <v>324</v>
      </c>
    </row>
    <row r="1168" spans="1:12" x14ac:dyDescent="0.2">
      <c r="A1168" t="s">
        <v>1169</v>
      </c>
      <c r="B1168">
        <v>4236</v>
      </c>
      <c r="C1168" t="s">
        <v>2367</v>
      </c>
      <c r="D1168" t="str">
        <f t="shared" si="134"/>
        <v>ATGGCGGAGCAACCAGTGGAGAGTTTTACTAACATGGATATAGTTAACGTTCCAAAGACCAGAAAGACCTACTGCAAGGGTAAGAAGTGTAGAAAGCACACTCAACACAGAGTTACCCAATACAAAGCTGGTAAGGCTTCTTTGTACACTCAAGGTAAGAGAAGATATGACAGAAAGCAATCTGGTTACGGTGGTCAAACCAAGCCTATTTTCCACAAGAAGGCTAAGACTACCAAGAAGATTGTGTTAAGATTGGAATGTGTCCGTTGTAAGACCAAGATGCAACTTTCTTTGAAGAGATGTAAGCACTTCGAGTTGGGTGGTGATAAGAAGCAAAAGGGTGCTGCTTTACAATTCTAA</v>
      </c>
      <c r="E1168">
        <f t="shared" si="135"/>
        <v>190</v>
      </c>
      <c r="F1168" t="str">
        <f t="shared" si="136"/>
        <v/>
      </c>
      <c r="G1168">
        <f t="shared" si="137"/>
        <v>190</v>
      </c>
      <c r="H1168" t="str">
        <f t="shared" si="138"/>
        <v/>
      </c>
      <c r="I1168">
        <f t="shared" si="139"/>
        <v>190</v>
      </c>
      <c r="J1168" t="str">
        <f t="shared" si="140"/>
        <v>CCT</v>
      </c>
      <c r="K1168" t="str" cm="1">
        <f t="array" ref="K1168">IF(J1168="","",_xlfn.IFS(
   OR(J1168="CCA",J1168="CCG",J1168="CCT",J1168="CCC"),"Proline",
   OR(J1168="CAG",J1168="CAA"),"Glutamine",
   OR(J1168="GAA",J1168="GAG"),"Glutamic acid",
   TRUE,"Other"
))</f>
        <v>Proline</v>
      </c>
      <c r="L1168">
        <f>LEN(Table13[[#This Row],[NA_sequence]])</f>
        <v>360</v>
      </c>
    </row>
    <row r="1169" spans="1:12" x14ac:dyDescent="0.2">
      <c r="A1169" t="s">
        <v>1170</v>
      </c>
      <c r="B1169">
        <v>4236</v>
      </c>
      <c r="C1169" t="s">
        <v>2368</v>
      </c>
      <c r="D1169" t="str">
        <f t="shared" si="134"/>
        <v>ATGGTTAACGTTCCAAAGACCAGAAAGACCTACTGTAGAGGTAAAGAATGTAGAAAGCATACTCAACACAGAGTTACCCAATACAAGGCAGGTAAAGCTTCATTATACACTCAAGGTAAAAGAAGATATGACAGAAAGCAATCCGGTTATGGTGGTCAAACTAAGCCAGTTTTCCACAAAAAGGCAAAGACCACCAAGAAGGTTGTCTTAAGATTAGAATGTATCCAATGTAAGACCAAGCTTCAATTAGCATTAAAGAGATGTAAGCACTTCGAATTAGGTGGTGATAAGAAACAAAAGGGTGCAGCATTACAATTTTAA</v>
      </c>
      <c r="E1169">
        <f t="shared" si="135"/>
        <v>151</v>
      </c>
      <c r="F1169" t="str">
        <f t="shared" si="136"/>
        <v/>
      </c>
      <c r="G1169">
        <f t="shared" si="137"/>
        <v>151</v>
      </c>
      <c r="H1169" t="str">
        <f t="shared" si="138"/>
        <v/>
      </c>
      <c r="I1169">
        <f t="shared" si="139"/>
        <v>151</v>
      </c>
      <c r="J1169" t="str">
        <f t="shared" si="140"/>
        <v>CCA</v>
      </c>
      <c r="K1169" t="str" cm="1">
        <f t="array" ref="K1169">IF(J1169="","",_xlfn.IFS(
   OR(J1169="CCA",J1169="CCG",J1169="CCT",J1169="CCC"),"Proline",
   OR(J1169="CAG",J1169="CAA"),"Glutamine",
   OR(J1169="GAA",J1169="GAG"),"Glutamic acid",
   TRUE,"Other"
))</f>
        <v>Proline</v>
      </c>
      <c r="L1169">
        <f>LEN(Table13[[#This Row],[NA_sequence]])</f>
        <v>321</v>
      </c>
    </row>
    <row r="1170" spans="1:12" x14ac:dyDescent="0.2">
      <c r="A1170" t="s">
        <v>1171</v>
      </c>
      <c r="B1170">
        <v>4236</v>
      </c>
      <c r="C1170" t="s">
        <v>2369</v>
      </c>
      <c r="D1170" t="str">
        <f t="shared" si="134"/>
        <v>ATGGTTAACGTTCCAAAGACTAGAAAGACCTACTGCAAGGGCAAGAAGTGCAAGAAGCACACCCAGCACAGAGTTACCCAGTACAAGGCTGGCAAGGCCTCCCTGTACACCCAGGGTAAGAGACGTTACGACCGGAAGCAGTCCGGTTTCGGTGGTCAGACCAAGCCAGTTTTCCACAGAAAGGCAAAGACCACCAAGAAGGTTGTGCTGAGACTCGAGTGCATCGTCTGCAAGACCAAGATGCAGCTTCCTCTCAAGAGATGCAAGCACTTCGAGCTCGGTGGTGACAAGAAGCAGAAGGGTGCTGCTCTGCAGTTCTAA</v>
      </c>
      <c r="E1170" t="str">
        <f t="shared" si="135"/>
        <v/>
      </c>
      <c r="F1170">
        <f t="shared" si="136"/>
        <v>151</v>
      </c>
      <c r="G1170" t="str">
        <f t="shared" si="137"/>
        <v/>
      </c>
      <c r="H1170">
        <f t="shared" si="138"/>
        <v>151</v>
      </c>
      <c r="I1170">
        <f t="shared" si="139"/>
        <v>151</v>
      </c>
      <c r="J1170" t="str">
        <f t="shared" si="140"/>
        <v>CCA</v>
      </c>
      <c r="K1170" t="str" cm="1">
        <f t="array" ref="K1170">IF(J1170="","",_xlfn.IFS(
   OR(J1170="CCA",J1170="CCG",J1170="CCT",J1170="CCC"),"Proline",
   OR(J1170="CAG",J1170="CAA"),"Glutamine",
   OR(J1170="GAA",J1170="GAG"),"Glutamic acid",
   TRUE,"Other"
))</f>
        <v>Proline</v>
      </c>
      <c r="L1170">
        <f>LEN(Table13[[#This Row],[NA_sequence]])</f>
        <v>321</v>
      </c>
    </row>
    <row r="1171" spans="1:12" x14ac:dyDescent="0.2">
      <c r="A1171" t="s">
        <v>1172</v>
      </c>
      <c r="B1171">
        <v>4236</v>
      </c>
      <c r="C1171" t="s">
        <v>2370</v>
      </c>
      <c r="D1171" t="str">
        <f t="shared" si="134"/>
        <v>ATGACGAGTGCCAGTTGGAGACAGAACGAGATTAACGTTCCAAAGACCAGAAAGACCTACTGTAAGGGTAAGCAATGTAAGAAGCACACTCAACACAGAGTTACCCAATACAAGGCTGGTAAGGCTTCCTTATACGCTCAAGGTAAGAGAAGATATGACAGAAAGCAATCCGGTTACGGTGGTCAAACCAAGCAAGTTTTCCACAAGAAGGCTAAGACCACCAAGAAGGTTGTCTTGAGATTGGAGTGTATCGTCTGTAAGACCAAGATGCAATTGCCATTGAAGAGATGTAAGCACTTTGAATTGGGTGGTGACAAGAAGCAAAAGGGTCAAGCTTTGCAATTTTAA</v>
      </c>
      <c r="E1171">
        <f t="shared" si="135"/>
        <v>178</v>
      </c>
      <c r="F1171" t="str">
        <f t="shared" si="136"/>
        <v/>
      </c>
      <c r="G1171">
        <f t="shared" si="137"/>
        <v>178</v>
      </c>
      <c r="H1171" t="str">
        <f t="shared" si="138"/>
        <v/>
      </c>
      <c r="I1171">
        <f t="shared" si="139"/>
        <v>178</v>
      </c>
      <c r="J1171" t="str">
        <f t="shared" si="140"/>
        <v>CAA</v>
      </c>
      <c r="K1171" t="str" cm="1">
        <f t="array" ref="K1171">IF(J1171="","",_xlfn.IFS(
   OR(J1171="CCA",J1171="CCG",J1171="CCT",J1171="CCC"),"Proline",
   OR(J1171="CAG",J1171="CAA"),"Glutamine",
   OR(J1171="GAA",J1171="GAG"),"Glutamic acid",
   TRUE,"Other"
))</f>
        <v>Glutamine</v>
      </c>
      <c r="L1171">
        <f>LEN(Table13[[#This Row],[NA_sequence]])</f>
        <v>348</v>
      </c>
    </row>
    <row r="1172" spans="1:12" x14ac:dyDescent="0.2">
      <c r="A1172" t="s">
        <v>1173</v>
      </c>
      <c r="B1172">
        <v>4236</v>
      </c>
      <c r="C1172" t="s">
        <v>2371</v>
      </c>
      <c r="D1172" t="str">
        <f t="shared" si="134"/>
        <v>ATGGTTATTAATGAATTGCACGTTAAAGGTCCTGATACTAATAAAATCATATTGTTAAATATAGTTAATATTCCAAAAACTAGAAAGACATACTGTAAGGCCAAAGAATGCCGTAAACACACACAGCACAAAGTTACTCAATATAAAGCTGGTAAAGCTTCATTGTTTGCTCAAGGTAAACGTCGTTATGATCGTAAACAAGCTGGTTATGGTGGTCAAACAAAACCAGTTTTCCACAAAAAAGCCAAAACTACCAAAAAAGTTGTTTTACGTTTAGAATGTCTTGTCTGCAAAGCTAAATCTCAATTGGCTTTAAAACGTTGCAAGCATTTTGAATTGGGTGGTGATAAAAAACAAAAAGGTCAAGCTTTACAATTTTAA</v>
      </c>
      <c r="E1172">
        <f t="shared" si="135"/>
        <v>211</v>
      </c>
      <c r="F1172" t="str">
        <f t="shared" si="136"/>
        <v/>
      </c>
      <c r="G1172">
        <f t="shared" si="137"/>
        <v>211</v>
      </c>
      <c r="H1172" t="str">
        <f t="shared" si="138"/>
        <v/>
      </c>
      <c r="I1172">
        <f t="shared" si="139"/>
        <v>211</v>
      </c>
      <c r="J1172" t="str">
        <f t="shared" si="140"/>
        <v>CCA</v>
      </c>
      <c r="K1172" t="str" cm="1">
        <f t="array" ref="K1172">IF(J1172="","",_xlfn.IFS(
   OR(J1172="CCA",J1172="CCG",J1172="CCT",J1172="CCC"),"Proline",
   OR(J1172="CAG",J1172="CAA"),"Glutamine",
   OR(J1172="GAA",J1172="GAG"),"Glutamic acid",
   TRUE,"Other"
))</f>
        <v>Proline</v>
      </c>
      <c r="L1172">
        <f>LEN(Table13[[#This Row],[NA_sequence]])</f>
        <v>381</v>
      </c>
    </row>
    <row r="1173" spans="1:12" x14ac:dyDescent="0.2">
      <c r="A1173" t="s">
        <v>1174</v>
      </c>
      <c r="B1173">
        <v>4236</v>
      </c>
      <c r="C1173" t="s">
        <v>2372</v>
      </c>
      <c r="D1173" t="str">
        <f t="shared" si="134"/>
        <v>ATGGCTAAAGACAAAGCAAATAAAAAAAGAAAGATAGCAGAAGTTTCTCAAGAACATTTGGAAATCAAGACAACCAAAATTTTAAAAGAAAAAAGCGACAATTCTGACATTCCTAGCAACAAGAAGGCCACCAAAAAATTGAAAAAACAAATTAGAGAGGATATCAAGAAAGCTAAAATATCATCAAAGAAAAAAAAAAGATTTGAAAAATATGTTCAACATCAGTTACACAAAGCCGAATCCAAAAAATTGCTTGAAAAGTTAGCTGTACAACAAAATGAATTGGAAAAATTGCAAGAAACTTCAGAAAAAAACAATAACCAAGATAGCTCCGATGCTGAGGAAAACAAGCTAGAAAATGCTAGAAAAAGAAGAAACAAAAGAAGAAATGCCAAAAAAAGAGCATTGAAAACTTCTATTTCAGACTTAACCGAACCAAATTTAGAAGAAAGTGATCAACCAAAATCATCATTTGTTGATTTCAGACCAGTTAATGGCTCCTTTGGTTTCAAAAACTTACCTGCAATAGCAAAAGGTTTAAAAGCTCCAAAGAAAACATGGAGAGAAAGATTGGAAAAAAATGTCGAGATTGATCAAGAAGATGATCATGACAGTGATAGTGAGACCAATGTTGAGCTTGACTCTGATGCTGAATGCGCTCTGTCTGGTGAAGAGGAAGAGAACATAACGAGAATTGAGGATAATAACAGTAATGTTGAGAATAGTAATAACGGTAGTGACAGCGATAGTGACAGTGACAATGACGATGATAGTGACAGTCAAAGTGATAATGAGAAAAAAGAAAATAACCATATATACAATATGGATGCAAAAACTCAATTTAAAGAGTTTGTTGATTCAATGAATAAACCCAAGTCAACCAATATTGAACAATTGCCTGAGATTGATTCTTCAGTTTTGAAAAGTCTTCAACACCAAAATGGCAATGACTTAGATTCATCCGATGATGAAAACAACGCTATTCATGAAAAAGAAGAAGAGCCACCAGAACTAAAGTATCAAAAAGCCAAGTATTTTACAATAGATAGAGATCCTGAGATTCAGAAAATAAGGGAAATTTTACCTGTTTATGAAAATGAATTCGAAATCATGGAAAAAATCAATAACAGTGACTGTGTTGTCATATCTGGATCGACAGGTTCTGGAAAGACTACTCAATTACCACAATTTTTATATGAATCAGGCTATACGCTCAAAGGAATGATAGGAATTACTCAACCAAGACGTGTTGCTACTGTTTCTATGTCAAAAAGAGTTGCAGCAGAGTTAGGCTCTGAAAATGGTAAATTGGTTGGCTATCAAATTCGTTTTGATTCTAAAGTTTCTGATTCCACAAAAATAAAATTTATGACTGATGGTGTTTTGCTAAGAGAAATGATGTCAGATTTTTTATTGACAAAATATTCGGCCATAATAATTGACGAAGCTCATGAAAGAAATATCAATACCGACATTTTAATTGGAATGCTTAGTAGAGTAATCAAGTTGAGAAGAAAAAAGTATGTCAATGATCCTAATAGTTTCCAGCCTTTAAAATTGATTATTATGTCTGCCACTTTAAGAGTCTCAGATTTCACTGAAAACAAAAAGCTATTTAAAACCCCCCCTCCTACTTTCAATGTTGATTCTAGAACTTATCCTGTGGCTGTTCATTTTAATAAAAGAACTGCGTTTAACTATTTAGATGAAACATTCAGAAAAGTTTGCAAAATCCATCGAAAATTACCTAAAGGTGGAATATTAATATTTCTTACTGGTCAACAAGAGATCCATGATATGGTAAAACGTTTAAGAAAAGAATTTCCATTTCCAAAAGATCAGAATAACACACAAGCTAGTAAAAAAAATAAAGGTGGAAAAGATTTTCCTGAAGTAAGGGTCAGTTCTAAATATACTAACATTGAAGTTGAAGAAATTGATTTTGGAGTGACAAGAAATAACTACAAAAAAATTTTAGAGATTGAAGATGAAGAGTTTAATGATGATTATGAGGAGGAAGATGAAGAAGGTTTTGAAGAAAGTTTGGAAAGTGACCAAACAGTTAGTGATCCAATTCATGTCTTGCCGTTATATTCTCTTCTTCCAACAGCCCAACAAATGCAAGTTTTCATGGATCCCCCAGAAGGATCCAGAGTCTGTATCGTTGCTACTAACATTGCTGAAACGTCCATTACTATACCAAATATAAAATATGTGGTTGATTGTGGTAGAGAAAAGCAGCTCAAGTACAATGAGGAAAACGATGTAACAAGCTACGAAGTTGGATTCATAAGTAAAGCCAGTGCTGATCAAAGATCTGGTAGAGCTGGCAGAACTGGGCCAGGACATTGTTATCGATTGTATTCATCAGCTCTTTTTGAAAGCGAATTTGAACAGTTTTCCAAACCCGAAATTTTAAGGATGCCAGCTGTTAGCACTATTCTTCAAATGAAAAGTATGGGAATTGATAATATTTTAAATTTTCCTTTTCCCAGCCCAATCTCTCACAAATCATTATTTAAGGCTGAACAACTATTAAAATATCTAGGAGCCATAGATAATCAAGGGATGATAACCGAATTAGGGAAGAAAATGAGTTTATTCCCTATTAGTCCCAGATTTGCAAAAATGTTAATTCTTTCAAATCAATTGGACTGCATGCCGTTTATCGTGGCAATTGTTAGTGGATTAACCACAGGAAGCCCTTTTTTTAAAGAGCAGGAACTATCATTTTTAAACCGAAATAAGGATTACAACAATAGTGATGATGATAAAATTGATTTTGACGAGACTTTTGGTGAGAGACCTGATAATCAATTGAGAACCCAATATTACAAATCACAAAAATTGTTTTGCAAGTATGATCAAAATTCTGATGTTTTCAAGTTATTGACAGCAGTTTGTGCTTCTGACCATGTTTCAAAACTAGAAAAAAAAGAGTTTTTCAAAAGACATTTTCTAAGAGAAAAAACCATGGAAGAAATAAGTAAACTACGGAAACAGCTATTGTATATTGTTAAATCAATCACATCAAAAGAAGATATTGCTGTTACTATTCAATCAGAATATTCAAAGGAATTCAAGTTGAGTCCACCAAGCAAAAAACAGATCAATGCTTTGAAACAAATGATTACAGCCGGTTTTATCGATCAAATTGCCATTAGAGGTGATTTAGCATCTTCTGATGTTCAATTTACAAACAAAAGTCGAATAATGAGTATTCCTTATAAGACGCTATTTTCTACGAAATTTGATTCTGATGACAATGCTTACGTTTATATTCACCCAAGCAGTTTATTAATGAACTGCGGAGAACTACCACCTCCCTACTTAGTTTACCAAACAGTGAATTTATCATCGTCCAAATCCTCTTTGGAGGACAATAGAAATAGAAAAAAGAGAATCAGTGTGCTATGTGACATAGATGGAAAAGCTTTGACTAATATAGGTAAATTAAGCAGCTTAGTCACCTATTCAAAGCCTTTGGGTCCTCCATACGAACCAAAGTACTCTGAAAACAATATGAACGAAAGAACATGTTACGTTGTTCCACGGTTTGGAGCTGCGATTGGCAGTGGTGGAGTAGGATGGGACTTGCCTGTGGTGAAAGTCACTCAAGAGAGAATCAATGTTAATATTCCAAAAACTAGAAAGACCTACTGTAAGGCCAAAGAATGCCGTAAGCACACACAGCACAAAGTTACTCAATATAAAGCTGGTAAAGCTTCATTGTTTGCTCAAGGTAAACGTCGTTATGATCGTAAACAAGCTGGTTACGGTGGTCAAACAAAACCAGTTTTCCACAAAAAAGCTAAAACCACTAAAAAAGTTGTTTTACGTTTAGAATGTCTTGTCTGCAAAGCTAAATCTCAATTAGCTTTAAAACGTTGCAAGCATTTTGAATTGGGTGGTGATAAAAAACAAAAAGGTCAAGCTTTACAATTTTAA</v>
      </c>
      <c r="E1173">
        <f t="shared" si="135"/>
        <v>3778</v>
      </c>
      <c r="F1173" t="str">
        <f t="shared" si="136"/>
        <v/>
      </c>
      <c r="G1173">
        <f t="shared" si="137"/>
        <v>3778</v>
      </c>
      <c r="H1173" t="str">
        <f t="shared" si="138"/>
        <v/>
      </c>
      <c r="I1173">
        <f t="shared" si="139"/>
        <v>3778</v>
      </c>
      <c r="J1173" t="str">
        <f t="shared" si="140"/>
        <v>CCA</v>
      </c>
      <c r="K1173" t="str" cm="1">
        <f t="array" ref="K1173">IF(J1173="","",_xlfn.IFS(
   OR(J1173="CCA",J1173="CCG",J1173="CCT",J1173="CCC"),"Proline",
   OR(J1173="CAG",J1173="CAA"),"Glutamine",
   OR(J1173="GAA",J1173="GAG"),"Glutamic acid",
   TRUE,"Other"
))</f>
        <v>Proline</v>
      </c>
      <c r="L1173">
        <f>LEN(Table13[[#This Row],[NA_sequence]])</f>
        <v>3948</v>
      </c>
    </row>
    <row r="1174" spans="1:12" x14ac:dyDescent="0.2">
      <c r="A1174" t="s">
        <v>1175</v>
      </c>
      <c r="B1174">
        <v>4236</v>
      </c>
      <c r="C1174" t="s">
        <v>2373</v>
      </c>
      <c r="D1174" t="str">
        <f t="shared" si="134"/>
        <v>ATGAGAAAAGTGGAATTATTAGAAGGAATGAAGAAACACAAATTGAATATGAAATTTATCAACATGGTAAATGCAGTTAACGTTCCAAAAACCAGAAAAACCTATTGCAAAGGTAAAACATGTAGAAAACATACTCAACACAAAGTTACCCAATACAAAGCTGGTAAAGCTTCTTTGTTTGCTCAAGGTAAAAGAAGATATGACAGAAAACAACAAGGTTTCGGTGGTCAAACTAAACCAGTTTTCCACAAGAAAGCTAAGACTACCAAAAAAGTTGTTTTAAGATTGGAATGTGTCGTCTGTAAAGCTAAATCTCAATTAGTCTTGAAAAGATGTAAACATTTTGAATTGGGTGGTGAAAGAAAACAAAAAGGTCAAGCTTTACAATTTTGA</v>
      </c>
      <c r="E1174">
        <f t="shared" si="135"/>
        <v>223</v>
      </c>
      <c r="F1174" t="str">
        <f t="shared" si="136"/>
        <v/>
      </c>
      <c r="G1174">
        <f t="shared" si="137"/>
        <v>223</v>
      </c>
      <c r="H1174" t="str">
        <f t="shared" si="138"/>
        <v/>
      </c>
      <c r="I1174">
        <f t="shared" si="139"/>
        <v>223</v>
      </c>
      <c r="J1174" t="str">
        <f t="shared" si="140"/>
        <v>CCA</v>
      </c>
      <c r="K1174" t="str" cm="1">
        <f t="array" ref="K1174">IF(J1174="","",_xlfn.IFS(
   OR(J1174="CCA",J1174="CCG",J1174="CCT",J1174="CCC"),"Proline",
   OR(J1174="CAG",J1174="CAA"),"Glutamine",
   OR(J1174="GAA",J1174="GAG"),"Glutamic acid",
   TRUE,"Other"
))</f>
        <v>Proline</v>
      </c>
      <c r="L1174">
        <f>LEN(Table13[[#This Row],[NA_sequence]])</f>
        <v>393</v>
      </c>
    </row>
    <row r="1175" spans="1:12" x14ac:dyDescent="0.2">
      <c r="A1175" t="s">
        <v>1176</v>
      </c>
      <c r="B1175">
        <v>4236</v>
      </c>
      <c r="C1175" t="s">
        <v>2374</v>
      </c>
      <c r="D1175" t="str">
        <f t="shared" si="134"/>
        <v>ATGAAAGCGAATGGAGAATATGACTTGCCCATAATTTGCAAAGATCTGAGAGATCTGTTACGTCAAAAACACATGAAGTTGAGAATTACAGAATTTGTTGAACTTAACGTTCCAAAAACCAGAAAAACTTTTTGCAAAGGTAAAACCTGTAAGAAACACACTCAACACAAAGTTACCCAATACAAAGCTGGTAAAGCTTCTTTATTTGCTCAAGGTAAAAGAAGATATGACAGAAAACAACAAGGTTTCGGTGGTCAAACTAAACCAGTCTTTCACAAGAAAGCTAAGACCACTAAAAAAGTTGTTTTAAGATTGGAATGTGTCGTCTGTAAAGCTAAATCTCAATTAGTTTTGAAAAGATGTAAACATTTTGAATTGGGTGGTGAAAGAAAACAAAAAGGTCAAGCTTTACAATTTTGA</v>
      </c>
      <c r="E1175">
        <f t="shared" si="135"/>
        <v>250</v>
      </c>
      <c r="F1175" t="str">
        <f t="shared" si="136"/>
        <v/>
      </c>
      <c r="G1175">
        <f t="shared" si="137"/>
        <v>250</v>
      </c>
      <c r="H1175" t="str">
        <f t="shared" si="138"/>
        <v/>
      </c>
      <c r="I1175">
        <f t="shared" si="139"/>
        <v>250</v>
      </c>
      <c r="J1175" t="str">
        <f t="shared" si="140"/>
        <v>CCA</v>
      </c>
      <c r="K1175" t="str" cm="1">
        <f t="array" ref="K1175">IF(J1175="","",_xlfn.IFS(
   OR(J1175="CCA",J1175="CCG",J1175="CCT",J1175="CCC"),"Proline",
   OR(J1175="CAG",J1175="CAA"),"Glutamine",
   OR(J1175="GAA",J1175="GAG"),"Glutamic acid",
   TRUE,"Other"
))</f>
        <v>Proline</v>
      </c>
      <c r="L1175">
        <f>LEN(Table13[[#This Row],[NA_sequence]])</f>
        <v>420</v>
      </c>
    </row>
    <row r="1176" spans="1:12" x14ac:dyDescent="0.2">
      <c r="A1176" t="s">
        <v>1177</v>
      </c>
      <c r="B1176">
        <v>4236</v>
      </c>
      <c r="C1176" t="s">
        <v>2375</v>
      </c>
      <c r="D1176" t="str">
        <f t="shared" si="134"/>
        <v>ATGGTTAACATCCCCAAGACCCGTCGTACCTTTTGCAAGGGCAAGGAGTGCCGCAAGCACACCCAGCACAAGGTCACCCAGTACAAGGCCGGTAAGGCGTCCCTTTACGCCCAGGGTAAGCGTCGTTACGACCGTAAGATGCGTGGTTACGGTGGTCAGGCCAAGCCCGTTTTCCACAAGAAAGCCAAGACCACCAAGAAGGTCGTTCTCCGTCTCGAGTGCACTTCCTGCAAGACCAAGGCTCAGCTCTCCCTGAAGCGCTGCAAGCACTTCGAGCTTGGTGGTGAGAAGAAGCAGAAGGGCCAGGCTCTCCAGTTCTAA</v>
      </c>
      <c r="E1176" t="str">
        <f>IFERROR(SEARCH("GG?GG?CAA??????", D1176), "")</f>
        <v/>
      </c>
      <c r="F1176">
        <f>IFERROR(SEARCH("GG?GG?CAG??????", D1176), "")</f>
        <v>151</v>
      </c>
      <c r="G1176" t="str">
        <f t="shared" si="137"/>
        <v/>
      </c>
      <c r="H1176">
        <f t="shared" si="138"/>
        <v>151</v>
      </c>
      <c r="I1176">
        <f t="shared" si="139"/>
        <v>151</v>
      </c>
      <c r="J1176" t="str">
        <f t="shared" si="140"/>
        <v>CCC</v>
      </c>
      <c r="K1176" t="str" cm="1">
        <f t="array" ref="K1176">IF(J1176="","",_xlfn.IFS(
   OR(J1176="CCA",J1176="CCG",J1176="CCT",J1176="CCC"),"Proline",
   OR(J1176="CAG",J1176="CAA"),"Glutamine",
   OR(J1176="GAA",J1176="GAG"),"Glutamic acid",
   TRUE,"Other"
))</f>
        <v>Proline</v>
      </c>
      <c r="L1176">
        <f>LEN(Table13[[#This Row],[NA_sequence]])</f>
        <v>321</v>
      </c>
    </row>
    <row r="1177" spans="1:12" x14ac:dyDescent="0.2">
      <c r="A1177" t="s">
        <v>1178</v>
      </c>
      <c r="B1177">
        <v>4236</v>
      </c>
      <c r="C1177" t="s">
        <v>2376</v>
      </c>
      <c r="D1177" t="str">
        <f t="shared" si="134"/>
        <v>ATGGTTAACGTTCCAAAGACCAGAAAGACTTACTGTAAGAACAAGGAGTGCCGTAAGCACACCCAGCACAAGGTTACCCAATACAAAGCTGGTAAGGCTTCCTTGTACACTCAAGGTAAGAGAAGATATGACCGTAAGCAATCTGGTTTCGGTGGTCAAACTAAGCCAATTTTCCACAAGAAGGCTAAGACTACCAAGAAGGTTGTCTTGAGATTGGAATGTGTTGCTTGTAAGTCCAAGAGTCAACTATCCTTGAAGAGATGTAAGCACTTCGAATTGGGTGGTGAAAAGAAGCAAAAGGGTCAAGCTTTGCAATTCTGA</v>
      </c>
      <c r="E1177">
        <f t="shared" si="135"/>
        <v>151</v>
      </c>
      <c r="F1177" t="str">
        <f t="shared" si="136"/>
        <v/>
      </c>
      <c r="G1177">
        <f t="shared" si="137"/>
        <v>151</v>
      </c>
      <c r="H1177" t="str">
        <f t="shared" si="138"/>
        <v/>
      </c>
      <c r="I1177">
        <f t="shared" si="139"/>
        <v>151</v>
      </c>
      <c r="J1177" t="str">
        <f t="shared" si="140"/>
        <v>CCA</v>
      </c>
      <c r="K1177" t="str" cm="1">
        <f t="array" ref="K1177">IF(J1177="","",_xlfn.IFS(
   OR(J1177="CCA",J1177="CCG",J1177="CCT",J1177="CCC"),"Proline",
   OR(J1177="CAG",J1177="CAA"),"Glutamine",
   OR(J1177="GAA",J1177="GAG"),"Glutamic acid",
   TRUE,"Other"
))</f>
        <v>Proline</v>
      </c>
      <c r="L1177">
        <f>LEN(Table13[[#This Row],[NA_sequence]])</f>
        <v>321</v>
      </c>
    </row>
    <row r="1178" spans="1:12" x14ac:dyDescent="0.2">
      <c r="A1178" t="s">
        <v>1179</v>
      </c>
      <c r="B1178">
        <v>4236</v>
      </c>
      <c r="C1178" t="s">
        <v>2377</v>
      </c>
      <c r="D1178" t="str">
        <f t="shared" si="134"/>
        <v>ATGTTTATCTTCATGCTTAGACATGTTAACGTTCCAAAGACCAGAAAGACTTACTGTAAGAATAAGGAGTGCCGTAAGCACACCCAGCACAAGGTTACCCAATACAAAGCTGGTAAGGCCTCTTTGTACACTCAAGGTAAGAGAAGATATGACCGTAAGCAATCTGGTTTCGGTGGTCAAACCAAGCCAATTTTCCACAAGAAGGCTAAGACTACCAAGAAGGTTGTCTTGAGATTGGAATGTATCACTTGTAAGGCCAAGAGTCAATTGTCCTTGAAGAGATGTAAGCACTTCGAATTGGGTGGTGAAAAGAAGCAAAAGGGTCAAGCTTTGCAATTCTGA</v>
      </c>
      <c r="E1178">
        <f t="shared" si="135"/>
        <v>172</v>
      </c>
      <c r="F1178" t="str">
        <f t="shared" si="136"/>
        <v/>
      </c>
      <c r="G1178">
        <f t="shared" si="137"/>
        <v>172</v>
      </c>
      <c r="H1178" t="str">
        <f t="shared" si="138"/>
        <v/>
      </c>
      <c r="I1178">
        <f t="shared" si="139"/>
        <v>172</v>
      </c>
      <c r="J1178" t="str">
        <f t="shared" si="140"/>
        <v>CCA</v>
      </c>
      <c r="K1178" t="str" cm="1">
        <f t="array" ref="K1178">IF(J1178="","",_xlfn.IFS(
   OR(J1178="CCA",J1178="CCG",J1178="CCT",J1178="CCC"),"Proline",
   OR(J1178="CAG",J1178="CAA"),"Glutamine",
   OR(J1178="GAA",J1178="GAG"),"Glutamic acid",
   TRUE,"Other"
))</f>
        <v>Proline</v>
      </c>
      <c r="L1178">
        <f>LEN(Table13[[#This Row],[NA_sequence]])</f>
        <v>342</v>
      </c>
    </row>
    <row r="1179" spans="1:12" x14ac:dyDescent="0.2">
      <c r="A1179" t="s">
        <v>1180</v>
      </c>
      <c r="B1179">
        <v>4236</v>
      </c>
      <c r="C1179" t="s">
        <v>2378</v>
      </c>
      <c r="D1179" t="str">
        <f t="shared" si="134"/>
        <v>ATGTTCAGAGGGGAAAGACTTAACGTTCCAAAGACCAGAAAGACTTACTGTAAGAATAAGGAGTGCCGTAAGCACACCCAGCACAAGGTTACCCAATACAAAGCTGGTAAGGCCTCTTTGTACACTCAAGGTAAGAGAAGATATGACCGTAAGCAATCTGGTTTCGGTGGTCAAACCAAGCCAATTTTCCACAAGAAGGCTAAGACTACCAAGAAGGTTGTCTTGAGATTGGAATGTATCACTTGTAAGGCCAAGAGTCAATTGTCCTTGAAGAGATGTAAGCACTTCGAATTGGGTGGTGAAAAGAAGCAAAAGGGTCAAGCTTTGCAATTCTGA</v>
      </c>
      <c r="E1179">
        <f t="shared" si="135"/>
        <v>166</v>
      </c>
      <c r="F1179" t="str">
        <f t="shared" si="136"/>
        <v/>
      </c>
      <c r="G1179">
        <f t="shared" si="137"/>
        <v>166</v>
      </c>
      <c r="H1179" t="str">
        <f t="shared" si="138"/>
        <v/>
      </c>
      <c r="I1179">
        <f t="shared" si="139"/>
        <v>166</v>
      </c>
      <c r="J1179" t="str">
        <f t="shared" si="140"/>
        <v>CCA</v>
      </c>
      <c r="K1179" t="str" cm="1">
        <f t="array" ref="K1179">IF(J1179="","",_xlfn.IFS(
   OR(J1179="CCA",J1179="CCG",J1179="CCT",J1179="CCC"),"Proline",
   OR(J1179="CAG",J1179="CAA"),"Glutamine",
   OR(J1179="GAA",J1179="GAG"),"Glutamic acid",
   TRUE,"Other"
))</f>
        <v>Proline</v>
      </c>
      <c r="L1179">
        <f>LEN(Table13[[#This Row],[NA_sequence]])</f>
        <v>336</v>
      </c>
    </row>
    <row r="1180" spans="1:12" x14ac:dyDescent="0.2">
      <c r="A1180" t="s">
        <v>1181</v>
      </c>
      <c r="B1180">
        <v>4236</v>
      </c>
      <c r="C1180" t="s">
        <v>2379</v>
      </c>
      <c r="D1180" t="str">
        <f t="shared" si="134"/>
        <v>ATGGAAAAGACGTATTTCAACTATGGACTGGATTTTACTGTGGAATTTAACGTTCCAAAGACCAGAAAGACTTACTGTAAGAATAAGGAGTGCCGTAAGCACACCCAGCACAAGGTTACCCAATACAAAGCTGGTAAGGCCTCTTTGTACACTCAAGGTAAGAGAAGATATGACCGTAAGCAATCTGGTTTCGGTGGTCAAACCAAGCCAATTTTCCACAAGAAGGCTAAGACTACCAAGAAGGTTGTCTTGAGATTGGAATGTATCACTTGTAAGGCTAAGAGTCAATTGTCCTTGAAGAGATGTAAGCACTTTGAATTGGGTGGTGAAAAGAAGCAAAAGGGTCAAGCTTTGCAATTCTGA</v>
      </c>
      <c r="E1180">
        <f t="shared" si="135"/>
        <v>193</v>
      </c>
      <c r="F1180" t="str">
        <f t="shared" si="136"/>
        <v/>
      </c>
      <c r="G1180">
        <f t="shared" si="137"/>
        <v>193</v>
      </c>
      <c r="H1180" t="str">
        <f t="shared" si="138"/>
        <v/>
      </c>
      <c r="I1180">
        <f t="shared" si="139"/>
        <v>193</v>
      </c>
      <c r="J1180" t="str">
        <f t="shared" si="140"/>
        <v>CCA</v>
      </c>
      <c r="K1180" t="str" cm="1">
        <f t="array" ref="K1180">IF(J1180="","",_xlfn.IFS(
   OR(J1180="CCA",J1180="CCG",J1180="CCT",J1180="CCC"),"Proline",
   OR(J1180="CAG",J1180="CAA"),"Glutamine",
   OR(J1180="GAA",J1180="GAG"),"Glutamic acid",
   TRUE,"Other"
))</f>
        <v>Proline</v>
      </c>
      <c r="L1180">
        <f>LEN(Table13[[#This Row],[NA_sequence]])</f>
        <v>363</v>
      </c>
    </row>
    <row r="1181" spans="1:12" x14ac:dyDescent="0.2">
      <c r="A1181" t="s">
        <v>1182</v>
      </c>
      <c r="B1181">
        <v>4236</v>
      </c>
      <c r="C1181" t="s">
        <v>2380</v>
      </c>
      <c r="D1181" t="str">
        <f t="shared" si="134"/>
        <v>ATGGTCAACGTCCCAAAGACTAGAAGAACTTTCTGCAAGGGCAAGGATTGCCGTAAGCACACTCAACACAAGGTCACTCAATACAAGGCCGGCAAGGCTTCTCTCTGGACCCAAGGTAAGAGAAGATACGACCGTAAGCAATCTGGTTATGGTGGTCAAACTAAGCCTGTTTTCCACAAGAAGGCTAAGACCACTAAGAAGGTGGTTCTCCGTCTTGAATGTGTCTCCTGCAAGACCAAGGCTCAGTTGCCTCTTAAGAGATGTAAGCACTTCGAGCTCGGTGGTGAGAAGAAGCAAAAGGGCCAAGCTCTTCAATTCTAA</v>
      </c>
      <c r="E1181">
        <f t="shared" si="135"/>
        <v>151</v>
      </c>
      <c r="F1181" t="str">
        <f t="shared" si="136"/>
        <v/>
      </c>
      <c r="G1181">
        <f t="shared" si="137"/>
        <v>151</v>
      </c>
      <c r="H1181" t="str">
        <f t="shared" si="138"/>
        <v/>
      </c>
      <c r="I1181">
        <f t="shared" si="139"/>
        <v>151</v>
      </c>
      <c r="J1181" t="str">
        <f t="shared" si="140"/>
        <v>CCT</v>
      </c>
      <c r="K1181" t="str" cm="1">
        <f t="array" ref="K1181">IF(J1181="","",_xlfn.IFS(
   OR(J1181="CCA",J1181="CCG",J1181="CCT",J1181="CCC"),"Proline",
   OR(J1181="CAG",J1181="CAA"),"Glutamine",
   OR(J1181="GAA",J1181="GAG"),"Glutamic acid",
   TRUE,"Other"
))</f>
        <v>Proline</v>
      </c>
      <c r="L1181">
        <f>LEN(Table13[[#This Row],[NA_sequence]])</f>
        <v>321</v>
      </c>
    </row>
    <row r="1182" spans="1:12" x14ac:dyDescent="0.2">
      <c r="A1182" t="s">
        <v>1183</v>
      </c>
      <c r="B1182">
        <v>4236</v>
      </c>
      <c r="C1182" t="s">
        <v>2381</v>
      </c>
      <c r="D1182" t="str">
        <f t="shared" si="134"/>
        <v>ATGCTTTCCCAGGTGATTTACTTTCTTTTCGCAGCCGTGGCGCTCGCCGATGTTGTGGTTGTGAAATTGACCCAAACCGTGGACAACACCGTTACCCACACCAACGTCGTGGAGGGCTCCATGCAAACGTTCACGAGCTACAGCACGAGCGCAACCACCACCACGACCACTGTGTACACCTCGACGTACACGCTGACCATTTTCGGACACCCATACACTTATGTGAGTGTCATGACCCTTCAGCCCGGGCAGCAACCCCAGGGTGCCCAAAACAACGGAGGGTCTACTCCAAAACCCGCTTTGTCCACTGAGACTCCTGCGGTCTCGCCCGATGCACCCAATGCGGCTCTGTCAATTGCTGCAAATTCGGCCCCAGGCGCCAATACTGCATCCACACCGGTGCAGAACACCCCGGCGCAAACCACCCTGGCAGAGCCGCAGGCGTCTCAGCAGACAGCACAGCCCGTGAATTCGAGTCCCAGCACCCCAGTCACCAACACCCCGAGCACGAGCCCAACAACCAGCTCCCCCACCTCGGCCCAGCCTCTCACAACGACAGCCCTGGCGCTGTATGTGGACATTGGCCCGAGTGCAAGCGAGCTGGGCTGGATCCTCGACTCGGTTCTGACCAATGTTGTGTCGGGGGTTTGCATAGTGGACTACCAGTACTACCAGAGCGGAGTCACAGAGACTGTCACATCCACGTCGACGTTGTACAAGACTGTGACCGGCGCCTTCTGGGCAGCACTAACCATAGTTAACGTTCCGAAGCTCAGAAAGACCTTTTGCAAGGGCAAGGACTGCCAGAAGCACACACAGCACAAGGTGACGCAGTACAAGGCCGGCAAGGCTTCTCTTTTCGCGCAGGGTAAGAGAAGATATGACCGTAAGCAGAGAGGTTACGGTGGTCAGACCAAGCAGGTTTTCCACAAGAAGGCCAAGACGACCAAGAAGGTTGTGTTGCGTTTGGAGTGCGTGGTTTGCAAGACCAAGATGCAGTTGCCCTTGAAGAGATGCAAGCACTTTGAGTTAGGTGGTGACAAGAAGCAGAAGGGCCAGGCTTTGCAGTTCTAA</v>
      </c>
      <c r="E1182" t="str">
        <f t="shared" si="135"/>
        <v/>
      </c>
      <c r="F1182">
        <f t="shared" si="136"/>
        <v>904</v>
      </c>
      <c r="G1182" t="str">
        <f t="shared" si="137"/>
        <v/>
      </c>
      <c r="H1182">
        <f t="shared" si="138"/>
        <v>904</v>
      </c>
      <c r="I1182">
        <f t="shared" si="139"/>
        <v>904</v>
      </c>
      <c r="J1182" t="str">
        <f t="shared" si="140"/>
        <v>CAG</v>
      </c>
      <c r="K1182" t="str" cm="1">
        <f t="array" ref="K1182">IF(J1182="","",_xlfn.IFS(
   OR(J1182="CCA",J1182="CCG",J1182="CCT",J1182="CCC"),"Proline",
   OR(J1182="CAG",J1182="CAA"),"Glutamine",
   OR(J1182="GAA",J1182="GAG"),"Glutamic acid",
   TRUE,"Other"
))</f>
        <v>Glutamine</v>
      </c>
      <c r="L1182">
        <f>LEN(Table13[[#This Row],[NA_sequence]])</f>
        <v>1074</v>
      </c>
    </row>
    <row r="1183" spans="1:12" x14ac:dyDescent="0.2">
      <c r="A1183" t="s">
        <v>1184</v>
      </c>
      <c r="B1183">
        <v>4236</v>
      </c>
      <c r="C1183" t="s">
        <v>2382</v>
      </c>
      <c r="D1183" t="str">
        <f t="shared" si="134"/>
        <v>ATGGTTAACGTCCCCAAGACCAGACGAACTTATTGCAAGGGCAAGGAATGCCGAAAGCACACCCAGCACAAGGTCTCTCAGTACAAGACCGGTAAGGCCTCCCTTTATGCTGCTGGTAAGCGACGATACGACCGAAAGCAGCGAGGTTACGGTGGTCAGACCAAGCCCATCTTGCACAAGAAGGCCAAGACTACCAAGAAGATCGTTCTGCGATTGGAGTGCACTGTCTGCAAGACCAAGTGCCAGCTTTCTTTGAAGCGATGCAAGCACTTTGAACTTGGTGGTGACAAGAAGCAGAAGGGCCAGGCCATTCAGTTCTAA</v>
      </c>
      <c r="E1183" t="str">
        <f t="shared" si="135"/>
        <v/>
      </c>
      <c r="F1183">
        <f t="shared" si="136"/>
        <v>151</v>
      </c>
      <c r="G1183" t="str">
        <f t="shared" si="137"/>
        <v/>
      </c>
      <c r="H1183">
        <f t="shared" si="138"/>
        <v>151</v>
      </c>
      <c r="I1183">
        <f t="shared" si="139"/>
        <v>151</v>
      </c>
      <c r="J1183" t="str">
        <f t="shared" si="140"/>
        <v>CCC</v>
      </c>
      <c r="K1183" t="str" cm="1">
        <f t="array" ref="K1183">IF(J1183="","",_xlfn.IFS(
   OR(J1183="CCA",J1183="CCG",J1183="CCT",J1183="CCC"),"Proline",
   OR(J1183="CAG",J1183="CAA"),"Glutamine",
   OR(J1183="GAA",J1183="GAG"),"Glutamic acid",
   TRUE,"Other"
))</f>
        <v>Proline</v>
      </c>
      <c r="L1183">
        <f>LEN(Table13[[#This Row],[NA_sequence]])</f>
        <v>321</v>
      </c>
    </row>
    <row r="1184" spans="1:12" x14ac:dyDescent="0.2">
      <c r="A1184" t="s">
        <v>1185</v>
      </c>
      <c r="B1184">
        <v>4236</v>
      </c>
      <c r="C1184" t="s">
        <v>2383</v>
      </c>
      <c r="D1184" t="str">
        <f t="shared" si="134"/>
        <v>ATGGTTAACGTCCCCAAGACCAGACGAACTTACTGCAAGGGCAAGGAATGCCGAAAGCACACCCAGCACAAGGTCTCACAGTACAAGACCGGTAAGGCCTCTCTTTACGCTGCCGGTAAGAGACGATACGACCGAAAGCAGCGAGGTTACGGTGGTCAGACCAAGCCCATCTTGCACAAGAAGGCTAAGACTACCAAGAAGATCGTTTTGCGATTGGAATGCACTGTCTGCAAGACCAAGTGTCAGCTTTCTTTGAAGCGATGCAAGCACTTTGAGCTTGGTGGTGACAAGAAGCAGAAGGGCCAGGCCATCCAGTTCTAA</v>
      </c>
      <c r="E1184" t="str">
        <f t="shared" si="135"/>
        <v/>
      </c>
      <c r="F1184">
        <f t="shared" si="136"/>
        <v>151</v>
      </c>
      <c r="G1184" t="str">
        <f t="shared" si="137"/>
        <v/>
      </c>
      <c r="H1184">
        <f t="shared" si="138"/>
        <v>151</v>
      </c>
      <c r="I1184">
        <f t="shared" si="139"/>
        <v>151</v>
      </c>
      <c r="J1184" t="str">
        <f t="shared" si="140"/>
        <v>CCC</v>
      </c>
      <c r="K1184" t="str" cm="1">
        <f t="array" ref="K1184">IF(J1184="","",_xlfn.IFS(
   OR(J1184="CCA",J1184="CCG",J1184="CCT",J1184="CCC"),"Proline",
   OR(J1184="CAG",J1184="CAA"),"Glutamine",
   OR(J1184="GAA",J1184="GAG"),"Glutamic acid",
   TRUE,"Other"
))</f>
        <v>Proline</v>
      </c>
      <c r="L1184">
        <f>LEN(Table13[[#This Row],[NA_sequence]])</f>
        <v>321</v>
      </c>
    </row>
    <row r="1185" spans="1:12" x14ac:dyDescent="0.2">
      <c r="A1185" t="s">
        <v>1186</v>
      </c>
      <c r="B1185">
        <v>4236</v>
      </c>
      <c r="C1185" t="s">
        <v>2384</v>
      </c>
      <c r="D1185" t="str">
        <f t="shared" si="134"/>
        <v>ATGGTTAACGTCCCCAAGACCAGACGAACTTACTGCAAGGGCAAGGAATGCCGAAAGCACACCCAGCACAAGGTCTCACAGTACAAGACCGGTAAGGCTTCTCTTTACGCTGCCGGTAAGAGACGATACGACCGAAAGCAGCGAGGTTACGGTGGTCAGACCAAGCCCATCTTGCACAAGAAGGCCAAGACCACCAAGAAGATCGTTTTGCGATTGGAATGCACTGTCTGCAAGACCAAGTGCCAGCTTTCCTTGAAGCGATGCAAGCACTTTGAGCTTGGTGGTGACAAGAAGCAGAAGGGCCAGGCCATCCAGTTCTAA</v>
      </c>
      <c r="E1185" t="str">
        <f t="shared" si="135"/>
        <v/>
      </c>
      <c r="F1185">
        <f t="shared" si="136"/>
        <v>151</v>
      </c>
      <c r="G1185" t="str">
        <f t="shared" si="137"/>
        <v/>
      </c>
      <c r="H1185">
        <f t="shared" si="138"/>
        <v>151</v>
      </c>
      <c r="I1185">
        <f t="shared" si="139"/>
        <v>151</v>
      </c>
      <c r="J1185" t="str">
        <f t="shared" si="140"/>
        <v>CCC</v>
      </c>
      <c r="K1185" t="str" cm="1">
        <f t="array" ref="K1185">IF(J1185="","",_xlfn.IFS(
   OR(J1185="CCA",J1185="CCG",J1185="CCT",J1185="CCC"),"Proline",
   OR(J1185="CAG",J1185="CAA"),"Glutamine",
   OR(J1185="GAA",J1185="GAG"),"Glutamic acid",
   TRUE,"Other"
))</f>
        <v>Proline</v>
      </c>
      <c r="L1185">
        <f>LEN(Table13[[#This Row],[NA_sequence]])</f>
        <v>321</v>
      </c>
    </row>
    <row r="1186" spans="1:12" x14ac:dyDescent="0.2">
      <c r="A1186" t="s">
        <v>1187</v>
      </c>
      <c r="B1186">
        <v>4236</v>
      </c>
      <c r="C1186" t="s">
        <v>2385</v>
      </c>
      <c r="D1186" t="str">
        <f t="shared" si="134"/>
        <v>ATGGTTAACGTCCCCAAGACCAGACGAACTTACTGCAAGGGCAAGGAATGCCGAAAGCACACCCAGCACAAGGTCTCCCAGTACAAGACCGGTAAGGCCTCTCTTTATGCTGCCGGTAAGCGACGATACGACCGAAAGCAGCGAGGTTATGGTGGTCAGACCAAGCCCATTCTGCACAAGAAGGCTAAGACCACCAAGAAGATCGTTCTGCGATTGGAGTGCACTGTCTGCAAGACCAAGTGCCAGCTCTCCTTGAAGCGATGCAAGCACTTTGAGCTTGGTGGTGACAAGAAGCAGAAGGGCCAGGCCATTCAGTTCTAA</v>
      </c>
      <c r="E1186" t="str">
        <f t="shared" si="135"/>
        <v/>
      </c>
      <c r="F1186">
        <f t="shared" si="136"/>
        <v>151</v>
      </c>
      <c r="G1186" t="str">
        <f t="shared" si="137"/>
        <v/>
      </c>
      <c r="H1186">
        <f t="shared" si="138"/>
        <v>151</v>
      </c>
      <c r="I1186">
        <f t="shared" si="139"/>
        <v>151</v>
      </c>
      <c r="J1186" t="str">
        <f t="shared" si="140"/>
        <v>CCC</v>
      </c>
      <c r="K1186" t="str" cm="1">
        <f t="array" ref="K1186">IF(J1186="","",_xlfn.IFS(
   OR(J1186="CCA",J1186="CCG",J1186="CCT",J1186="CCC"),"Proline",
   OR(J1186="CAG",J1186="CAA"),"Glutamine",
   OR(J1186="GAA",J1186="GAG"),"Glutamic acid",
   TRUE,"Other"
))</f>
        <v>Proline</v>
      </c>
      <c r="L1186">
        <f>LEN(Table13[[#This Row],[NA_sequence]])</f>
        <v>321</v>
      </c>
    </row>
    <row r="1187" spans="1:12" x14ac:dyDescent="0.2">
      <c r="A1187" t="s">
        <v>1188</v>
      </c>
      <c r="B1187">
        <v>4236</v>
      </c>
      <c r="C1187" t="s">
        <v>2386</v>
      </c>
      <c r="D1187" t="str">
        <f t="shared" si="134"/>
        <v>ATGGTTAACGTGCCTAAGACCAGACGAACCTACTGCAAGGGCAAAGAATGCCGAAAGCACACTCAGCACAAGGTCACCCAGTACAAGACCGGTAAGGCCTCTCTTTATGCTGCTGGTAAGCGACGATACGACCGAAAGCAGCGAGGTTACGGTGGTCAGACCAAGCCTATCTTGCACAAGAAGGCTAAGACCACCAAGAAGATTGTTTTGCGACTTGAGTGCACTTCTTGCAAGACCAAGTGTCAGCTTTCTTTGAAGCGATGCAAGCACTTTGAGCTTGGTGGTGACAAGAAGCAGAAGGGTCAGGCCATTCAGTTTTAA</v>
      </c>
      <c r="E1187" t="str">
        <f t="shared" si="135"/>
        <v/>
      </c>
      <c r="F1187">
        <f t="shared" si="136"/>
        <v>151</v>
      </c>
      <c r="G1187" t="str">
        <f t="shared" si="137"/>
        <v/>
      </c>
      <c r="H1187">
        <f t="shared" si="138"/>
        <v>151</v>
      </c>
      <c r="I1187">
        <f t="shared" si="139"/>
        <v>151</v>
      </c>
      <c r="J1187" t="str">
        <f t="shared" si="140"/>
        <v>CCT</v>
      </c>
      <c r="K1187" t="str" cm="1">
        <f t="array" ref="K1187">IF(J1187="","",_xlfn.IFS(
   OR(J1187="CCA",J1187="CCG",J1187="CCT",J1187="CCC"),"Proline",
   OR(J1187="CAG",J1187="CAA"),"Glutamine",
   OR(J1187="GAA",J1187="GAG"),"Glutamic acid",
   TRUE,"Other"
))</f>
        <v>Proline</v>
      </c>
      <c r="L1187">
        <f>LEN(Table13[[#This Row],[NA_sequence]])</f>
        <v>321</v>
      </c>
    </row>
    <row r="1188" spans="1:12" x14ac:dyDescent="0.2">
      <c r="A1188" t="s">
        <v>1189</v>
      </c>
      <c r="B1188">
        <v>4236</v>
      </c>
      <c r="C1188" t="s">
        <v>2387</v>
      </c>
      <c r="D1188" t="str">
        <f t="shared" si="134"/>
        <v>ATGGTTAACGTGCCTAAGACCAGACGAACCTACTGCAAGGGCAAAGAATGCCGAAAGCACACTCAGCACAAGGTCACCCAGTACAAGACCGGTAAGGCCTCTCTTTATGCTGCTGGTAAGCGACGATACGACCGAAAGCAGCGAGGTTACGGTGGTCAGACCAAGCCCATCTTGCACAAGAAGGCTAAGACTACCAAGAAGATTGTTTTGCGACTTGAGTGCACTTCTTGCAAGACCAAGTGCCAGCTTTCTTTGAAGCGATGCAAGCACTTTGAGCTTGGTGGTGACAAGAAGCAGAAGGGCCAGGCTATCCAGTTCTAA</v>
      </c>
      <c r="E1188" t="str">
        <f t="shared" si="135"/>
        <v/>
      </c>
      <c r="F1188">
        <f t="shared" si="136"/>
        <v>151</v>
      </c>
      <c r="G1188" t="str">
        <f t="shared" si="137"/>
        <v/>
      </c>
      <c r="H1188">
        <f t="shared" si="138"/>
        <v>151</v>
      </c>
      <c r="I1188">
        <f t="shared" si="139"/>
        <v>151</v>
      </c>
      <c r="J1188" t="str">
        <f t="shared" si="140"/>
        <v>CCC</v>
      </c>
      <c r="K1188" t="str" cm="1">
        <f t="array" ref="K1188">IF(J1188="","",_xlfn.IFS(
   OR(J1188="CCA",J1188="CCG",J1188="CCT",J1188="CCC"),"Proline",
   OR(J1188="CAG",J1188="CAA"),"Glutamine",
   OR(J1188="GAA",J1188="GAG"),"Glutamic acid",
   TRUE,"Other"
))</f>
        <v>Proline</v>
      </c>
      <c r="L1188">
        <f>LEN(Table13[[#This Row],[NA_sequence]])</f>
        <v>321</v>
      </c>
    </row>
    <row r="1189" spans="1:12" x14ac:dyDescent="0.2">
      <c r="A1189" t="s">
        <v>1190</v>
      </c>
      <c r="B1189">
        <v>4236</v>
      </c>
      <c r="C1189" t="s">
        <v>2388</v>
      </c>
      <c r="D1189" t="str">
        <f t="shared" si="134"/>
        <v>ATGGTTAACGTGCCTAAGACTAGAAGAACTTACTGCAAGGGCAAAGAATGCCGAAAGCACACTCAGCATAAGGTTTCCCAGTACAAGGCTGGTAAGGCATCTCTTTACGCTGCTGGTAAGAGACGATACGACCGAAAGCAACGAGGTTATGGTGGTCAGACCAAGCCCATTCTCGCAAAGAAGGCTAAGACCACCAAGAAGATTGTTCTTCGACTCGAGTGCACTGCTTGCAAGACCAAGTGCCAGCTCCGAATCAAGCGATGCAAGCACTTCGAGCTCGGTGGTGACAAGAAGCAGAAGGGTCAAGCCATCCAGTTCTAA</v>
      </c>
      <c r="E1189" t="str">
        <f t="shared" si="135"/>
        <v/>
      </c>
      <c r="F1189">
        <f t="shared" si="136"/>
        <v>151</v>
      </c>
      <c r="G1189" t="str">
        <f t="shared" si="137"/>
        <v/>
      </c>
      <c r="H1189">
        <f t="shared" si="138"/>
        <v>151</v>
      </c>
      <c r="I1189">
        <f t="shared" si="139"/>
        <v>151</v>
      </c>
      <c r="J1189" t="str">
        <f t="shared" si="140"/>
        <v>CCC</v>
      </c>
      <c r="K1189" t="str" cm="1">
        <f t="array" ref="K1189">IF(J1189="","",_xlfn.IFS(
   OR(J1189="CCA",J1189="CCG",J1189="CCT",J1189="CCC"),"Proline",
   OR(J1189="CAG",J1189="CAA"),"Glutamine",
   OR(J1189="GAA",J1189="GAG"),"Glutamic acid",
   TRUE,"Other"
))</f>
        <v>Proline</v>
      </c>
      <c r="L1189">
        <f>LEN(Table13[[#This Row],[NA_sequence]])</f>
        <v>321</v>
      </c>
    </row>
    <row r="1190" spans="1:12" x14ac:dyDescent="0.2">
      <c r="A1190" t="s">
        <v>1191</v>
      </c>
      <c r="B1190">
        <v>4236</v>
      </c>
      <c r="C1190" t="s">
        <v>2389</v>
      </c>
      <c r="D1190" t="str">
        <f t="shared" si="134"/>
        <v>ATGGTTAACGTGCCAAAGACCAGAAGAACTTACTGCAAGGGCAAGGAATGCCGAAAGCACACTCAGCATAAGGTCACCCAGTACAAGGCTGGTAAGGCTTCTCTTTACGCTGCCGGTAAGAGAAGATACGACCGAAAGCAAAAGGGTTATGGTGGTCAGACTAAGCCTATTCTCGCAAAGAAGGCCAAGACTACCAAGAAGGTTGTTCTCAGACTTGAGTGCACCACTTGCAAGACCAAGTGCCAGCTCCAAATCAAGCGATGCAAGCACTTCGAACTTGGTGGTGACAAGAAGCAGAAGGGTCAAGCCATCCAGTTCTAA</v>
      </c>
      <c r="E1190" t="str">
        <f t="shared" si="135"/>
        <v/>
      </c>
      <c r="F1190">
        <f t="shared" si="136"/>
        <v>151</v>
      </c>
      <c r="G1190" t="str">
        <f t="shared" si="137"/>
        <v/>
      </c>
      <c r="H1190">
        <f t="shared" si="138"/>
        <v>151</v>
      </c>
      <c r="I1190">
        <f t="shared" si="139"/>
        <v>151</v>
      </c>
      <c r="J1190" t="str">
        <f t="shared" si="140"/>
        <v>CCT</v>
      </c>
      <c r="K1190" t="str" cm="1">
        <f t="array" ref="K1190">IF(J1190="","",_xlfn.IFS(
   OR(J1190="CCA",J1190="CCG",J1190="CCT",J1190="CCC"),"Proline",
   OR(J1190="CAG",J1190="CAA"),"Glutamine",
   OR(J1190="GAA",J1190="GAG"),"Glutamic acid",
   TRUE,"Other"
))</f>
        <v>Proline</v>
      </c>
      <c r="L1190">
        <f>LEN(Table13[[#This Row],[NA_sequence]])</f>
        <v>321</v>
      </c>
    </row>
    <row r="1191" spans="1:12" x14ac:dyDescent="0.2">
      <c r="A1191" t="s">
        <v>1192</v>
      </c>
      <c r="B1191">
        <v>4236</v>
      </c>
      <c r="C1191" t="s">
        <v>2390</v>
      </c>
      <c r="D1191" t="str">
        <f t="shared" si="134"/>
        <v>ATGGTTAACGTACCAAAGACACGACGAACTTATTGCAAGGGTAAAAAGTGCAAGAAGCACACCCAGCACAAGGTTACTCAGTACAAGTCCGGTAAGGCATCGCTGTACGCCGCCGGTAAGCGACGATACGACCGAAAGCAGCGAGGTTATGGTGGTCAAACCAAGCAGATTTTCCACAAGAAAGCCAAGACTACCAAGAAGGTTGCACTTCGATTGGAATGCACTGAGTGCAAGACGAAATGTCAGCTTCCTTTGAAGCGATGCAAGCACTTTGAGCTTGGAGGAGACAAGAAGCAGAAGGGCCAGGCCATTCAGTTCTAA</v>
      </c>
      <c r="E1191">
        <f t="shared" si="135"/>
        <v>151</v>
      </c>
      <c r="F1191" t="str">
        <f t="shared" si="136"/>
        <v/>
      </c>
      <c r="G1191">
        <f t="shared" si="137"/>
        <v>151</v>
      </c>
      <c r="H1191" t="str">
        <f t="shared" si="138"/>
        <v/>
      </c>
      <c r="I1191">
        <f t="shared" si="139"/>
        <v>151</v>
      </c>
      <c r="J1191" t="str">
        <f t="shared" si="140"/>
        <v>CAG</v>
      </c>
      <c r="K1191" t="str" cm="1">
        <f t="array" ref="K1191">IF(J1191="","",_xlfn.IFS(
   OR(J1191="CCA",J1191="CCG",J1191="CCT",J1191="CCC"),"Proline",
   OR(J1191="CAG",J1191="CAA"),"Glutamine",
   OR(J1191="GAA",J1191="GAG"),"Glutamic acid",
   TRUE,"Other"
))</f>
        <v>Glutamine</v>
      </c>
      <c r="L1191">
        <f>LEN(Table13[[#This Row],[NA_sequence]])</f>
        <v>321</v>
      </c>
    </row>
    <row r="1192" spans="1:12" x14ac:dyDescent="0.2">
      <c r="A1192" t="s">
        <v>1193</v>
      </c>
      <c r="B1192">
        <v>4236</v>
      </c>
      <c r="C1192" t="s">
        <v>2391</v>
      </c>
      <c r="D1192" t="str">
        <f t="shared" si="134"/>
        <v>ATGGTTAACATACCAAAGACACGACGAACTTATTGCAAGGGTAAAAAGTGCAAGAAGCACACCCAGCACAAGGTCACTCAGTACAAGGCCGGCAAGGCTTCGCTGTACGCCGCCGGTAAGAGACGATACGACCGAAAGCAGCGAGGTTATGGTGGTCAGACGAAGCAGATTTTCCACAAGAAAGCCAAGACTACCAAGAAGGTTGCGCTTCGATTGGAATGCACCGAGTGCAAGACGAAATGCCAGCTTCCTTTGAAGCGATGCAAGCACTTTGAGCTTGGAGGAGACAAGAAGCAGAAGGGCCAGGCCATTCAGTTCTAA</v>
      </c>
      <c r="E1192" t="str">
        <f t="shared" si="135"/>
        <v/>
      </c>
      <c r="F1192">
        <f t="shared" si="136"/>
        <v>151</v>
      </c>
      <c r="G1192" t="str">
        <f t="shared" si="137"/>
        <v/>
      </c>
      <c r="H1192">
        <f t="shared" si="138"/>
        <v>151</v>
      </c>
      <c r="I1192">
        <f t="shared" si="139"/>
        <v>151</v>
      </c>
      <c r="J1192" t="str">
        <f t="shared" si="140"/>
        <v>CAG</v>
      </c>
      <c r="K1192" t="str" cm="1">
        <f t="array" ref="K1192">IF(J1192="","",_xlfn.IFS(
   OR(J1192="CCA",J1192="CCG",J1192="CCT",J1192="CCC"),"Proline",
   OR(J1192="CAG",J1192="CAA"),"Glutamine",
   OR(J1192="GAA",J1192="GAG"),"Glutamic acid",
   TRUE,"Other"
))</f>
        <v>Glutamine</v>
      </c>
      <c r="L1192">
        <f>LEN(Table13[[#This Row],[NA_sequence]])</f>
        <v>321</v>
      </c>
    </row>
    <row r="1193" spans="1:12" x14ac:dyDescent="0.2">
      <c r="A1193" t="s">
        <v>1194</v>
      </c>
      <c r="B1193">
        <v>4236</v>
      </c>
      <c r="C1193" t="s">
        <v>2392</v>
      </c>
      <c r="D1193" t="str">
        <f t="shared" si="134"/>
        <v>ATGGTCAACGTACCTAAGACACGACGAACTTATTGCAAGGGCAAGCAGTGCAAGAAGCACACCCAGCACAAGGTCACTCAGTACAAGGCCGGCAAGGCTTCGCTGTACGCACAAGGTAAACGACGATACGACCGAAAGCAGCGAGGTTACGGTGGTCAGACCAAGCAGGTTTTCCACAAGAAAGCTAAGACGACCAAAAAGGTTTCCCTCCGATTGGAATGCACCGTGTGCAAGACGAAATGCCAGCTCGCTCTCAAGCGATGCAAGCACTTTGAGCTTGGTGGAGACAAGAAGCAGAAGGGCCAGGCCATTCAGTTCTAA</v>
      </c>
      <c r="E1193" t="str">
        <f t="shared" si="135"/>
        <v/>
      </c>
      <c r="F1193">
        <f t="shared" si="136"/>
        <v>151</v>
      </c>
      <c r="G1193" t="str">
        <f t="shared" si="137"/>
        <v/>
      </c>
      <c r="H1193">
        <f t="shared" si="138"/>
        <v>151</v>
      </c>
      <c r="I1193">
        <f t="shared" si="139"/>
        <v>151</v>
      </c>
      <c r="J1193" t="str">
        <f t="shared" si="140"/>
        <v>CAG</v>
      </c>
      <c r="K1193" t="str" cm="1">
        <f t="array" ref="K1193">IF(J1193="","",_xlfn.IFS(
   OR(J1193="CCA",J1193="CCG",J1193="CCT",J1193="CCC"),"Proline",
   OR(J1193="CAG",J1193="CAA"),"Glutamine",
   OR(J1193="GAA",J1193="GAG"),"Glutamic acid",
   TRUE,"Other"
))</f>
        <v>Glutamine</v>
      </c>
      <c r="L1193">
        <f>LEN(Table13[[#This Row],[NA_sequence]])</f>
        <v>321</v>
      </c>
    </row>
    <row r="1194" spans="1:12" x14ac:dyDescent="0.2">
      <c r="A1194" t="s">
        <v>1195</v>
      </c>
      <c r="B1194">
        <v>4236</v>
      </c>
      <c r="C1194" t="s">
        <v>2393</v>
      </c>
      <c r="D1194" t="str">
        <f t="shared" si="134"/>
        <v>ATGGTTAACATTCCAAAGACTAGAAAGACCTACTGTAAGGGTAAGGAATGCCGTAAGCACACTGTGCACAGAGTCACCCAATACAAGGCTGGTAAAGCTTCCTTGGTTGCTCAAGGTAAGAGAAGATATGACCGTAAGCAAGAAGGTTATGGTGGTCAAACCAAGCAAATTTTCCACAAGAAAGCTAAGACCACCAAGAAGGTTGTCTTGAAGTTGGAATGTGTCACTTGTAAGACCAAGCACCAATTGGCATTGAAGAGATGTAAGCACTTCGAATTGGGTGGTGACAAGAAGAAGAAGGGTCAAGCCTTGCAATTTTAA</v>
      </c>
      <c r="E1194">
        <f t="shared" si="135"/>
        <v>151</v>
      </c>
      <c r="F1194" t="str">
        <f t="shared" si="136"/>
        <v/>
      </c>
      <c r="G1194">
        <f t="shared" si="137"/>
        <v>151</v>
      </c>
      <c r="H1194" t="str">
        <f t="shared" si="138"/>
        <v/>
      </c>
      <c r="I1194">
        <f t="shared" si="139"/>
        <v>151</v>
      </c>
      <c r="J1194" t="str">
        <f t="shared" si="140"/>
        <v>CAA</v>
      </c>
      <c r="K1194" t="str" cm="1">
        <f t="array" ref="K1194">IF(J1194="","",_xlfn.IFS(
   OR(J1194="CCA",J1194="CCG",J1194="CCT",J1194="CCC"),"Proline",
   OR(J1194="CAG",J1194="CAA"),"Glutamine",
   OR(J1194="GAA",J1194="GAG"),"Glutamic acid",
   TRUE,"Other"
))</f>
        <v>Glutamine</v>
      </c>
      <c r="L1194">
        <f>LEN(Table13[[#This Row],[NA_sequence]])</f>
        <v>321</v>
      </c>
    </row>
    <row r="1195" spans="1:12" x14ac:dyDescent="0.2">
      <c r="A1195" t="s">
        <v>1196</v>
      </c>
      <c r="B1195">
        <v>4236</v>
      </c>
      <c r="C1195" t="s">
        <v>2394</v>
      </c>
      <c r="D1195" t="str">
        <f t="shared" si="134"/>
        <v>ATGGTTAACATTCCAAAGACTAGAAAGACCTACTGTAAGGGTAAGGAATGCCGTAAGCACACTGTGCACAAGGTCACCCAATACAAGGCTGGTAAGGCTTCCTTGGTTGCTCAAGGTAAGAGAAGATATGACCGTAAACAACAAGGTTTCGGTGGTCAAACCAGACCAGTTTTCCACAAGAAAGCTAAGACTACCAAGAAGGTTGTCTTGAAGTTGGAGTGTGTCGCTTGTAAGACCAAGTCTCAATTGGCATTGAAGAGATGTAAGCACTTCGAATTGGGTGGTGATAAGAAGAAGAAGGGTCAAGCCTTACAATTTTAA</v>
      </c>
      <c r="E1195">
        <f t="shared" ref="E1195:E1196" si="141">IFERROR(SEARCH("GG?GG?CAA??????", D1195), "")</f>
        <v>151</v>
      </c>
      <c r="F1195" t="str">
        <f t="shared" ref="F1195:F1196" si="142">IFERROR(SEARCH("GG?GG?CAG??????", D1195), "")</f>
        <v/>
      </c>
      <c r="G1195">
        <f t="shared" si="137"/>
        <v>151</v>
      </c>
      <c r="H1195" t="str">
        <f t="shared" si="138"/>
        <v/>
      </c>
      <c r="I1195">
        <f t="shared" si="139"/>
        <v>151</v>
      </c>
      <c r="J1195" t="str">
        <f t="shared" si="140"/>
        <v>CCA</v>
      </c>
      <c r="K1195" t="str" cm="1">
        <f t="array" ref="K1195">IF(J1195="","",_xlfn.IFS(
   OR(J1195="CCA",J1195="CCG",J1195="CCT",J1195="CCC"),"Proline",
   OR(J1195="CAG",J1195="CAA"),"Glutamine",
   OR(J1195="GAA",J1195="GAG"),"Glutamic acid",
   TRUE,"Other"
))</f>
        <v>Proline</v>
      </c>
      <c r="L1195">
        <f>LEN(Table13[[#This Row],[NA_sequence]])</f>
        <v>321</v>
      </c>
    </row>
    <row r="1196" spans="1:12" x14ac:dyDescent="0.2">
      <c r="A1196" t="s">
        <v>1197</v>
      </c>
      <c r="B1196">
        <v>4236</v>
      </c>
      <c r="C1196" t="s">
        <v>2395</v>
      </c>
      <c r="D1196" t="str">
        <f t="shared" si="134"/>
        <v>ATGCAATTGAATTTCCTTGCCTATTTGATGCTTATCAGTTTGACCTCGGCTGCTGCCATTGGCAAAAAGAGAGATGTCACTGTTCATCTCAAAACTACCGTGCACAATGTTCACACAAACACTAAAGTGGTACAGGGAGAAGAGACTACATACACCAACTGGAACGTTCACACGTCCACCACCACAACCACCAGGTACACTGCTACCGTGACATCCACTATTTTCGGGAAACCTACCACCTACACCACCGTGGCAAACTCTCCAGTGGAACAATCCAGTGCCAATACTGAAGATGATGCTAAAGCAGCAACCTCCACCACGACGTCTCCAGGAAAGCCTAGCCCAGACACGACTACTGCTGCTGCTGCTGATGCTGATACTACGGCTACTACTGCTACCACGGCTACCACTTCTACTACCACTGGAGCTGCTGCTGCTGCTGCATCTCCTGCCTCTTCTTCCAAAAAGACCACCACCAGTCCAGCACCTGCAAAAACCACATCTTCGACATCCACCGCTACCCCCACCACCACTTCAAAGAAAGAAGGTCCAACTATCACCGATGCGGACAAAATCCCCACCTCTACTTCTTCTTGGATTATCACCAATGTCCAGACAAGCACTAATCTGAACGGTGTTTGTCGTGTCGACTACGACTACTATGAAGCTGTTAACATTCCAAAGACTAGAAAGACTTACTGTAAGGGTAAGGAATGCCGTAAGCACACTGTGCACAAGGTTACCCAATACAAGGCTGGTAAGGCTTCATTAGTTGCCCAGGGTAAGAGAAGATATGACCGTAAGCAACAAGGTTTTGGTGGTCAAACCAGACCAGTTTTCCACAAGAAAGCCAAGACTACCAAAAAGGTTGTCTTGAAGTTGGAGTGTGTTTCCTGTAAGACCAAGGCTCAATTGTCATTGAAGAGATGTAAGCACTTCGAGTTGGGTGGTGATAAGAAGAAGAAGGGTCAAGCCTTGCAATTTTAA</v>
      </c>
      <c r="E1196">
        <f t="shared" si="141"/>
        <v>817</v>
      </c>
      <c r="F1196" t="str">
        <f t="shared" si="142"/>
        <v/>
      </c>
      <c r="G1196">
        <f t="shared" si="137"/>
        <v>817</v>
      </c>
      <c r="H1196" t="str">
        <f t="shared" si="138"/>
        <v/>
      </c>
      <c r="I1196">
        <f t="shared" si="139"/>
        <v>817</v>
      </c>
      <c r="J1196" t="str">
        <f t="shared" si="140"/>
        <v>CCA</v>
      </c>
      <c r="K1196" t="str" cm="1">
        <f t="array" ref="K1196">IF(J1196="","",_xlfn.IFS(
   OR(J1196="CCA",J1196="CCG",J1196="CCT",J1196="CCC"),"Proline",
   OR(J1196="CAG",J1196="CAA"),"Glutamine",
   OR(J1196="GAA",J1196="GAG"),"Glutamic acid",
   TRUE,"Other"
))</f>
        <v>Proline</v>
      </c>
      <c r="L1196">
        <f>LEN(Table13[[#This Row],[NA_sequence]])</f>
        <v>987</v>
      </c>
    </row>
    <row r="1197" spans="1:12" x14ac:dyDescent="0.2">
      <c r="A1197" t="s">
        <v>1198</v>
      </c>
      <c r="B1197">
        <v>4236</v>
      </c>
      <c r="C1197" t="s">
        <v>2396</v>
      </c>
      <c r="D1197" t="str">
        <f t="shared" si="134"/>
        <v>ATGGTAAACGTTCCTAAAACTAGAAAAACTTTCTGCAAAGGAAAGGAGTGTAGGAAACATACAATTCATAAAGTTACCCAATATAAAGCAGGTAAAGCTAAACTTACTGCTCAAGGTAAAAGAAGGTATGATAGAAAACAGAAAGGTTATGGTGGTCAAACGAAACAAGTTTTCCATAAGAAAGCAAAGACAACGAAGAAAGTTGTTTTAAAATTGGAATGTGTTGTATGTAAAACAAAAGCTCAATTAGCTTTGAAGAGATGCAAGCATTTCGAATTGGGTGGAGATAGAAAACAAAAGGGGCAGGCATTACAATTTTAA</v>
      </c>
      <c r="E1197">
        <f t="shared" si="135"/>
        <v>151</v>
      </c>
      <c r="F1197" t="str">
        <f t="shared" si="136"/>
        <v/>
      </c>
      <c r="G1197">
        <f t="shared" si="137"/>
        <v>151</v>
      </c>
      <c r="H1197" t="str">
        <f t="shared" si="138"/>
        <v/>
      </c>
      <c r="I1197">
        <f t="shared" si="139"/>
        <v>151</v>
      </c>
      <c r="J1197" t="str">
        <f t="shared" si="140"/>
        <v>CAA</v>
      </c>
      <c r="K1197" t="str" cm="1">
        <f t="array" ref="K1197">IF(J1197="","",_xlfn.IFS(
   OR(J1197="CCA",J1197="CCG",J1197="CCT",J1197="CCC"),"Proline",
   OR(J1197="CAG",J1197="CAA"),"Glutamine",
   OR(J1197="GAA",J1197="GAG"),"Glutamic acid",
   TRUE,"Other"
))</f>
        <v>Glutamine</v>
      </c>
      <c r="L1197">
        <f>LEN(Table13[[#This Row],[NA_sequence]])</f>
        <v>321</v>
      </c>
    </row>
    <row r="1198" spans="1:12" x14ac:dyDescent="0.2">
      <c r="A1198" t="s">
        <v>1199</v>
      </c>
      <c r="B1198">
        <v>4236</v>
      </c>
      <c r="C1198" t="s">
        <v>2397</v>
      </c>
      <c r="D1198" t="str">
        <f t="shared" si="134"/>
        <v>ATGGTCAACGTCCCAAAAACAAGGAAAACGTTTTGTAAAGGTAAGGATTGTAGAAAACATACAATTCATAAGGTGACTCAGTATAAGGCTGGGAAAGCTAAACTTACTGCTCAAGGTAAGAGAAGGTATGATAGGAAACAAAAAGGATATGGTGGGCAAACGAAACAAGTGTTTCATAAGAAGGCCAAAACAACCAAAAAAGTTGTTTTGAAATTGGAATGTGTAGTTTGCAAGTCCAAGTCTCAATTGGCTTTGAAGAGGTGTAAGCACTTTGAGTTGGGTGGAGATAAGAAACAAAAGGGGCAAGCATTACAGTTCTGA</v>
      </c>
      <c r="E1198">
        <f t="shared" si="135"/>
        <v>151</v>
      </c>
      <c r="F1198" t="str">
        <f t="shared" si="136"/>
        <v/>
      </c>
      <c r="G1198">
        <f t="shared" si="137"/>
        <v>151</v>
      </c>
      <c r="H1198" t="str">
        <f t="shared" si="138"/>
        <v/>
      </c>
      <c r="I1198">
        <f t="shared" si="139"/>
        <v>151</v>
      </c>
      <c r="J1198" t="str">
        <f t="shared" si="140"/>
        <v>CAA</v>
      </c>
      <c r="K1198" t="str" cm="1">
        <f t="array" ref="K1198">IF(J1198="","",_xlfn.IFS(
   OR(J1198="CCA",J1198="CCG",J1198="CCT",J1198="CCC"),"Proline",
   OR(J1198="CAG",J1198="CAA"),"Glutamine",
   OR(J1198="GAA",J1198="GAG"),"Glutamic acid",
   TRUE,"Other"
))</f>
        <v>Glutamine</v>
      </c>
      <c r="L1198">
        <f>LEN(Table13[[#This Row],[NA_sequence]])</f>
        <v>321</v>
      </c>
    </row>
    <row r="1199" spans="1:12" x14ac:dyDescent="0.2">
      <c r="A1199" t="s">
        <v>1200</v>
      </c>
      <c r="B1199">
        <v>4236</v>
      </c>
      <c r="C1199" t="s">
        <v>2398</v>
      </c>
      <c r="D1199" t="str">
        <f t="shared" si="134"/>
        <v>ATGCTTCACCCGCTGGCAATACGATTGCCACATACCAGAAAGACCTACTGCAAGGGTAAGGAATGTCGTAAACACACCCAACACAAGGTTACCCAATACAAGGCCGGTAAGTCGTCCCTCTTTGCCCAAGGTAAGAGAAGATATGACCGTAAGCAAGCCGGTTTCGGTGGTCAAACCAAGCCAGTTTTCCACAAGAAGGCCAAGACCACCAAGAAGGTTGTCTTGAGATTGGAATGTGTTGTTTGCAAGACCAAGGCTCAATTGTCCTTGAAGAGATGTAAGCACTTTGAATTGGGTGGTGATAAGAAACAAAAGGGTCAAGCTTTGCAATTCTAG</v>
      </c>
      <c r="E1199">
        <f t="shared" si="135"/>
        <v>166</v>
      </c>
      <c r="F1199" t="str">
        <f t="shared" si="136"/>
        <v/>
      </c>
      <c r="G1199">
        <f t="shared" si="137"/>
        <v>166</v>
      </c>
      <c r="H1199" t="str">
        <f t="shared" si="138"/>
        <v/>
      </c>
      <c r="I1199">
        <f t="shared" si="139"/>
        <v>166</v>
      </c>
      <c r="J1199" t="str">
        <f t="shared" si="140"/>
        <v>CCA</v>
      </c>
      <c r="K1199" t="str" cm="1">
        <f t="array" ref="K1199">IF(J1199="","",_xlfn.IFS(
   OR(J1199="CCA",J1199="CCG",J1199="CCT",J1199="CCC"),"Proline",
   OR(J1199="CAG",J1199="CAA"),"Glutamine",
   OR(J1199="GAA",J1199="GAG"),"Glutamic acid",
   TRUE,"Other"
))</f>
        <v>Proline</v>
      </c>
      <c r="L1199">
        <f>LEN(Table13[[#This Row],[NA_sequence]])</f>
        <v>336</v>
      </c>
    </row>
    <row r="1200" spans="1:12" x14ac:dyDescent="0.2">
      <c r="A1200" t="s">
        <v>1201</v>
      </c>
      <c r="B1200">
        <v>4236</v>
      </c>
      <c r="C1200" t="s">
        <v>2399</v>
      </c>
      <c r="D1200" t="str">
        <f t="shared" si="134"/>
        <v>ATGGTTAACGTTCCAAAGACTAGAAAGACCTACTGTAAGAGATGCAAGCACCACAGTCAGCACAAGGTCACCCAATACAAGGCTGGTAAGGCTTCCTTGTTCGCCCAGGGTAAGAGACGTTATGACCGTAAGCAAGCCGGTTACGGTGGTCAAACCAAGCCAGTTTTCCATAAGAAGGCTAAGACTACCAAGAAGGTTGTCTTGCGTTTGGAGTGTGTTGTCTGCAAGGCCAGATCTCAATTGGCTTTGAAGCGTTGTAAGCACTTTGAGCTAGGTGGTGACAAGAAGCAAAAGGGTCAAGCTCTGCAATTCTAA</v>
      </c>
      <c r="E1200">
        <f t="shared" si="135"/>
        <v>145</v>
      </c>
      <c r="F1200" t="str">
        <f t="shared" si="136"/>
        <v/>
      </c>
      <c r="G1200">
        <f t="shared" si="137"/>
        <v>145</v>
      </c>
      <c r="H1200" t="str">
        <f t="shared" si="138"/>
        <v/>
      </c>
      <c r="I1200">
        <f t="shared" si="139"/>
        <v>145</v>
      </c>
      <c r="J1200" t="str">
        <f t="shared" si="140"/>
        <v>CCA</v>
      </c>
      <c r="K1200" t="str" cm="1">
        <f t="array" ref="K1200">IF(J1200="","",_xlfn.IFS(
   OR(J1200="CCA",J1200="CCG",J1200="CCT",J1200="CCC"),"Proline",
   OR(J1200="CAG",J1200="CAA"),"Glutamine",
   OR(J1200="GAA",J1200="GAG"),"Glutamic acid",
   TRUE,"Other"
))</f>
        <v>Proline</v>
      </c>
      <c r="L1200">
        <f>LEN(Table13[[#This Row],[NA_sequence]])</f>
        <v>315</v>
      </c>
    </row>
    <row r="1201" spans="1:12" x14ac:dyDescent="0.2">
      <c r="A1201" t="s">
        <v>1202</v>
      </c>
      <c r="B1201">
        <v>4236</v>
      </c>
      <c r="C1201" t="s">
        <v>2400</v>
      </c>
      <c r="D1201" t="str">
        <f t="shared" si="134"/>
        <v>ATGGTAAGTGCTCTTACACTTCCTTTCCAAGAGAATATAAAACGTGATGATGATGTGGTCCACCTTACAAAGACCCAAACGGATATGCACACAAACACTCATGTTGTCCCGGGAACGCCTACCACAACGACAAAACCAAATGTGAACACCAGAACGTCGACAGTCATGCATTATACTTCAACAAAGATGGAAACAATCACAGGAAAGCCTCAACAGGGTGCGGCAACAAACTCGCCGCTGTCTCAAACCCAAGCGCCTTCACCTTCGAAAAACAGCGAGTCAAGCCTGCCTTCTATAACGTCCACATCTTCTCAAAGCAGTCTGGATGTGAACGTTCCAAAGACAAGAAGAACTTTCTGTAAGGGAAAGGACTGCCGTAAGCACACTCAACACAAGGTAACTCAATACAAGGCAGGTAAGGCATCCTTGTATGCTCAAGGTAAGAGAAGATATGACCGTAAGCAAAGAGGTTATGGTGGTCAAACTAAGCCTATTTTCCACAGAAATGCAAAGACAACCAAGAAAGTTGTTTTAAGATTGGAATGTGTTGCGTGTAAGACCAAGCAACAGTTAGCCTTGAAGAGATGCAAGCACTTTGAATTGGGTGGTGACAAGAAGCAAAAGGGACAAGCTTTGCAATTTTAA</v>
      </c>
      <c r="E1201">
        <f t="shared" si="135"/>
        <v>475</v>
      </c>
      <c r="F1201" t="str">
        <f t="shared" si="136"/>
        <v/>
      </c>
      <c r="G1201">
        <f t="shared" si="137"/>
        <v>475</v>
      </c>
      <c r="H1201" t="str">
        <f t="shared" si="138"/>
        <v/>
      </c>
      <c r="I1201">
        <f t="shared" si="139"/>
        <v>475</v>
      </c>
      <c r="J1201" t="str">
        <f t="shared" si="140"/>
        <v>CCT</v>
      </c>
      <c r="K1201" t="str" cm="1">
        <f t="array" ref="K1201">IF(J1201="","",_xlfn.IFS(
   OR(J1201="CCA",J1201="CCG",J1201="CCT",J1201="CCC"),"Proline",
   OR(J1201="CAG",J1201="CAA"),"Glutamine",
   OR(J1201="GAA",J1201="GAG"),"Glutamic acid",
   TRUE,"Other"
))</f>
        <v>Proline</v>
      </c>
      <c r="L1201">
        <f>LEN(Table13[[#This Row],[NA_sequence]])</f>
        <v>645</v>
      </c>
    </row>
    <row r="1202" spans="1:12" x14ac:dyDescent="0.2">
      <c r="A1202" t="s">
        <v>1203</v>
      </c>
      <c r="B1202">
        <v>4236</v>
      </c>
      <c r="C1202" t="s">
        <v>2401</v>
      </c>
      <c r="D1202" t="str">
        <f t="shared" si="134"/>
        <v>ATGGTAAGTGCCCTTACGGTCCCTTTCCAAGATAATATAAAACGTGATGATGTGGTCCACCTTACCAAGACCAAGACAGATATGCACACCAACACACATGTCGTCACGGGAACTCCCACCACAACGACAGAGGCAAACGAGAACACTAGAACCTCGACCGTTATGCATTATACATCAACAAAAATGCAGACAATCACGGGAAAACCTGACCAAGGTGCGGAATCGGACTCGTCACCAATAATTTCGAAGGAGCGAAAATTGAAGCTTGTTTTTTGGTGTCATATTCCTGTGTTCCTCTGTGTTACTTTTGTAACAACAGAAAATACTAACATTAAAGTGAACGTTCCAAAGACCAGAAGAACTTTCTGTAAAGGAAAGGACTGCCGTAAGCACACTCAACACAAGGTCACTCAATACAAGGCAGGTAAGGCTTCCTTATACGCTCAAGGTAAGAGAAGATATGACCGTAAGCAAAGAGGTTATGGTGGTCAAACTAAGCCTATTTTCCACAGAAACGCAAAGACAACCAAGAAAGTTGTTTTGAGATTGGAATGTGTTGCGTGTAAGACCAAGCAACAGTTAGCCTTGAAGAGATGCAAACACTTTGAATTGGGTGGTGACAAGAAGCAAAAGGGACAAGCTTTGCAATTTTAA</v>
      </c>
      <c r="E1202">
        <f t="shared" si="135"/>
        <v>484</v>
      </c>
      <c r="F1202" t="str">
        <f t="shared" si="136"/>
        <v/>
      </c>
      <c r="G1202">
        <f t="shared" si="137"/>
        <v>484</v>
      </c>
      <c r="H1202" t="str">
        <f t="shared" si="138"/>
        <v/>
      </c>
      <c r="I1202">
        <f t="shared" si="139"/>
        <v>484</v>
      </c>
      <c r="J1202" t="str">
        <f t="shared" si="140"/>
        <v>CCT</v>
      </c>
      <c r="K1202" t="str" cm="1">
        <f t="array" ref="K1202">IF(J1202="","",_xlfn.IFS(
   OR(J1202="CCA",J1202="CCG",J1202="CCT",J1202="CCC"),"Proline",
   OR(J1202="CAG",J1202="CAA"),"Glutamine",
   OR(J1202="GAA",J1202="GAG"),"Glutamic acid",
   TRUE,"Other"
))</f>
        <v>Proline</v>
      </c>
      <c r="L1202">
        <f>LEN(Table13[[#This Row],[NA_sequence]])</f>
        <v>654</v>
      </c>
    </row>
    <row r="1203" spans="1:12" x14ac:dyDescent="0.2">
      <c r="A1203" t="s">
        <v>1204</v>
      </c>
      <c r="B1203">
        <v>4236</v>
      </c>
      <c r="C1203" t="s">
        <v>2402</v>
      </c>
      <c r="D1203" t="str">
        <f t="shared" si="134"/>
        <v>ATGGTCAACATTCCAAAGACTCGACGTACCTACTGTCCAGGTGAATGCAAGAAACACACCCAACACAAGGTCACACAATACAAGGCCGGTAAGGCCTCTCTGTACGCTCAAGGTAAGCGACGATACGACCGAAAGCAACGAGGTTATGGTGGTCAAACCAAGCAAGTTTTCCACAAGAAGGCTAAGACCACCAAGAAGGTTGTTTTGCGATTGGAATGCGTCAAGTGCAAGACCAAGCTTCAATTGCCATTGAAGCGATGCAAGCACTTCGAATTGGGTGGTGACAAGAAGCAAAAGGGCCAAGCTATTCAGTTCTAA</v>
      </c>
      <c r="E1203">
        <f t="shared" si="135"/>
        <v>148</v>
      </c>
      <c r="F1203" t="str">
        <f t="shared" si="136"/>
        <v/>
      </c>
      <c r="G1203">
        <f t="shared" si="137"/>
        <v>148</v>
      </c>
      <c r="H1203" t="str">
        <f t="shared" si="138"/>
        <v/>
      </c>
      <c r="I1203">
        <f t="shared" si="139"/>
        <v>148</v>
      </c>
      <c r="J1203" t="str">
        <f t="shared" si="140"/>
        <v>CAA</v>
      </c>
      <c r="K1203" t="str" cm="1">
        <f t="array" ref="K1203">IF(J1203="","",_xlfn.IFS(
   OR(J1203="CCA",J1203="CCG",J1203="CCT",J1203="CCC"),"Proline",
   OR(J1203="CAG",J1203="CAA"),"Glutamine",
   OR(J1203="GAA",J1203="GAG"),"Glutamic acid",
   TRUE,"Other"
))</f>
        <v>Glutamine</v>
      </c>
      <c r="L1203">
        <f>LEN(Table13[[#This Row],[NA_sequence]])</f>
        <v>318</v>
      </c>
    </row>
    <row r="1204" spans="1:12" x14ac:dyDescent="0.2">
      <c r="A1204" t="s">
        <v>1205</v>
      </c>
      <c r="B1204">
        <v>4236</v>
      </c>
      <c r="C1204" t="s">
        <v>2403</v>
      </c>
      <c r="D1204" t="str">
        <f t="shared" si="134"/>
        <v>ATGGTCAATATTCCAAAGACTCGAAAGACTTACTGTGCTTCCAAGCAATGTAAGAAGCACACTCAACACAAGGTATCACAATACAAGCAAGGTAAAGCCAGTTTGTACGCTCAAGGTAAAAGACGATACGACCGAAAGCAACGAGGTTATGGTGGTCAAACCAAGCAAGTTTTCCACAAAAAGGCAAAGACTACCAAGAAGGTTGTTCTTCGATTAGAATGTGTTAAATGCAAGGCTAAACTTCAATTGCCACTTAAGCGATGTAAGCACTTTGAATTGGGTGGTGACAAGAAACAAAAGGGTCAAGCTCTTCAATTTTAA</v>
      </c>
      <c r="E1204">
        <f t="shared" si="135"/>
        <v>151</v>
      </c>
      <c r="F1204" t="str">
        <f t="shared" si="136"/>
        <v/>
      </c>
      <c r="G1204">
        <f t="shared" si="137"/>
        <v>151</v>
      </c>
      <c r="H1204" t="str">
        <f t="shared" si="138"/>
        <v/>
      </c>
      <c r="I1204">
        <f t="shared" si="139"/>
        <v>151</v>
      </c>
      <c r="J1204" t="str">
        <f t="shared" si="140"/>
        <v>CAA</v>
      </c>
      <c r="K1204" t="str" cm="1">
        <f t="array" ref="K1204">IF(J1204="","",_xlfn.IFS(
   OR(J1204="CCA",J1204="CCG",J1204="CCT",J1204="CCC"),"Proline",
   OR(J1204="CAG",J1204="CAA"),"Glutamine",
   OR(J1204="GAA",J1204="GAG"),"Glutamic acid",
   TRUE,"Other"
))</f>
        <v>Glutamine</v>
      </c>
      <c r="L1204">
        <f>LEN(Table13[[#This Row],[NA_sequence]])</f>
        <v>321</v>
      </c>
    </row>
    <row r="1205" spans="1:12" x14ac:dyDescent="0.2">
      <c r="A1205" t="s">
        <v>1206</v>
      </c>
      <c r="B1205">
        <v>4236</v>
      </c>
      <c r="C1205" t="s">
        <v>2404</v>
      </c>
      <c r="D1205" t="str">
        <f t="shared" si="134"/>
        <v>ATGGTTAACGTTCCAAAGACAAGAAAGACCTACTGTGCAGCTAAGCTCTGCAGAAAGCACTCTCTGCACAGAGTGACCCAGTACAAGGCTGGTAAGGCTTCTCTGTACGCCCAGGGAAAGAGAAGATATGACAGAAAGCAGTCCGGTTACGGTGGTCAGACCAAGCAGGTTTTCCACAAGAAGGCCAAGACAACCAAGAAGGTTGTGCTGAGACTTGAGTGCATGGAGTGCAAGACCAAGATGCAGCTGCCACTGAAGAGATGTAAGCACTTTGAGCTTGGTGGTGACAAGAAGCAGAAGGGACAGGCCCTCCAGTTCTAA</v>
      </c>
      <c r="E1205" t="str">
        <f t="shared" si="135"/>
        <v/>
      </c>
      <c r="F1205">
        <f t="shared" si="136"/>
        <v>151</v>
      </c>
      <c r="G1205" t="str">
        <f t="shared" si="137"/>
        <v/>
      </c>
      <c r="H1205">
        <f t="shared" si="138"/>
        <v>151</v>
      </c>
      <c r="I1205">
        <f t="shared" si="139"/>
        <v>151</v>
      </c>
      <c r="J1205" t="str">
        <f t="shared" si="140"/>
        <v>CAG</v>
      </c>
      <c r="K1205" t="str" cm="1">
        <f t="array" ref="K1205">IF(J1205="","",_xlfn.IFS(
   OR(J1205="CCA",J1205="CCG",J1205="CCT",J1205="CCC"),"Proline",
   OR(J1205="CAG",J1205="CAA"),"Glutamine",
   OR(J1205="GAA",J1205="GAG"),"Glutamic acid",
   TRUE,"Other"
))</f>
        <v>Glutamine</v>
      </c>
      <c r="L1205">
        <f>LEN(Table13[[#This Row],[NA_sequence]])</f>
        <v>321</v>
      </c>
    </row>
    <row r="1206" spans="1:12" x14ac:dyDescent="0.2">
      <c r="A1206" t="s">
        <v>1207</v>
      </c>
      <c r="B1206">
        <v>4236</v>
      </c>
      <c r="C1206" t="s">
        <v>2405</v>
      </c>
      <c r="D1206" t="str">
        <f t="shared" si="134"/>
        <v>ATGGTTAATATTCCAAAGACAAGAAAAACTTATTGCAAGAAGTGCAATTCTCATACCGTTCACAAGGTCACTCAATACAAAGCCGGTAAAGCTTCACTTTTTGCCCAGGGAAAAAGAAGATATGACCGTAAACAAGCCGGTTATGGTGGTCAAACAAAGCCAGTCTTCCACAAGAAAGCCAAAACTACAAAGAAGATTGTTTTACGTCTTGAATGTACCAAGTGCAAATCTAAGGCACAACTTGCTTTAAAGAGATGTAAGCATTTCGAACTTGGTGGTGACAAGAAACAAAAAGGTCAAGCCTTACAATTTTAA</v>
      </c>
      <c r="E1206">
        <f t="shared" si="135"/>
        <v>145</v>
      </c>
      <c r="F1206" t="str">
        <f t="shared" si="136"/>
        <v/>
      </c>
      <c r="G1206">
        <f t="shared" si="137"/>
        <v>145</v>
      </c>
      <c r="H1206" t="str">
        <f t="shared" si="138"/>
        <v/>
      </c>
      <c r="I1206">
        <f t="shared" si="139"/>
        <v>145</v>
      </c>
      <c r="J1206" t="str">
        <f t="shared" si="140"/>
        <v>CCA</v>
      </c>
      <c r="K1206" t="str" cm="1">
        <f t="array" ref="K1206">IF(J1206="","",_xlfn.IFS(
   OR(J1206="CCA",J1206="CCG",J1206="CCT",J1206="CCC"),"Proline",
   OR(J1206="CAG",J1206="CAA"),"Glutamine",
   OR(J1206="GAA",J1206="GAG"),"Glutamic acid",
   TRUE,"Other"
))</f>
        <v>Proline</v>
      </c>
      <c r="L1206">
        <f>LEN(Table13[[#This Row],[NA_sequence]])</f>
        <v>315</v>
      </c>
    </row>
    <row r="1207" spans="1:12" x14ac:dyDescent="0.2">
      <c r="A1207" t="s">
        <v>1208</v>
      </c>
      <c r="B1207">
        <v>4236</v>
      </c>
      <c r="C1207" t="s">
        <v>2406</v>
      </c>
      <c r="D1207" t="str">
        <f t="shared" si="134"/>
        <v>ATGTTGTGTTGTATAGTCTATAGGGCCAAGCCCTACATTTACATTCCACTTTGGGAAACACGGGACAAATATCATCAAACCCCCTTCGTTTGCATCACAAAAGCCCTTGCCTACAAGACAGTATTAGGGACAACAAAAATGGTTAATATTCCAAAGACAAGAAAAACTTATTGCAAGAAGTGCAATTCTCATACCGTTCACAAGGTCACTCAATACAAAGCCGGTAAAGCTTCACTTTTTGCCCAGGGAAAAAGAAGATATGACCGTAAACAAGCCGGTTATGGTGGTCAAACAAAGCCAGTCTTCCACAAGAAAGCCAAAACTACAAAGAAGATTGTTTTACGTCTTGAATGTACCAAGTGCAAATCTAAGGCACAACTTGCTTTAAAGAGATGTAAGCATTTCGAACTTGGTGGTGACAAGAAACAAAAAGGTCAAGCCTTACAATTTTAA</v>
      </c>
      <c r="E1207">
        <f t="shared" si="135"/>
        <v>283</v>
      </c>
      <c r="F1207" t="str">
        <f t="shared" si="136"/>
        <v/>
      </c>
      <c r="G1207">
        <f t="shared" si="137"/>
        <v>283</v>
      </c>
      <c r="H1207" t="str">
        <f t="shared" si="138"/>
        <v/>
      </c>
      <c r="I1207">
        <f t="shared" si="139"/>
        <v>283</v>
      </c>
      <c r="J1207" t="str">
        <f t="shared" si="140"/>
        <v>CCA</v>
      </c>
      <c r="K1207" t="str" cm="1">
        <f t="array" ref="K1207">IF(J1207="","",_xlfn.IFS(
   OR(J1207="CCA",J1207="CCG",J1207="CCT",J1207="CCC"),"Proline",
   OR(J1207="CAG",J1207="CAA"),"Glutamine",
   OR(J1207="GAA",J1207="GAG"),"Glutamic acid",
   TRUE,"Other"
))</f>
        <v>Proline</v>
      </c>
      <c r="L1207">
        <f>LEN(Table13[[#This Row],[NA_sequence]])</f>
        <v>453</v>
      </c>
    </row>
    <row r="1208" spans="1:12" x14ac:dyDescent="0.2">
      <c r="A1208" t="s">
        <v>1209</v>
      </c>
      <c r="B1208">
        <v>4236</v>
      </c>
      <c r="C1208" t="s">
        <v>2407</v>
      </c>
      <c r="D1208" t="str">
        <f t="shared" si="134"/>
        <v>ATGGTCAATATTCCAAAGACACGAAGAACCTACTGCAAAAAGTGCAACCAGCACACTGTCCACAAAGTCACCCAGTACAAGGCTGGCAAGGCATCACTTTTCGCACAGGGAAAGAGAAGATACGACCGTAAACAATCAGGATATGGTGGTCAAACCAAGCCCGTTTTCCACAAGAAGGCCAAGACGACAAAGAAGATTGTTCTGCGTCTGGAATGTACCAAATGTAAGAGCAAGGCTCAATTGGCTCTTAAGAGATGTAAGCACTTTGAACTCGGTGGTGATAAGAAACAAAAGGGACAGGCTCTACAGTTTTAA</v>
      </c>
      <c r="E1208">
        <f t="shared" si="135"/>
        <v>145</v>
      </c>
      <c r="F1208" t="str">
        <f t="shared" si="136"/>
        <v/>
      </c>
      <c r="G1208">
        <f t="shared" si="137"/>
        <v>145</v>
      </c>
      <c r="H1208" t="str">
        <f t="shared" si="138"/>
        <v/>
      </c>
      <c r="I1208">
        <f t="shared" si="139"/>
        <v>145</v>
      </c>
      <c r="J1208" t="str">
        <f t="shared" si="140"/>
        <v>CCC</v>
      </c>
      <c r="K1208" t="str" cm="1">
        <f t="array" ref="K1208">IF(J1208="","",_xlfn.IFS(
   OR(J1208="CCA",J1208="CCG",J1208="CCT",J1208="CCC"),"Proline",
   OR(J1208="CAG",J1208="CAA"),"Glutamine",
   OR(J1208="GAA",J1208="GAG"),"Glutamic acid",
   TRUE,"Other"
))</f>
        <v>Proline</v>
      </c>
      <c r="L1208">
        <f>LEN(Table13[[#This Row],[NA_sequence]])</f>
        <v>315</v>
      </c>
    </row>
    <row r="1209" spans="1:12" x14ac:dyDescent="0.2">
      <c r="A1209" t="s">
        <v>1210</v>
      </c>
      <c r="B1209">
        <v>4236</v>
      </c>
      <c r="C1209" t="s">
        <v>2408</v>
      </c>
      <c r="D1209" t="str">
        <f t="shared" si="134"/>
        <v>ATGGTTAATATCCCTAAGACAAGAAGAACGTACTGCAAGAAGTGCAACCAGCACACCGTCCACAAGGTCACTCAATACAAGGCCGGTAAAGCTTCTCTTTTTGCTCAGGGTAAAAGAAGATACGACCGCAAACAGTCTGGTTATGGTGGTCAAACTAAACCCGTTTTCCACAAGAAGGCCAAGACCACAAAGAAGATTGTCCTTCGTCTAGAGTGCACCAAATGTAAGAGCAAGGCTCAGTTAGCCCTCAAGAGATGCAAACACTTTGAACTTGGTGGTGATAAGAAACAAAAGGGTCAAGCTCTGCAGTTTTAA</v>
      </c>
      <c r="E1209">
        <f t="shared" si="135"/>
        <v>145</v>
      </c>
      <c r="F1209" t="str">
        <f t="shared" si="136"/>
        <v/>
      </c>
      <c r="G1209">
        <f t="shared" si="137"/>
        <v>145</v>
      </c>
      <c r="H1209" t="str">
        <f t="shared" si="138"/>
        <v/>
      </c>
      <c r="I1209">
        <f t="shared" si="139"/>
        <v>145</v>
      </c>
      <c r="J1209" t="str">
        <f t="shared" si="140"/>
        <v>CCC</v>
      </c>
      <c r="K1209" t="str" cm="1">
        <f t="array" ref="K1209">IF(J1209="","",_xlfn.IFS(
   OR(J1209="CCA",J1209="CCG",J1209="CCT",J1209="CCC"),"Proline",
   OR(J1209="CAG",J1209="CAA"),"Glutamine",
   OR(J1209="GAA",J1209="GAG"),"Glutamic acid",
   TRUE,"Other"
))</f>
        <v>Proline</v>
      </c>
      <c r="L1209">
        <f>LEN(Table13[[#This Row],[NA_sequence]])</f>
        <v>315</v>
      </c>
    </row>
    <row r="1210" spans="1:12" x14ac:dyDescent="0.2">
      <c r="A1210" t="s">
        <v>1211</v>
      </c>
      <c r="B1210">
        <v>4236</v>
      </c>
      <c r="C1210" t="s">
        <v>1261</v>
      </c>
      <c r="D1210" t="str">
        <f t="shared" si="134"/>
        <v>ATGGTTAACGTTCCCAAGACTAGAAGAACCTACTGTAAGAAGTGTAAGGTCCACACCCAACACAAGGTCACTCAGTACAAGGCTGGTAAGGCTTCTCTTTTCGCTCAAGGTAAGAGACGTTATGACCGTAAGCAATCCGGTTTCGGTGGTCAAACCAAGCCCGTTTTCCACAAGAAGGCTAAGACTACCAAGAAGGTTGTTTTAAGACTTGAATGTGTCGTCTGTAAGACTAAGGCTCAACTCTCCCTTAAGAGATGCAAGTCTTTCGAACTTGGTGGTGATAAGAAGCAAAAGGGTCAAGCCTTGCAATTCTAA</v>
      </c>
      <c r="E1210">
        <f t="shared" si="135"/>
        <v>145</v>
      </c>
      <c r="F1210" t="str">
        <f t="shared" si="136"/>
        <v/>
      </c>
      <c r="G1210">
        <f t="shared" si="137"/>
        <v>145</v>
      </c>
      <c r="H1210" t="str">
        <f t="shared" si="138"/>
        <v/>
      </c>
      <c r="I1210">
        <f t="shared" si="139"/>
        <v>145</v>
      </c>
      <c r="J1210" t="str">
        <f t="shared" si="140"/>
        <v>CCC</v>
      </c>
      <c r="K1210" t="str" cm="1">
        <f t="array" ref="K1210">IF(J1210="","",_xlfn.IFS(
   OR(J1210="CCA",J1210="CCG",J1210="CCT",J1210="CCC"),"Proline",
   OR(J1210="CAG",J1210="CAA"),"Glutamine",
   OR(J1210="GAA",J1210="GAG"),"Glutamic acid",
   TRUE,"Other"
))</f>
        <v>Proline</v>
      </c>
      <c r="L1210">
        <f>LEN(Table13[[#This Row],[NA_sequence]])</f>
        <v>315</v>
      </c>
    </row>
    <row r="1211" spans="1:12" x14ac:dyDescent="0.2">
      <c r="A1211" t="s">
        <v>1212</v>
      </c>
      <c r="B1211">
        <v>4236</v>
      </c>
      <c r="C1211" t="s">
        <v>2409</v>
      </c>
      <c r="D1211" t="str">
        <f t="shared" si="134"/>
        <v>ATGGTTAACGTTCCCAAGACTAGAAGAACCTACTGTAAGAAGTGTAAGGTTCACACCCAACACAAGGTCACTCAATACAAGGCTGGTAAGGCTTCTCTTTTCGCCCAAGGTAAGAGACGTTATGACCGTAAGCAATCCGGTTTCGGTGGTCAAACCAAGCCCGTTTTCCACAAGAAGGCTAAGACTACCAAGAAGGTTGTCTTAAGACTTGAATGTGTCGTCTGTAAGACCAAGGCCCAATTATCCCTCAAGAGATGTAAGTCTTTCGAACTTGGTGGTGATAAGAAGCAAAAGGGTCAAGCCTTACAATTCTAA</v>
      </c>
      <c r="E1211">
        <f t="shared" si="135"/>
        <v>145</v>
      </c>
      <c r="F1211" t="str">
        <f t="shared" si="136"/>
        <v/>
      </c>
      <c r="G1211">
        <f t="shared" si="137"/>
        <v>145</v>
      </c>
      <c r="H1211" t="str">
        <f t="shared" si="138"/>
        <v/>
      </c>
      <c r="I1211">
        <f t="shared" si="139"/>
        <v>145</v>
      </c>
      <c r="J1211" t="str">
        <f t="shared" si="140"/>
        <v>CCC</v>
      </c>
      <c r="K1211" t="str" cm="1">
        <f t="array" ref="K1211">IF(J1211="","",_xlfn.IFS(
   OR(J1211="CCA",J1211="CCG",J1211="CCT",J1211="CCC"),"Proline",
   OR(J1211="CAG",J1211="CAA"),"Glutamine",
   OR(J1211="GAA",J1211="GAG"),"Glutamic acid",
   TRUE,"Other"
))</f>
        <v>Proline</v>
      </c>
      <c r="L1211">
        <f>LEN(Table13[[#This Row],[NA_sequence]])</f>
        <v>315</v>
      </c>
    </row>
    <row r="1212" spans="1:12" x14ac:dyDescent="0.2">
      <c r="A1212" t="s">
        <v>1213</v>
      </c>
      <c r="B1212">
        <v>4236</v>
      </c>
      <c r="C1212" t="s">
        <v>2410</v>
      </c>
      <c r="D1212" t="str">
        <f t="shared" si="134"/>
        <v>ATGGTTAACGTTCCCAAGACTAGAAGAACCTACTGTAAGAAGTGTAAGGTCCACACCCAACACAAGGTCACTCAGTACAAGGCTGGTAAGGCTTCTCTTTTCGCTCAAGGTAAGAGACGTTATGACCGTAAGCAATCCGGTTTCGGTGGTCAAACCAAGCCCGTTTTCCACAAGAAGGCTAAGACTACCAAGAAGGTTGTTTTAAGACTTGAATGTGTCGTCTGTAAGACCAAGGCTCAACTCTCCCTTAAGAGATGTAAGTCTTTCGAACTTGGTGGTGACAAGAAGCAAAAGGGTCAAGCCTTGCAATTCTAA</v>
      </c>
      <c r="E1212">
        <f t="shared" si="135"/>
        <v>145</v>
      </c>
      <c r="F1212" t="str">
        <f t="shared" si="136"/>
        <v/>
      </c>
      <c r="G1212">
        <f t="shared" si="137"/>
        <v>145</v>
      </c>
      <c r="H1212" t="str">
        <f t="shared" si="138"/>
        <v/>
      </c>
      <c r="I1212">
        <f t="shared" si="139"/>
        <v>145</v>
      </c>
      <c r="J1212" t="str">
        <f t="shared" si="140"/>
        <v>CCC</v>
      </c>
      <c r="K1212" t="str" cm="1">
        <f t="array" ref="K1212">IF(J1212="","",_xlfn.IFS(
   OR(J1212="CCA",J1212="CCG",J1212="CCT",J1212="CCC"),"Proline",
   OR(J1212="CAG",J1212="CAA"),"Glutamine",
   OR(J1212="GAA",J1212="GAG"),"Glutamic acid",
   TRUE,"Other"
))</f>
        <v>Proline</v>
      </c>
      <c r="L1212">
        <f>LEN(Table13[[#This Row],[NA_sequence]])</f>
        <v>315</v>
      </c>
    </row>
    <row r="1213" spans="1:12" x14ac:dyDescent="0.2">
      <c r="A1213" t="s">
        <v>1214</v>
      </c>
      <c r="B1213">
        <v>4236</v>
      </c>
      <c r="C1213" t="s">
        <v>2411</v>
      </c>
      <c r="D1213" t="str">
        <f t="shared" si="134"/>
        <v>ATGGTTAACGTTCCCAAGACTAGAAGAACCTACTGTAAGAAGTGTAAGGTTCACACCCAACACAAGGTCACTCAATACAAGGCTGGTAAGGCTTCTCTTTTTGCCCAAGGTAAGAGACGTTATGACCGTAAGCAATCCGGTTTCGGTGGTCAAACCAAGCCCGTTTTCCACAAGAAGGCTAAGACTACCAAGAAGGTTGTCTTAAGACTTGAATGTGTCGTCTGTAAGACCAAGGCCCAATTATCCCTTAAGAGATGTAAGTCTTTCGAACTTGGTGGTGATAAGAAGCAAAAGGGTCAAGCCTTACAATTCTAA</v>
      </c>
      <c r="E1213">
        <f t="shared" si="135"/>
        <v>145</v>
      </c>
      <c r="F1213" t="str">
        <f t="shared" si="136"/>
        <v/>
      </c>
      <c r="G1213">
        <f t="shared" si="137"/>
        <v>145</v>
      </c>
      <c r="H1213" t="str">
        <f t="shared" si="138"/>
        <v/>
      </c>
      <c r="I1213">
        <f t="shared" si="139"/>
        <v>145</v>
      </c>
      <c r="J1213" t="str">
        <f t="shared" si="140"/>
        <v>CCC</v>
      </c>
      <c r="K1213" t="str" cm="1">
        <f t="array" ref="K1213">IF(J1213="","",_xlfn.IFS(
   OR(J1213="CCA",J1213="CCG",J1213="CCT",J1213="CCC"),"Proline",
   OR(J1213="CAG",J1213="CAA"),"Glutamine",
   OR(J1213="GAA",J1213="GAG"),"Glutamic acid",
   TRUE,"Other"
))</f>
        <v>Proline</v>
      </c>
      <c r="L1213">
        <f>LEN(Table13[[#This Row],[NA_sequence]])</f>
        <v>315</v>
      </c>
    </row>
    <row r="1214" spans="1:12" x14ac:dyDescent="0.2">
      <c r="A1214" t="s">
        <v>1215</v>
      </c>
      <c r="B1214">
        <v>4236</v>
      </c>
      <c r="C1214" t="s">
        <v>2412</v>
      </c>
      <c r="D1214" t="str">
        <f t="shared" si="134"/>
        <v>ATGGTCAACATCCCCAAGACCCGTCGCACATACTGCAAGAACTGCAAGAAGCACACCGTGCACAAGGTGACCCAGTACAAGGCCGGTAAGGCTTCGCTGTACGCACAGGGTAAGCGTCGTTACGACCGTAAGATGAAGGGTTACGGTGGTCAGGCCAAGCCTGTCTTCCACAAGAAGGCTAAGACCACCAAGAAGGTTGTCCTTCGTCTTGAGTGCACTATCTGCAAGACCAAGGCTCAGCTCGCTCTTAAGCGCACCAAGCACTTCGAGCTCGGTGGTGAGAAGAAGCAGAAGGGCCAGGCTCTCCAGTTTTAA</v>
      </c>
      <c r="E1214" t="str">
        <f t="shared" ref="E1214:E1217" si="143">IFERROR(SEARCH("GG?GG?CAA??????", D1214), "")</f>
        <v/>
      </c>
      <c r="F1214">
        <f t="shared" ref="F1214:F1217" si="144">IFERROR(SEARCH("GG?GG?CAG??????", D1214), "")</f>
        <v>145</v>
      </c>
      <c r="G1214" t="str">
        <f t="shared" si="137"/>
        <v/>
      </c>
      <c r="H1214">
        <f t="shared" si="138"/>
        <v>145</v>
      </c>
      <c r="I1214">
        <f t="shared" si="139"/>
        <v>145</v>
      </c>
      <c r="J1214" t="str">
        <f t="shared" si="140"/>
        <v>CCT</v>
      </c>
      <c r="K1214" t="str" cm="1">
        <f t="array" ref="K1214">IF(J1214="","",_xlfn.IFS(
   OR(J1214="CCA",J1214="CCG",J1214="CCT",J1214="CCC"),"Proline",
   OR(J1214="CAG",J1214="CAA"),"Glutamine",
   OR(J1214="GAA",J1214="GAG"),"Glutamic acid",
   TRUE,"Other"
))</f>
        <v>Proline</v>
      </c>
      <c r="L1214">
        <f>LEN(Table13[[#This Row],[NA_sequence]])</f>
        <v>315</v>
      </c>
    </row>
    <row r="1215" spans="1:12" x14ac:dyDescent="0.2">
      <c r="A1215" t="s">
        <v>1216</v>
      </c>
      <c r="B1215">
        <v>4236</v>
      </c>
      <c r="C1215" t="s">
        <v>2413</v>
      </c>
      <c r="D1215" t="str">
        <f t="shared" si="134"/>
        <v>ATGGTCAACATTCCCAAGACCCGTCGCACATACTGCAAGAACTGCAAGAAGCACACCGTGCACAAGGTGACCCAGTACAAGGCCGGTAAGGCTTCGCTGTACGCACAGGGTAAGCGTCGTTACGACCGTAAGATGCGTGGTTACGGTGGTCAGGCCAAGCCTGTCTTCCACAAGAAGGCCAAGACCACCAAGAAGGTTGTCCTTCGTCTGGAGTGCACCATCTGCAAGACCAAGGCTCAGCTTGCTCTTAAGCGCACCAAGCACTTCGAGCTCGGCGGTGAGAAGAAGCAGAAGGGCCAGGCTCTCCAGTTTTAA</v>
      </c>
      <c r="E1215" t="str">
        <f t="shared" si="143"/>
        <v/>
      </c>
      <c r="F1215">
        <f t="shared" si="144"/>
        <v>145</v>
      </c>
      <c r="G1215" t="str">
        <f t="shared" si="137"/>
        <v/>
      </c>
      <c r="H1215">
        <f t="shared" si="138"/>
        <v>145</v>
      </c>
      <c r="I1215">
        <f t="shared" si="139"/>
        <v>145</v>
      </c>
      <c r="J1215" t="str">
        <f t="shared" si="140"/>
        <v>CCT</v>
      </c>
      <c r="K1215" t="str" cm="1">
        <f t="array" ref="K1215">IF(J1215="","",_xlfn.IFS(
   OR(J1215="CCA",J1215="CCG",J1215="CCT",J1215="CCC"),"Proline",
   OR(J1215="CAG",J1215="CAA"),"Glutamine",
   OR(J1215="GAA",J1215="GAG"),"Glutamic acid",
   TRUE,"Other"
))</f>
        <v>Proline</v>
      </c>
      <c r="L1215">
        <f>LEN(Table13[[#This Row],[NA_sequence]])</f>
        <v>315</v>
      </c>
    </row>
    <row r="1216" spans="1:12" x14ac:dyDescent="0.2">
      <c r="A1216" t="s">
        <v>1217</v>
      </c>
      <c r="B1216">
        <v>4236</v>
      </c>
      <c r="C1216" t="s">
        <v>2414</v>
      </c>
      <c r="D1216" t="str">
        <f t="shared" si="134"/>
        <v>ATGGTCAACATCCCCAAGACCCGTCGCACGTACTGCAAGAACTGCAAGAAGCACACCGTGCACAAGGTGACCCAGTACAAGGCCGGCAAGGCCTCGCTGTACGCACAGGGTAAGCGTCGTTACGACCGTAAGATGCGTGGTTACGGTGGTCAGGCCAAGCCTGTCTTCCACAAGAAGGCCAAGACCACCAAGAAGGTTGTGCTGCGTCTGGAGTGCACTATTTGCAAGACCAAGGCTCAGCTGGCCCTTAAACGTACCAAGCACTTCGAGCTGGGCGGTGAGAAGAAGCAGAAGGGCCAGGCTCTCCAGTTCTAA</v>
      </c>
      <c r="E1216" t="str">
        <f t="shared" si="143"/>
        <v/>
      </c>
      <c r="F1216">
        <f t="shared" si="144"/>
        <v>145</v>
      </c>
      <c r="G1216" t="str">
        <f t="shared" si="137"/>
        <v/>
      </c>
      <c r="H1216">
        <f t="shared" si="138"/>
        <v>145</v>
      </c>
      <c r="I1216">
        <f t="shared" si="139"/>
        <v>145</v>
      </c>
      <c r="J1216" t="str">
        <f t="shared" si="140"/>
        <v>CCT</v>
      </c>
      <c r="K1216" t="str" cm="1">
        <f t="array" ref="K1216">IF(J1216="","",_xlfn.IFS(
   OR(J1216="CCA",J1216="CCG",J1216="CCT",J1216="CCC"),"Proline",
   OR(J1216="CAG",J1216="CAA"),"Glutamine",
   OR(J1216="GAA",J1216="GAG"),"Glutamic acid",
   TRUE,"Other"
))</f>
        <v>Proline</v>
      </c>
      <c r="L1216">
        <f>LEN(Table13[[#This Row],[NA_sequence]])</f>
        <v>315</v>
      </c>
    </row>
    <row r="1217" spans="1:12" x14ac:dyDescent="0.2">
      <c r="A1217" t="s">
        <v>1218</v>
      </c>
      <c r="B1217">
        <v>4236</v>
      </c>
      <c r="C1217" t="s">
        <v>2415</v>
      </c>
      <c r="D1217" t="str">
        <f t="shared" si="134"/>
        <v>ATGGTCAACATTCCCAAGACCCGTCGCACATACTGCAAGAACTGCAAGAAGCACACCGTGCACAAGGTGACCCAGTACAAGGCTGGTAAGGCTTCGCTGTACGCACAGGGTAAGCGTCGTTACGACCGTAAGATGCGTGGTTACGGTGGTCAGGCCAAGCCTGTCTTCCACAAGAAGGCTAAGACCACCAAGAAGGTTGTCCTTCGTCTGGAGTGCACCATCTGCAAGACCAAGGCTCAGCTTGCTCTTAAGCGCACCAAGCACTTCGAGCTCGGTGGTGAGAAGAAGCAGAAGGGCCAGGCTCTCCAGTTTTAA</v>
      </c>
      <c r="E1217" t="str">
        <f t="shared" si="143"/>
        <v/>
      </c>
      <c r="F1217">
        <f t="shared" si="144"/>
        <v>145</v>
      </c>
      <c r="G1217" t="str">
        <f t="shared" si="137"/>
        <v/>
      </c>
      <c r="H1217">
        <f t="shared" si="138"/>
        <v>145</v>
      </c>
      <c r="I1217">
        <f t="shared" si="139"/>
        <v>145</v>
      </c>
      <c r="J1217" t="str">
        <f t="shared" si="140"/>
        <v>CCT</v>
      </c>
      <c r="K1217" t="str" cm="1">
        <f t="array" ref="K1217">IF(J1217="","",_xlfn.IFS(
   OR(J1217="CCA",J1217="CCG",J1217="CCT",J1217="CCC"),"Proline",
   OR(J1217="CAG",J1217="CAA"),"Glutamine",
   OR(J1217="GAA",J1217="GAG"),"Glutamic acid",
   TRUE,"Other"
))</f>
        <v>Proline</v>
      </c>
      <c r="L1217">
        <f>LEN(Table13[[#This Row],[NA_sequence]])</f>
        <v>315</v>
      </c>
    </row>
    <row r="1218" spans="1:12" x14ac:dyDescent="0.2">
      <c r="A1218" t="s">
        <v>1219</v>
      </c>
      <c r="B1218">
        <v>4236</v>
      </c>
      <c r="C1218" t="s">
        <v>2416</v>
      </c>
      <c r="D1218" t="str">
        <f t="shared" si="134"/>
        <v>ATGACAATTACCAGAAAGACCTACTGTAAGGGTAAGCAATGTCGTAAGCACACTCAACACAAAGTTACCCAATACAAAGCTGGTAAGGCCTCTTTGTTTGCTCAAGGTAAGAGACGTTATGACCGTAAACAATCTGGTTTCGGTGGTCAAACTAAGCCAGTTTTCCACAAGAAAGCTAAGACTACAAAGAAGGTTGTTTTAAGATTGGAATGTGTTGCTTGTAAGACCAAGGCTCAATTGACTTTGAAGAGATGTAAGCACTTCGAATTAGGTGGTGAAAAGAAGCAAAAGGGTCAAGCTCTACAATTTTAA</v>
      </c>
      <c r="E1218">
        <f t="shared" si="135"/>
        <v>142</v>
      </c>
      <c r="F1218" t="str">
        <f t="shared" si="136"/>
        <v/>
      </c>
      <c r="G1218">
        <f t="shared" si="137"/>
        <v>142</v>
      </c>
      <c r="H1218" t="str">
        <f t="shared" si="138"/>
        <v/>
      </c>
      <c r="I1218">
        <f t="shared" si="139"/>
        <v>142</v>
      </c>
      <c r="J1218" t="str">
        <f t="shared" si="140"/>
        <v>CCA</v>
      </c>
      <c r="K1218" t="str" cm="1">
        <f t="array" ref="K1218">IF(J1218="","",_xlfn.IFS(
   OR(J1218="CCA",J1218="CCG",J1218="CCT",J1218="CCC"),"Proline",
   OR(J1218="CAG",J1218="CAA"),"Glutamine",
   OR(J1218="GAA",J1218="GAG"),"Glutamic acid",
   TRUE,"Other"
))</f>
        <v>Proline</v>
      </c>
      <c r="L1218">
        <f>LEN(Table13[[#This Row],[NA_sequence]])</f>
        <v>312</v>
      </c>
    </row>
    <row r="1219" spans="1:12" x14ac:dyDescent="0.2">
      <c r="A1219" t="s">
        <v>1220</v>
      </c>
      <c r="B1219">
        <v>4236</v>
      </c>
      <c r="C1219" t="s">
        <v>2417</v>
      </c>
      <c r="D1219" t="str">
        <f t="shared" ref="D1219:D1259" si="145">UPPER(SUBSTITUTE(SUBSTITUTE(TRIM(C1219)," ",""),CHAR(10),""))</f>
        <v>ATGCTCACTACCAGAAAGACATACTGTAAGGGTAAGAACTGTAGAAAGCACACTCAACACAAGGTTACCCAATACAAAGCTGGTAAGGCCTCTTTGTTCGCTCAAGGTAAGAGACGTTATGACCGTAAACAATCTGGTTTCGGTGGTCAAACTAAGCCAGTTTTCCACAAGAAAGCTAAGACTACCAAGAAAGTTGTTTTAAGATTAGAATGTGTCGCTTGTAAGACCAAGGCTCAATTAACCTTAAAGAGATGTAAGCACTTCGAATTAGGTGGTGAAAAGAAGCAAAAGGGTCAAGCTTTACAATTTTAA</v>
      </c>
      <c r="E1219">
        <f t="shared" ref="E1219:E1259" si="146">IFERROR(SEARCH("GG?GG?CAAAC?AA?", IF(D1219="", C1219, D1219)), "")</f>
        <v>142</v>
      </c>
      <c r="F1219" t="str">
        <f t="shared" ref="F1219:F1259" si="147">IFERROR(SEARCH("GG?GG?CAGAC?AA?", IF(D1219="", C1219, D1219)), "")</f>
        <v/>
      </c>
      <c r="G1219">
        <f t="shared" ref="G1219:G1259" si="148">IF(E1219="","",IF(
  AND(
    ISNUMBER(FIND(MID(D1219,E1219+2,1),"ACGT")),
    ISNUMBER(FIND(MID(D1219,E1219+5,1),"ACGT")),
    ISNUMBER(FIND(MID(D1219,E1219+9,1),"ACGT")),
    ISNUMBER(FIND(MID(D1219,E1219+10,1),"ACGT")),
    ISNUMBER(FIND(MID(D1219,E1219+11,1),"ACGT")),
    ISNUMBER(FIND(MID(D1219,E1219+12,1),"ACGT")),
    ISNUMBER(FIND(MID(D1219,E1219+13,1),"ACGT")),
    ISNUMBER(FIND(MID(D1219,E1219+14,1),"ACGT"))
  ),
  E1219,
  ""
))</f>
        <v>142</v>
      </c>
      <c r="H1219" t="str">
        <f t="shared" ref="H1219:H1259" si="149">IF(F1219="","",IF(
  AND(
    ISNUMBER(FIND(MID(D1219,F1219+2,1),"ACGT")),
    ISNUMBER(FIND(MID(D1219,F1219+5,1),"ACGT")),
    ISNUMBER(FIND(MID(D1219,F1219+9,1),"ACGT")),
    ISNUMBER(FIND(MID(D1219,F1219+10,1),"ACGT")),
    ISNUMBER(FIND(MID(D1219,F1219+11,1),"ACGT")),
    ISNUMBER(FIND(MID(D1219,F1219+12,1),"ACGT")),
    ISNUMBER(FIND(MID(D1219,F1219+13,1),"ACGT")),
    ISNUMBER(FIND(MID(D1219,F1219+14,1),"ACGT"))
  ),
  F1219,
  ""
))</f>
        <v/>
      </c>
      <c r="I1219">
        <f t="shared" ref="I1219:I1259" si="150">IF(AND(G1219="",H1219=""),"", IF(G1219="",H1219, IF(H1219="",G1219, MIN(G1219,H1219))))</f>
        <v>142</v>
      </c>
      <c r="J1219" t="str">
        <f t="shared" ref="J1219:J1259" si="151">IF(I1219="","", MID(D1219, I1219+15, 3))</f>
        <v>CCA</v>
      </c>
      <c r="K1219" t="str" cm="1">
        <f t="array" ref="K1219">IF(J1219="","",_xlfn.IFS(
   OR(J1219="CCA",J1219="CCG",J1219="CCT",J1219="CCC"),"Proline",
   OR(J1219="CAG",J1219="CAA"),"Glutamine",
   OR(J1219="GAA",J1219="GAG"),"Glutamic acid",
   TRUE,"Other"
))</f>
        <v>Proline</v>
      </c>
      <c r="L1219">
        <f>LEN(Table13[[#This Row],[NA_sequence]])</f>
        <v>312</v>
      </c>
    </row>
    <row r="1220" spans="1:12" x14ac:dyDescent="0.2">
      <c r="A1220" t="s">
        <v>1221</v>
      </c>
      <c r="B1220">
        <v>4236</v>
      </c>
      <c r="C1220" t="s">
        <v>2418</v>
      </c>
      <c r="D1220" t="str">
        <f t="shared" si="145"/>
        <v>ATGAACTATCTTAAATATCTTTTGCATCATTTTTCAAGCGCGCCGACGCGAGACGGTACTTTCGTGCTAGGCAGAGTACTGGGCAGGTGGCTGGGCAGGTTCCAGGAAAGAGCTAGGCAGAGAGCTAGGCAGACAGATGGATTGTCTTCCTCTAGCAGGCTGGAGCTCGCTAGTGCCAGCCCACTGGCTCCTCTGTCTAGCATCTCGACCAGAAAGACCTACTGTAAGGGTAAGGCCTGCCGTAAGCACACTCAACACAAGGTTACCCAATACAAGGCCGGTAAGGCTTCCTTGTTCGCTCAAGGTAAGAGACGTTATGACCGTAAACAATCCGGTTTCGGTGGTCAAACCAAGCCTGTCTTCCACAAGAAAGCTAAGACTACCAAGAAGGTCGTCTTGAGATTGGAATGTGTTGCTTGTAAGACTAGAGCTCAATTGACTTTGAAGAGATGTAAGCACTTCGAATTGGGTGGTGAAAAGAAGCAAAAGGGTCAAGCTTTGCAATTCTAA</v>
      </c>
      <c r="E1220">
        <f t="shared" si="146"/>
        <v>340</v>
      </c>
      <c r="F1220" t="str">
        <f t="shared" si="147"/>
        <v/>
      </c>
      <c r="G1220">
        <f t="shared" si="148"/>
        <v>340</v>
      </c>
      <c r="H1220" t="str">
        <f t="shared" si="149"/>
        <v/>
      </c>
      <c r="I1220">
        <f t="shared" si="150"/>
        <v>340</v>
      </c>
      <c r="J1220" t="str">
        <f t="shared" si="151"/>
        <v>CCT</v>
      </c>
      <c r="K1220" t="str" cm="1">
        <f t="array" ref="K1220">IF(J1220="","",_xlfn.IFS(
   OR(J1220="CCA",J1220="CCG",J1220="CCT",J1220="CCC"),"Proline",
   OR(J1220="CAG",J1220="CAA"),"Glutamine",
   OR(J1220="GAA",J1220="GAG"),"Glutamic acid",
   TRUE,"Other"
))</f>
        <v>Proline</v>
      </c>
      <c r="L1220">
        <f>LEN(Table13[[#This Row],[NA_sequence]])</f>
        <v>510</v>
      </c>
    </row>
    <row r="1221" spans="1:12" x14ac:dyDescent="0.2">
      <c r="A1221" t="s">
        <v>1222</v>
      </c>
      <c r="B1221">
        <v>4236</v>
      </c>
      <c r="C1221" t="s">
        <v>2419</v>
      </c>
      <c r="D1221" t="str">
        <f t="shared" si="145"/>
        <v>ATGGATGTAACTAGAACTAGAAAGACCTACTGTAAGGGTAAGACCTGTCGTAAGCACACTCAACATAAGGTTACTCAATACAAAGCTGGTAAGGCTTCCTTATTTGCTCAAGGTAAGAGACGTTATGACCGTAAACAATCTGGTTTCGGTGGTCAAACAAAGCCAGTTTTCCACAAGAAAGCTAAGACTACCAAGAAGGTTGTTTTAAGATTGGAATGTGTTGCTTGTAAGACCAAGGCCCAATTAGTCTTAAAGAGATGTAAGCACTTCGAATTAGGTGGTGAAAAGAAACAAAAAGGTGCTGCTTTACAATTTTAA</v>
      </c>
      <c r="E1221">
        <f t="shared" si="146"/>
        <v>148</v>
      </c>
      <c r="F1221" t="str">
        <f t="shared" si="147"/>
        <v/>
      </c>
      <c r="G1221">
        <f t="shared" si="148"/>
        <v>148</v>
      </c>
      <c r="H1221" t="str">
        <f t="shared" si="149"/>
        <v/>
      </c>
      <c r="I1221">
        <f t="shared" si="150"/>
        <v>148</v>
      </c>
      <c r="J1221" t="str">
        <f t="shared" si="151"/>
        <v>CCA</v>
      </c>
      <c r="K1221" t="str" cm="1">
        <f t="array" ref="K1221">IF(J1221="","",_xlfn.IFS(
   OR(J1221="CCA",J1221="CCG",J1221="CCT",J1221="CCC"),"Proline",
   OR(J1221="CAG",J1221="CAA"),"Glutamine",
   OR(J1221="GAA",J1221="GAG"),"Glutamic acid",
   TRUE,"Other"
))</f>
        <v>Proline</v>
      </c>
      <c r="L1221">
        <f>LEN(Table13[[#This Row],[NA_sequence]])</f>
        <v>318</v>
      </c>
    </row>
    <row r="1222" spans="1:12" x14ac:dyDescent="0.2">
      <c r="A1222" t="s">
        <v>1223</v>
      </c>
      <c r="B1222">
        <v>4236</v>
      </c>
      <c r="C1222" t="s">
        <v>2420</v>
      </c>
      <c r="D1222" t="str">
        <f t="shared" si="145"/>
        <v>ATGAATCAAAAAACCAGAAAAACCTACTGTAAGGGTAAGGCCTGTCGTAAGCACACTCAACACAAGGTTACTCAATACAAAGCTGGTAAGGCCTCCTTGTTTGCCCAAGGTAAGAGACGTTATGACCGTAAACAAGCCGGTTTCGGTGGTCAAACTAAGCCTGTTTTCCACAAGAAAGCTAAGACTACCAAGAAGGTTGTTTTGAGATTGGAATGTGTTAAATGTAAGACCAGAGCTCAATTGACTTTGAAGAGATGTAAGCATTTCGAATTGGGTGGTGAAAAGAAGCAAAAGGGCCAAGCCTTGCAATTCTGA</v>
      </c>
      <c r="E1222">
        <f t="shared" si="146"/>
        <v>145</v>
      </c>
      <c r="F1222" t="str">
        <f t="shared" si="147"/>
        <v/>
      </c>
      <c r="G1222">
        <f t="shared" si="148"/>
        <v>145</v>
      </c>
      <c r="H1222" t="str">
        <f t="shared" si="149"/>
        <v/>
      </c>
      <c r="I1222">
        <f t="shared" si="150"/>
        <v>145</v>
      </c>
      <c r="J1222" t="str">
        <f t="shared" si="151"/>
        <v>CCT</v>
      </c>
      <c r="K1222" t="str" cm="1">
        <f t="array" ref="K1222">IF(J1222="","",_xlfn.IFS(
   OR(J1222="CCA",J1222="CCG",J1222="CCT",J1222="CCC"),"Proline",
   OR(J1222="CAG",J1222="CAA"),"Glutamine",
   OR(J1222="GAA",J1222="GAG"),"Glutamic acid",
   TRUE,"Other"
))</f>
        <v>Proline</v>
      </c>
      <c r="L1222">
        <f>LEN(Table13[[#This Row],[NA_sequence]])</f>
        <v>315</v>
      </c>
    </row>
    <row r="1223" spans="1:12" x14ac:dyDescent="0.2">
      <c r="A1223" t="s">
        <v>1224</v>
      </c>
      <c r="B1223">
        <v>4236</v>
      </c>
      <c r="C1223" t="s">
        <v>2421</v>
      </c>
      <c r="D1223" t="str">
        <f t="shared" si="145"/>
        <v>ATGATAATTGATTTTACCAGAAAGACCTATTGTAAGGGTAAGCAATGTAGAAAGCACACTCAACACAAAGTTACCCAATACAAAGCTGGTAAGGCTTCTTTATACGCTCAAGGTAAGAGAAGATATGACAGAAAGCAATCCGGTTTCGGTGGTCAAACCAAGCAAATTTTCCACAAGAAAGCTAAAACTACCAAGAAGGTTGTTTTGAAGTTAGAATGTGTTGAATGTAAGACAAAGGCTCAATTAGCTTTGAAGAGATGTAAGCACTTCGAATTAGGTGGTGAAAGAAAGCAAAAGGGTCAAGCTTTACAATTCTAA</v>
      </c>
      <c r="E1223">
        <f t="shared" si="146"/>
        <v>148</v>
      </c>
      <c r="F1223" t="str">
        <f t="shared" si="147"/>
        <v/>
      </c>
      <c r="G1223">
        <f t="shared" si="148"/>
        <v>148</v>
      </c>
      <c r="H1223" t="str">
        <f t="shared" si="149"/>
        <v/>
      </c>
      <c r="I1223">
        <f t="shared" si="150"/>
        <v>148</v>
      </c>
      <c r="J1223" t="str">
        <f t="shared" si="151"/>
        <v>CAA</v>
      </c>
      <c r="K1223" t="str" cm="1">
        <f t="array" ref="K1223">IF(J1223="","",_xlfn.IFS(
   OR(J1223="CCA",J1223="CCG",J1223="CCT",J1223="CCC"),"Proline",
   OR(J1223="CAG",J1223="CAA"),"Glutamine",
   OR(J1223="GAA",J1223="GAG"),"Glutamic acid",
   TRUE,"Other"
))</f>
        <v>Glutamine</v>
      </c>
      <c r="L1223">
        <f>LEN(Table13[[#This Row],[NA_sequence]])</f>
        <v>318</v>
      </c>
    </row>
    <row r="1224" spans="1:12" x14ac:dyDescent="0.2">
      <c r="A1224" t="s">
        <v>1225</v>
      </c>
      <c r="B1224">
        <v>4236</v>
      </c>
      <c r="C1224" t="s">
        <v>2422</v>
      </c>
      <c r="D1224" t="str">
        <f t="shared" si="145"/>
        <v>ATGGTGAATATTCCTAAGACCAAGAGGACTTTTTGTAAAGGCAAAAATTGCCGCAAGCATACACAGCATAAGGTGACTCAATACAAAGCCGGAAAGCCGTCTCCTACCGCCTTAGGCAAGAGAAGATACGATCGCAAACAGACCGGATACGGCGGACAGACAAAGCAAATTTTCCGTAAGAAGGCAAAGACGACGAAAAAAATTGTGATTAAGTTGGAGTGTGTTGAATGCAAGACCAAAGCGCAATTGGCACTCAAGCGGTGCAAGCATTTCGAGCTAGGGGGCGACAAAAAGCAGAAGGGCCAAGCTTTACAATTTTGA</v>
      </c>
      <c r="E1224" t="str">
        <f t="shared" si="146"/>
        <v/>
      </c>
      <c r="F1224">
        <f t="shared" si="147"/>
        <v>151</v>
      </c>
      <c r="G1224" t="str">
        <f t="shared" si="148"/>
        <v/>
      </c>
      <c r="H1224">
        <f t="shared" si="149"/>
        <v>151</v>
      </c>
      <c r="I1224">
        <f t="shared" si="150"/>
        <v>151</v>
      </c>
      <c r="J1224" t="str">
        <f t="shared" si="151"/>
        <v>CAA</v>
      </c>
      <c r="K1224" t="str" cm="1">
        <f t="array" ref="K1224">IF(J1224="","",_xlfn.IFS(
   OR(J1224="CCA",J1224="CCG",J1224="CCT",J1224="CCC"),"Proline",
   OR(J1224="CAG",J1224="CAA"),"Glutamine",
   OR(J1224="GAA",J1224="GAG"),"Glutamic acid",
   TRUE,"Other"
))</f>
        <v>Glutamine</v>
      </c>
      <c r="L1224">
        <f>LEN(Table13[[#This Row],[NA_sequence]])</f>
        <v>321</v>
      </c>
    </row>
    <row r="1225" spans="1:12" x14ac:dyDescent="0.2">
      <c r="A1225" t="s">
        <v>1226</v>
      </c>
      <c r="B1225">
        <v>4236</v>
      </c>
      <c r="C1225" t="s">
        <v>2422</v>
      </c>
      <c r="D1225" t="str">
        <f t="shared" si="145"/>
        <v>ATGGTGAATATTCCTAAGACCAAGAGGACTTTTTGTAAAGGCAAAAATTGCCGCAAGCATACACAGCATAAGGTGACTCAATACAAAGCCGGAAAGCCGTCTCCTACCGCCTTAGGCAAGAGAAGATACGATCGCAAACAGACCGGATACGGCGGACAGACAAAGCAAATTTTCCGTAAGAAGGCAAAGACGACGAAAAAAATTGTGATTAAGTTGGAGTGTGTTGAATGCAAGACCAAAGCGCAATTGGCACTCAAGCGGTGCAAGCATTTCGAGCTAGGGGGCGACAAAAAGCAGAAGGGCCAAGCTTTACAATTTTGA</v>
      </c>
      <c r="E1225" t="str">
        <f t="shared" si="146"/>
        <v/>
      </c>
      <c r="F1225">
        <f t="shared" si="147"/>
        <v>151</v>
      </c>
      <c r="G1225" t="str">
        <f t="shared" si="148"/>
        <v/>
      </c>
      <c r="H1225">
        <f t="shared" si="149"/>
        <v>151</v>
      </c>
      <c r="I1225">
        <f t="shared" si="150"/>
        <v>151</v>
      </c>
      <c r="J1225" t="str">
        <f t="shared" si="151"/>
        <v>CAA</v>
      </c>
      <c r="K1225" t="str" cm="1">
        <f t="array" ref="K1225">IF(J1225="","",_xlfn.IFS(
   OR(J1225="CCA",J1225="CCG",J1225="CCT",J1225="CCC"),"Proline",
   OR(J1225="CAG",J1225="CAA"),"Glutamine",
   OR(J1225="GAA",J1225="GAG"),"Glutamic acid",
   TRUE,"Other"
))</f>
        <v>Glutamine</v>
      </c>
      <c r="L1225">
        <f>LEN(Table13[[#This Row],[NA_sequence]])</f>
        <v>321</v>
      </c>
    </row>
    <row r="1226" spans="1:12" x14ac:dyDescent="0.2">
      <c r="A1226" t="s">
        <v>1227</v>
      </c>
      <c r="B1226">
        <v>4236</v>
      </c>
      <c r="C1226" t="s">
        <v>2423</v>
      </c>
      <c r="D1226" t="str">
        <f t="shared" si="145"/>
        <v>ATGGTGAATATTCCTAAAACCAAGAGGACTTTTTGTAAAGGGAAGAACTGCCGCAAGCATACACAGCATAAGGTAACCCAATACAAAGCAGGCAAGCCGTCTCCTACCGCCCTAGGCAAGAGAAGATACGATCGCAAACAGAAAGGTTACGGCGGCCAGACTAAACAGATTTTCCGCAAAAAGGCAAAGACGACGAAAAAAATCGTGATCAAGTTGGAGTGTGTTGAATGCAAGACCAAAGCTCAATTGGCGCTCAAGAGGTGTAAGCATTTCGAGCTAGGTGGCGACAAAAAGCAGAAGGGCCAAGCATTGCAATTTTGA</v>
      </c>
      <c r="E1226" t="str">
        <f t="shared" si="146"/>
        <v/>
      </c>
      <c r="F1226">
        <f t="shared" si="147"/>
        <v>151</v>
      </c>
      <c r="G1226" t="str">
        <f t="shared" si="148"/>
        <v/>
      </c>
      <c r="H1226">
        <f t="shared" si="149"/>
        <v>151</v>
      </c>
      <c r="I1226">
        <f t="shared" si="150"/>
        <v>151</v>
      </c>
      <c r="J1226" t="str">
        <f t="shared" si="151"/>
        <v>CAG</v>
      </c>
      <c r="K1226" t="str" cm="1">
        <f t="array" ref="K1226">IF(J1226="","",_xlfn.IFS(
   OR(J1226="CCA",J1226="CCG",J1226="CCT",J1226="CCC"),"Proline",
   OR(J1226="CAG",J1226="CAA"),"Glutamine",
   OR(J1226="GAA",J1226="GAG"),"Glutamic acid",
   TRUE,"Other"
))</f>
        <v>Glutamine</v>
      </c>
      <c r="L1226">
        <f>LEN(Table13[[#This Row],[NA_sequence]])</f>
        <v>321</v>
      </c>
    </row>
    <row r="1227" spans="1:12" x14ac:dyDescent="0.2">
      <c r="A1227" t="s">
        <v>1228</v>
      </c>
      <c r="B1227">
        <v>4236</v>
      </c>
      <c r="C1227" t="s">
        <v>2424</v>
      </c>
      <c r="D1227" t="str">
        <f t="shared" si="145"/>
        <v>ATGGTGAATATTCCTAAAACCAAGAGGACTTTTTGTAAAGGGAAGAACTGCCGCAAGCATACACAGCATAAGGTAACCCAATACAAAGCAGGCAAGCCGTCTCCTACCGCCCTAGGCAAGAGAAGATACGATCGCAAACAGAAGGGTTACGGCGGCCAGACTAAACAGATTTTCCGCAAAAAGGCAAAGACGACGAAAAAAATCGTGATCAAGTTGGAGTGTGTTGAATGCAAGACCAAAGCTCAATTGGCGCTCAAGAGGTGTAAGCATTTCGAGCTAGGTGGCGACAAAAAGCAGAAGGGCCAAGCATTGCAATTTTGA</v>
      </c>
      <c r="E1227" t="str">
        <f t="shared" si="146"/>
        <v/>
      </c>
      <c r="F1227">
        <f t="shared" si="147"/>
        <v>151</v>
      </c>
      <c r="G1227" t="str">
        <f t="shared" si="148"/>
        <v/>
      </c>
      <c r="H1227">
        <f t="shared" si="149"/>
        <v>151</v>
      </c>
      <c r="I1227">
        <f t="shared" si="150"/>
        <v>151</v>
      </c>
      <c r="J1227" t="str">
        <f t="shared" si="151"/>
        <v>CAG</v>
      </c>
      <c r="K1227" t="str" cm="1">
        <f t="array" ref="K1227">IF(J1227="","",_xlfn.IFS(
   OR(J1227="CCA",J1227="CCG",J1227="CCT",J1227="CCC"),"Proline",
   OR(J1227="CAG",J1227="CAA"),"Glutamine",
   OR(J1227="GAA",J1227="GAG"),"Glutamic acid",
   TRUE,"Other"
))</f>
        <v>Glutamine</v>
      </c>
      <c r="L1227">
        <f>LEN(Table13[[#This Row],[NA_sequence]])</f>
        <v>321</v>
      </c>
    </row>
    <row r="1228" spans="1:12" x14ac:dyDescent="0.2">
      <c r="A1228" t="s">
        <v>1229</v>
      </c>
      <c r="B1228">
        <v>4236</v>
      </c>
      <c r="C1228" t="s">
        <v>2425</v>
      </c>
      <c r="D1228" t="str">
        <f t="shared" si="145"/>
        <v>ATGGTGAATATTCCTAAAACCAAAAGGACTTTTTGTAAAGGGAAGAATTGCCGCAAGCATACACAGCACAAGGTAACCCAATACAAAGCAGGCAAGCCGTCTCCTACCGCGTTAGGCAAGAGAAGATACGATCGCAAACAGAAGGGTTACGGCGGCCAGACTAAACAGATTTTCCGCAAAAAGGCAAAGACGACGAAAAAAATCGTGATCAAGTTGGAGTGTGTTGAATGCAAGACCAAAGCTCAATTGGCGCTCAAGAGGTGTAAGCATTTCGAGCTAGGGGGCGATAAAAAGCAGAAGGGGCAAGCATTGCAATTTTGA</v>
      </c>
      <c r="E1228" t="str">
        <f t="shared" si="146"/>
        <v/>
      </c>
      <c r="F1228">
        <f t="shared" si="147"/>
        <v>151</v>
      </c>
      <c r="G1228" t="str">
        <f t="shared" si="148"/>
        <v/>
      </c>
      <c r="H1228">
        <f t="shared" si="149"/>
        <v>151</v>
      </c>
      <c r="I1228">
        <f t="shared" si="150"/>
        <v>151</v>
      </c>
      <c r="J1228" t="str">
        <f t="shared" si="151"/>
        <v>CAG</v>
      </c>
      <c r="K1228" t="str" cm="1">
        <f t="array" ref="K1228">IF(J1228="","",_xlfn.IFS(
   OR(J1228="CCA",J1228="CCG",J1228="CCT",J1228="CCC"),"Proline",
   OR(J1228="CAG",J1228="CAA"),"Glutamine",
   OR(J1228="GAA",J1228="GAG"),"Glutamic acid",
   TRUE,"Other"
))</f>
        <v>Glutamine</v>
      </c>
      <c r="L1228">
        <f>LEN(Table13[[#This Row],[NA_sequence]])</f>
        <v>321</v>
      </c>
    </row>
    <row r="1229" spans="1:12" x14ac:dyDescent="0.2">
      <c r="A1229" t="s">
        <v>1230</v>
      </c>
      <c r="B1229">
        <v>4236</v>
      </c>
      <c r="C1229" t="s">
        <v>2426</v>
      </c>
      <c r="D1229" t="str">
        <f t="shared" si="145"/>
        <v>ATGGTGAATATTCCTAAAACCAAAAGGACTTTCTGTAAAGGGAAGAATTGCCGCAAGCATACACAGCACAAGGTAACCCAATACAAAGCAGGCAAGCCGTCTCCTACCGCGTTAGGCAAGAGAAGATACGATCGCAAACAGAAGGGTTACGGCGGCCAGACTAAACAGATTTTCCGCAAAAAGGCAAAGACAACGAAAAAAATCGTGATCAAGTTGGAGTGTGTTGAATGCAAGACCAAAGCTCAATTGGCGCTCAAGAGGTGTAAGCATTTCGAGCTAGGTGGTGATAAAAAGCAGAAGGGCCAAGCTTTGCAGTTTTGA</v>
      </c>
      <c r="E1229" t="str">
        <f t="shared" si="146"/>
        <v/>
      </c>
      <c r="F1229">
        <f t="shared" si="147"/>
        <v>151</v>
      </c>
      <c r="G1229" t="str">
        <f t="shared" si="148"/>
        <v/>
      </c>
      <c r="H1229">
        <f t="shared" si="149"/>
        <v>151</v>
      </c>
      <c r="I1229">
        <f t="shared" si="150"/>
        <v>151</v>
      </c>
      <c r="J1229" t="str">
        <f t="shared" si="151"/>
        <v>CAG</v>
      </c>
      <c r="K1229" t="str" cm="1">
        <f t="array" ref="K1229">IF(J1229="","",_xlfn.IFS(
   OR(J1229="CCA",J1229="CCG",J1229="CCT",J1229="CCC"),"Proline",
   OR(J1229="CAG",J1229="CAA"),"Glutamine",
   OR(J1229="GAA",J1229="GAG"),"Glutamic acid",
   TRUE,"Other"
))</f>
        <v>Glutamine</v>
      </c>
      <c r="L1229">
        <f>LEN(Table13[[#This Row],[NA_sequence]])</f>
        <v>321</v>
      </c>
    </row>
    <row r="1230" spans="1:12" x14ac:dyDescent="0.2">
      <c r="A1230" t="s">
        <v>1231</v>
      </c>
      <c r="B1230">
        <v>4236</v>
      </c>
      <c r="C1230" t="s">
        <v>2427</v>
      </c>
      <c r="D1230" t="str">
        <f t="shared" si="145"/>
        <v>ATGGTGAATATTCCTAAGACCAAGAGAACTTTTTGTAAAGGGAAGAATTGCCGCAAGCATACACAGCACAAGGTAACCCAATACAAAGCAGGCAAGCCGTCTCCTACCGCGTTAGGCAAGAGAAGATACGATCGCAAACAGAAGGGTTACGGCGGCCAGACAAAGCAGATTTTTCGCAAGAAGGCAAAGACGACGAAAAAAATCGTGATAAAGTTGGAGTGTGTTGAATGCAAGACCAAAGCTCAATTGGCGCTCAAGAGGTGTAAGCATTTCGAGCTAGGGGGCGACAAAAAGCAGAAGGGGCAAGCATTGCAATTTTGA</v>
      </c>
      <c r="E1230" t="str">
        <f t="shared" si="146"/>
        <v/>
      </c>
      <c r="F1230">
        <f t="shared" si="147"/>
        <v>151</v>
      </c>
      <c r="G1230" t="str">
        <f t="shared" si="148"/>
        <v/>
      </c>
      <c r="H1230">
        <f t="shared" si="149"/>
        <v>151</v>
      </c>
      <c r="I1230">
        <f t="shared" si="150"/>
        <v>151</v>
      </c>
      <c r="J1230" t="str">
        <f t="shared" si="151"/>
        <v>CAG</v>
      </c>
      <c r="K1230" t="str" cm="1">
        <f t="array" ref="K1230">IF(J1230="","",_xlfn.IFS(
   OR(J1230="CCA",J1230="CCG",J1230="CCT",J1230="CCC"),"Proline",
   OR(J1230="CAG",J1230="CAA"),"Glutamine",
   OR(J1230="GAA",J1230="GAG"),"Glutamic acid",
   TRUE,"Other"
))</f>
        <v>Glutamine</v>
      </c>
      <c r="L1230">
        <f>LEN(Table13[[#This Row],[NA_sequence]])</f>
        <v>321</v>
      </c>
    </row>
    <row r="1231" spans="1:12" x14ac:dyDescent="0.2">
      <c r="A1231" t="s">
        <v>1232</v>
      </c>
      <c r="B1231">
        <v>4236</v>
      </c>
      <c r="C1231" t="s">
        <v>2428</v>
      </c>
      <c r="D1231" t="str">
        <f t="shared" si="145"/>
        <v>ATGGTGAATATTCCTAAAACCAAAAGGACTTTCTGTAAAGGGAAGAATTGCCGCAAGCATACACAGCACAAGGTAACCCAATACAAAGCAGGCAAGCCGTCTCCTACCGCGTTAGGCAAGAGAAGATACGATCGCAAACAGAAGGGTTACGGCGGCCAGACAAAGCAGATTTTTCGCAAGAAGGCAAAGACGACGAAAAAAATCGTGATAAAGTTGGAGTGTGTTGAATGCAAGACCAAAGCTCAATTGGCGCTCAAGAGGTGTAAGCATTTCGAGCTAGGGGGCGACAAAAAGCAGAAGGGGCAAGCATTGCAATTTTGA</v>
      </c>
      <c r="E1231" t="str">
        <f t="shared" si="146"/>
        <v/>
      </c>
      <c r="F1231">
        <f t="shared" si="147"/>
        <v>151</v>
      </c>
      <c r="G1231" t="str">
        <f t="shared" si="148"/>
        <v/>
      </c>
      <c r="H1231">
        <f t="shared" si="149"/>
        <v>151</v>
      </c>
      <c r="I1231">
        <f t="shared" si="150"/>
        <v>151</v>
      </c>
      <c r="J1231" t="str">
        <f t="shared" si="151"/>
        <v>CAG</v>
      </c>
      <c r="K1231" t="str" cm="1">
        <f t="array" ref="K1231">IF(J1231="","",_xlfn.IFS(
   OR(J1231="CCA",J1231="CCG",J1231="CCT",J1231="CCC"),"Proline",
   OR(J1231="CAG",J1231="CAA"),"Glutamine",
   OR(J1231="GAA",J1231="GAG"),"Glutamic acid",
   TRUE,"Other"
))</f>
        <v>Glutamine</v>
      </c>
      <c r="L1231">
        <f>LEN(Table13[[#This Row],[NA_sequence]])</f>
        <v>321</v>
      </c>
    </row>
    <row r="1232" spans="1:12" x14ac:dyDescent="0.2">
      <c r="A1232" t="s">
        <v>1233</v>
      </c>
      <c r="B1232">
        <v>4236</v>
      </c>
      <c r="C1232" t="s">
        <v>2429</v>
      </c>
      <c r="D1232" t="str">
        <f t="shared" si="145"/>
        <v>ATGGTGAATATTCCTAAAACCAAGAGGACTTTTTGTAAAGGGAAGAATTGCCGCAAGCATACACAGCATAAGGTAACCCAATACAAAGCAGGCAAGCCGTCTCCTACCGCCCTAGGCAAGAGAAGATACGATCGCAAACAGAAGGGTTACGGCGGCCAGACTAAACAGATTTTCCGCAAAAAGGCAAAGACGACGAAAAAAATCGTGATCAAGTTGGAGTGTGTTGAATGCAAGACCAAAGCTCAATTGGCGCTCAAGAGGTGTAAGCATTTCGAGCTAGGTGGCGACAAAAAGCAGAAGGGCCAAGCTTTGCAATTTTGA</v>
      </c>
      <c r="E1232" t="str">
        <f t="shared" si="146"/>
        <v/>
      </c>
      <c r="F1232">
        <f t="shared" si="147"/>
        <v>151</v>
      </c>
      <c r="G1232" t="str">
        <f t="shared" si="148"/>
        <v/>
      </c>
      <c r="H1232">
        <f t="shared" si="149"/>
        <v>151</v>
      </c>
      <c r="I1232">
        <f t="shared" si="150"/>
        <v>151</v>
      </c>
      <c r="J1232" t="str">
        <f t="shared" si="151"/>
        <v>CAG</v>
      </c>
      <c r="K1232" t="str" cm="1">
        <f t="array" ref="K1232">IF(J1232="","",_xlfn.IFS(
   OR(J1232="CCA",J1232="CCG",J1232="CCT",J1232="CCC"),"Proline",
   OR(J1232="CAG",J1232="CAA"),"Glutamine",
   OR(J1232="GAA",J1232="GAG"),"Glutamic acid",
   TRUE,"Other"
))</f>
        <v>Glutamine</v>
      </c>
      <c r="L1232">
        <f>LEN(Table13[[#This Row],[NA_sequence]])</f>
        <v>321</v>
      </c>
    </row>
    <row r="1233" spans="1:12" x14ac:dyDescent="0.2">
      <c r="A1233" t="s">
        <v>1234</v>
      </c>
      <c r="B1233">
        <v>4236</v>
      </c>
      <c r="C1233" t="s">
        <v>2429</v>
      </c>
      <c r="D1233" t="str">
        <f t="shared" si="145"/>
        <v>ATGGTGAATATTCCTAAAACCAAGAGGACTTTTTGTAAAGGGAAGAATTGCCGCAAGCATACACAGCATAAGGTAACCCAATACAAAGCAGGCAAGCCGTCTCCTACCGCCCTAGGCAAGAGAAGATACGATCGCAAACAGAAGGGTTACGGCGGCCAGACTAAACAGATTTTCCGCAAAAAGGCAAAGACGACGAAAAAAATCGTGATCAAGTTGGAGTGTGTTGAATGCAAGACCAAAGCTCAATTGGCGCTCAAGAGGTGTAAGCATTTCGAGCTAGGTGGCGACAAAAAGCAGAAGGGCCAAGCTTTGCAATTTTGA</v>
      </c>
      <c r="E1233" t="str">
        <f t="shared" si="146"/>
        <v/>
      </c>
      <c r="F1233">
        <f t="shared" si="147"/>
        <v>151</v>
      </c>
      <c r="G1233" t="str">
        <f t="shared" si="148"/>
        <v/>
      </c>
      <c r="H1233">
        <f t="shared" si="149"/>
        <v>151</v>
      </c>
      <c r="I1233">
        <f t="shared" si="150"/>
        <v>151</v>
      </c>
      <c r="J1233" t="str">
        <f t="shared" si="151"/>
        <v>CAG</v>
      </c>
      <c r="K1233" t="str" cm="1">
        <f t="array" ref="K1233">IF(J1233="","",_xlfn.IFS(
   OR(J1233="CCA",J1233="CCG",J1233="CCT",J1233="CCC"),"Proline",
   OR(J1233="CAG",J1233="CAA"),"Glutamine",
   OR(J1233="GAA",J1233="GAG"),"Glutamic acid",
   TRUE,"Other"
))</f>
        <v>Glutamine</v>
      </c>
      <c r="L1233">
        <f>LEN(Table13[[#This Row],[NA_sequence]])</f>
        <v>321</v>
      </c>
    </row>
    <row r="1234" spans="1:12" x14ac:dyDescent="0.2">
      <c r="A1234" t="s">
        <v>1235</v>
      </c>
      <c r="B1234">
        <v>4236</v>
      </c>
      <c r="C1234" t="s">
        <v>2430</v>
      </c>
      <c r="D1234" t="str">
        <f t="shared" si="145"/>
        <v>ATGGTGAATATTCCTAAAACCAAGAGGACTTTTTGTAAAGGGAAGAATTGCCGCAAGCATACACAGCACAAGGTAACCCAATACAAAGCAGGCAAGCCGTCTCCTTCCGCCTTAGGCAAGAGAAGATACGATCGCAAACAGAAGGGTTACGGTGGCCAGACTAAACAGATTTTCCGCAAAAAGGCAAAGACGACGAAAAAAATCGTGATCAAGTTGGAGTGTGTTGAATGCAAGACCAAAGCTCAATTGGCACTCAAGAGGTGTAAGCATTTCGAGCTAGGGGGCGACAAAAAGCAAAAGGGCCAAGCTTTGCAATTTTGA</v>
      </c>
      <c r="E1234" t="str">
        <f t="shared" si="146"/>
        <v/>
      </c>
      <c r="F1234">
        <f t="shared" si="147"/>
        <v>151</v>
      </c>
      <c r="G1234" t="str">
        <f t="shared" si="148"/>
        <v/>
      </c>
      <c r="H1234">
        <f t="shared" si="149"/>
        <v>151</v>
      </c>
      <c r="I1234">
        <f t="shared" si="150"/>
        <v>151</v>
      </c>
      <c r="J1234" t="str">
        <f t="shared" si="151"/>
        <v>CAG</v>
      </c>
      <c r="K1234" t="str" cm="1">
        <f t="array" ref="K1234">IF(J1234="","",_xlfn.IFS(
   OR(J1234="CCA",J1234="CCG",J1234="CCT",J1234="CCC"),"Proline",
   OR(J1234="CAG",J1234="CAA"),"Glutamine",
   OR(J1234="GAA",J1234="GAG"),"Glutamic acid",
   TRUE,"Other"
))</f>
        <v>Glutamine</v>
      </c>
      <c r="L1234">
        <f>LEN(Table13[[#This Row],[NA_sequence]])</f>
        <v>321</v>
      </c>
    </row>
    <row r="1235" spans="1:12" x14ac:dyDescent="0.2">
      <c r="A1235" t="s">
        <v>1236</v>
      </c>
      <c r="B1235">
        <v>4236</v>
      </c>
      <c r="C1235" t="s">
        <v>2431</v>
      </c>
      <c r="D1235" t="str">
        <f t="shared" si="145"/>
        <v>ATGGTGAATATTCCGAAGACCAAAAGGACGTTTTGTAAAGGAAAAAGCTGCCGGAAACACACCCAGCATAAGATCACGCAATACAAAGCTGGTAAACCTCTCCCAACTGCATTGGGAAAGAGGAGGTACGATCGCAAACAAAAGGGCTACGGTGGGCAAACGAAGCAAATTTTTCGCAAAAAAGCCAAGACTACCAAAAAGGTCGTCTTGAAGTTGGAGTGTGTGGAGTGTAAGACCAAGGCCCAACAAGTATTGAAGAGGTGCAAGCATTTTGAGTTGGGAGGTGACAAAAAACAAAAGGGCCAGGCCTTACAGTTCTAA</v>
      </c>
      <c r="E1235">
        <f t="shared" si="146"/>
        <v>151</v>
      </c>
      <c r="F1235" t="str">
        <f t="shared" si="147"/>
        <v/>
      </c>
      <c r="G1235">
        <f t="shared" si="148"/>
        <v>151</v>
      </c>
      <c r="H1235" t="str">
        <f t="shared" si="149"/>
        <v/>
      </c>
      <c r="I1235">
        <f t="shared" si="150"/>
        <v>151</v>
      </c>
      <c r="J1235" t="str">
        <f t="shared" si="151"/>
        <v>CAA</v>
      </c>
      <c r="K1235" t="str" cm="1">
        <f t="array" ref="K1235">IF(J1235="","",_xlfn.IFS(
   OR(J1235="CCA",J1235="CCG",J1235="CCT",J1235="CCC"),"Proline",
   OR(J1235="CAG",J1235="CAA"),"Glutamine",
   OR(J1235="GAA",J1235="GAG"),"Glutamic acid",
   TRUE,"Other"
))</f>
        <v>Glutamine</v>
      </c>
      <c r="L1235">
        <f>LEN(Table13[[#This Row],[NA_sequence]])</f>
        <v>321</v>
      </c>
    </row>
    <row r="1236" spans="1:12" x14ac:dyDescent="0.2">
      <c r="A1236" t="s">
        <v>1237</v>
      </c>
      <c r="B1236">
        <v>4236</v>
      </c>
      <c r="C1236" t="s">
        <v>2432</v>
      </c>
      <c r="D1236" t="str">
        <f t="shared" si="145"/>
        <v>ATGGTCAACATCCCGAAAACAAGAAAAACCTTCTGTAAAGGAAAACAATGTCGCAAGCACACACAACATAAAGTGACGCAATACAAAGCAGGAAAACCTTCTTTAGTGGCTCAGGGTAAACGCAGATACGATCGAAAACAGTCGGGATACGGTGGGCAAACCAAGCAGATTTTCCGCAAAAAGGCCAAGACTACAAAAAAGGTTGTTTTGAAGTTAGAGTGTGTGGATTGTAAGTGCAAGTCACAAGTAGTGTTGAAAAGGTGTAAGCACTTTGAGTTGGGAGGTGATAAAAAACAGAAGGGCCAGGCATTGCAATTCTAG</v>
      </c>
      <c r="E1236">
        <f t="shared" si="146"/>
        <v>151</v>
      </c>
      <c r="F1236" t="str">
        <f t="shared" si="147"/>
        <v/>
      </c>
      <c r="G1236">
        <f t="shared" si="148"/>
        <v>151</v>
      </c>
      <c r="H1236" t="str">
        <f t="shared" si="149"/>
        <v/>
      </c>
      <c r="I1236">
        <f t="shared" si="150"/>
        <v>151</v>
      </c>
      <c r="J1236" t="str">
        <f t="shared" si="151"/>
        <v>CAG</v>
      </c>
      <c r="K1236" t="str" cm="1">
        <f t="array" ref="K1236">IF(J1236="","",_xlfn.IFS(
   OR(J1236="CCA",J1236="CCG",J1236="CCT",J1236="CCC"),"Proline",
   OR(J1236="CAG",J1236="CAA"),"Glutamine",
   OR(J1236="GAA",J1236="GAG"),"Glutamic acid",
   TRUE,"Other"
))</f>
        <v>Glutamine</v>
      </c>
      <c r="L1236">
        <f>LEN(Table13[[#This Row],[NA_sequence]])</f>
        <v>321</v>
      </c>
    </row>
    <row r="1237" spans="1:12" x14ac:dyDescent="0.2">
      <c r="A1237" t="s">
        <v>1238</v>
      </c>
      <c r="B1237">
        <v>4236</v>
      </c>
      <c r="C1237" t="s">
        <v>2433</v>
      </c>
      <c r="D1237" t="str">
        <f t="shared" si="145"/>
        <v>ATGGTGAACATCCCGAAAACAAGAAAAACATTCTGTAAAGGCAAACAATGTCGCAAGCACACACAACATAAAGTGACGCAATACAAAGCAGGAAAGCCTTCTTTGGTGGCTCAGGGTAAACGAAGATACGATCGAAAGCAATCTGGATATGGGGGGCAAACCAAGCAGATTTTCCGCAAAAAGGCCAAGACGACAAAAAAGGTTGTTTTGAAGCTAGAGTGTGTGGATTGTAAGTGCAAGTCACAAGTAGTGTTGAAGAGGTGTAAGCACTTTGAGTTGGGAGGAGATAAGAAGCAGAAGGGCCAGGCGTTGCAGTTCTAG</v>
      </c>
      <c r="E1237">
        <f t="shared" si="146"/>
        <v>151</v>
      </c>
      <c r="F1237" t="str">
        <f t="shared" si="147"/>
        <v/>
      </c>
      <c r="G1237">
        <f t="shared" si="148"/>
        <v>151</v>
      </c>
      <c r="H1237" t="str">
        <f t="shared" si="149"/>
        <v/>
      </c>
      <c r="I1237">
        <f t="shared" si="150"/>
        <v>151</v>
      </c>
      <c r="J1237" t="str">
        <f t="shared" si="151"/>
        <v>CAG</v>
      </c>
      <c r="K1237" t="str" cm="1">
        <f t="array" ref="K1237">IF(J1237="","",_xlfn.IFS(
   OR(J1237="CCA",J1237="CCG",J1237="CCT",J1237="CCC"),"Proline",
   OR(J1237="CAG",J1237="CAA"),"Glutamine",
   OR(J1237="GAA",J1237="GAG"),"Glutamic acid",
   TRUE,"Other"
))</f>
        <v>Glutamine</v>
      </c>
      <c r="L1237">
        <f>LEN(Table13[[#This Row],[NA_sequence]])</f>
        <v>321</v>
      </c>
    </row>
    <row r="1238" spans="1:12" x14ac:dyDescent="0.2">
      <c r="A1238" t="s">
        <v>1239</v>
      </c>
      <c r="B1238">
        <v>4236</v>
      </c>
      <c r="C1238" t="s">
        <v>2434</v>
      </c>
      <c r="D1238" t="str">
        <f t="shared" si="145"/>
        <v>ATGGTGAACATCCCAAAAACCAAAAGAACCTTTTGTAAGGGCAAGCAATGCCGCAAACACACCCAGCATAAAGTGACACAATACAAATCAGGCAAGCCATCATTGGTGGCGCAAGGAAAAAGACGTTACGATAGAAAGCAGTCTGGGTACGGTGGACAAACCAAGCAAATTTTCCGTAAGAAGGCAAAAACCACGAAGAAGGTGGTGTTGAAATTGGAGTGTGTGGAATGCAAGACGAAGGCTCAAATAACGTTGAAACGGTGCAAGCATTTTGAGTTGGGAGGCGATAAGAAACAAAAAGGACAAGCACTTCAATTTTAA</v>
      </c>
      <c r="E1238">
        <f t="shared" si="146"/>
        <v>151</v>
      </c>
      <c r="F1238" t="str">
        <f t="shared" si="147"/>
        <v/>
      </c>
      <c r="G1238">
        <f t="shared" si="148"/>
        <v>151</v>
      </c>
      <c r="H1238" t="str">
        <f t="shared" si="149"/>
        <v/>
      </c>
      <c r="I1238">
        <f t="shared" si="150"/>
        <v>151</v>
      </c>
      <c r="J1238" t="str">
        <f t="shared" si="151"/>
        <v>CAA</v>
      </c>
      <c r="K1238" t="str" cm="1">
        <f t="array" ref="K1238">IF(J1238="","",_xlfn.IFS(
   OR(J1238="CCA",J1238="CCG",J1238="CCT",J1238="CCC"),"Proline",
   OR(J1238="CAG",J1238="CAA"),"Glutamine",
   OR(J1238="GAA",J1238="GAG"),"Glutamic acid",
   TRUE,"Other"
))</f>
        <v>Glutamine</v>
      </c>
      <c r="L1238">
        <f>LEN(Table13[[#This Row],[NA_sequence]])</f>
        <v>321</v>
      </c>
    </row>
    <row r="1239" spans="1:12" x14ac:dyDescent="0.2">
      <c r="A1239" t="s">
        <v>1240</v>
      </c>
      <c r="B1239">
        <v>4236</v>
      </c>
      <c r="C1239" t="s">
        <v>2435</v>
      </c>
      <c r="D1239" t="str">
        <f t="shared" si="145"/>
        <v>ATGGTTAATATTCCAAAGACCAGGCGAACCTTTTGTAAGGGTAAAGACTGCCGGAAGCACACCCAACATAAAATCACACAATATAAGTCAGGTAAGCCTTCTTTATTTGCACTCGGGAAGAGACGGTACGATCGGAAACAGTCGGGTTACGGTGGCCAGACCAAACAGATTTTCAGAAAGAAAGCCAAGACTACGAAAAAGGTGGTTTTGAAAATGGAGTGTGTGGATTGCAAGACCAAAGCTCAAGTGGTGTTGAAGAGATGTAAACACTTTGAGTTAGGTGGTGACAGAAAACAAAAGGGTCAAGCGTTGCAGTTCTAA</v>
      </c>
      <c r="E1239" t="str">
        <f t="shared" si="146"/>
        <v/>
      </c>
      <c r="F1239">
        <f t="shared" si="147"/>
        <v>151</v>
      </c>
      <c r="G1239" t="str">
        <f t="shared" si="148"/>
        <v/>
      </c>
      <c r="H1239">
        <f t="shared" si="149"/>
        <v>151</v>
      </c>
      <c r="I1239">
        <f t="shared" si="150"/>
        <v>151</v>
      </c>
      <c r="J1239" t="str">
        <f t="shared" si="151"/>
        <v>CAG</v>
      </c>
      <c r="K1239" t="str" cm="1">
        <f t="array" ref="K1239">IF(J1239="","",_xlfn.IFS(
   OR(J1239="CCA",J1239="CCG",J1239="CCT",J1239="CCC"),"Proline",
   OR(J1239="CAG",J1239="CAA"),"Glutamine",
   OR(J1239="GAA",J1239="GAG"),"Glutamic acid",
   TRUE,"Other"
))</f>
        <v>Glutamine</v>
      </c>
      <c r="L1239">
        <f>LEN(Table13[[#This Row],[NA_sequence]])</f>
        <v>321</v>
      </c>
    </row>
    <row r="1240" spans="1:12" x14ac:dyDescent="0.2">
      <c r="A1240" t="s">
        <v>1241</v>
      </c>
      <c r="B1240">
        <v>4236</v>
      </c>
      <c r="C1240" t="s">
        <v>2436</v>
      </c>
      <c r="D1240" t="str">
        <f t="shared" si="145"/>
        <v>ATGGTGAACGTTCCAAAAACCAGAAGGACGTTTTGCAAGGGCAAAAATTGCCGCAAACATACCCAGCATAAAGTGACGCAATACAAGTCGGGGAAACCTTCCTTGACTGCCTTGGGGAAGAGAAGATATGACAGAAAGCAAAGTGGTTATGGAGGGCAAACAAAGCAGGTTTTTCACAAAAAGGCCAAGACGACCAAGAAAGTCGTTTTGAAATTAGAGTGTGTCGACTGCAAGTCCAAATCGCAGGTGGTATTGAAGAGATGTAAACATTTTGAGTTGGGTGGAGAGAAGAAACAGAAAGGACAGGCTTTACAATTTTAA</v>
      </c>
      <c r="E1240">
        <f t="shared" si="146"/>
        <v>151</v>
      </c>
      <c r="F1240" t="str">
        <f t="shared" si="147"/>
        <v/>
      </c>
      <c r="G1240">
        <f t="shared" si="148"/>
        <v>151</v>
      </c>
      <c r="H1240" t="str">
        <f t="shared" si="149"/>
        <v/>
      </c>
      <c r="I1240">
        <f t="shared" si="150"/>
        <v>151</v>
      </c>
      <c r="J1240" t="str">
        <f t="shared" si="151"/>
        <v>CAG</v>
      </c>
      <c r="K1240" t="str" cm="1">
        <f t="array" ref="K1240">IF(J1240="","",_xlfn.IFS(
   OR(J1240="CCA",J1240="CCG",J1240="CCT",J1240="CCC"),"Proline",
   OR(J1240="CAG",J1240="CAA"),"Glutamine",
   OR(J1240="GAA",J1240="GAG"),"Glutamic acid",
   TRUE,"Other"
))</f>
        <v>Glutamine</v>
      </c>
      <c r="L1240">
        <f>LEN(Table13[[#This Row],[NA_sequence]])</f>
        <v>321</v>
      </c>
    </row>
    <row r="1241" spans="1:12" x14ac:dyDescent="0.2">
      <c r="A1241" t="s">
        <v>1242</v>
      </c>
      <c r="B1241">
        <v>4236</v>
      </c>
      <c r="C1241" t="s">
        <v>2437</v>
      </c>
      <c r="D1241" t="str">
        <f t="shared" si="145"/>
        <v>ATGGTGAACGTTCCAAAAACCAGAAGGACGTTTTGTAAGGGCAAAAATTGCCGCAAACATACCCAACATAAAGTGACACAATACAAGTCGGGGAAACCTTCCTTGACTGCTTTGGGGAAGAGAAGATACGACAGAAAGCAAAGTGGTTATGGTGGTCAAACAAAGCAAGTTTTTCACAAAAAGGCCAAGACGACCAAGAAAGTTGTTTTGAAATTAGAGTGTGTGGACTGCAAGTCCAAATCGCAGGTGGTATTGAAGAGATGTAAACATTTTGAGTTGGGTGGAGAAAAGAAACAGAAAGGCCAGGCGTTACAATTTTAA</v>
      </c>
      <c r="E1241">
        <f t="shared" si="146"/>
        <v>151</v>
      </c>
      <c r="F1241" t="str">
        <f t="shared" si="147"/>
        <v/>
      </c>
      <c r="G1241">
        <f t="shared" si="148"/>
        <v>151</v>
      </c>
      <c r="H1241" t="str">
        <f t="shared" si="149"/>
        <v/>
      </c>
      <c r="I1241">
        <f t="shared" si="150"/>
        <v>151</v>
      </c>
      <c r="J1241" t="str">
        <f t="shared" si="151"/>
        <v>CAA</v>
      </c>
      <c r="K1241" t="str" cm="1">
        <f t="array" ref="K1241">IF(J1241="","",_xlfn.IFS(
   OR(J1241="CCA",J1241="CCG",J1241="CCT",J1241="CCC"),"Proline",
   OR(J1241="CAG",J1241="CAA"),"Glutamine",
   OR(J1241="GAA",J1241="GAG"),"Glutamic acid",
   TRUE,"Other"
))</f>
        <v>Glutamine</v>
      </c>
      <c r="L1241">
        <f>LEN(Table13[[#This Row],[NA_sequence]])</f>
        <v>321</v>
      </c>
    </row>
    <row r="1242" spans="1:12" x14ac:dyDescent="0.2">
      <c r="A1242" t="s">
        <v>1243</v>
      </c>
      <c r="B1242">
        <v>4236</v>
      </c>
      <c r="C1242" t="s">
        <v>2438</v>
      </c>
      <c r="D1242" t="str">
        <f t="shared" si="145"/>
        <v>ATGGTCAACATTCCGAAGATGCGCCGGACGTTCTGCCCGGGCGAGTGCAAGTCGCACACCCAGCACAAGGTAACTCAATACAAGAAAGGCAAGGACTCTCTTGTCGCTCAGGGAAAGCGTCGGTACGATCGCAAGCAGCGCGGTTACGGTGGTCAGACGCGCCCTATTTTCCACAAAAAGGCCAAGACCACTAAGAAGATTGTTCTCCGCCTTGAGTGCGTAAAGTGCAAGGCCAAGCTCCAGCTCCCGCTCAAGCGCACTAAGCACTTCGAGCTCGGCGGTGAGAAGAAGCAAAAGGGCGCGGCTCTGCAGTTCTAA</v>
      </c>
      <c r="E1242" t="str">
        <f t="shared" ref="E1242:E1246" si="152">IFERROR(SEARCH("GG?GG?CAA??????", D1242), "")</f>
        <v/>
      </c>
      <c r="F1242">
        <f t="shared" ref="F1242:F1246" si="153">IFERROR(SEARCH("GG?GG?CAG??????", D1242), "")</f>
        <v>148</v>
      </c>
      <c r="G1242" t="str">
        <f t="shared" si="148"/>
        <v/>
      </c>
      <c r="H1242">
        <f t="shared" si="149"/>
        <v>148</v>
      </c>
      <c r="I1242">
        <f t="shared" si="150"/>
        <v>148</v>
      </c>
      <c r="J1242" t="str">
        <f t="shared" si="151"/>
        <v>CCT</v>
      </c>
      <c r="K1242" t="str" cm="1">
        <f t="array" ref="K1242">IF(J1242="","",_xlfn.IFS(
   OR(J1242="CCA",J1242="CCG",J1242="CCT",J1242="CCC"),"Proline",
   OR(J1242="CAG",J1242="CAA"),"Glutamine",
   OR(J1242="GAA",J1242="GAG"),"Glutamic acid",
   TRUE,"Other"
))</f>
        <v>Proline</v>
      </c>
      <c r="L1242">
        <f>LEN(Table13[[#This Row],[NA_sequence]])</f>
        <v>318</v>
      </c>
    </row>
    <row r="1243" spans="1:12" x14ac:dyDescent="0.2">
      <c r="A1243" t="s">
        <v>1244</v>
      </c>
      <c r="B1243">
        <v>4236</v>
      </c>
      <c r="C1243" t="s">
        <v>2439</v>
      </c>
      <c r="D1243" t="str">
        <f t="shared" si="145"/>
        <v>ATGGTGAACATTCCGAAGACTCGCCGTACTTTCTGCCCCGGCAAGGAGTGCCGCCGGCACACGCAGCACAAGGTTACCCAATACAAGAAGGGCAAGGACTCCATTGTCGCCCAGGGTAAGCGTCGTTACGACCGGAAGCAGCGTGGTTACGGTGGTCAGACCCGTCCCATTTTCCACAAGAAAGCTAAGACTACCAAGAAGATTGTGCTGCGGCTCGAGTGCACCAAGTGCAAGACGAAGATTCAGCTGCCCATCAAGCGCACCAAGCACTTCGAGCTGGGTGGTGAGAAGAAGCAGAAGGGCCAGGCTCTGCAGTTCTAA</v>
      </c>
      <c r="E1243" t="str">
        <f t="shared" si="152"/>
        <v/>
      </c>
      <c r="F1243">
        <f t="shared" si="153"/>
        <v>151</v>
      </c>
      <c r="G1243" t="str">
        <f t="shared" si="148"/>
        <v/>
      </c>
      <c r="H1243">
        <f t="shared" si="149"/>
        <v>151</v>
      </c>
      <c r="I1243">
        <f t="shared" si="150"/>
        <v>151</v>
      </c>
      <c r="J1243" t="str">
        <f t="shared" si="151"/>
        <v>CCC</v>
      </c>
      <c r="K1243" t="str" cm="1">
        <f t="array" ref="K1243">IF(J1243="","",_xlfn.IFS(
   OR(J1243="CCA",J1243="CCG",J1243="CCT",J1243="CCC"),"Proline",
   OR(J1243="CAG",J1243="CAA"),"Glutamine",
   OR(J1243="GAA",J1243="GAG"),"Glutamic acid",
   TRUE,"Other"
))</f>
        <v>Proline</v>
      </c>
      <c r="L1243">
        <f>LEN(Table13[[#This Row],[NA_sequence]])</f>
        <v>321</v>
      </c>
    </row>
    <row r="1244" spans="1:12" x14ac:dyDescent="0.2">
      <c r="A1244" t="s">
        <v>1245</v>
      </c>
      <c r="B1244">
        <v>4236</v>
      </c>
      <c r="C1244" t="s">
        <v>2440</v>
      </c>
      <c r="D1244" t="str">
        <f t="shared" si="145"/>
        <v>ATGGTGAACATTCCCAAGACTCGCCGTACCTACTGCAAGGGCAAAGAGTGCCGTTGTCACACTCAGCACAAGGTCACTCAGTACAAGAAGGGCAAGGACTCTTTGAAGGCCCAGGGTAAGCGCCGTTACGACCGCAAGCAGCGTGGTTACGGTGGTCAGACTCGTCCCGTGTTCCACAAGAAGGCCAAGACTACCAAGAAGGTTGTGCTTCGGTTGGAGTGCGTCAAGTGCAAGACCAAGCTCCAGCTTTCTCTTAAGCGCACCAAGCACTTCGAGCTCGGTGGTGACAAGAAGCAGAAGGGCCAGGCTCTCCAGTTCTAA</v>
      </c>
      <c r="E1244" t="str">
        <f t="shared" si="152"/>
        <v/>
      </c>
      <c r="F1244">
        <f t="shared" si="153"/>
        <v>151</v>
      </c>
      <c r="G1244" t="str">
        <f t="shared" si="148"/>
        <v/>
      </c>
      <c r="H1244">
        <f t="shared" si="149"/>
        <v>151</v>
      </c>
      <c r="I1244">
        <f t="shared" si="150"/>
        <v>151</v>
      </c>
      <c r="J1244" t="str">
        <f t="shared" si="151"/>
        <v>CCC</v>
      </c>
      <c r="K1244" t="str" cm="1">
        <f t="array" ref="K1244">IF(J1244="","",_xlfn.IFS(
   OR(J1244="CCA",J1244="CCG",J1244="CCT",J1244="CCC"),"Proline",
   OR(J1244="CAG",J1244="CAA"),"Glutamine",
   OR(J1244="GAA",J1244="GAG"),"Glutamic acid",
   TRUE,"Other"
))</f>
        <v>Proline</v>
      </c>
      <c r="L1244">
        <f>LEN(Table13[[#This Row],[NA_sequence]])</f>
        <v>321</v>
      </c>
    </row>
    <row r="1245" spans="1:12" x14ac:dyDescent="0.2">
      <c r="A1245" t="s">
        <v>1246</v>
      </c>
      <c r="B1245">
        <v>4236</v>
      </c>
      <c r="C1245" t="s">
        <v>2441</v>
      </c>
      <c r="D1245" t="str">
        <f t="shared" si="145"/>
        <v>ATGGTTAACGTCCCGAAGTCGCGTAACACCTTTTGCAAAGGCAAGGACTGTCGCCGCCACACTCCTCACAAGGTGACCCAGTACAAGGCTGGTAAGGCATCTTTGTATGCTCAGGGTAAGAGGCGGTACGACCGCAAGCAGCGTGGTTATGGTGGTCAGACCCGTCCTATCTTCCACAGAAAGGCGAAGACCACCAAGAAGGTAGTCTTGCGTCTCGAGTGCACCAAGTGCAAGACGAAGGCTCAGCTCTCTCTCAAGCGTACCAAGCACTTCGAGCTCGGTGGTGAAAAGAAGGTCAAGGGCGCTGCTCTACAGTTCTAA</v>
      </c>
      <c r="E1245" t="str">
        <f t="shared" si="152"/>
        <v/>
      </c>
      <c r="F1245">
        <f t="shared" si="153"/>
        <v>151</v>
      </c>
      <c r="G1245" t="str">
        <f t="shared" si="148"/>
        <v/>
      </c>
      <c r="H1245">
        <f t="shared" si="149"/>
        <v>151</v>
      </c>
      <c r="I1245">
        <f t="shared" si="150"/>
        <v>151</v>
      </c>
      <c r="J1245" t="str">
        <f t="shared" si="151"/>
        <v>CCT</v>
      </c>
      <c r="K1245" t="str" cm="1">
        <f t="array" ref="K1245">IF(J1245="","",_xlfn.IFS(
   OR(J1245="CCA",J1245="CCG",J1245="CCT",J1245="CCC"),"Proline",
   OR(J1245="CAG",J1245="CAA"),"Glutamine",
   OR(J1245="GAA",J1245="GAG"),"Glutamic acid",
   TRUE,"Other"
))</f>
        <v>Proline</v>
      </c>
      <c r="L1245">
        <f>LEN(Table13[[#This Row],[NA_sequence]])</f>
        <v>321</v>
      </c>
    </row>
    <row r="1246" spans="1:12" x14ac:dyDescent="0.2">
      <c r="A1246" t="s">
        <v>1247</v>
      </c>
      <c r="B1246">
        <v>4236</v>
      </c>
      <c r="C1246" t="s">
        <v>2441</v>
      </c>
      <c r="D1246" t="str">
        <f t="shared" si="145"/>
        <v>ATGGTTAACGTCCCGAAGTCGCGTAACACCTTTTGCAAAGGCAAGGACTGTCGCCGCCACACTCCTCACAAGGTGACCCAGTACAAGGCTGGTAAGGCATCTTTGTATGCTCAGGGTAAGAGGCGGTACGACCGCAAGCAGCGTGGTTATGGTGGTCAGACCCGTCCTATCTTCCACAGAAAGGCGAAGACCACCAAGAAGGTAGTCTTGCGTCTCGAGTGCACCAAGTGCAAGACGAAGGCTCAGCTCTCTCTCAAGCGTACCAAGCACTTCGAGCTCGGTGGTGAAAAGAAGGTCAAGGGCGCTGCTCTACAGTTCTAA</v>
      </c>
      <c r="E1246" t="str">
        <f t="shared" si="152"/>
        <v/>
      </c>
      <c r="F1246">
        <f t="shared" si="153"/>
        <v>151</v>
      </c>
      <c r="G1246" t="str">
        <f t="shared" si="148"/>
        <v/>
      </c>
      <c r="H1246">
        <f t="shared" si="149"/>
        <v>151</v>
      </c>
      <c r="I1246">
        <f t="shared" si="150"/>
        <v>151</v>
      </c>
      <c r="J1246" t="str">
        <f t="shared" si="151"/>
        <v>CCT</v>
      </c>
      <c r="K1246" t="str" cm="1">
        <f t="array" ref="K1246">IF(J1246="","",_xlfn.IFS(
   OR(J1246="CCA",J1246="CCG",J1246="CCT",J1246="CCC"),"Proline",
   OR(J1246="CAG",J1246="CAA"),"Glutamine",
   OR(J1246="GAA",J1246="GAG"),"Glutamic acid",
   TRUE,"Other"
))</f>
        <v>Proline</v>
      </c>
      <c r="L1246">
        <f>LEN(Table13[[#This Row],[NA_sequence]])</f>
        <v>321</v>
      </c>
    </row>
    <row r="1247" spans="1:12" x14ac:dyDescent="0.2">
      <c r="A1247" t="s">
        <v>1248</v>
      </c>
      <c r="B1247">
        <v>4236</v>
      </c>
      <c r="C1247" t="s">
        <v>2442</v>
      </c>
      <c r="D1247" t="str">
        <f t="shared" si="145"/>
        <v>ATGGTCAACATCCCTAAGACGCGCCGGACGTTCTGCAAGGGCAAAGAGTGCCGCAGACACGAGGTCCACAAGGTCACACAGTACAAGGCCGGCAAGGCCTCGCTTTACAGCCAGGGTAAGCGCCGTTATGACCGGAAGCAGCGCGGTTACGGTGGTCAGACCAAGCCCGTCTTCCACAAGAAGGCCAAGACCACCAAGAAGATTGTGCTGCGTCTGGAGTGCGTCAAGTGCCACAACAAGGGCATGATGCCGCTGAAGCGCTGCAAGCACTTTGAGCTCGGCGGCGAGAAGAAGAAGAAGGGCCAGGCTCTCCAGTTCTAA</v>
      </c>
      <c r="E1247" t="str">
        <f t="shared" si="146"/>
        <v/>
      </c>
      <c r="F1247">
        <f t="shared" si="147"/>
        <v>151</v>
      </c>
      <c r="G1247" t="str">
        <f t="shared" si="148"/>
        <v/>
      </c>
      <c r="H1247">
        <f t="shared" si="149"/>
        <v>151</v>
      </c>
      <c r="I1247">
        <f t="shared" si="150"/>
        <v>151</v>
      </c>
      <c r="J1247" t="str">
        <f t="shared" si="151"/>
        <v>CCC</v>
      </c>
      <c r="K1247" t="str" cm="1">
        <f t="array" ref="K1247">IF(J1247="","",_xlfn.IFS(
   OR(J1247="CCA",J1247="CCG",J1247="CCT",J1247="CCC"),"Proline",
   OR(J1247="CAG",J1247="CAA"),"Glutamine",
   OR(J1247="GAA",J1247="GAG"),"Glutamic acid",
   TRUE,"Other"
))</f>
        <v>Proline</v>
      </c>
      <c r="L1247">
        <f>LEN(Table13[[#This Row],[NA_sequence]])</f>
        <v>321</v>
      </c>
    </row>
    <row r="1248" spans="1:12" x14ac:dyDescent="0.2">
      <c r="A1248" t="s">
        <v>1249</v>
      </c>
      <c r="B1248">
        <v>4236</v>
      </c>
      <c r="C1248" t="s">
        <v>2443</v>
      </c>
      <c r="D1248" t="str">
        <f t="shared" si="145"/>
        <v>ATGGTCAACATCCCGAAGACGCGCCGGACGTTTTGCAAGGGCAAGGAGTGCCGCCGCCACGAGGTGCACAAGGTCACACAGTACAAGGCCGGTAAGGCTTCGCTGTACGCCCAGGGTAAGCGCCGTTACGACCGCAAGCAGCGTGGTTACGGTGGTCAGACCAAGCAGGTCTTCCACAAGAAGGCCAAGACCACCAAGAAGATCGTCCTGCGTCTCGAGTGCGTCAAGTGCCACACCAAGGGCATGATGCCCCTGAAGCGTTGCAAGCACTTCGAGCTTGGTGGCGAGAAGAAGAAGAAGGGCCAGGCTCTCCAGTTCTAA</v>
      </c>
      <c r="E1248" t="str">
        <f t="shared" si="146"/>
        <v/>
      </c>
      <c r="F1248">
        <f t="shared" si="147"/>
        <v>151</v>
      </c>
      <c r="G1248" t="str">
        <f t="shared" si="148"/>
        <v/>
      </c>
      <c r="H1248">
        <f t="shared" si="149"/>
        <v>151</v>
      </c>
      <c r="I1248">
        <f t="shared" si="150"/>
        <v>151</v>
      </c>
      <c r="J1248" t="str">
        <f t="shared" si="151"/>
        <v>CAG</v>
      </c>
      <c r="K1248" t="str" cm="1">
        <f t="array" ref="K1248">IF(J1248="","",_xlfn.IFS(
   OR(J1248="CCA",J1248="CCG",J1248="CCT",J1248="CCC"),"Proline",
   OR(J1248="CAG",J1248="CAA"),"Glutamine",
   OR(J1248="GAA",J1248="GAG"),"Glutamic acid",
   TRUE,"Other"
))</f>
        <v>Glutamine</v>
      </c>
      <c r="L1248">
        <f>LEN(Table13[[#This Row],[NA_sequence]])</f>
        <v>321</v>
      </c>
    </row>
    <row r="1249" spans="1:12" x14ac:dyDescent="0.2">
      <c r="A1249" t="s">
        <v>1250</v>
      </c>
      <c r="B1249">
        <v>4236</v>
      </c>
      <c r="C1249" t="s">
        <v>2444</v>
      </c>
      <c r="D1249" t="str">
        <f t="shared" si="145"/>
        <v>ATGGTTAATATTCCAAAAACAAGAAATACTTATTGTAAAGGAAAAGGGTGTCGTAAACATACGATTCACAAGGTGACTCAATACAAATCAGGTAGAGCTTCCTTATTTGCTCAAGGTAAAAGAAGATACGATAGGAAACAATCTGGGTATGGTGGTCAAACAAAGCAAGTTTTCCATAAGAAGGCTAAAACGACTAAGAAGATTGTGTTGAAGTTGGAATGTACTGTTTGTAAAACCAAGAAACAATTGCCATTGAAAAGATGTAAACATATTGAATTGGGTGGTGAAAAAAAACAAAAAGGTCAAGCATTACAGTTCTAG</v>
      </c>
      <c r="E1249">
        <f t="shared" si="146"/>
        <v>151</v>
      </c>
      <c r="F1249" t="str">
        <f t="shared" si="147"/>
        <v/>
      </c>
      <c r="G1249">
        <f t="shared" si="148"/>
        <v>151</v>
      </c>
      <c r="H1249" t="str">
        <f t="shared" si="149"/>
        <v/>
      </c>
      <c r="I1249">
        <f t="shared" si="150"/>
        <v>151</v>
      </c>
      <c r="J1249" t="str">
        <f t="shared" si="151"/>
        <v>CAA</v>
      </c>
      <c r="K1249" t="str" cm="1">
        <f t="array" ref="K1249">IF(J1249="","",_xlfn.IFS(
   OR(J1249="CCA",J1249="CCG",J1249="CCT",J1249="CCC"),"Proline",
   OR(J1249="CAG",J1249="CAA"),"Glutamine",
   OR(J1249="GAA",J1249="GAG"),"Glutamic acid",
   TRUE,"Other"
))</f>
        <v>Glutamine</v>
      </c>
      <c r="L1249">
        <f>LEN(Table13[[#This Row],[NA_sequence]])</f>
        <v>321</v>
      </c>
    </row>
    <row r="1250" spans="1:12" x14ac:dyDescent="0.2">
      <c r="A1250" t="s">
        <v>1251</v>
      </c>
      <c r="B1250">
        <v>4236</v>
      </c>
      <c r="C1250" t="s">
        <v>2445</v>
      </c>
      <c r="D1250" t="str">
        <f t="shared" si="145"/>
        <v>ATGGTTAACGTTCCAAAGACTAGAAACACCTACTGCAAGAGTAAGAAGTGTAAGAGACACACTAAGCACAGAGTGACACAATACAAGGCAGGTAAGGCTTCTTTGTACGCTCAGGGTAAGAGAAGATATGACCGGAAGCAGGCCGGTTTCGGTGGTCAGACCAAGCAAGTTTTCAGAAAGAAAGCTAAGACTACCAAGAAGGTCGTCTTGCGTTTGGAATGTGTTAAATGTAAGGCCAAGATGCAGTTGCCATTGAAAAGATGTAAGCACTTTGAGTTGGGTGGTGACAGAAAGCAAAAGGGTGCTGCATTGCAGTTCTAA</v>
      </c>
      <c r="E1250" t="str">
        <f t="shared" si="146"/>
        <v/>
      </c>
      <c r="F1250">
        <f t="shared" si="147"/>
        <v>151</v>
      </c>
      <c r="G1250" t="str">
        <f t="shared" si="148"/>
        <v/>
      </c>
      <c r="H1250">
        <f t="shared" si="149"/>
        <v>151</v>
      </c>
      <c r="I1250">
        <f t="shared" si="150"/>
        <v>151</v>
      </c>
      <c r="J1250" t="str">
        <f t="shared" si="151"/>
        <v>CAA</v>
      </c>
      <c r="K1250" t="str" cm="1">
        <f t="array" ref="K1250">IF(J1250="","",_xlfn.IFS(
   OR(J1250="CCA",J1250="CCG",J1250="CCT",J1250="CCC"),"Proline",
   OR(J1250="CAG",J1250="CAA"),"Glutamine",
   OR(J1250="GAA",J1250="GAG"),"Glutamic acid",
   TRUE,"Other"
))</f>
        <v>Glutamine</v>
      </c>
      <c r="L1250">
        <f>LEN(Table13[[#This Row],[NA_sequence]])</f>
        <v>321</v>
      </c>
    </row>
    <row r="1251" spans="1:12" x14ac:dyDescent="0.2">
      <c r="A1251" t="s">
        <v>1252</v>
      </c>
      <c r="B1251">
        <v>4236</v>
      </c>
      <c r="C1251" t="s">
        <v>2446</v>
      </c>
      <c r="D1251" t="str">
        <f t="shared" si="145"/>
        <v>ATGAGTGCAGAGCATAAGTCGATTAACGATATTAGTAGAAATAACAACAGTCAGAGGGAAGATGAATCTAAGAAGGATACAAATCATAATAACAATGGTAATAGCGATGGTGATATGACCAAGTGTCCAGATTGTGGGACTCCATTACAGAAATGCCTGATACAACAGAATTATGCCATGGTTTTATGTCCTAATGAGACATGTGGATATCCATTCAACCAACACGATAATATAGAAAATATGACTAGAAAGACTTTCTGTAAGGGTAAGAAGTGTAGAAAGCACACTCAACACAAGGTTACCCAATACAAGGCTGGTAAGGCTTCTTTATACGCTCAAGGTAAGAGACGTTATGACCGTAAACAATCTGGTTTCGGTGGTCAAACCAAGCAAATTTTCCACAAGAAAGCTAAGACTACCAAGAAGGTCGTTTTAAGATTAGAATGTGTCGTTTGTAAGACTAAGGCTCAATTACCATTAAAGAGATGTAAGCATTTCGAATTAGGTGGTGAAAAGAAGCAAAAGGGTGCTGCTTTACAATTCTAA</v>
      </c>
      <c r="E1251">
        <f t="shared" si="146"/>
        <v>376</v>
      </c>
      <c r="F1251" t="str">
        <f t="shared" si="147"/>
        <v/>
      </c>
      <c r="G1251">
        <f t="shared" si="148"/>
        <v>376</v>
      </c>
      <c r="H1251" t="str">
        <f t="shared" si="149"/>
        <v/>
      </c>
      <c r="I1251">
        <f t="shared" si="150"/>
        <v>376</v>
      </c>
      <c r="J1251" t="str">
        <f t="shared" si="151"/>
        <v>CAA</v>
      </c>
      <c r="K1251" t="str" cm="1">
        <f t="array" ref="K1251">IF(J1251="","",_xlfn.IFS(
   OR(J1251="CCA",J1251="CCG",J1251="CCT",J1251="CCC"),"Proline",
   OR(J1251="CAG",J1251="CAA"),"Glutamine",
   OR(J1251="GAA",J1251="GAG"),"Glutamic acid",
   TRUE,"Other"
))</f>
        <v>Glutamine</v>
      </c>
      <c r="L1251">
        <f>LEN(Table13[[#This Row],[NA_sequence]])</f>
        <v>546</v>
      </c>
    </row>
    <row r="1252" spans="1:12" x14ac:dyDescent="0.2">
      <c r="A1252" t="s">
        <v>1253</v>
      </c>
      <c r="B1252">
        <v>4236</v>
      </c>
      <c r="C1252" t="s">
        <v>2447</v>
      </c>
      <c r="D1252" t="str">
        <f t="shared" si="145"/>
        <v>ATGGTGAATGTTCCAAAGACAAGGAAAACTTTTTGCAAAGGTAAAAGCTGTCGCAAGCATACCATGCACAAAGTGACTCAATATAAAGCTGGAAAGAGATCGCTGAGGGCTCAGGGCCAGAGAAGATATGAGCGTAAGCAATCTGGGTATGGTGGTCAAACAAAACAGGTTTTCCACAAGAAAGCCAAGACTACCAAGAAAGTCGTGCTTAGATTGGAGTGCAATGCTTGCAAAACTAAGAAGTTGTTAAAGTTGAAGAGATGCAAGCACTTTGAGTTGGGTGGTGATAAGAAGCAGAAGGGTCAAGCTTTGCAATTCTAG</v>
      </c>
      <c r="E1252">
        <f t="shared" si="146"/>
        <v>151</v>
      </c>
      <c r="F1252" t="str">
        <f t="shared" si="147"/>
        <v/>
      </c>
      <c r="G1252">
        <f t="shared" si="148"/>
        <v>151</v>
      </c>
      <c r="H1252" t="str">
        <f t="shared" si="149"/>
        <v/>
      </c>
      <c r="I1252">
        <f t="shared" si="150"/>
        <v>151</v>
      </c>
      <c r="J1252" t="str">
        <f t="shared" si="151"/>
        <v>CAG</v>
      </c>
      <c r="K1252" t="str" cm="1">
        <f t="array" ref="K1252">IF(J1252="","",_xlfn.IFS(
   OR(J1252="CCA",J1252="CCG",J1252="CCT",J1252="CCC"),"Proline",
   OR(J1252="CAG",J1252="CAA"),"Glutamine",
   OR(J1252="GAA",J1252="GAG"),"Glutamic acid",
   TRUE,"Other"
))</f>
        <v>Glutamine</v>
      </c>
      <c r="L1252">
        <f>LEN(Table13[[#This Row],[NA_sequence]])</f>
        <v>321</v>
      </c>
    </row>
    <row r="1253" spans="1:12" x14ac:dyDescent="0.2">
      <c r="A1253" t="s">
        <v>1254</v>
      </c>
      <c r="B1253">
        <v>4236</v>
      </c>
      <c r="C1253" t="s">
        <v>2448</v>
      </c>
      <c r="D1253" t="str">
        <f t="shared" si="145"/>
        <v>ATGGTCAATATCCCCAAAACCCGACGAACCTTCTGCCCCGGTAAACAGTGCCGCAAGCACACGCAGCACCGAGTGACCCAGTACAAGGCTGGCAAGGCTTCACCCAGACCTCAGGGAGCCCGTCGATACAAGCGCAAGCAGAGCGGTTATGGTGGTCAGACGAAGCCTGTGTTCCACAAGAAGGCCAAGACTACCAAGAAGATTGTGCTGCGTCTGGAGTGCACTTCTTGCAAATACAAACTACAGCTCTGCTTGAAGCGATGCAAGCATTTCGAACTTGGAGGTGACAAGAAGCAGAAGGGTCAAGCTCTGCAGTTCTAG</v>
      </c>
      <c r="E1253" t="str">
        <f t="shared" si="146"/>
        <v/>
      </c>
      <c r="F1253">
        <f t="shared" si="147"/>
        <v>151</v>
      </c>
      <c r="G1253" t="str">
        <f t="shared" si="148"/>
        <v/>
      </c>
      <c r="H1253">
        <f t="shared" si="149"/>
        <v>151</v>
      </c>
      <c r="I1253">
        <f t="shared" si="150"/>
        <v>151</v>
      </c>
      <c r="J1253" t="str">
        <f t="shared" si="151"/>
        <v>CCT</v>
      </c>
      <c r="K1253" t="str" cm="1">
        <f t="array" ref="K1253">IF(J1253="","",_xlfn.IFS(
   OR(J1253="CCA",J1253="CCG",J1253="CCT",J1253="CCC"),"Proline",
   OR(J1253="CAG",J1253="CAA"),"Glutamine",
   OR(J1253="GAA",J1253="GAG"),"Glutamic acid",
   TRUE,"Other"
))</f>
        <v>Proline</v>
      </c>
      <c r="L1253">
        <f>LEN(Table13[[#This Row],[NA_sequence]])</f>
        <v>321</v>
      </c>
    </row>
    <row r="1254" spans="1:12" x14ac:dyDescent="0.2">
      <c r="A1254" t="s">
        <v>1255</v>
      </c>
      <c r="B1254">
        <v>4236</v>
      </c>
      <c r="C1254" t="s">
        <v>2449</v>
      </c>
      <c r="D1254" t="str">
        <f t="shared" si="145"/>
        <v>ATGGTTAATATTCCTAAGACCAGACGTACATTTTGCCCTGGAAAGCAGTGCCGTAAACACACTCAGCACCGTGTTACTCAATACAAGGCAGGCAAGGCCTCACCTCGACCTCAAGGTGCTCGTCGATACAAGCGCAAACAGAGCGGTTATGGTGGTCAAACCAAGCCTGTTTTCCACAAGAAGGCTAAGACAACCAAGAAGATTGTCCTTCGTTTAGAATGCACCAGCTGCAAGTACAAACTCCAACTATGCTTGAAGCGTTGCAAGCATTTCGAGCTTGGTGGTGACAAGAAGCAGAAGGGTCAAGCTCTGCAATTCTAA</v>
      </c>
      <c r="E1254">
        <f t="shared" si="146"/>
        <v>151</v>
      </c>
      <c r="F1254" t="str">
        <f t="shared" si="147"/>
        <v/>
      </c>
      <c r="G1254">
        <f t="shared" si="148"/>
        <v>151</v>
      </c>
      <c r="H1254" t="str">
        <f t="shared" si="149"/>
        <v/>
      </c>
      <c r="I1254">
        <f t="shared" si="150"/>
        <v>151</v>
      </c>
      <c r="J1254" t="str">
        <f t="shared" si="151"/>
        <v>CCT</v>
      </c>
      <c r="K1254" t="str" cm="1">
        <f t="array" ref="K1254">IF(J1254="","",_xlfn.IFS(
   OR(J1254="CCA",J1254="CCG",J1254="CCT",J1254="CCC"),"Proline",
   OR(J1254="CAG",J1254="CAA"),"Glutamine",
   OR(J1254="GAA",J1254="GAG"),"Glutamic acid",
   TRUE,"Other"
))</f>
        <v>Proline</v>
      </c>
      <c r="L1254">
        <f>LEN(Table13[[#This Row],[NA_sequence]])</f>
        <v>321</v>
      </c>
    </row>
    <row r="1255" spans="1:12" x14ac:dyDescent="0.2">
      <c r="A1255" t="s">
        <v>1256</v>
      </c>
      <c r="B1255">
        <v>4236</v>
      </c>
      <c r="C1255" t="s">
        <v>2450</v>
      </c>
      <c r="D1255" t="str">
        <f t="shared" si="145"/>
        <v>ATGGTTAATATTCCTAAAACCAGACGTACATTCTGCCCTGGAAAGCAGTGCCGTAAACACACTCAGCACCGTGTTACTCAATACAAGGCAGGCAAGGCCTCGCCCCGACCTCAAGGTGCTCGTCGATACAAGCGCAAACAGAGTGGTTATGGTGGTCAAACCAAGCCTGTTTTCCACAAGAAGGCTAAGACAACTAAGAAGATTGTCCTTCGTTTAGAATGCACCAGCTGCAAGTACAAACTCCAACTATGCTTGAAGCGTTGCAAACATTTCGAGCTTGGTGGTGACAAGAAGCAGAAGGGTCAAGCTCTGCAATTCTAA</v>
      </c>
      <c r="E1255">
        <f t="shared" si="146"/>
        <v>151</v>
      </c>
      <c r="F1255" t="str">
        <f t="shared" si="147"/>
        <v/>
      </c>
      <c r="G1255">
        <f t="shared" si="148"/>
        <v>151</v>
      </c>
      <c r="H1255" t="str">
        <f t="shared" si="149"/>
        <v/>
      </c>
      <c r="I1255">
        <f t="shared" si="150"/>
        <v>151</v>
      </c>
      <c r="J1255" t="str">
        <f t="shared" si="151"/>
        <v>CCT</v>
      </c>
      <c r="K1255" t="str" cm="1">
        <f t="array" ref="K1255">IF(J1255="","",_xlfn.IFS(
   OR(J1255="CCA",J1255="CCG",J1255="CCT",J1255="CCC"),"Proline",
   OR(J1255="CAG",J1255="CAA"),"Glutamine",
   OR(J1255="GAA",J1255="GAG"),"Glutamic acid",
   TRUE,"Other"
))</f>
        <v>Proline</v>
      </c>
      <c r="L1255">
        <f>LEN(Table13[[#This Row],[NA_sequence]])</f>
        <v>321</v>
      </c>
    </row>
    <row r="1256" spans="1:12" x14ac:dyDescent="0.2">
      <c r="A1256" t="s">
        <v>1257</v>
      </c>
      <c r="B1256">
        <v>4236</v>
      </c>
      <c r="C1256" t="s">
        <v>2451</v>
      </c>
      <c r="D1256" t="str">
        <f t="shared" si="145"/>
        <v>ATGGTTAATATTCCTAAGACGAGACGTACATTTTGCCCTGGAAAGCAGTGCCGTAAACACACTCAGCACCGTGTTACTCAATACAAGGCAGGCAAGGCATCACCCCGACCTCAAGGTGCTCGTCGATACAAGCGCAAACAGAGTGGTTATGGTGGTCAAACCAAGCCTGTTTTCCACAAGAAGGCTAAGACAACCAAGAAGATCGTCCTTCGTTTAGAATGCACCAGTTGCAAGTACAAACTCCAGTTATGCTTGAAGCGTTGCAAACATTTCGAGCTTGGTGGTGACAAGAAGCAGAAGGGTCAAGCTCTGCAATTCTAA</v>
      </c>
      <c r="E1256">
        <f t="shared" si="146"/>
        <v>151</v>
      </c>
      <c r="F1256" t="str">
        <f t="shared" si="147"/>
        <v/>
      </c>
      <c r="G1256">
        <f t="shared" si="148"/>
        <v>151</v>
      </c>
      <c r="H1256" t="str">
        <f t="shared" si="149"/>
        <v/>
      </c>
      <c r="I1256">
        <f t="shared" si="150"/>
        <v>151</v>
      </c>
      <c r="J1256" t="str">
        <f t="shared" si="151"/>
        <v>CCT</v>
      </c>
      <c r="K1256" t="str" cm="1">
        <f t="array" ref="K1256">IF(J1256="","",_xlfn.IFS(
   OR(J1256="CCA",J1256="CCG",J1256="CCT",J1256="CCC"),"Proline",
   OR(J1256="CAG",J1256="CAA"),"Glutamine",
   OR(J1256="GAA",J1256="GAG"),"Glutamic acid",
   TRUE,"Other"
))</f>
        <v>Proline</v>
      </c>
      <c r="L1256">
        <f>LEN(Table13[[#This Row],[NA_sequence]])</f>
        <v>321</v>
      </c>
    </row>
    <row r="1257" spans="1:12" x14ac:dyDescent="0.2">
      <c r="A1257" t="s">
        <v>1258</v>
      </c>
      <c r="B1257">
        <v>4236</v>
      </c>
      <c r="C1257" t="s">
        <v>2452</v>
      </c>
      <c r="D1257" t="str">
        <f t="shared" si="145"/>
        <v>ATGGTGAATATTCCTAAGACTCGTCGTACCTATTGCGCTGGTAAACAATGCAGAAAGCACACTCAACACCGTGTTACTCAATACAAGGCCGGTAAAGCATCACCTAGACCTCAAGGTGCTCGTCGTTATAAGCGCAAACAAAGTGGTTTCGGTGGTCAAACCAAGCCTGTTTTCCACAAGAAAGCTAAGACTACTAAGAAGGTTGTTTTACGTTTAGAATGCACTGAGTGCAAGTACAAGATGCAGTTGCCTTTGAAGAGATGTAAGCACTTCGAGCTTGGTGGTGACAAGAAACAAAAGGGACAAGCTCTCCAATTCTAA</v>
      </c>
      <c r="E1257">
        <f t="shared" si="146"/>
        <v>151</v>
      </c>
      <c r="F1257" t="str">
        <f t="shared" si="147"/>
        <v/>
      </c>
      <c r="G1257">
        <f t="shared" si="148"/>
        <v>151</v>
      </c>
      <c r="H1257" t="str">
        <f t="shared" si="149"/>
        <v/>
      </c>
      <c r="I1257">
        <f t="shared" si="150"/>
        <v>151</v>
      </c>
      <c r="J1257" t="str">
        <f t="shared" si="151"/>
        <v>CCT</v>
      </c>
      <c r="K1257" t="str" cm="1">
        <f t="array" ref="K1257">IF(J1257="","",_xlfn.IFS(
   OR(J1257="CCA",J1257="CCG",J1257="CCT",J1257="CCC"),"Proline",
   OR(J1257="CAG",J1257="CAA"),"Glutamine",
   OR(J1257="GAA",J1257="GAG"),"Glutamic acid",
   TRUE,"Other"
))</f>
        <v>Proline</v>
      </c>
      <c r="L1257">
        <f>LEN(Table13[[#This Row],[NA_sequence]])</f>
        <v>321</v>
      </c>
    </row>
    <row r="1258" spans="1:12" x14ac:dyDescent="0.2">
      <c r="A1258" t="s">
        <v>1259</v>
      </c>
      <c r="B1258">
        <v>4236</v>
      </c>
      <c r="C1258" t="s">
        <v>2453</v>
      </c>
      <c r="D1258" t="str">
        <f t="shared" si="145"/>
        <v>ATGGTCAATATCCCCAAAACTCGTCGTACCTACTGTGCCGGCAAGCAGTGCCGCAAGCACACACAACACCGTGTGACCCAGTACAAGGCCGGCAAGGCGTCGCCGCGTGCGCAGGGTGCCCGCCGTTACAAGCGCAAACAGTCCGGTTACGGAGGTCAGACCAAGCCTATTCTGCACAAGAAGGCCAAGACCACCAAGAAGATTGTGCTGCGTTTAGAGTGCACTTCGTGCAAGTACCAGATGCAGCTGCCGCTGAAGCGCTGCAAGCAGCTTGAGTTGGGTGGAGCCAAGAAACAGAAGGGCCAGGCCCTGCAGTTCTAA</v>
      </c>
      <c r="E1258" t="str">
        <f t="shared" si="146"/>
        <v/>
      </c>
      <c r="F1258">
        <f t="shared" si="147"/>
        <v>151</v>
      </c>
      <c r="G1258" t="str">
        <f t="shared" si="148"/>
        <v/>
      </c>
      <c r="H1258">
        <f t="shared" si="149"/>
        <v>151</v>
      </c>
      <c r="I1258">
        <f t="shared" si="150"/>
        <v>151</v>
      </c>
      <c r="J1258" t="str">
        <f t="shared" si="151"/>
        <v>CCT</v>
      </c>
      <c r="K1258" t="str" cm="1">
        <f t="array" ref="K1258">IF(J1258="","",_xlfn.IFS(
   OR(J1258="CCA",J1258="CCG",J1258="CCT",J1258="CCC"),"Proline",
   OR(J1258="CAG",J1258="CAA"),"Glutamine",
   OR(J1258="GAA",J1258="GAG"),"Glutamic acid",
   TRUE,"Other"
))</f>
        <v>Proline</v>
      </c>
      <c r="L1258">
        <f>LEN(Table13[[#This Row],[NA_sequence]])</f>
        <v>321</v>
      </c>
    </row>
    <row r="1259" spans="1:12" x14ac:dyDescent="0.2">
      <c r="A1259" t="s">
        <v>1260</v>
      </c>
      <c r="B1259">
        <v>4236</v>
      </c>
      <c r="C1259" t="s">
        <v>2454</v>
      </c>
      <c r="D1259" t="str">
        <f t="shared" si="145"/>
        <v>ATGGTCAATATCCCCAAAACTCGCCGTACCTACTGCGCAGGCAAACAGTGCCGCAAGCACACACAACACCGTGTGACTCAATACAAAGCCGGCAAGGCTTCTCCCCGTGCCCAGGGTGCTCGTCGTTATAAGCGCAAGCAGTCCGGTTATGGTGGTCAGACCAAGCCTATTCTGCACAAGAAGGCCAAGACCACCAAGAAGATTGTGTTGCGTTTGGAATGCACTTCCTGCAAGTACCAGATGCAGCTTCCTTTGAAGCGCTGCAAGCAGCTTGAGTTGGGTGGAGCCAAGAAACAGAAGGGCCAAGCCCTGCAGTTCTAA</v>
      </c>
      <c r="E1259" t="str">
        <f t="shared" si="146"/>
        <v/>
      </c>
      <c r="F1259">
        <f t="shared" si="147"/>
        <v>151</v>
      </c>
      <c r="G1259" t="str">
        <f t="shared" si="148"/>
        <v/>
      </c>
      <c r="H1259">
        <f t="shared" si="149"/>
        <v>151</v>
      </c>
      <c r="I1259">
        <f t="shared" si="150"/>
        <v>151</v>
      </c>
      <c r="J1259" t="str">
        <f t="shared" si="151"/>
        <v>CCT</v>
      </c>
      <c r="K1259" t="str" cm="1">
        <f t="array" ref="K1259">IF(J1259="","",_xlfn.IFS(
   OR(J1259="CCA",J1259="CCG",J1259="CCT",J1259="CCC"),"Proline",
   OR(J1259="CAG",J1259="CAA"),"Glutamine",
   OR(J1259="GAA",J1259="GAG"),"Glutamic acid",
   TRUE,"Other"
))</f>
        <v>Proline</v>
      </c>
      <c r="L1259">
        <f>LEN(Table13[[#This Row],[NA_sequence]])</f>
        <v>321</v>
      </c>
    </row>
  </sheetData>
  <pageMargins left="0.75" right="0.75" top="1" bottom="1" header="0.5" footer="0.5"/>
  <drawing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uL42_final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Brenda Wingfield</cp:lastModifiedBy>
  <dcterms:created xsi:type="dcterms:W3CDTF">2025-09-23T12:24:50Z</dcterms:created>
  <dcterms:modified xsi:type="dcterms:W3CDTF">2026-03-15T10:10:20Z</dcterms:modified>
</cp:coreProperties>
</file>