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annen/Desktop/WTC BRC/PD paper/Draft 2 Mar2026/"/>
    </mc:Choice>
  </mc:AlternateContent>
  <xr:revisionPtr revIDLastSave="0" documentId="13_ncr:1_{BA644E37-55B5-C341-A80C-9A751C8EA16A}" xr6:coauthVersionLast="47" xr6:coauthVersionMax="47" xr10:uidLastSave="{00000000-0000-0000-0000-000000000000}"/>
  <bookViews>
    <workbookView xWindow="-58760" yWindow="4360" windowWidth="54260" windowHeight="26640" activeTab="4" xr2:uid="{BD75B084-0AC4-F04F-B7EC-923A25F636F9}"/>
  </bookViews>
  <sheets>
    <sheet name="List of tables" sheetId="25" r:id="rId1"/>
    <sheet name="Table S1" sheetId="2" r:id="rId2"/>
    <sheet name="Table S2" sheetId="29" r:id="rId3"/>
    <sheet name="Table S3" sheetId="17" r:id="rId4"/>
    <sheet name="Table S4" sheetId="2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" l="1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4" i="2"/>
  <c r="V191" i="2" l="1"/>
  <c r="V175" i="2"/>
  <c r="V159" i="2"/>
  <c r="V143" i="2"/>
  <c r="V127" i="2"/>
  <c r="V111" i="2"/>
  <c r="V95" i="2"/>
  <c r="V79" i="2"/>
  <c r="V63" i="2"/>
  <c r="V31" i="2"/>
  <c r="V15" i="2"/>
  <c r="V201" i="2"/>
  <c r="V185" i="2"/>
  <c r="V169" i="2"/>
  <c r="V153" i="2"/>
  <c r="V137" i="2"/>
  <c r="V121" i="2"/>
  <c r="V105" i="2"/>
  <c r="V140" i="2"/>
  <c r="V203" i="2"/>
  <c r="V187" i="2"/>
  <c r="V171" i="2"/>
  <c r="V155" i="2"/>
  <c r="V139" i="2"/>
  <c r="V123" i="2"/>
  <c r="V107" i="2"/>
  <c r="V91" i="2"/>
  <c r="V75" i="2"/>
  <c r="V59" i="2"/>
  <c r="V43" i="2"/>
  <c r="V27" i="2"/>
  <c r="V11" i="2"/>
  <c r="V154" i="2"/>
  <c r="V170" i="2"/>
  <c r="V106" i="2"/>
  <c r="V58" i="2"/>
  <c r="V42" i="2"/>
  <c r="V202" i="2"/>
  <c r="V26" i="2"/>
  <c r="V122" i="2"/>
  <c r="V74" i="2"/>
  <c r="V186" i="2"/>
  <c r="V138" i="2"/>
  <c r="V90" i="2"/>
  <c r="V10" i="2"/>
  <c r="V192" i="2"/>
  <c r="V144" i="2"/>
  <c r="V112" i="2"/>
  <c r="V32" i="2"/>
  <c r="V16" i="2"/>
  <c r="V80" i="2"/>
  <c r="V160" i="2"/>
  <c r="V128" i="2"/>
  <c r="V48" i="2"/>
  <c r="V174" i="2"/>
  <c r="V142" i="2"/>
  <c r="V126" i="2"/>
  <c r="V94" i="2"/>
  <c r="V78" i="2"/>
  <c r="V46" i="2"/>
  <c r="V14" i="2"/>
  <c r="V47" i="2"/>
  <c r="V190" i="2"/>
  <c r="V158" i="2"/>
  <c r="V110" i="2"/>
  <c r="V62" i="2"/>
  <c r="V30" i="2"/>
  <c r="V189" i="2"/>
  <c r="V173" i="2"/>
  <c r="V157" i="2"/>
  <c r="V141" i="2"/>
  <c r="V125" i="2"/>
  <c r="V109" i="2"/>
  <c r="V93" i="2"/>
  <c r="V77" i="2"/>
  <c r="V61" i="2"/>
  <c r="V45" i="2"/>
  <c r="V29" i="2"/>
  <c r="V13" i="2"/>
  <c r="V89" i="2"/>
  <c r="V73" i="2"/>
  <c r="V57" i="2"/>
  <c r="V41" i="2"/>
  <c r="V25" i="2"/>
  <c r="V9" i="2"/>
  <c r="V92" i="2"/>
  <c r="V200" i="2"/>
  <c r="V184" i="2"/>
  <c r="V168" i="2"/>
  <c r="V152" i="2"/>
  <c r="V136" i="2"/>
  <c r="V120" i="2"/>
  <c r="V104" i="2"/>
  <c r="V88" i="2"/>
  <c r="V72" i="2"/>
  <c r="V56" i="2"/>
  <c r="V40" i="2"/>
  <c r="V24" i="2"/>
  <c r="V8" i="2"/>
  <c r="V199" i="2"/>
  <c r="V167" i="2"/>
  <c r="V151" i="2"/>
  <c r="V135" i="2"/>
  <c r="V119" i="2"/>
  <c r="V103" i="2"/>
  <c r="V87" i="2"/>
  <c r="V71" i="2"/>
  <c r="V55" i="2"/>
  <c r="V39" i="2"/>
  <c r="V23" i="2"/>
  <c r="V7" i="2"/>
  <c r="V156" i="2"/>
  <c r="V118" i="2"/>
  <c r="V86" i="2"/>
  <c r="V70" i="2"/>
  <c r="V54" i="2"/>
  <c r="V38" i="2"/>
  <c r="V22" i="2"/>
  <c r="V6" i="2"/>
  <c r="V183" i="2"/>
  <c r="V102" i="2"/>
  <c r="V197" i="2"/>
  <c r="V181" i="2"/>
  <c r="V165" i="2"/>
  <c r="V149" i="2"/>
  <c r="V133" i="2"/>
  <c r="V117" i="2"/>
  <c r="V101" i="2"/>
  <c r="V85" i="2"/>
  <c r="V69" i="2"/>
  <c r="V53" i="2"/>
  <c r="V37" i="2"/>
  <c r="V21" i="2"/>
  <c r="V5" i="2"/>
  <c r="V172" i="2"/>
  <c r="V124" i="2"/>
  <c r="V60" i="2"/>
  <c r="V28" i="2"/>
  <c r="V198" i="2"/>
  <c r="V134" i="2"/>
  <c r="V196" i="2"/>
  <c r="V180" i="2"/>
  <c r="V164" i="2"/>
  <c r="V148" i="2"/>
  <c r="V132" i="2"/>
  <c r="V116" i="2"/>
  <c r="V100" i="2"/>
  <c r="V84" i="2"/>
  <c r="V68" i="2"/>
  <c r="V52" i="2"/>
  <c r="V36" i="2"/>
  <c r="V20" i="2"/>
  <c r="V96" i="2"/>
  <c r="V182" i="2"/>
  <c r="V150" i="2"/>
  <c r="V195" i="2"/>
  <c r="V179" i="2"/>
  <c r="V163" i="2"/>
  <c r="V147" i="2"/>
  <c r="V131" i="2"/>
  <c r="V115" i="2"/>
  <c r="V99" i="2"/>
  <c r="V83" i="2"/>
  <c r="V67" i="2"/>
  <c r="V51" i="2"/>
  <c r="V35" i="2"/>
  <c r="V19" i="2"/>
  <c r="V4" i="2"/>
  <c r="V76" i="2"/>
  <c r="V12" i="2"/>
  <c r="V166" i="2"/>
  <c r="V194" i="2"/>
  <c r="V178" i="2"/>
  <c r="V162" i="2"/>
  <c r="V146" i="2"/>
  <c r="V130" i="2"/>
  <c r="V114" i="2"/>
  <c r="V98" i="2"/>
  <c r="V82" i="2"/>
  <c r="V66" i="2"/>
  <c r="V50" i="2"/>
  <c r="V34" i="2"/>
  <c r="V18" i="2"/>
  <c r="V176" i="2"/>
  <c r="V64" i="2"/>
  <c r="V188" i="2"/>
  <c r="V108" i="2"/>
  <c r="V44" i="2"/>
  <c r="V193" i="2"/>
  <c r="V177" i="2"/>
  <c r="V161" i="2"/>
  <c r="V145" i="2"/>
  <c r="V129" i="2"/>
  <c r="V113" i="2"/>
  <c r="V97" i="2"/>
  <c r="V81" i="2"/>
  <c r="V65" i="2"/>
  <c r="V49" i="2"/>
  <c r="V33" i="2"/>
  <c r="V17" i="2"/>
</calcChain>
</file>

<file path=xl/sharedStrings.xml><?xml version="1.0" encoding="utf-8"?>
<sst xmlns="http://schemas.openxmlformats.org/spreadsheetml/2006/main" count="5159" uniqueCount="1934">
  <si>
    <t>Sex</t>
  </si>
  <si>
    <t>Male</t>
  </si>
  <si>
    <t>Female</t>
  </si>
  <si>
    <t>Singleton</t>
  </si>
  <si>
    <t>FH+</t>
  </si>
  <si>
    <t>FH-</t>
  </si>
  <si>
    <t>Unknown</t>
  </si>
  <si>
    <t>#Panels</t>
  </si>
  <si>
    <t>PDGFB</t>
  </si>
  <si>
    <t>MONOALLELIC</t>
  </si>
  <si>
    <t>Green</t>
  </si>
  <si>
    <t>Brain calcification associated movement disorder</t>
  </si>
  <si>
    <t>KIAA1161</t>
  </si>
  <si>
    <t>MYORG</t>
  </si>
  <si>
    <t>BIALLELIC</t>
  </si>
  <si>
    <t>PDGFRB</t>
  </si>
  <si>
    <t>SLC20A2</t>
  </si>
  <si>
    <t>XPR1</t>
  </si>
  <si>
    <t>JAM2</t>
  </si>
  <si>
    <t>PGFRB</t>
  </si>
  <si>
    <t>ADCY5</t>
  </si>
  <si>
    <t>Chorea</t>
  </si>
  <si>
    <t>PDE10A</t>
  </si>
  <si>
    <t>PRKRA</t>
  </si>
  <si>
    <t>Amber</t>
  </si>
  <si>
    <t>Dystonia</t>
  </si>
  <si>
    <t>ANO3</t>
  </si>
  <si>
    <t>GNAL</t>
  </si>
  <si>
    <t>HPCA</t>
  </si>
  <si>
    <t>KMT2B</t>
  </si>
  <si>
    <t>SGCE</t>
  </si>
  <si>
    <t>THAP1</t>
  </si>
  <si>
    <t>TOR1A</t>
  </si>
  <si>
    <t>VPS16</t>
  </si>
  <si>
    <t>AOPEP</t>
  </si>
  <si>
    <t>KCTD17</t>
  </si>
  <si>
    <t>TAF1</t>
  </si>
  <si>
    <t>X-LINKED</t>
  </si>
  <si>
    <t>Dystonia/Parkinsonism</t>
  </si>
  <si>
    <t>GLB1</t>
  </si>
  <si>
    <t>PTS</t>
  </si>
  <si>
    <t>QDPR</t>
  </si>
  <si>
    <t>SLC30A10</t>
  </si>
  <si>
    <t>ATP1A3</t>
  </si>
  <si>
    <t>GCH1</t>
  </si>
  <si>
    <t>BOTH</t>
  </si>
  <si>
    <t>PLA2G6</t>
  </si>
  <si>
    <t>CP</t>
  </si>
  <si>
    <t>SPR</t>
  </si>
  <si>
    <t>SLC6A3</t>
  </si>
  <si>
    <t>TH</t>
  </si>
  <si>
    <t>SPAST</t>
  </si>
  <si>
    <t>HSP</t>
  </si>
  <si>
    <t>ATL1</t>
  </si>
  <si>
    <t>REEP1</t>
  </si>
  <si>
    <t>ATP13A2</t>
  </si>
  <si>
    <t>Parkinsonism</t>
  </si>
  <si>
    <t>DCTN1</t>
  </si>
  <si>
    <t>DNAJC6</t>
  </si>
  <si>
    <t>FBXO7</t>
  </si>
  <si>
    <t>GBA</t>
  </si>
  <si>
    <t>GBA1</t>
  </si>
  <si>
    <t>LRRK2</t>
  </si>
  <si>
    <t>PARK7</t>
  </si>
  <si>
    <t>PINK1</t>
  </si>
  <si>
    <t>PRKN</t>
  </si>
  <si>
    <t>PARK2</t>
  </si>
  <si>
    <t>SNCA</t>
  </si>
  <si>
    <t>SYNJ1</t>
  </si>
  <si>
    <t>VPS35</t>
  </si>
  <si>
    <t>VPS13C</t>
  </si>
  <si>
    <t>RAB32</t>
  </si>
  <si>
    <t>PNKD</t>
  </si>
  <si>
    <t>Paroxysmal movement disorder</t>
  </si>
  <si>
    <t>PRRT2</t>
  </si>
  <si>
    <t>SLC2A1</t>
  </si>
  <si>
    <t>ANO10</t>
  </si>
  <si>
    <t>KCNA1</t>
  </si>
  <si>
    <t>PDHA1</t>
  </si>
  <si>
    <t>SLC1A3</t>
  </si>
  <si>
    <t>TBP</t>
  </si>
  <si>
    <t>SCA</t>
  </si>
  <si>
    <t>CIZ1</t>
  </si>
  <si>
    <t>EIF4G1</t>
  </si>
  <si>
    <t>CHCHD2</t>
  </si>
  <si>
    <t>AUH</t>
  </si>
  <si>
    <t>XK</t>
  </si>
  <si>
    <t>ARX</t>
  </si>
  <si>
    <t>DDC</t>
  </si>
  <si>
    <t>FOXG1</t>
  </si>
  <si>
    <t>PDE2A</t>
  </si>
  <si>
    <t>PLP1</t>
  </si>
  <si>
    <t>UCHL1</t>
  </si>
  <si>
    <t>VAMP2</t>
  </si>
  <si>
    <t>VPS41</t>
  </si>
  <si>
    <t>YY1</t>
  </si>
  <si>
    <t>TUBB4A</t>
  </si>
  <si>
    <t>ARSA</t>
  </si>
  <si>
    <t>MONOALLELIC (PD), BIALLELIC (ND)</t>
  </si>
  <si>
    <t>C19orf12</t>
  </si>
  <si>
    <t>CSF1R</t>
  </si>
  <si>
    <t>FTL</t>
  </si>
  <si>
    <t>GRN</t>
  </si>
  <si>
    <t>LYST</t>
  </si>
  <si>
    <t>MAPT</t>
  </si>
  <si>
    <t>PANK2</t>
  </si>
  <si>
    <t>VPS13A</t>
  </si>
  <si>
    <t>SPG11</t>
  </si>
  <si>
    <t>AFG3L2</t>
  </si>
  <si>
    <t>ATP7B</t>
  </si>
  <si>
    <t>CHMP2B</t>
  </si>
  <si>
    <t>CYP27A1</t>
  </si>
  <si>
    <t>GFAP</t>
  </si>
  <si>
    <t>PRNP</t>
  </si>
  <si>
    <t>RNF216</t>
  </si>
  <si>
    <t>TBK1</t>
  </si>
  <si>
    <t>WDR45</t>
  </si>
  <si>
    <t>RAB39B</t>
  </si>
  <si>
    <t>ACTB</t>
  </si>
  <si>
    <t>APTX</t>
  </si>
  <si>
    <t>ATM</t>
  </si>
  <si>
    <t>ATP1A2</t>
  </si>
  <si>
    <t>CACNA1A</t>
  </si>
  <si>
    <t>DCAF17</t>
  </si>
  <si>
    <t>GTPBP2</t>
  </si>
  <si>
    <t>NKX2-1</t>
  </si>
  <si>
    <t>PPP2R5D</t>
  </si>
  <si>
    <t>SLC19A3</t>
  </si>
  <si>
    <t>TIMM8A</t>
  </si>
  <si>
    <t>AP5Z1</t>
  </si>
  <si>
    <t>ARHGEF28</t>
  </si>
  <si>
    <t>ATP2B3</t>
  </si>
  <si>
    <t>ATP6AP2</t>
  </si>
  <si>
    <t>CCDC88C</t>
  </si>
  <si>
    <t>COQ2</t>
  </si>
  <si>
    <t>CST3</t>
  </si>
  <si>
    <t>DNAJC13</t>
  </si>
  <si>
    <t>EWSR1</t>
  </si>
  <si>
    <t>GCDH</t>
  </si>
  <si>
    <t>GIGYF2</t>
  </si>
  <si>
    <t>GLT8D1</t>
  </si>
  <si>
    <t>HNRNPA2B1</t>
  </si>
  <si>
    <t>MARS2</t>
  </si>
  <si>
    <t>MATR3</t>
  </si>
  <si>
    <t>NR4A2</t>
  </si>
  <si>
    <t>POLG</t>
  </si>
  <si>
    <t>PRPH</t>
  </si>
  <si>
    <t>SIGMAR1</t>
  </si>
  <si>
    <t>SNCB</t>
  </si>
  <si>
    <t>SORL1</t>
  </si>
  <si>
    <t>Alzheimer's Disease</t>
  </si>
  <si>
    <t>UQCRC1</t>
  </si>
  <si>
    <t>COASY</t>
  </si>
  <si>
    <t>VRK1</t>
  </si>
  <si>
    <t>ABCD1</t>
  </si>
  <si>
    <t>ALS2</t>
  </si>
  <si>
    <t>ANG</t>
  </si>
  <si>
    <t>ANXA11</t>
  </si>
  <si>
    <t>APP</t>
  </si>
  <si>
    <t>CACNA1G</t>
  </si>
  <si>
    <t>CCNF</t>
  </si>
  <si>
    <t>CHCHD10</t>
  </si>
  <si>
    <t>CLCN2</t>
  </si>
  <si>
    <t>CLN6</t>
  </si>
  <si>
    <t>COL4A1</t>
  </si>
  <si>
    <t>COL4A2</t>
  </si>
  <si>
    <t>CTSA</t>
  </si>
  <si>
    <t>CTSF</t>
  </si>
  <si>
    <t>CYP7B1</t>
  </si>
  <si>
    <t>DARS2</t>
  </si>
  <si>
    <t>DNAJB2</t>
  </si>
  <si>
    <t>DNAJC5</t>
  </si>
  <si>
    <t>DNAJC7</t>
  </si>
  <si>
    <t>DNMT1</t>
  </si>
  <si>
    <t>EIF2B1</t>
  </si>
  <si>
    <t>EIF2B2</t>
  </si>
  <si>
    <t>EIF2B3</t>
  </si>
  <si>
    <t>EIF2B4</t>
  </si>
  <si>
    <t>EIF2B5</t>
  </si>
  <si>
    <t>ELOVL4</t>
  </si>
  <si>
    <t>EPM2A</t>
  </si>
  <si>
    <t>ERBB4</t>
  </si>
  <si>
    <t>FUS</t>
  </si>
  <si>
    <t>GBE1</t>
  </si>
  <si>
    <t>GLA</t>
  </si>
  <si>
    <t>GSN</t>
  </si>
  <si>
    <t>HEXA</t>
  </si>
  <si>
    <t>HEXB</t>
  </si>
  <si>
    <t>HNRNPA1</t>
  </si>
  <si>
    <t>HTRA1</t>
  </si>
  <si>
    <t>ITM2B</t>
  </si>
  <si>
    <t>KCNC3</t>
  </si>
  <si>
    <t>KCND3</t>
  </si>
  <si>
    <t>KIF5A</t>
  </si>
  <si>
    <t>LAMB1</t>
  </si>
  <si>
    <t>NAA60</t>
  </si>
  <si>
    <t>NEK1</t>
  </si>
  <si>
    <t>NHLRC1</t>
  </si>
  <si>
    <t>NOTCH3</t>
  </si>
  <si>
    <t>NPC1</t>
  </si>
  <si>
    <t>NPC2</t>
  </si>
  <si>
    <t>OPTN</t>
  </si>
  <si>
    <t>PFN1</t>
  </si>
  <si>
    <t>PSAP</t>
  </si>
  <si>
    <t>PSEN1</t>
  </si>
  <si>
    <t>PSEN2</t>
  </si>
  <si>
    <t>SETX</t>
  </si>
  <si>
    <t>SOD1</t>
  </si>
  <si>
    <t>SPG21</t>
  </si>
  <si>
    <t>SPG7</t>
  </si>
  <si>
    <t>SQSTM1</t>
  </si>
  <si>
    <t>SS18L1</t>
  </si>
  <si>
    <t>STUB1</t>
  </si>
  <si>
    <t>TARDBP</t>
  </si>
  <si>
    <t>TMEM240</t>
  </si>
  <si>
    <t>TREM2</t>
  </si>
  <si>
    <t>TREX1</t>
  </si>
  <si>
    <t>TTC19</t>
  </si>
  <si>
    <t>TTR</t>
  </si>
  <si>
    <t>TUBA4A</t>
  </si>
  <si>
    <t>TYROBP</t>
  </si>
  <si>
    <t>UBQLN2</t>
  </si>
  <si>
    <t>VAPB</t>
  </si>
  <si>
    <t>VCP</t>
  </si>
  <si>
    <t>OPA3</t>
  </si>
  <si>
    <t>PTRHD1</t>
  </si>
  <si>
    <t>SLC39A14</t>
  </si>
  <si>
    <t>DEL</t>
  </si>
  <si>
    <t>DYNC1H1</t>
  </si>
  <si>
    <t>KCNC1</t>
  </si>
  <si>
    <t>OPA1</t>
  </si>
  <si>
    <t>EIF2AK2</t>
  </si>
  <si>
    <t>ENSG00000112541.19</t>
  </si>
  <si>
    <t>ENSG00000116675.16</t>
  </si>
  <si>
    <t>ENSG00000141837.24</t>
  </si>
  <si>
    <t>ENSG00000111262.6</t>
  </si>
  <si>
    <t>ENSG00000247626.5</t>
  </si>
  <si>
    <t>ENSG00000068120.15</t>
  </si>
  <si>
    <t>ENSG00000006283.18</t>
  </si>
  <si>
    <t>ENSG00000131398.15</t>
  </si>
  <si>
    <t>ENSG00000187566.6</t>
  </si>
  <si>
    <t>ENSG00000205090.10</t>
  </si>
  <si>
    <t>ENSG00000213689.14</t>
  </si>
  <si>
    <t>ENSG00000188021.9</t>
  </si>
  <si>
    <t>ENSG00000101986.14</t>
  </si>
  <si>
    <t>ENSG00000075624.19</t>
  </si>
  <si>
    <t>ENSG00000173175.18</t>
  </si>
  <si>
    <t>ENSG00000141385.14</t>
  </si>
  <si>
    <t>ENSG00000003393.18</t>
  </si>
  <si>
    <t>ENSG00000214274.12</t>
  </si>
  <si>
    <t>ENSG00000160746.15</t>
  </si>
  <si>
    <t>ENSG00000134343.15</t>
  </si>
  <si>
    <t>ENSG00000122359.20</t>
  </si>
  <si>
    <t>ENSG00000148120.21</t>
  </si>
  <si>
    <t>ENSG00000242802.11</t>
  </si>
  <si>
    <t>ENSG00000142192.24</t>
  </si>
  <si>
    <t>ENSG00000137074.22</t>
  </si>
  <si>
    <t>ENSG00000214944.12</t>
  </si>
  <si>
    <t>ENSG00000100299.20</t>
  </si>
  <si>
    <t>ENSG00000004848.9</t>
  </si>
  <si>
    <t>ENSG00000198513.17</t>
  </si>
  <si>
    <t>ENSG00000149311.24</t>
  </si>
  <si>
    <t>ENSG00000159363.20</t>
  </si>
  <si>
    <t>ENSG00000018625.17</t>
  </si>
  <si>
    <t>ENSG00000105409.21</t>
  </si>
  <si>
    <t>ENSG00000067842.21</t>
  </si>
  <si>
    <t>ENSG00000182220.17</t>
  </si>
  <si>
    <t>ENSG00000123191.20</t>
  </si>
  <si>
    <t>ENSG00000148090.14</t>
  </si>
  <si>
    <t>ENSG00000131943.22</t>
  </si>
  <si>
    <t>ENSG00000015133.21</t>
  </si>
  <si>
    <t>ENSG00000162063.15</t>
  </si>
  <si>
    <t>ENSG00000250479.11</t>
  </si>
  <si>
    <t>ENSG00000106153.16</t>
  </si>
  <si>
    <t>ENSG00000083937.11</t>
  </si>
  <si>
    <t>ENSG00000148337.24</t>
  </si>
  <si>
    <t>ENSG00000114859.18</t>
  </si>
  <si>
    <t>ENSG00000128973.15</t>
  </si>
  <si>
    <t>ENSG00000187498.19</t>
  </si>
  <si>
    <t>ENSG00000134871.22</t>
  </si>
  <si>
    <t>ENSG00000173085.16</t>
  </si>
  <si>
    <t>ENSG00000047457.16</t>
  </si>
  <si>
    <t>ENSG00000182578.16</t>
  </si>
  <si>
    <t>ENSG00000101439.11</t>
  </si>
  <si>
    <t>ENSG00000064601.23</t>
  </si>
  <si>
    <t>ENSG00000174080.14</t>
  </si>
  <si>
    <t>ENSG00000135929.11</t>
  </si>
  <si>
    <t>ENSG00000172817.6</t>
  </si>
  <si>
    <t>ENSG00000117593.14</t>
  </si>
  <si>
    <t>ENSG00000115827.16</t>
  </si>
  <si>
    <t>ENSG00000204843.15</t>
  </si>
  <si>
    <t>ENSG00000132437.20</t>
  </si>
  <si>
    <t>ENSG00000135924.19</t>
  </si>
  <si>
    <t>ENSG00000138246.18</t>
  </si>
  <si>
    <t>ENSG00000101152.14</t>
  </si>
  <si>
    <t>ENSG00000168259.19</t>
  </si>
  <si>
    <t>ENSG00000130816.19</t>
  </si>
  <si>
    <t>ENSG00000055332.21</t>
  </si>
  <si>
    <t>ENSG00000111361.15</t>
  </si>
  <si>
    <t>ENSG00000119718.13</t>
  </si>
  <si>
    <t>ENSG00000070785.19</t>
  </si>
  <si>
    <t>ENSG00000115211.19</t>
  </si>
  <si>
    <t>ENSG00000145191.17</t>
  </si>
  <si>
    <t>ENSG00000114867.24</t>
  </si>
  <si>
    <t>ENSG00000118402.7</t>
  </si>
  <si>
    <t>ENSG00000112425.17</t>
  </si>
  <si>
    <t>ENSG00000178568.17</t>
  </si>
  <si>
    <t>ENSG00000182944.20</t>
  </si>
  <si>
    <t>ENSG00000100225.20</t>
  </si>
  <si>
    <t>ENSG00000176165.14</t>
  </si>
  <si>
    <t>ENSG00000087086.18</t>
  </si>
  <si>
    <t>ENSG00000089280.22</t>
  </si>
  <si>
    <t>ENSG00000177628.18</t>
  </si>
  <si>
    <t>ENSG00000114480.15</t>
  </si>
  <si>
    <t>ENSG00000105607.16</t>
  </si>
  <si>
    <t>ENSG00000131979.22</t>
  </si>
  <si>
    <t>ENSG00000131095.16</t>
  </si>
  <si>
    <t>ENSG00000204120.18</t>
  </si>
  <si>
    <t>ENSG00000102393.16</t>
  </si>
  <si>
    <t>ENSG00000170266.17</t>
  </si>
  <si>
    <t>ENSG00000016864.21</t>
  </si>
  <si>
    <t>ENSG00000141404.18</t>
  </si>
  <si>
    <t>ENSG00000030582.21</t>
  </si>
  <si>
    <t>ENSG00000148180.24</t>
  </si>
  <si>
    <t>ENSG00000172432.21</t>
  </si>
  <si>
    <t>ENSG00000213614.13</t>
  </si>
  <si>
    <t>ENSG00000049860.15</t>
  </si>
  <si>
    <t>ENSG00000135486.21</t>
  </si>
  <si>
    <t>ENSG00000122566.25</t>
  </si>
  <si>
    <t>ENSG00000121905.12</t>
  </si>
  <si>
    <t>ENSG00000166033.15</t>
  </si>
  <si>
    <t>ENSG00000136156.17</t>
  </si>
  <si>
    <t>ENSG00000154721.17</t>
  </si>
  <si>
    <t>ENSG00000171385.13</t>
  </si>
  <si>
    <t>ENSG00000100379.20</t>
  </si>
  <si>
    <t>ENSG00000155980.15</t>
  </si>
  <si>
    <t>ENSG00000272333.9</t>
  </si>
  <si>
    <t>ENSG00000091136.17</t>
  </si>
  <si>
    <t>ENSG00000188906.19</t>
  </si>
  <si>
    <t>ENSG00000143669.17</t>
  </si>
  <si>
    <t>ENSG00000186868.20</t>
  </si>
  <si>
    <t>ENSG00000015479.22</t>
  </si>
  <si>
    <t>ENSG00000164976.11</t>
  </si>
  <si>
    <t>ENSG00000122390.21</t>
  </si>
  <si>
    <t>ENSG00000137601.20</t>
  </si>
  <si>
    <t>ENSG00000136352.21</t>
  </si>
  <si>
    <t>ENSG00000074181.11</t>
  </si>
  <si>
    <t>ENSG00000141458.15</t>
  </si>
  <si>
    <t>ENSG00000119655.13</t>
  </si>
  <si>
    <t>ENSG00000153234.18</t>
  </si>
  <si>
    <t>ENSG00000125741.7</t>
  </si>
  <si>
    <t>ENSG00000123240.19</t>
  </si>
  <si>
    <t>ENSG00000125779.25</t>
  </si>
  <si>
    <t>ENSG00000116288.15</t>
  </si>
  <si>
    <t>ENSG00000186642.17</t>
  </si>
  <si>
    <t>ENSG00000100311.19</t>
  </si>
  <si>
    <t>ENSG00000113721.16</t>
  </si>
  <si>
    <t>ENSG00000131828.16</t>
  </si>
  <si>
    <t>ENSG00000108518.10</t>
  </si>
  <si>
    <t>ENSG00000158828.10</t>
  </si>
  <si>
    <t>ENSG00000184381.22</t>
  </si>
  <si>
    <t>ENSG00000123560.16</t>
  </si>
  <si>
    <t>ENSG00000127838.17</t>
  </si>
  <si>
    <t>ENSG00000140521.19</t>
  </si>
  <si>
    <t>ENSG00000112640.18</t>
  </si>
  <si>
    <t>ENSG00000185345.26</t>
  </si>
  <si>
    <t>ENSG00000180228.16</t>
  </si>
  <si>
    <t>ENSG00000171867.20</t>
  </si>
  <si>
    <t>ENSG00000135406.16</t>
  </si>
  <si>
    <t>ENSG00000167371.23</t>
  </si>
  <si>
    <t>ENSG00000197746.17</t>
  </si>
  <si>
    <t>ENSG00000080815.22</t>
  </si>
  <si>
    <t>ENSG00000143801.20</t>
  </si>
  <si>
    <t>ENSG00000184924.8</t>
  </si>
  <si>
    <t>ENSG00000150787.10</t>
  </si>
  <si>
    <t>ENSG00000151552.15</t>
  </si>
  <si>
    <t>ENSG00000118508.7</t>
  </si>
  <si>
    <t>ENSG00000155961.6</t>
  </si>
  <si>
    <t>ENSG00000068615.22</t>
  </si>
  <si>
    <t>ENSG00000011275.20</t>
  </si>
  <si>
    <t>ENSG00000107290.16</t>
  </si>
  <si>
    <t>ENSG00000127990.21</t>
  </si>
  <si>
    <t>ENSG00000147955.20</t>
  </si>
  <si>
    <t>ENSG00000135917.18</t>
  </si>
  <si>
    <t>ENSG00000079215.17</t>
  </si>
  <si>
    <t>ENSG00000168575.13</t>
  </si>
  <si>
    <t>ENSG00000117394.26</t>
  </si>
  <si>
    <t>ENSG00000196660.14</t>
  </si>
  <si>
    <t>ENSG00000104635.17</t>
  </si>
  <si>
    <t>ENSG00000142319.21</t>
  </si>
  <si>
    <t>ENSG00000145335.19</t>
  </si>
  <si>
    <t>ENSG00000074317.13</t>
  </si>
  <si>
    <t>ENSG00000142168.17</t>
  </si>
  <si>
    <t>ENSG00000137642.15</t>
  </si>
  <si>
    <t>ENSG00000021574.17</t>
  </si>
  <si>
    <t>ENSG00000104133.18</t>
  </si>
  <si>
    <t>ENSG00000090487.13</t>
  </si>
  <si>
    <t>ENSG00000197912.18</t>
  </si>
  <si>
    <t>ENSG00000116096.9</t>
  </si>
  <si>
    <t>ENSG00000161011.22</t>
  </si>
  <si>
    <t>ENSG00000184402.16</t>
  </si>
  <si>
    <t>ENSG00000103266.13</t>
  </si>
  <si>
    <t>ENSG00000159082.20</t>
  </si>
  <si>
    <t>ENSG00000147133.20</t>
  </si>
  <si>
    <t>ENSG00000120948.21</t>
  </si>
  <si>
    <t>ENSG00000183735.13</t>
  </si>
  <si>
    <t>ENSG00000112592.17</t>
  </si>
  <si>
    <t>ENSG00000180176.17</t>
  </si>
  <si>
    <t>ENSG00000131931.10</t>
  </si>
  <si>
    <t>ENSG00000126953.10</t>
  </si>
  <si>
    <t>ENSG00000136827.13</t>
  </si>
  <si>
    <t>ENSG00000095970.19</t>
  </si>
  <si>
    <t>ENSG00000011295.18</t>
  </si>
  <si>
    <t>ENSG00000118271.14</t>
  </si>
  <si>
    <t>ENSG00000127824.17</t>
  </si>
  <si>
    <t>ENSG00000104833.13</t>
  </si>
  <si>
    <t>ENSG00000011600.14</t>
  </si>
  <si>
    <t>ENSG00000154277.15</t>
  </si>
  <si>
    <t>ENSG00000010256.14</t>
  </si>
  <si>
    <t>ENSG00000220205.12</t>
  </si>
  <si>
    <t>ENSG00000124164.18</t>
  </si>
  <si>
    <t>ENSG00000165280.20</t>
  </si>
  <si>
    <t>ENSG00000197969.15</t>
  </si>
  <si>
    <t>ENSG00000129003.20</t>
  </si>
  <si>
    <t>ENSG00000215305.12</t>
  </si>
  <si>
    <t>ENSG00000069329.21</t>
  </si>
  <si>
    <t>ENSG00000006715.18</t>
  </si>
  <si>
    <t>ENSG00000100749.11</t>
  </si>
  <si>
    <t>ENSG00000196998.21</t>
  </si>
  <si>
    <t>ENSG00000047597.8</t>
  </si>
  <si>
    <t>ENSG00000143324.16</t>
  </si>
  <si>
    <t>ENSG00000100811.16</t>
  </si>
  <si>
    <t>ENST00000218104.6</t>
  </si>
  <si>
    <t>ENST00000646664.1</t>
  </si>
  <si>
    <t>ENST00000462833.6</t>
  </si>
  <si>
    <t>ENST00000269143.8</t>
  </si>
  <si>
    <t>ENST00000264276.11</t>
  </si>
  <si>
    <t>ENST00000397990.5</t>
  </si>
  <si>
    <t>ENST00000292246.8</t>
  </si>
  <si>
    <t>ENST00000256737.8</t>
  </si>
  <si>
    <t>ENST00000422982.8</t>
  </si>
  <si>
    <t>ENST00000375315.8</t>
  </si>
  <si>
    <t>ENST00000649063.2</t>
  </si>
  <si>
    <t>ENST00000346798.8</t>
  </si>
  <si>
    <t>ENST00000379817.7</t>
  </si>
  <si>
    <t>ENST00000513042.7</t>
  </si>
  <si>
    <t>ENST00000216124.10</t>
  </si>
  <si>
    <t>ENST00000379044.5</t>
  </si>
  <si>
    <t>ENST00000358385.12</t>
  </si>
  <si>
    <t>ENST00000675843.1</t>
  </si>
  <si>
    <t>ENST00000326735.13</t>
  </si>
  <si>
    <t>ENST00000361216.8</t>
  </si>
  <si>
    <t>ENST00000648268.1</t>
  </si>
  <si>
    <t>ENST00000263519.5</t>
  </si>
  <si>
    <t>ENST00000636580.2</t>
  </si>
  <si>
    <t>ENST00000242839.10</t>
  </si>
  <si>
    <t>ENST00000375731.9</t>
  </si>
  <si>
    <t>ENST00000323670.14</t>
  </si>
  <si>
    <t>ENST00000638009.2</t>
  </si>
  <si>
    <t>ENST00000359106.10</t>
  </si>
  <si>
    <t>ENST00000389857.11</t>
  </si>
  <si>
    <t>ENST00000397066.9</t>
  </si>
  <si>
    <t>ENST00000484558.3</t>
  </si>
  <si>
    <t>ENST00000395422.4</t>
  </si>
  <si>
    <t>ENST00000263780.9</t>
  </si>
  <si>
    <t>ENST00000372938.10</t>
  </si>
  <si>
    <t>ENST00000265593.9</t>
  </si>
  <si>
    <t>ENST00000249806.11</t>
  </si>
  <si>
    <t>ENST00000393818.3</t>
  </si>
  <si>
    <t>ENST00000375820.10</t>
  </si>
  <si>
    <t>ENST00000360467.7</t>
  </si>
  <si>
    <t>ENST00000647002.2</t>
  </si>
  <si>
    <t>ENST00000264613.11</t>
  </si>
  <si>
    <t>ENST00000675795.1</t>
  </si>
  <si>
    <t>ENST00000376925.8</t>
  </si>
  <si>
    <t>ENST00000646241.3</t>
  </si>
  <si>
    <t>ENST00000310325.10</t>
  </si>
  <si>
    <t>ENST00000258415.9</t>
  </si>
  <si>
    <t>ENST00000310193.4</t>
  </si>
  <si>
    <t>ENST00000649689.2</t>
  </si>
  <si>
    <t>ENST00000375255.8</t>
  </si>
  <si>
    <t>ENST00000628224.3</t>
  </si>
  <si>
    <t>ENST00000444124.7</t>
  </si>
  <si>
    <t>ENST00000336576.10</t>
  </si>
  <si>
    <t>ENST00000260818.11</t>
  </si>
  <si>
    <t>ENST00000360864.9</t>
  </si>
  <si>
    <t>ENST00000371069.5</t>
  </si>
  <si>
    <t>ENST00000457167.9</t>
  </si>
  <si>
    <t>ENST00000359526.9</t>
  </si>
  <si>
    <t>ENST00000233057.9</t>
  </si>
  <si>
    <t>ENST00000424014.7</t>
  </si>
  <si>
    <t>ENST00000266126.10</t>
  </si>
  <si>
    <t>ENST00000360403.7</t>
  </si>
  <si>
    <t>ENST00000347454.9</t>
  </si>
  <si>
    <t>ENST00000648915.2</t>
  </si>
  <si>
    <t>ENST00000346169.7</t>
  </si>
  <si>
    <t>ENST00000369816.5</t>
  </si>
  <si>
    <t>ENST00000367519.9</t>
  </si>
  <si>
    <t>ENST00000342788.9</t>
  </si>
  <si>
    <t>ENST00000397938.7</t>
  </si>
  <si>
    <t>ENST00000266087.12</t>
  </si>
  <si>
    <t>ENST00000313071.7</t>
  </si>
  <si>
    <t>ENST00000331825.11</t>
  </si>
  <si>
    <t>ENST00000254108.12</t>
  </si>
  <si>
    <t>ENST00000368373.8</t>
  </si>
  <si>
    <t>ENST00000429644.7</t>
  </si>
  <si>
    <t>ENST00000222214.10</t>
  </si>
  <si>
    <t>ENST00000491895.7</t>
  </si>
  <si>
    <t>ENST00000588735.3</t>
  </si>
  <si>
    <t>ENST00000373563.9</t>
  </si>
  <si>
    <t>ENST00000218516.4</t>
  </si>
  <si>
    <t>ENST00000307363.10</t>
  </si>
  <si>
    <t>ENST00000266014.11</t>
  </si>
  <si>
    <t>ENST00000334049.11</t>
  </si>
  <si>
    <t>ENST00000053867.8</t>
  </si>
  <si>
    <t>ENST00000432226.7</t>
  </si>
  <si>
    <t>ENST00000307126.10</t>
  </si>
  <si>
    <t>ENST00000268097.10</t>
  </si>
  <si>
    <t>ENST00000261416.12</t>
  </si>
  <si>
    <t>ENST00000340913.11</t>
  </si>
  <si>
    <t>ENST00000618183.5</t>
  </si>
  <si>
    <t>ENST00000373467.4</t>
  </si>
  <si>
    <t>ENST00000368984.8</t>
  </si>
  <si>
    <t>ENST00000647800.2</t>
  </si>
  <si>
    <t>ENST00000480456.6</t>
  </si>
  <si>
    <t>ENST00000382545.5</t>
  </si>
  <si>
    <t>ENST00000477616.2</t>
  </si>
  <si>
    <t>ENST00000302127.5</t>
  </si>
  <si>
    <t>ENST00000403888.8</t>
  </si>
  <si>
    <t>ENST00000455537.7</t>
  </si>
  <si>
    <t>ENST00000420124.4</t>
  </si>
  <si>
    <t>ENST00000222399.11</t>
  </si>
  <si>
    <t>ENST00000298910.12</t>
  </si>
  <si>
    <t>ENST00000389793.7</t>
  </si>
  <si>
    <t>ENST00000262410.10</t>
  </si>
  <si>
    <t>ENST00000282276.8</t>
  </si>
  <si>
    <t>ENST00000394805.8</t>
  </si>
  <si>
    <t>ENST00000297625.8</t>
  </si>
  <si>
    <t>ENST00000407558.9</t>
  </si>
  <si>
    <t>ENST00000507142.6</t>
  </si>
  <si>
    <t>ENST00000340650.6</t>
  </si>
  <si>
    <t>ENST00000354822.7</t>
  </si>
  <si>
    <t>ENST00000263388.7</t>
  </si>
  <si>
    <t>ENST00000269228.10</t>
  </si>
  <si>
    <t>ENST00000555619.6</t>
  </si>
  <si>
    <t>ENST00000339562.9</t>
  </si>
  <si>
    <t>ENST00000263275.5</t>
  </si>
  <si>
    <t>ENST00000378747.8</t>
  </si>
  <si>
    <t>ENST00000610179.7</t>
  </si>
  <si>
    <t>ENST00000338639.10</t>
  </si>
  <si>
    <t>ENST00000539869.4</t>
  </si>
  <si>
    <t>ENST00000334456.10</t>
  </si>
  <si>
    <t>ENST00000331163.11</t>
  </si>
  <si>
    <t>ENST00000261799.9</t>
  </si>
  <si>
    <t>ENST00000422285.7</t>
  </si>
  <si>
    <t>ENST00000225655.6</t>
  </si>
  <si>
    <t>ENST00000321556.5</t>
  </si>
  <si>
    <t>ENST00000332509.8</t>
  </si>
  <si>
    <t>ENST00000621218.5</t>
  </si>
  <si>
    <t>ENST00000273077.9</t>
  </si>
  <si>
    <t>ENST00000268124.11</t>
  </si>
  <si>
    <t>ENST00000485511.6</t>
  </si>
  <si>
    <t>ENST00000366898.6</t>
  </si>
  <si>
    <t>ENST00000325748.9</t>
  </si>
  <si>
    <t>ENST00000379440.9</t>
  </si>
  <si>
    <t>ENST00000257860.9</t>
  </si>
  <si>
    <t>ENST00000358758.12</t>
  </si>
  <si>
    <t>ENST00000394936.8</t>
  </si>
  <si>
    <t>ENST00000324501.10</t>
  </si>
  <si>
    <t>ENST00000366783.8</t>
  </si>
  <si>
    <t>ENST00000328379.6</t>
  </si>
  <si>
    <t>ENST00000280362.8</t>
  </si>
  <si>
    <t>ENST00000281243.10</t>
  </si>
  <si>
    <t>ENST00000367495.4</t>
  </si>
  <si>
    <t>ENST00000369454.4</t>
  </si>
  <si>
    <t>ENST00000538924.7</t>
  </si>
  <si>
    <t>ENST00000389902.8</t>
  </si>
  <si>
    <t>ENST00000224140.6</t>
  </si>
  <si>
    <t>ENST00000648936.2</t>
  </si>
  <si>
    <t>ENST00000277010.9</t>
  </si>
  <si>
    <t>ENST00000644224.2</t>
  </si>
  <si>
    <t>ENST00000265113.9</t>
  </si>
  <si>
    <t>ENST00000520262.6</t>
  </si>
  <si>
    <t>ENST00000426263.10</t>
  </si>
  <si>
    <t>ENST00000366926.4</t>
  </si>
  <si>
    <t>ENST00000381237.6</t>
  </si>
  <si>
    <t>ENST00000270349.12</t>
  </si>
  <si>
    <t>ENST00000394991.8</t>
  </si>
  <si>
    <t>ENST00000393693.7</t>
  </si>
  <si>
    <t>ENST00000270142.11</t>
  </si>
  <si>
    <t>ENST00000260197.12</t>
  </si>
  <si>
    <t>ENST00000315285.9</t>
  </si>
  <si>
    <t>ENST00000261866.12</t>
  </si>
  <si>
    <t>ENST00000204566.7</t>
  </si>
  <si>
    <t>ENST00000645818.2</t>
  </si>
  <si>
    <t>ENST00000234454.6</t>
  </si>
  <si>
    <t>ENST00000389805.9</t>
  </si>
  <si>
    <t>ENST00000331758.8</t>
  </si>
  <si>
    <t>ENST00000219548.9</t>
  </si>
  <si>
    <t>ENST00000674351.1</t>
  </si>
  <si>
    <t>ENST00000423759.6</t>
  </si>
  <si>
    <t>ENST00000240185.8</t>
  </si>
  <si>
    <t>ENST00000331710.10</t>
  </si>
  <si>
    <t>ENST00000392092.7</t>
  </si>
  <si>
    <t>ENST00000352909.8</t>
  </si>
  <si>
    <t>ENST00000254250.7</t>
  </si>
  <si>
    <t>ENST00000372902.4</t>
  </si>
  <si>
    <t>ENST00000378733.9</t>
  </si>
  <si>
    <t>ENST00000351698.5</t>
  </si>
  <si>
    <t>ENST00000373113.8</t>
  </si>
  <si>
    <t>ENST00000625293.3</t>
  </si>
  <si>
    <t>ENST00000261647.10</t>
  </si>
  <si>
    <t>ENST00000237014.8</t>
  </si>
  <si>
    <t>ENST00000248437.9</t>
  </si>
  <si>
    <t>ENST00000264071.7</t>
  </si>
  <si>
    <t>ENST00000262629.9</t>
  </si>
  <si>
    <t>ENST00000338222.7</t>
  </si>
  <si>
    <t>ENST00000284440.9</t>
  </si>
  <si>
    <t>ENST00000203407.6</t>
  </si>
  <si>
    <t>ENST00000316509.11</t>
  </si>
  <si>
    <t>ENST00000475243.6</t>
  </si>
  <si>
    <t>ENST00000358901.11</t>
  </si>
  <si>
    <t>ENST00000360280.8</t>
  </si>
  <si>
    <t>ENST00000644861.2</t>
  </si>
  <si>
    <t>ENST00000380445.8</t>
  </si>
  <si>
    <t>ENST00000299138.12</t>
  </si>
  <si>
    <t>ENST00000310301.9</t>
  </si>
  <si>
    <t>ENST00000216639.8</t>
  </si>
  <si>
    <t>ENST00000376372.9</t>
  </si>
  <si>
    <t>ENST00000378616.5</t>
  </si>
  <si>
    <t>ENST00000367590.9</t>
  </si>
  <si>
    <t>ENST00000262238.10</t>
  </si>
  <si>
    <t>NM_000033.4</t>
  </si>
  <si>
    <t>NM_001101.5</t>
  </si>
  <si>
    <t>NM_183357.3</t>
  </si>
  <si>
    <t>NM_006796.3</t>
  </si>
  <si>
    <t>NM_020919.4</t>
  </si>
  <si>
    <t>NM_001097577.3</t>
  </si>
  <si>
    <t>NM_018075.5</t>
  </si>
  <si>
    <t>NM_031418.4</t>
  </si>
  <si>
    <t>NM_145868.2</t>
  </si>
  <si>
    <t>NM_001193329.3</t>
  </si>
  <si>
    <t>NM_014855.3</t>
  </si>
  <si>
    <t>NM_000484.4</t>
  </si>
  <si>
    <t>NM_001195248.2</t>
  </si>
  <si>
    <t>NM_001177693.2</t>
  </si>
  <si>
    <t>NM_000487.6</t>
  </si>
  <si>
    <t>NM_139058.3</t>
  </si>
  <si>
    <t>NM_015915.5</t>
  </si>
  <si>
    <t>NM_000051.4</t>
  </si>
  <si>
    <t>NM_022089.4</t>
  </si>
  <si>
    <t>NM_000702.4</t>
  </si>
  <si>
    <t>NM_152296.5</t>
  </si>
  <si>
    <t>NM_001001344.3</t>
  </si>
  <si>
    <t>NM_005765.3</t>
  </si>
  <si>
    <t>NM_000053.4</t>
  </si>
  <si>
    <t>NM_001698.3</t>
  </si>
  <si>
    <t>NM_031448.6</t>
  </si>
  <si>
    <t>NM_001127221.2</t>
  </si>
  <si>
    <t>NM_018896.5</t>
  </si>
  <si>
    <t>NM_001080414.4</t>
  </si>
  <si>
    <t>NM_001761.3</t>
  </si>
  <si>
    <t>NM_213720.3</t>
  </si>
  <si>
    <t>NM_016139.4</t>
  </si>
  <si>
    <t>NM_014043.4</t>
  </si>
  <si>
    <t>NM_001131016.2</t>
  </si>
  <si>
    <t>NM_004366.6</t>
  </si>
  <si>
    <t>NM_017882.3</t>
  </si>
  <si>
    <t>NM_025233.7</t>
  </si>
  <si>
    <t>NM_001845.6</t>
  </si>
  <si>
    <t>NM_001846.4</t>
  </si>
  <si>
    <t>NM_001358921.2</t>
  </si>
  <si>
    <t>NM_000096.4</t>
  </si>
  <si>
    <t>NM_001288705.3</t>
  </si>
  <si>
    <t>NM_000099.4</t>
  </si>
  <si>
    <t>NM_000308.4</t>
  </si>
  <si>
    <t>NM_003793.4</t>
  </si>
  <si>
    <t>NM_000784.4</t>
  </si>
  <si>
    <t>NM_004820.5</t>
  </si>
  <si>
    <t>NM_018122.5</t>
  </si>
  <si>
    <t>NM_025000.4</t>
  </si>
  <si>
    <t>NM_004082.5</t>
  </si>
  <si>
    <t>NM_001082971.2</t>
  </si>
  <si>
    <t>NM_006736.6</t>
  </si>
  <si>
    <t>NM_015268.4</t>
  </si>
  <si>
    <t>NM_025219.3</t>
  </si>
  <si>
    <t>NM_001256864.2</t>
  </si>
  <si>
    <t>NM_003315.4</t>
  </si>
  <si>
    <t>NM_001130823.3</t>
  </si>
  <si>
    <t>NM_001135651.3</t>
  </si>
  <si>
    <t>NM_001414.4</t>
  </si>
  <si>
    <t>NM_014239.4</t>
  </si>
  <si>
    <t>NM_020365.5</t>
  </si>
  <si>
    <t>NM_001034116.2</t>
  </si>
  <si>
    <t>NM_003907.3</t>
  </si>
  <si>
    <t>NM_198241.3</t>
  </si>
  <si>
    <t>NM_022726.4</t>
  </si>
  <si>
    <t>NM_005670.4</t>
  </si>
  <si>
    <t>NM_005235.3</t>
  </si>
  <si>
    <t>NM_005243.4</t>
  </si>
  <si>
    <t>NM_012179.4</t>
  </si>
  <si>
    <t>NM_005249.5</t>
  </si>
  <si>
    <t>NM_000146.4</t>
  </si>
  <si>
    <t>NM_004960.4</t>
  </si>
  <si>
    <t>NM_000157.4</t>
  </si>
  <si>
    <t>NM_000158.4</t>
  </si>
  <si>
    <t>NM_000159.4</t>
  </si>
  <si>
    <t>NM_000161.3</t>
  </si>
  <si>
    <t>NM_002055.5</t>
  </si>
  <si>
    <t>NM_001103146.3</t>
  </si>
  <si>
    <t>NM_000169.3</t>
  </si>
  <si>
    <t>NM_000404.4</t>
  </si>
  <si>
    <t>NM_018446.4</t>
  </si>
  <si>
    <t>NM_182978.4</t>
  </si>
  <si>
    <t>NM_002087.4</t>
  </si>
  <si>
    <t>NM_198252.3</t>
  </si>
  <si>
    <t>NM_019096.5</t>
  </si>
  <si>
    <t>NM_000520.6</t>
  </si>
  <si>
    <t>NM_000521.4</t>
  </si>
  <si>
    <t>NM_031157.4</t>
  </si>
  <si>
    <t>NM_002137.4</t>
  </si>
  <si>
    <t>NM_002143.3</t>
  </si>
  <si>
    <t>NM_002775.5</t>
  </si>
  <si>
    <t>NM_021999.5</t>
  </si>
  <si>
    <t>NM_021219.4</t>
  </si>
  <si>
    <t>NM_000217.3</t>
  </si>
  <si>
    <t>NM_004977.3</t>
  </si>
  <si>
    <t>NM_001378969.1</t>
  </si>
  <si>
    <t>NM_001282684.2</t>
  </si>
  <si>
    <t>NM_004984.4</t>
  </si>
  <si>
    <t>NM_014727.3</t>
  </si>
  <si>
    <t>NM_002291.3</t>
  </si>
  <si>
    <t>NM_198578.4</t>
  </si>
  <si>
    <t>NM_000081.4</t>
  </si>
  <si>
    <t>NM_001377265.1</t>
  </si>
  <si>
    <t>NM_138395.4</t>
  </si>
  <si>
    <t>NM_018834.6</t>
  </si>
  <si>
    <t>NM_020702.5</t>
  </si>
  <si>
    <t>NM_001083601.3</t>
  </si>
  <si>
    <t>NM_001199397.3</t>
  </si>
  <si>
    <t>NM_198586.3</t>
  </si>
  <si>
    <t>NM_001079668.3</t>
  </si>
  <si>
    <t>NM_000435.3</t>
  </si>
  <si>
    <t>NM_000271.5</t>
  </si>
  <si>
    <t>NM_006432.5</t>
  </si>
  <si>
    <t>NM_006186.4</t>
  </si>
  <si>
    <t>NM_025136.4</t>
  </si>
  <si>
    <t>NM_001008212.2</t>
  </si>
  <si>
    <t>NM_001386393.1</t>
  </si>
  <si>
    <t>NM_007262.5</t>
  </si>
  <si>
    <t>NM_001385079.1</t>
  </si>
  <si>
    <t>NM_002599.5</t>
  </si>
  <si>
    <t>NM_002608.4</t>
  </si>
  <si>
    <t>NM_002609.4</t>
  </si>
  <si>
    <t>NM_000284.4</t>
  </si>
  <si>
    <t>NM_005022.4</t>
  </si>
  <si>
    <t>NM_032409.3</t>
  </si>
  <si>
    <t>NM_003560.4</t>
  </si>
  <si>
    <t>NM_000533.5</t>
  </si>
  <si>
    <t>NM_015488.5</t>
  </si>
  <si>
    <t>NM_002693.3</t>
  </si>
  <si>
    <t>NM_006245.4</t>
  </si>
  <si>
    <t>NM_004562.3</t>
  </si>
  <si>
    <t>NM_003690.5</t>
  </si>
  <si>
    <t>NM_000311.5</t>
  </si>
  <si>
    <t>NM_006262.4</t>
  </si>
  <si>
    <t>NM_145239.3</t>
  </si>
  <si>
    <t>NM_002778.4</t>
  </si>
  <si>
    <t>NM_000021.4</t>
  </si>
  <si>
    <t>NM_000447.3</t>
  </si>
  <si>
    <t>NM_001013663.2</t>
  </si>
  <si>
    <t>NM_000317.3</t>
  </si>
  <si>
    <t>NM_000320.3</t>
  </si>
  <si>
    <t>NM_006834.5</t>
  </si>
  <si>
    <t>NM_171998.4</t>
  </si>
  <si>
    <t>NM_001371279.1</t>
  </si>
  <si>
    <t>NM_207111.4</t>
  </si>
  <si>
    <t>NM_015046.7</t>
  </si>
  <si>
    <t>NM_003919.3</t>
  </si>
  <si>
    <t>NM_005866.4</t>
  </si>
  <si>
    <t>NM_025243.4</t>
  </si>
  <si>
    <t>NM_004172.5</t>
  </si>
  <si>
    <t>NM_001257180.2</t>
  </si>
  <si>
    <t>NM_006516.4</t>
  </si>
  <si>
    <t>NM_018713.3</t>
  </si>
  <si>
    <t>NM_001128431.4</t>
  </si>
  <si>
    <t>NM_001044.5</t>
  </si>
  <si>
    <t>NM_000345.4</t>
  </si>
  <si>
    <t>NM_003085.5</t>
  </si>
  <si>
    <t>NM_000454.5</t>
  </si>
  <si>
    <t>NM_003105.6</t>
  </si>
  <si>
    <t>NM_014946.4</t>
  </si>
  <si>
    <t>NM_025137.4</t>
  </si>
  <si>
    <t>NM_016630.7</t>
  </si>
  <si>
    <t>NM_003119.4</t>
  </si>
  <si>
    <t>NM_003124.5</t>
  </si>
  <si>
    <t>NM_003900.5</t>
  </si>
  <si>
    <t>NM_198935.3</t>
  </si>
  <si>
    <t>NM_005861.4</t>
  </si>
  <si>
    <t>NM_203446.3</t>
  </si>
  <si>
    <t>NM_004606.5</t>
  </si>
  <si>
    <t>NM_007375.4</t>
  </si>
  <si>
    <t>NM_013254.4</t>
  </si>
  <si>
    <t>NM_003194.5</t>
  </si>
  <si>
    <t>NM_000360.4</t>
  </si>
  <si>
    <t>NM_018105.3</t>
  </si>
  <si>
    <t>NM_004085.4</t>
  </si>
  <si>
    <t>NM_001114748.2</t>
  </si>
  <si>
    <t>NM_000113.3</t>
  </si>
  <si>
    <t>NM_018965.4</t>
  </si>
  <si>
    <t>NM_033629.6</t>
  </si>
  <si>
    <t>NM_017775.4</t>
  </si>
  <si>
    <t>NM_000371.4</t>
  </si>
  <si>
    <t>NM_006000.3</t>
  </si>
  <si>
    <t>NM_006087.4</t>
  </si>
  <si>
    <t>NM_003332.4</t>
  </si>
  <si>
    <t>NM_013444.4</t>
  </si>
  <si>
    <t>NM_004181.5</t>
  </si>
  <si>
    <t>NM_003365.3</t>
  </si>
  <si>
    <t>NM_014232.3</t>
  </si>
  <si>
    <t>NM_004738.5</t>
  </si>
  <si>
    <t>NM_007126.5</t>
  </si>
  <si>
    <t>NM_033305.3</t>
  </si>
  <si>
    <t>NM_020821.3</t>
  </si>
  <si>
    <t>NM_022575.4</t>
  </si>
  <si>
    <t>NM_018206.6</t>
  </si>
  <si>
    <t>NM_014396.4</t>
  </si>
  <si>
    <t>NM_003384.3</t>
  </si>
  <si>
    <t>NM_001029896.2</t>
  </si>
  <si>
    <t>NM_021083.4</t>
  </si>
  <si>
    <t>NM_004736.4</t>
  </si>
  <si>
    <t>NM_003403.5</t>
  </si>
  <si>
    <t>ENSP00000218104.3</t>
  </si>
  <si>
    <t>ENSP00000494750.1</t>
  </si>
  <si>
    <t>ENSP00000419361.1</t>
  </si>
  <si>
    <t>ENSP00000269143.2</t>
  </si>
  <si>
    <t>ENSP00000264276.6</t>
  </si>
  <si>
    <t>ENSP00000381077.4</t>
  </si>
  <si>
    <t>ENSP00000292246.3</t>
  </si>
  <si>
    <t>ENSP00000256737.3</t>
  </si>
  <si>
    <t>ENSP00000404412.2</t>
  </si>
  <si>
    <t>ENSP00000364464.2</t>
  </si>
  <si>
    <t>ENSP00000497815.1</t>
  </si>
  <si>
    <t>ENSP00000284981.4</t>
  </si>
  <si>
    <t>ENSP00000369145.2</t>
  </si>
  <si>
    <t>ENSP00000441436.1</t>
  </si>
  <si>
    <t>ENSP00000216124.5</t>
  </si>
  <si>
    <t>ENSP00000368332.4</t>
  </si>
  <si>
    <t>ENSP00000351155.7</t>
  </si>
  <si>
    <t>ENSP00000501606.1</t>
  </si>
  <si>
    <t>ENSP00000327214.8</t>
  </si>
  <si>
    <t>ENSP00000354490.3</t>
  </si>
  <si>
    <t>ENSP00000498113.1</t>
  </si>
  <si>
    <t>ENSP00000263519.4</t>
  </si>
  <si>
    <t>ENSP00000490083.1</t>
  </si>
  <si>
    <t>ENSP00000242839.5</t>
  </si>
  <si>
    <t>ENSP00000364883.5</t>
  </si>
  <si>
    <t>ENSP00000313332.9</t>
  </si>
  <si>
    <t>ENSP00000489913.1</t>
  </si>
  <si>
    <t>ENSP00000352011.5</t>
  </si>
  <si>
    <t>ENSP00000374507.6</t>
  </si>
  <si>
    <t>ENSP00000380256.4</t>
  </si>
  <si>
    <t>ENSP00000418428.3</t>
  </si>
  <si>
    <t>ENSP00000378812.3</t>
  </si>
  <si>
    <t>ENSP00000263780.4</t>
  </si>
  <si>
    <t>ENSP00000362029.5</t>
  </si>
  <si>
    <t>ENSP00000265593.4</t>
  </si>
  <si>
    <t>ENSP00000249806.5</t>
  </si>
  <si>
    <t>ENSP00000377406.1</t>
  </si>
  <si>
    <t>ENSP00000364979.4</t>
  </si>
  <si>
    <t>ENSP00000353654.5</t>
  </si>
  <si>
    <t>ENSP00000495761.2</t>
  </si>
  <si>
    <t>ENSP00000264613.6</t>
  </si>
  <si>
    <t>ENSP00000501699.1</t>
  </si>
  <si>
    <t>ENSP00000366124.3</t>
  </si>
  <si>
    <t>ENSP00000493613.2</t>
  </si>
  <si>
    <t>ENSP00000310832.5</t>
  </si>
  <si>
    <t>ENSP00000258415.4</t>
  </si>
  <si>
    <t>ENSP00000310721.3</t>
  </si>
  <si>
    <t>ENSP00000497569.1</t>
  </si>
  <si>
    <t>ENSP00000364404.3</t>
  </si>
  <si>
    <t>ENSP00000487279.2</t>
  </si>
  <si>
    <t>ENSP00000403644.2</t>
  </si>
  <si>
    <t>ENSP00000338019.5</t>
  </si>
  <si>
    <t>ENSP00000260818.6</t>
  </si>
  <si>
    <t>ENSP00000354111.4</t>
  </si>
  <si>
    <t>ENSP00000360108.4</t>
  </si>
  <si>
    <t>ENSP00000406463.2</t>
  </si>
  <si>
    <t>ENSP00000352516.3</t>
  </si>
  <si>
    <t>ENSP00000233057.4</t>
  </si>
  <si>
    <t>ENSP00000416250.2</t>
  </si>
  <si>
    <t>ENSP00000266126.5</t>
  </si>
  <si>
    <t>ENSP00000353575.2</t>
  </si>
  <si>
    <t>ENSP00000233552.6</t>
  </si>
  <si>
    <t>ENSP00000497160.1</t>
  </si>
  <si>
    <t>ENSP00000316879.5</t>
  </si>
  <si>
    <t>ENSP00000358831.4</t>
  </si>
  <si>
    <t>ENSP00000356489.3</t>
  </si>
  <si>
    <t>ENSP00000342235.4</t>
  </si>
  <si>
    <t>ENSP00000381031.2</t>
  </si>
  <si>
    <t>ENSP00000266087.7</t>
  </si>
  <si>
    <t>ENSP00000339004.3</t>
  </si>
  <si>
    <t>ENSP00000366525.2</t>
  </si>
  <si>
    <t>ENSP00000254108.8</t>
  </si>
  <si>
    <t>ENSP00000357357.3</t>
  </si>
  <si>
    <t>ENSP00000410833.2</t>
  </si>
  <si>
    <t>ENSP00000222214.4</t>
  </si>
  <si>
    <t>ENSP00000419045.2</t>
  </si>
  <si>
    <t>ENSP00000466598.2</t>
  </si>
  <si>
    <t>ENSP00000362664.5</t>
  </si>
  <si>
    <t>ENSP00000218516.4</t>
  </si>
  <si>
    <t>ENSP00000306920.4</t>
  </si>
  <si>
    <t>ENSP00000266014.5</t>
  </si>
  <si>
    <t>ENSP00000334051.5</t>
  </si>
  <si>
    <t>ENSP00000053867.2</t>
  </si>
  <si>
    <t>ENSP00000404226.2</t>
  </si>
  <si>
    <t>ENSP00000303997.5</t>
  </si>
  <si>
    <t>ENSP00000268097.6</t>
  </si>
  <si>
    <t>ENSP00000261416.7</t>
  </si>
  <si>
    <t>ENSP00000341826.7</t>
  </si>
  <si>
    <t>ENSP00000478691.2</t>
  </si>
  <si>
    <t>ENSP00000362566.3</t>
  </si>
  <si>
    <t>ENSP00000357980.3</t>
  </si>
  <si>
    <t>ENSP00000497221.1</t>
  </si>
  <si>
    <t>ENSP00000420419.1</t>
  </si>
  <si>
    <t>ENSP00000371985.3</t>
  </si>
  <si>
    <t>ENSP00000434241.1</t>
  </si>
  <si>
    <t>ENSP00000306923.4</t>
  </si>
  <si>
    <t>ENSP00000385096.4</t>
  </si>
  <si>
    <t>ENSP00000408979.2</t>
  </si>
  <si>
    <t>ENSP00000398837.2</t>
  </si>
  <si>
    <t>ENSP00000222399.6</t>
  </si>
  <si>
    <t>ENSP00000298910.7</t>
  </si>
  <si>
    <t>ENSP00000374443.2</t>
  </si>
  <si>
    <t>ENSP00000262410.6</t>
  </si>
  <si>
    <t>ENSP00000282276.6</t>
  </si>
  <si>
    <t>ENSP00000378284.3</t>
  </si>
  <si>
    <t>ENSP00000297625.8</t>
  </si>
  <si>
    <t>ENSP00000385903.4</t>
  </si>
  <si>
    <t>ENSP00000424757.2</t>
  </si>
  <si>
    <t>ENSP00000345464.3</t>
  </si>
  <si>
    <t>ENSP00000346879.6</t>
  </si>
  <si>
    <t>ENSP00000263388.1</t>
  </si>
  <si>
    <t>ENSP00000269228.4</t>
  </si>
  <si>
    <t>ENSP00000451112.2</t>
  </si>
  <si>
    <t>ENSP00000344479.4</t>
  </si>
  <si>
    <t>ENSP00000263275.4</t>
  </si>
  <si>
    <t>ENSP00000368021.3</t>
  </si>
  <si>
    <t>ENSP00000477429.2</t>
  </si>
  <si>
    <t>ENSP00000340278.5</t>
  </si>
  <si>
    <t>ENSP00000438284.3</t>
  </si>
  <si>
    <t>ENSP00000334910.5</t>
  </si>
  <si>
    <t>ENSP00000330382.6</t>
  </si>
  <si>
    <t>ENSP00000261799.4</t>
  </si>
  <si>
    <t>ENSP00000394382.2</t>
  </si>
  <si>
    <t>ENSP00000225655.5</t>
  </si>
  <si>
    <t>ENSP00000364204.3</t>
  </si>
  <si>
    <t>ENSP00000333142.3</t>
  </si>
  <si>
    <t>ENSP00000484450.1</t>
  </si>
  <si>
    <t>ENSP00000273077.4</t>
  </si>
  <si>
    <t>ENSP00000268124.5</t>
  </si>
  <si>
    <t>ENSP00000417963.1</t>
  </si>
  <si>
    <t>ENSP00000355865.1</t>
  </si>
  <si>
    <t>ENSP00000318176.4</t>
  </si>
  <si>
    <t>ENSP00000368752.4</t>
  </si>
  <si>
    <t>ENSP00000257860.4</t>
  </si>
  <si>
    <t>ENSP00000351608.7</t>
  </si>
  <si>
    <t>ENSP00000378394.3</t>
  </si>
  <si>
    <t>ENSP00000326366.5</t>
  </si>
  <si>
    <t>ENSP00000355747.3</t>
  </si>
  <si>
    <t>ENSP00000330389.4</t>
  </si>
  <si>
    <t>ENSP00000280362.3</t>
  </si>
  <si>
    <t>ENSP00000281243.5</t>
  </si>
  <si>
    <t>ENSP00000356465.3</t>
  </si>
  <si>
    <t>ENSP00000358466.3</t>
  </si>
  <si>
    <t>ENSP00000438346.3</t>
  </si>
  <si>
    <t>ENSP00000374552.3</t>
  </si>
  <si>
    <t>ENSP00000224140.5</t>
  </si>
  <si>
    <t>ENSP00000497130.1</t>
  </si>
  <si>
    <t>ENSP00000277010.4</t>
  </si>
  <si>
    <t>ENSP00000495385.1</t>
  </si>
  <si>
    <t>ENSP00000265113.4</t>
  </si>
  <si>
    <t>ENSP00000429754.1</t>
  </si>
  <si>
    <t>ENSP00000416293.2</t>
  </si>
  <si>
    <t>ENSP00000355893.4</t>
  </si>
  <si>
    <t>ENSP00000370635.1</t>
  </si>
  <si>
    <t>ENSP00000270349.9</t>
  </si>
  <si>
    <t>ENSP00000378442.4</t>
  </si>
  <si>
    <t>ENSP00000377296.2</t>
  </si>
  <si>
    <t>ENSP00000270142.7</t>
  </si>
  <si>
    <t>ENSP00000260197.6</t>
  </si>
  <si>
    <t>ENSP00000320885.3</t>
  </si>
  <si>
    <t>ENSP00000261866.7</t>
  </si>
  <si>
    <t>ENSP00000204566.2</t>
  </si>
  <si>
    <t>ENSP00000495795.2</t>
  </si>
  <si>
    <t>ENSP00000234454.5</t>
  </si>
  <si>
    <t>ENSP00000374455.4</t>
  </si>
  <si>
    <t>ENSP00000333012.3</t>
  </si>
  <si>
    <t>ENSP00000219548.4</t>
  </si>
  <si>
    <t>ENSP00000501530.1</t>
  </si>
  <si>
    <t>ENSP00000406549.2</t>
  </si>
  <si>
    <t>ENSP00000240185.4</t>
  </si>
  <si>
    <t>ENSP00000329967.5</t>
  </si>
  <si>
    <t>ENSP00000375942.2</t>
  </si>
  <si>
    <t>ENSP00000325951.4</t>
  </si>
  <si>
    <t>ENSP00000254250.3</t>
  </si>
  <si>
    <t>ENSP00000361993.3</t>
  </si>
  <si>
    <t>ENSP00000368007.4</t>
  </si>
  <si>
    <t>ENSP00000345719.4</t>
  </si>
  <si>
    <t>ENSP00000362205.3</t>
  </si>
  <si>
    <t>ENSP00000486676.2</t>
  </si>
  <si>
    <t>ENSP00000261647.5</t>
  </si>
  <si>
    <t>ENSP00000237014.4</t>
  </si>
  <si>
    <t>ENSP00000248437.4</t>
  </si>
  <si>
    <t>ENSP00000264071.1</t>
  </si>
  <si>
    <t>ENSP00000262629.3</t>
  </si>
  <si>
    <t>ENSP00000345195.5</t>
  </si>
  <si>
    <t>ENSP00000284440.4</t>
  </si>
  <si>
    <t>ENSP00000203407.5</t>
  </si>
  <si>
    <t>ENSP00000314214.6</t>
  </si>
  <si>
    <t>ENSP00000417175.1</t>
  </si>
  <si>
    <t>ENSP00000351777.6</t>
  </si>
  <si>
    <t>ENSP00000353422.3</t>
  </si>
  <si>
    <t>ENSP00000493560.2</t>
  </si>
  <si>
    <t>ENSP00000369810.3</t>
  </si>
  <si>
    <t>ENSP00000299138.7</t>
  </si>
  <si>
    <t>ENSP00000309457.4</t>
  </si>
  <si>
    <t>ENSP00000216639.3</t>
  </si>
  <si>
    <t>ENSP00000365551.3</t>
  </si>
  <si>
    <t>ENSP00000367879.3</t>
  </si>
  <si>
    <t>ENSP00000356562.4</t>
  </si>
  <si>
    <t>ENSP00000262238.4</t>
  </si>
  <si>
    <t>NP_000024.2</t>
  </si>
  <si>
    <t>NP_001092.1</t>
  </si>
  <si>
    <t>NP_899200.1</t>
  </si>
  <si>
    <t>NP_006787.2</t>
  </si>
  <si>
    <t>NP_065970.2</t>
  </si>
  <si>
    <t>NP_001091046.1</t>
  </si>
  <si>
    <t>NP_060545.3</t>
  </si>
  <si>
    <t>NP_113606.2</t>
  </si>
  <si>
    <t>NP_665875.1</t>
  </si>
  <si>
    <t>NP_001180258.1</t>
  </si>
  <si>
    <t>NP_055670.1</t>
  </si>
  <si>
    <t>NP_000475.1</t>
  </si>
  <si>
    <t>NP_001182177.2</t>
  </si>
  <si>
    <t>NP_001171164.1</t>
  </si>
  <si>
    <t>NP_000478.3</t>
  </si>
  <si>
    <t>NP_620689.1</t>
  </si>
  <si>
    <t>NP_056999.2</t>
  </si>
  <si>
    <t>NP_000042.3</t>
  </si>
  <si>
    <t>NP_071372.1</t>
  </si>
  <si>
    <t>NP_000693.1</t>
  </si>
  <si>
    <t>NP_689509.1</t>
  </si>
  <si>
    <t>NP_001001344.1</t>
  </si>
  <si>
    <t>NP_005756.2</t>
  </si>
  <si>
    <t>NP_000044.2</t>
  </si>
  <si>
    <t>NP_001689.1</t>
  </si>
  <si>
    <t>NP_113636.2</t>
  </si>
  <si>
    <t>NP_001120693.1</t>
  </si>
  <si>
    <t>NP_061496.2</t>
  </si>
  <si>
    <t>NP_001073883.2</t>
  </si>
  <si>
    <t>NP_001752.2</t>
  </si>
  <si>
    <t>NP_998885.1</t>
  </si>
  <si>
    <t>NP_057223.1</t>
  </si>
  <si>
    <t>NP_054762.2</t>
  </si>
  <si>
    <t>NP_001124488.1</t>
  </si>
  <si>
    <t>NP_004357.3</t>
  </si>
  <si>
    <t>NP_060352.1</t>
  </si>
  <si>
    <t>NP_079509.5</t>
  </si>
  <si>
    <t>NP_001836.3</t>
  </si>
  <si>
    <t>NP_001837.2</t>
  </si>
  <si>
    <t>NP_001345850.1</t>
  </si>
  <si>
    <t>NP_000087.2</t>
  </si>
  <si>
    <t>NP_001275634.1</t>
  </si>
  <si>
    <t>NP_000090.1</t>
  </si>
  <si>
    <t>NP_000299.3</t>
  </si>
  <si>
    <t>NP_003784.2</t>
  </si>
  <si>
    <t>NP_000775.1</t>
  </si>
  <si>
    <t>NP_004811.1</t>
  </si>
  <si>
    <t>NP_060592.2</t>
  </si>
  <si>
    <t>NP_079276.2</t>
  </si>
  <si>
    <t>NP_004073.2</t>
  </si>
  <si>
    <t>NP_001076440.2</t>
  </si>
  <si>
    <t>NP_006727.2</t>
  </si>
  <si>
    <t>NP_056083.3</t>
  </si>
  <si>
    <t>NP_079495.1</t>
  </si>
  <si>
    <t>NP_001243793.1</t>
  </si>
  <si>
    <t>NP_003306.3</t>
  </si>
  <si>
    <t>NP_001124295.1</t>
  </si>
  <si>
    <t>NP_001129123.1</t>
  </si>
  <si>
    <t>NP_001405.1</t>
  </si>
  <si>
    <t>NP_055054.1</t>
  </si>
  <si>
    <t>NP_065098.1</t>
  </si>
  <si>
    <t>NP_001029288.1</t>
  </si>
  <si>
    <t>NP_003898.2</t>
  </si>
  <si>
    <t>NP_937884.2</t>
  </si>
  <si>
    <t>NP_073563.1</t>
  </si>
  <si>
    <t>NP_005661.1</t>
  </si>
  <si>
    <t>NP_005226.1</t>
  </si>
  <si>
    <t>NP_005234.1</t>
  </si>
  <si>
    <t>NP_036311.3</t>
  </si>
  <si>
    <t>NP_005240.3</t>
  </si>
  <si>
    <t>NP_000137.2</t>
  </si>
  <si>
    <t>NP_004951.1</t>
  </si>
  <si>
    <t>NP_000148.2</t>
  </si>
  <si>
    <t>NP_000149.4</t>
  </si>
  <si>
    <t>NP_000150.1</t>
  </si>
  <si>
    <t>NP_000152.1</t>
  </si>
  <si>
    <t>NP_002046.1</t>
  </si>
  <si>
    <t>NP_001096616.1</t>
  </si>
  <si>
    <t>NP_000160.1</t>
  </si>
  <si>
    <t>NP_000395.3</t>
  </si>
  <si>
    <t>NP_060916.1</t>
  </si>
  <si>
    <t>NP_892023.1</t>
  </si>
  <si>
    <t>NP_002078.1</t>
  </si>
  <si>
    <t>NP_937895.1</t>
  </si>
  <si>
    <t>NP_061969.3</t>
  </si>
  <si>
    <t>NP_000511.2</t>
  </si>
  <si>
    <t>NP_000512.2</t>
  </si>
  <si>
    <t>NP_112420.1</t>
  </si>
  <si>
    <t>NP_002128.1</t>
  </si>
  <si>
    <t>NP_002134.2</t>
  </si>
  <si>
    <t>NP_002766.1</t>
  </si>
  <si>
    <t>NP_068839.1</t>
  </si>
  <si>
    <t>NP_067042.1</t>
  </si>
  <si>
    <t>NP_000208.2</t>
  </si>
  <si>
    <t>NP_004968.2</t>
  </si>
  <si>
    <t>NP_001365898.1</t>
  </si>
  <si>
    <t>NP_001269613.2</t>
  </si>
  <si>
    <t>NP_004975.2</t>
  </si>
  <si>
    <t>NP_055542.1</t>
  </si>
  <si>
    <t>NP_002282.2</t>
  </si>
  <si>
    <t>NP_940980.4</t>
  </si>
  <si>
    <t>NP_000072.2</t>
  </si>
  <si>
    <t>NP_001364194.1</t>
  </si>
  <si>
    <t>NP_612404.1</t>
  </si>
  <si>
    <t>NP_061322.2</t>
  </si>
  <si>
    <t>NP_065753.2</t>
  </si>
  <si>
    <t>NP_001077070.1</t>
  </si>
  <si>
    <t>NP_001186326.1</t>
  </si>
  <si>
    <t>NP_940988.2</t>
  </si>
  <si>
    <t>NP_001073136.1</t>
  </si>
  <si>
    <t>NP_000426.2</t>
  </si>
  <si>
    <t>NP_000262.2</t>
  </si>
  <si>
    <t>NP_006423.1</t>
  </si>
  <si>
    <t>NP_006177.1</t>
  </si>
  <si>
    <t>NP_079412.1</t>
  </si>
  <si>
    <t>NP_001008213.1</t>
  </si>
  <si>
    <t>NP_001373322.1</t>
  </si>
  <si>
    <t>NP_009193.2</t>
  </si>
  <si>
    <t>NP_001372008.1</t>
  </si>
  <si>
    <t>NP_002590.1</t>
  </si>
  <si>
    <t>NP_002599.1</t>
  </si>
  <si>
    <t>NP_002600.1</t>
  </si>
  <si>
    <t>NP_000275.1</t>
  </si>
  <si>
    <t>NP_005013.1</t>
  </si>
  <si>
    <t>NP_115785.1</t>
  </si>
  <si>
    <t>NP_003551.2</t>
  </si>
  <si>
    <t>NP_000524.3</t>
  </si>
  <si>
    <t>NP_056303.3</t>
  </si>
  <si>
    <t>NP_002684.1</t>
  </si>
  <si>
    <t>NP_006236.1</t>
  </si>
  <si>
    <t>NP_004553.2</t>
  </si>
  <si>
    <t>NP_003681.1</t>
  </si>
  <si>
    <t>NP_000302.1</t>
  </si>
  <si>
    <t>NP_006253.2</t>
  </si>
  <si>
    <t>NP_660282.2</t>
  </si>
  <si>
    <t>NP_002769.1</t>
  </si>
  <si>
    <t>NP_000012.1</t>
  </si>
  <si>
    <t>NP_000438.2</t>
  </si>
  <si>
    <t>NP_001013685.1</t>
  </si>
  <si>
    <t>NP_000308.1</t>
  </si>
  <si>
    <t>NP_000311.2</t>
  </si>
  <si>
    <t>NP_006825.1</t>
  </si>
  <si>
    <t>NP_741995.1</t>
  </si>
  <si>
    <t>NP_001358208.1</t>
  </si>
  <si>
    <t>NP_996994.1</t>
  </si>
  <si>
    <t>NP_055861.3</t>
  </si>
  <si>
    <t>NP_003910.1</t>
  </si>
  <si>
    <t>NP_005857.1</t>
  </si>
  <si>
    <t>NP_079519.1</t>
  </si>
  <si>
    <t>NP_004163.3</t>
  </si>
  <si>
    <t>NP_001244109.1</t>
  </si>
  <si>
    <t>NP_006507.2</t>
  </si>
  <si>
    <t>NP_061183.2</t>
  </si>
  <si>
    <t>NP_001121903.1</t>
  </si>
  <si>
    <t>NP_001035.1</t>
  </si>
  <si>
    <t>NP_000336.1</t>
  </si>
  <si>
    <t>NP_003076.1</t>
  </si>
  <si>
    <t>NP_000445.1</t>
  </si>
  <si>
    <t>NP_003096.2</t>
  </si>
  <si>
    <t>NP_055761.2</t>
  </si>
  <si>
    <t>NP_079413.3</t>
  </si>
  <si>
    <t>NP_057714.1</t>
  </si>
  <si>
    <t>NP_003110.1</t>
  </si>
  <si>
    <t>NP_003115.1</t>
  </si>
  <si>
    <t>NP_003891.1</t>
  </si>
  <si>
    <t>NP_945173.1</t>
  </si>
  <si>
    <t>NP_005852.2</t>
  </si>
  <si>
    <t>NP_982271.3</t>
  </si>
  <si>
    <t>NP_004597.3</t>
  </si>
  <si>
    <t>NP_031401.1</t>
  </si>
  <si>
    <t>NP_037386.1</t>
  </si>
  <si>
    <t>NP_003185.1</t>
  </si>
  <si>
    <t>NP_000351.2</t>
  </si>
  <si>
    <t>NP_060575.1</t>
  </si>
  <si>
    <t>NP_004076.1</t>
  </si>
  <si>
    <t>NP_001108220.1</t>
  </si>
  <si>
    <t>NP_000104.1</t>
  </si>
  <si>
    <t>NP_061838.1</t>
  </si>
  <si>
    <t>NP_338599.1</t>
  </si>
  <si>
    <t>NP_060245.3</t>
  </si>
  <si>
    <t>NP_000362.1</t>
  </si>
  <si>
    <t>NP_005991.1</t>
  </si>
  <si>
    <t>NP_006078.2</t>
  </si>
  <si>
    <t>NP_003323.1</t>
  </si>
  <si>
    <t>NP_038472.2</t>
  </si>
  <si>
    <t>NP_004172.2</t>
  </si>
  <si>
    <t>NP_003356.2</t>
  </si>
  <si>
    <t>NP_055047.2</t>
  </si>
  <si>
    <t>NP_004729.1</t>
  </si>
  <si>
    <t>NP_009057.1</t>
  </si>
  <si>
    <t>NP_150648.2</t>
  </si>
  <si>
    <t>NP_065872.1</t>
  </si>
  <si>
    <t>NP_072097.2</t>
  </si>
  <si>
    <t>NP_060676.2</t>
  </si>
  <si>
    <t>NP_055211.2</t>
  </si>
  <si>
    <t>NP_003375.1</t>
  </si>
  <si>
    <t>NP_001025067.1</t>
  </si>
  <si>
    <t>NP_066569.1</t>
  </si>
  <si>
    <t>NP_004727.2</t>
  </si>
  <si>
    <t>NP_003394.1</t>
  </si>
  <si>
    <t>chrX</t>
  </si>
  <si>
    <t>chr7</t>
  </si>
  <si>
    <t>chr3</t>
  </si>
  <si>
    <t>chr18</t>
  </si>
  <si>
    <t>chr2</t>
  </si>
  <si>
    <t>chr14</t>
  </si>
  <si>
    <t>chr11</t>
  </si>
  <si>
    <t>chr10</t>
  </si>
  <si>
    <t>chr9</t>
  </si>
  <si>
    <t>chr21</t>
  </si>
  <si>
    <t>chr5</t>
  </si>
  <si>
    <t>chr22</t>
  </si>
  <si>
    <t>chr1</t>
  </si>
  <si>
    <t>chr19</t>
  </si>
  <si>
    <t>chr13</t>
  </si>
  <si>
    <t>chr17</t>
  </si>
  <si>
    <t>chr16</t>
  </si>
  <si>
    <t>chr15</t>
  </si>
  <si>
    <t>chr4</t>
  </si>
  <si>
    <t>chr20</t>
  </si>
  <si>
    <t>chr8</t>
  </si>
  <si>
    <t>chr12</t>
  </si>
  <si>
    <t>chr6</t>
  </si>
  <si>
    <t>C9orf3</t>
  </si>
  <si>
    <t>NA</t>
  </si>
  <si>
    <t>Both</t>
  </si>
  <si>
    <t>BOTH(PD), BIALLELIC(ND)</t>
  </si>
  <si>
    <t>GEL-Solved</t>
  </si>
  <si>
    <t>Recruitment</t>
  </si>
  <si>
    <t>Yes</t>
  </si>
  <si>
    <t>ACMG</t>
  </si>
  <si>
    <t>Gene</t>
  </si>
  <si>
    <t>Notes</t>
  </si>
  <si>
    <t>C</t>
  </si>
  <si>
    <t>T</t>
  </si>
  <si>
    <t>GRCh37</t>
  </si>
  <si>
    <t>A</t>
  </si>
  <si>
    <t>G</t>
  </si>
  <si>
    <t>GRCh38</t>
  </si>
  <si>
    <t>LP</t>
  </si>
  <si>
    <t>Early onset and familial Parkinson's disease</t>
  </si>
  <si>
    <t>P</t>
  </si>
  <si>
    <t>Monoallelic</t>
  </si>
  <si>
    <t>heterozygous</t>
  </si>
  <si>
    <t>CAGTT</t>
  </si>
  <si>
    <t>Biallelic</t>
  </si>
  <si>
    <t>compound het</t>
  </si>
  <si>
    <t>NC_000001.11(NM_000157.4):c.115+1G&gt;A</t>
  </si>
  <si>
    <t>NC_000001.11(NP_000148.2):p.(Arg398Ter)</t>
  </si>
  <si>
    <t>NC_000001.11(NM_000157.4):c.1192C&gt;T</t>
  </si>
  <si>
    <t>NC_000001.11(NM_000157.4):c.680A&gt;G</t>
  </si>
  <si>
    <t>NC_000001.11:g.155238215T&gt;C</t>
  </si>
  <si>
    <t>NC_000001.11(NP_000148.2):p.(Asn227Ser)</t>
  </si>
  <si>
    <t>NC_000001.11:g.155240629C&gt;T</t>
  </si>
  <si>
    <t>NC_000001.11:g.155236277G&gt;A</t>
  </si>
  <si>
    <t>NC_000001.11(NP_115785.1):p.(Leu347Pro)</t>
  </si>
  <si>
    <t>NC_000002.12(NM_014946.4):c.1496G&gt;A</t>
  </si>
  <si>
    <t>NC_000002.12:g.32141906G&gt;A</t>
  </si>
  <si>
    <t>NC_000002.12(NP_055761.2):p.(Arg499His)</t>
  </si>
  <si>
    <t>NC_000002.11(NM_004082.5):c.211G&gt;A</t>
  </si>
  <si>
    <t>NC_000002.11:g.74605195C&gt;T</t>
  </si>
  <si>
    <t>NC_000002.11(NP_004073.2):p.(Gly71Arg)</t>
  </si>
  <si>
    <t>NC_000003.12(NM_130837.3):c.1378-1G&gt;A</t>
  </si>
  <si>
    <t>NC_000003.12:g.193643527G&gt;A</t>
  </si>
  <si>
    <t>NC_000004.12(NM_000345.4):c.152G&gt;A</t>
  </si>
  <si>
    <t>NC_000004.12:g.89828154C&gt;T</t>
  </si>
  <si>
    <t>NC_000004.12(NP_000336.1):p.(Gly51Asp)</t>
  </si>
  <si>
    <t>NC_000009.12(NM_007126.5):c.475C&gt;T</t>
  </si>
  <si>
    <t>NC_000009.12:g.35065352G&gt;A</t>
  </si>
  <si>
    <t>NC_000009.12(NP_009057.1):p.(Arg159Cys)</t>
  </si>
  <si>
    <t>NC_000011.10(NM_001112741.2):c.1030G&gt;A</t>
  </si>
  <si>
    <t>NC_000011.10:g.17772124G&gt;A</t>
  </si>
  <si>
    <t>NC_000011.10(NP_001106212.1):p.(Glu344Lys)</t>
  </si>
  <si>
    <t>NC_000012.12(NM_198578.4):c.4321C&gt;T</t>
  </si>
  <si>
    <t>NC_000012.12:g.40310434C&gt;T</t>
  </si>
  <si>
    <t>NC_000012.12(NP_940980.4):p.(Arg1441Cys)</t>
  </si>
  <si>
    <t>NC_000012.12(NM_198578.4):c.6055G&gt;A</t>
  </si>
  <si>
    <t>NC_000012.12:g.40340400G&gt;A</t>
  </si>
  <si>
    <t>NC_000012.12(NP_940980.4):p.(Gly2019Ser)</t>
  </si>
  <si>
    <t>NC_000012.11(NM_198578.4):c.6055G&gt;A</t>
  </si>
  <si>
    <t>NC_000012.11:g.40734202G&gt;A</t>
  </si>
  <si>
    <t>NC_000012.11(NP_940980.4):p.(Gly2019Ser)</t>
  </si>
  <si>
    <t>NC_000012.12(NM_004984.4):c.969-1G&gt;A</t>
  </si>
  <si>
    <t>NC_000012.12:g.57569534G&gt;A</t>
  </si>
  <si>
    <t>NC_000014.9(NM_000021.4):c.394T&gt;G</t>
  </si>
  <si>
    <t>NC_000014.9:g.73173621T&gt;G</t>
  </si>
  <si>
    <t>NC_000014.9(NP_000012.1):p.(Ser132Ala)</t>
  </si>
  <si>
    <t>NC_000014.9(NM_001376.5):c.1195A&gt;G</t>
  </si>
  <si>
    <t>NC_000014.9:g.101983252A&gt;G</t>
  </si>
  <si>
    <t>NC_000014.9(NP_001367.2):p.(Arg399Gly)</t>
  </si>
  <si>
    <t>|NC_000016.10(NP_003110.1):p.(Ala510Val)</t>
  </si>
  <si>
    <t>NC_000017.10:g.44087754C&gt;T</t>
  </si>
  <si>
    <t>NC_000017.10(NM_001377265.1):c.2077C&gt;T</t>
  </si>
  <si>
    <t>NC_000017.10(NP_001364194.1):p.(Pro693Ser)</t>
  </si>
  <si>
    <t>92071010-92071051</t>
  </si>
  <si>
    <t>CAGrepeat</t>
  </si>
  <si>
    <t>expansion</t>
  </si>
  <si>
    <t>ATXN3</t>
  </si>
  <si>
    <t>repeat expansion</t>
  </si>
  <si>
    <t>NC_000014.9:g.92071010ins</t>
  </si>
  <si>
    <t>NC_000014.9(NP_004984.2):p.(Gln304ins)</t>
  </si>
  <si>
    <t>NC_000014.9(NM_004993.6):c.913ins</t>
  </si>
  <si>
    <t>missense</t>
  </si>
  <si>
    <t>Inheritance</t>
  </si>
  <si>
    <t>stop-gain</t>
  </si>
  <si>
    <t>splice donor</t>
  </si>
  <si>
    <t>splice acceptor</t>
  </si>
  <si>
    <t>inframe deletion</t>
  </si>
  <si>
    <t>homozygous</t>
  </si>
  <si>
    <t>deletion</t>
  </si>
  <si>
    <t>frameshift</t>
  </si>
  <si>
    <t>Trio (Proband, unaffected Mother and unaffected Sib)</t>
  </si>
  <si>
    <t>Trio (Proband &amp; unaffected Parents)</t>
  </si>
  <si>
    <t>Duo (Proband &amp; unaffected sib)</t>
  </si>
  <si>
    <t>Not in unaffected sib</t>
  </si>
  <si>
    <t>Trio (Proband, unaffected Father, affected Mother)</t>
  </si>
  <si>
    <t>Not inherited from unaffected mother, not in unaffected sib</t>
  </si>
  <si>
    <t>Not inherited from unaffected mother</t>
  </si>
  <si>
    <t>Duo (Proband &amp; unaffected Mother)</t>
  </si>
  <si>
    <t>Both unaffected parents heterozygous</t>
  </si>
  <si>
    <t>Affected Mother homozygous, unaffected Father heterozygous</t>
  </si>
  <si>
    <t>Duo (proband &amp; unaffected Father)</t>
  </si>
  <si>
    <t>Not inherited from unaffected Mother</t>
  </si>
  <si>
    <t>Duo (Proband &amp; unaffected Father)</t>
  </si>
  <si>
    <t>Not inherited from unaffected Father</t>
  </si>
  <si>
    <t>LOPD</t>
  </si>
  <si>
    <t>EOPD</t>
  </si>
  <si>
    <t>JOPD</t>
  </si>
  <si>
    <t>Onset</t>
  </si>
  <si>
    <t>cDNA_variant</t>
  </si>
  <si>
    <t>Genomic_variant</t>
  </si>
  <si>
    <t>Protein_variant</t>
  </si>
  <si>
    <t>NC_000001.11:g.20645640T&gt;C| NC_000001.11:g.20648994G&gt;A</t>
  </si>
  <si>
    <t>NC_000016.10:g.89529579dup| NC_000016.10:g.89546737C&gt;T</t>
  </si>
  <si>
    <t>NC_000006.12:g.161350187G&gt;A| NC_000006.12:g.161973317G&gt;A</t>
  </si>
  <si>
    <t>NC_000001.11:g.155236376C&gt;T| NC_000001.11:g.155238650C&gt;T</t>
  </si>
  <si>
    <t>NC_000006.12:g.161785820G&gt;A| NC_000006.12:g.162262561_162262600del</t>
  </si>
  <si>
    <t>NC_000006.12:g.161785839A&gt;T| NC_000006.12:g.162443379_162443380del</t>
  </si>
  <si>
    <t>NC_000006.12:g.161350208C&gt;T| NC_000006.12:g.162262561_162262600del</t>
  </si>
  <si>
    <t>NC_000016.10:g.89546657_89546665del| NC_000016.10:g.89546737C&gt;T</t>
  </si>
  <si>
    <t>NC_000001.10:g.8045015_8045017del| NC_000001.10:g.8045015_8045017del</t>
  </si>
  <si>
    <t>NC_000001.10:g.20975702T&gt;C| NC_000001.10:g.20975702T&gt;C</t>
  </si>
  <si>
    <t>NC_000022.11:g.38112558C&gt;T| NC_000022.11:g.38112558C&gt;T</t>
  </si>
  <si>
    <t>NC_000006.11:g.162610351_162875135del| NC_000006.11:g.162610351_162875135del</t>
  </si>
  <si>
    <t>NC_000006.12:g.161785820G&gt;A| NC_000006.12:g.161785820G&gt;A</t>
  </si>
  <si>
    <t>NC_000006.12:g.162443379_162443380del| NC_000006.12:g.162443379_162443380del</t>
  </si>
  <si>
    <t>NC_000021.9:g.32695106C&gt;T| NC_000021.9:g.32695106C&gt;T</t>
  </si>
  <si>
    <t>NC_000001.11(NM_000157.4):c.1093G&gt;A| NC_000001.11(NM_000157.4):c.455G&gt;A</t>
  </si>
  <si>
    <t>NC_000001.11(NM_032409.3):c.1040T&gt;C| NC_000001.11(NM_032409.3):c.1252-1G&gt;A</t>
  </si>
  <si>
    <t>NC_000006.12(NM_004562.3):c.823C&gt;T| NC_000006.12(NM_004562.3):c.337_376del</t>
  </si>
  <si>
    <t>NC_000006.12(NM_004562.3):c.804T&gt;A| NC_000006.12(NM_004562.3):c.101_102del</t>
  </si>
  <si>
    <t>NC_000016.10(NM_003119.4):c.861dup| NC_000016.10(NM_003119.4):c.1529C&gt;T</t>
  </si>
  <si>
    <t>NC_000006.12(NM_004562.3):c.1289G&gt;A| NC_000006.12(NM_004562.3):c.337_376del</t>
  </si>
  <si>
    <t>NC_000006.12(NM_004562.3):c.1310C&gt;T| NC_000006.12(NM_004562.3):c.719C&gt;T</t>
  </si>
  <si>
    <t>NC_000016.10(NM_003119.4):c.1450-1_1457del| NC_000016.10(NM_003119.4):c.1529C&gt;T</t>
  </si>
  <si>
    <t>NC_000001.10(NM_007262.5):c.471_473del| NC_000001.10(NM_007262.5):c.471_473del</t>
  </si>
  <si>
    <t>NC_000001.10(NM_032409.3):c.1466T&gt;C| NC_000001.10(NM_032409.3):c.1466T&gt;C</t>
  </si>
  <si>
    <t>NC_000022.11(NM_003560.4):c.2222G&gt;A| NC_000022.11(NM_003560.4):c.2222G&gt;A</t>
  </si>
  <si>
    <t>NC_000006.11(NM_004562.3):c.8-10630_534+11812del| NC_000006.11(NM_004562.3):c.8-10630_534+11812del</t>
  </si>
  <si>
    <t>NC_000006.12(NM_004562.3):c.101_102del| NC_000006.12(NM_004562.3):c.101_102del</t>
  </si>
  <si>
    <t>NC_000021.9(NM_203446.3):c.656G&gt;A| NC_000021.9(NM_203446.3):c.656G&gt;A</t>
  </si>
  <si>
    <t>NC_000001.11(NP_000148.2):p.(Glu365Lys)| NC_000001.11(NP_000148.2):p.(Gly152Glu)</t>
  </si>
  <si>
    <t>NC_000006.12(NP_004553.2):p.(Arg275Trp)| NC_000006.12(NP_004553.2):p.(Pro113ThrfsTer51)</t>
  </si>
  <si>
    <t>NC_000006.12(NP_004553.2):p.(Cys268Ter)| NC_000006.12(NP_004553.2):p.(Gln34ArgfsTer5)</t>
  </si>
  <si>
    <t>NC_000016.10(NP_003110.1):p.(Asn288Ter)| NC_000016.10(NP_003110.1):p.(Ala510Val)</t>
  </si>
  <si>
    <t>NC_000006.12(NP_004553.2):p.(Gly430Asp)| NC_000006.12(NP_004553.2):p.(Pro113ThrfsTer51)</t>
  </si>
  <si>
    <t>NC_000006.12(NP_004553.2):p.(Pro437Leu)| NC_000006.12(NP_004553.2):p.(Thr240Met)</t>
  </si>
  <si>
    <t>NC_000001.10(NP_009193.2):p.(Pro158del)| NC_000001.10(NP_009193.2):p.(Pro158del)</t>
  </si>
  <si>
    <t>NC_000001.10(NP_115785.1):p.(Leu489Pro)| NC_000001.10(NP_115785.1):p.(Leu489Pro)</t>
  </si>
  <si>
    <t>NC_000022.11(NP_003551.2):p.(Arg741Gln)| NC_000022.11(NP_003551.2):p.(Arg741Gln)</t>
  </si>
  <si>
    <t>NC_000006.11(NP_004553.2):p.(Val3GlyfsTer7)| NC_000006.11(NP_004553.2):p.(Val3GlyfsTer7)</t>
  </si>
  <si>
    <t>NC_000006.12(NP_004553.2):p.(Arg275Trp)| NC_000006.12(NP_004553.2):p.(Arg275Trp)</t>
  </si>
  <si>
    <t>NC_000006.12(NP_004553.2):p.(Gln34ArgfsTer5)| NC_000006.12(NP_004553.2):p.(Gln34ArgfsTer5)</t>
  </si>
  <si>
    <t>NC_000021.9(NP_982271.3):p.(Arg219Gln)| NC_000021.9(NP_982271.3):p.(Arg219Gln)</t>
  </si>
  <si>
    <t>missense| missense</t>
  </si>
  <si>
    <t>missense| splice acceptor</t>
  </si>
  <si>
    <t>missense| frameshift</t>
  </si>
  <si>
    <t>stop-gain| frameshift</t>
  </si>
  <si>
    <t>frameshift| missense</t>
  </si>
  <si>
    <t>splice acceptor| missense</t>
  </si>
  <si>
    <t>Stage 1</t>
  </si>
  <si>
    <t>162230539-162284521</t>
  </si>
  <si>
    <t>89570721-90822766</t>
  </si>
  <si>
    <t>AT</t>
  </si>
  <si>
    <t>TGCCC</t>
  </si>
  <si>
    <t>splice</t>
  </si>
  <si>
    <t>compound het?</t>
  </si>
  <si>
    <t>NC_000006.12(NM_004562.3):c.172-21756_413-29287del</t>
  </si>
  <si>
    <t>NC_000006.12:g.162230539_162284521del</t>
  </si>
  <si>
    <t>NC_000006.12(NP_004553.2):p.(Asn58GlnfsTer39)</t>
  </si>
  <si>
    <t>NC_000015.10:g.61881582T&gt;C| NC_000015.10:g.61962393T&gt;C</t>
  </si>
  <si>
    <t>NC_000015.10(NM_020821.3):c.9757A&gt;G| NC_000015.10(NM_020821.3):c.3581A&gt;G</t>
  </si>
  <si>
    <t>NC_000015.10(NP_065872.1):p.(Ser3253Gly)| NC_000015.10(NP_065872.1):p.(His1194Arg)</t>
  </si>
  <si>
    <t>NC_000015.10:g.61982562A&gt;C| NC_000015.10:g.61951016C&gt;G</t>
  </si>
  <si>
    <t>NC_000015.10(NM_020821.3):c.1926T&gt;G| NC_000015.10(NM_020821.3):c.4465G&gt;C</t>
  </si>
  <si>
    <t>NC_000015.10(NP_065872.1):p.(Asn642Lys)| NC_000015.10(NP_065872.1):p.(Gly1489Arg)</t>
  </si>
  <si>
    <t>NC_000022.11:g.50626264C&gt;T</t>
  </si>
  <si>
    <t>NC_000022.11(NM_000487.6):c.869G&gt;A</t>
  </si>
  <si>
    <t>NC_000022.11(NP_000478.3):p.(Arg290His)</t>
  </si>
  <si>
    <t>NC_000022.11:g.50626709G&gt;A</t>
  </si>
  <si>
    <t>NC_000022.11(NM_000487.6):c.736C&gt;T</t>
  </si>
  <si>
    <t>NC_000022.11(NP_000478.3):p.(Arg246Cys)</t>
  </si>
  <si>
    <t>NC_000022.11:g.50626877G&gt;A</t>
  </si>
  <si>
    <t>NC_000022.11(NM_000487.6):c.641C&gt;T</t>
  </si>
  <si>
    <t>NC_000022.11(NP_000478.3):p.(Ala214Val)</t>
  </si>
  <si>
    <t>NC_000022.11(NM_000487.6):c.293C&gt;T</t>
  </si>
  <si>
    <t>NC_000022.11:g.50627338G&gt;A</t>
  </si>
  <si>
    <t>NC_000022.11(NP_000478.3):p.(Ser98Phe)</t>
  </si>
  <si>
    <t>NC_000022.10:g.38511644T&gt;C| NC_000022.10:g.38541632C&gt;T</t>
  </si>
  <si>
    <t>NC_000022.10(NM_003560.4):c.1924A&gt;G| NC_000022.10(NM_003560.4):c.238G&gt;A</t>
  </si>
  <si>
    <t>NC_000022.10(NP_003551.2):p.(Thr642Ala)| NC_000022.10(NP_003551.2):p.(Ala80Thr)</t>
  </si>
  <si>
    <t>NC_000004.12:g.89731017C&gt;G</t>
  </si>
  <si>
    <t>NC_000004.12(NM_000345.4):c.307-1740G&gt;C</t>
  </si>
  <si>
    <t>NC_000004.12(NP_000336.1):p.(=)</t>
  </si>
  <si>
    <t>NC_000004.12:g.89570721_90822766del</t>
  </si>
  <si>
    <t>NC_000004.12(NM_001145065.2):c.-557152_2094+6921del</t>
  </si>
  <si>
    <t>NC_000005.10:g.150080942_150080945dup</t>
  </si>
  <si>
    <t>NC_000005.10(NM_001288705.3):c.129_132dup</t>
  </si>
  <si>
    <t>NC_000005.10(NP_001275634.1):p.(Asn45GlyfsTer20)</t>
  </si>
  <si>
    <t>NC_000006.12:g.161556155_161662030del| NC_000006.12:g.162131417_162380362del</t>
  </si>
  <si>
    <t>NC_000006.12(NM_004562.3):c.872-92613_934-7151del| NC_000006.12(NM_004562.3):c.171+62948_534+69714del</t>
  </si>
  <si>
    <t>NC_000006.12(NP_004553.2):p.(Ala291ValfsTer35)| NC_000006.12(NP_004553.2):p.(Asn58_Gln178del)</t>
  </si>
  <si>
    <t>NC_000009.12:g.77256177T&gt;C| NC_000009.12:g.77368098G&gt;A</t>
  </si>
  <si>
    <t>NC_000009.12(NM_033305.3):c.2288+3825T&gt;C| NC_000009.12(NM_033305.3):c.8515G&gt;A</t>
  </si>
  <si>
    <t>NC_000001.11:g.20648995G&gt;C| NC_000001.11:g.20645224_20646381del</t>
  </si>
  <si>
    <t>NC_000015.10:g.44596282G&gt;C| NC_000015.10:g.44569209_44578773del</t>
  </si>
  <si>
    <t>NC_000006.12:g.161785820G&gt;A| NC_000006.12:g.162073218_162247168del</t>
  </si>
  <si>
    <t>NC_000006.12:g.161785820G&gt;A| NC_000006.12:g.162193900_162325144del</t>
  </si>
  <si>
    <t>NC_000006.12:g.161785820G&gt;A| NC_000006.12:g.162258305_162361676del</t>
  </si>
  <si>
    <t>NC_000006.12:g.161785820G&gt;A| NC_000006.12:g.162258501_162373306del</t>
  </si>
  <si>
    <t>NC_000006.12:g.161785820G&gt;A| NC_000006.12:g.162456049_162777520del</t>
  </si>
  <si>
    <t>NC_000006.12:g.162443327del| NC_000006.12:g.161812764_162167210del</t>
  </si>
  <si>
    <t>NC_000006.12:g.162443379_162443380del| NC_000006.12:g.161572727G&gt;C</t>
  </si>
  <si>
    <t>NC_000001.11(NM_032409.3):c.1252G&gt;C| NC_000001.11(NM_032409.3):c.960-336_1123+658del</t>
  </si>
  <si>
    <t>NC_000001.11(NP_115785.1):p.(Val418Leu)| NC_000001.11(NP_115785.1):p.(Asn320LysfsTer17)</t>
  </si>
  <si>
    <t>NC_000015.10(NM_025137.4):c.4235C&gt;G| NC_000015.10(NM_025137.4):c.5867-3732_6585+189del</t>
  </si>
  <si>
    <t>NC_000015.10(NP_079413.3):p.(Ser1412Ter)| NC_000015.10(NP_079413.3):p.(Thr1956LysfsTer21)</t>
  </si>
  <si>
    <t>NC_000006.12(NM_004562.3):c.823C&gt;T| NC_000006.12(NM_004562.3):c.412+15357_535-19044del</t>
  </si>
  <si>
    <t>NC_000006.12(NP_004553.2):p.(Arg275Trp)| NC_000006.12(NP_004553.2):p.(Ala138GlyfsTer7)</t>
  </si>
  <si>
    <t>NC_000006.12(NM_004562.3):c.823C&gt;T| NC_000006.12(NM_004562.3):c.172-62379_534+7231del</t>
  </si>
  <si>
    <t>NC_000006.12(NP_004553.2):p.(Arg275Trp)| NC_000006.12(NP_004553.2):p.(Asn58_Gln178del)</t>
  </si>
  <si>
    <t>NC_000006.12(NM_004562.3):c.823C&gt;T| NC_000006.12(NM_004562.3):c.171+81634_412+4220del</t>
  </si>
  <si>
    <t>NC_000006.12(NP_004553.2):p.(Arg275Trp)| NC_000006.12(NP_004553.2):p.(Asn58GlnfsTer39)</t>
  </si>
  <si>
    <t>NC_000006.12(NM_004562.3):c.823C&gt;T| NC_000006.12(NM_004562.3):c.171+70004_412+4024del</t>
  </si>
  <si>
    <t>NC_000006.12(NM_004562.3):c.823C&gt;T| NC_000006.12(NM_004562.3):c.-49851_8-12575del</t>
  </si>
  <si>
    <t>NC_000006.12(NP_004553.2):p.(Arg275Trp)| NC_000006.12(NP_004553.2):p.?</t>
  </si>
  <si>
    <t>NC_000006.12(NM_004562.3):c.155del| NC_000006.12(NM_004562.3):c.534+33922_735-26855del</t>
  </si>
  <si>
    <t>NC_000006.12(NP_004553.2):p.(Asn52MetfsTer29)| NC_000006.12(NP_004553.2):p.(Gly179GlufsTer29)</t>
  </si>
  <si>
    <t>NC_000006.12(NM_004562.3):c.101_102del| NC_000006.12(NM_004562.3):c.872-3311C&gt;G</t>
  </si>
  <si>
    <t>NC_000006.12(NP_004553.2):p.(Gln34ArgfsTer5)| NC_000006.12(NP_004553.2):p.(=)</t>
  </si>
  <si>
    <t>NC_000001.11:g.155235843T&gt;C| NC_000001.11:g.155235843T&gt;C</t>
  </si>
  <si>
    <t>NC_000001.11(NM_000157.4):c.1226A&gt;G| NC_000001.11(NM_000157.4):c.1226A&gt;G</t>
  </si>
  <si>
    <t>NC_000001.11(NP_000148.2):p.(Asn409Ser)| NC_000001.11(NP_000148.2):p.(Asn409Ser)</t>
  </si>
  <si>
    <t>Duo (Proband &amp; affected sib)</t>
  </si>
  <si>
    <t>Trio (Proband, unaffected Mother and affected Sib)</t>
  </si>
  <si>
    <t>Family (Proband, unaffected parents &amp; affected sib)</t>
  </si>
  <si>
    <t>frameshift| splice</t>
  </si>
  <si>
    <t>splice| missense</t>
  </si>
  <si>
    <t>deletion (whole gene)</t>
  </si>
  <si>
    <t>frameshift | inframe deletion</t>
  </si>
  <si>
    <t>frameshift| frameshift</t>
  </si>
  <si>
    <t>missense| start-loss</t>
  </si>
  <si>
    <t>NC_000006.12:g.162230539_162284521del| NC_000006.12:g.162230539_162284521del</t>
  </si>
  <si>
    <t>NC_000006.12(NM_004562.3):c.172-21756_413-29287del |NC_000006.12(NM_004562.3):c.172-21756_413-29287del</t>
  </si>
  <si>
    <t>NC_000006.12(NP_004553.2):p.(Asn58GlnfsTer39)| NC_000006.12(NP_004553.2):p.(Asn58GlnfsTer39)</t>
  </si>
  <si>
    <t>NC_000009.12(NP_150648.2):p.(=)| NC_000009.12(NP_150648.2):p.(Asp2839Asn)</t>
  </si>
  <si>
    <t>SNV</t>
  </si>
  <si>
    <t>SNV| SNV</t>
  </si>
  <si>
    <t>indel</t>
  </si>
  <si>
    <t>indel| SNV</t>
  </si>
  <si>
    <t>SNV| SV</t>
  </si>
  <si>
    <t>SV</t>
  </si>
  <si>
    <t>SV| SV</t>
  </si>
  <si>
    <t>VariantType</t>
  </si>
  <si>
    <t>SNV| indel</t>
  </si>
  <si>
    <t>indel| indel</t>
  </si>
  <si>
    <t>missense| splice</t>
  </si>
  <si>
    <t>CAG</t>
  </si>
  <si>
    <t>TTATC</t>
  </si>
  <si>
    <t>GrCh37</t>
  </si>
  <si>
    <t>TGAATGGTGCACAG</t>
  </si>
  <si>
    <t>Stage 2</t>
  </si>
  <si>
    <t>NC_000016.10(NP_003110.1):p.(Ala510Val)</t>
  </si>
  <si>
    <t>NC_000016.10(NM_003119.4):c.1529C&gt;T| NC_000016.10(NM_003119.4):c.861+1G&gt;C</t>
  </si>
  <si>
    <t>NC_000016.10:g.89546737C&gt;T| NC_000016.10:g.89529580G&gt;C</t>
  </si>
  <si>
    <t>NC_000018.10:g.23536736A&gt;G| NC_000018.10:g.23545063C&gt;A</t>
  </si>
  <si>
    <t>NC_000018.10(NM_000271.5):c.3182T&gt;C| NC_000018.10(NM_000271.5):c.1844G&gt;T</t>
  </si>
  <si>
    <t>NC_000018.10(NP_000262.2):p.(Ile1061Thr)| NC_000018.10(NP_000262.2):p.(Arg615Leu)</t>
  </si>
  <si>
    <t>NC_000016.10(NP_003110.1):p.(Arg213Ter)</t>
  </si>
  <si>
    <t>NC_000005.10(NM_003900.5):c.823_824del</t>
  </si>
  <si>
    <t>NC_000005.10(NP_003891.1):p.(Ser275PhefsTer17)</t>
  </si>
  <si>
    <t>NC_000021.9:g.25891796C&gt;T</t>
  </si>
  <si>
    <t>NC_000021.9(NP_000475.1):p.(Ala713Thr)</t>
  </si>
  <si>
    <t>NC_000021.9(NM_000484.4):c.2137G&gt;A</t>
  </si>
  <si>
    <t>NC_000003.12:g.132477995A&gt;G</t>
  </si>
  <si>
    <t>NC_000003.12(NM_015268.4):c.2564A&gt;G</t>
  </si>
  <si>
    <t>NC_000003.12(NP_056083.3):p.(Asn855Ser)</t>
  </si>
  <si>
    <t>NC_000022.11(NP_001269613.2):p.(Arg138His)</t>
  </si>
  <si>
    <t>NC_000022.11:g.37057420G&gt;A</t>
  </si>
  <si>
    <t>NC_000022.11(NM_001282684.2):c.413G&gt;A</t>
  </si>
  <si>
    <t>NC_000019.10:g.15187213G&gt;A</t>
  </si>
  <si>
    <t>NC_000019.10(NP_000426.2):p.(Arg578Cys)</t>
  </si>
  <si>
    <t>NC_000019.10(NM_000435.3):c.1732C&gt;T</t>
  </si>
  <si>
    <t>NC_000011.10(NP_003096.2):p.(Asp1396Tyr)</t>
  </si>
  <si>
    <t>NC_000011.10(NM_003105.6):c.4186G&gt;T</t>
  </si>
  <si>
    <t>NC_000002.12:g.32063861G&gt;C</t>
  </si>
  <si>
    <t>NC_000002.12(NP_055761.2):p.(Lys10Asn)</t>
  </si>
  <si>
    <t>NC_000002.12(NM_014946.4):c.30G&gt;C</t>
  </si>
  <si>
    <t>NC_000005.10:g.179836445C&gt;T</t>
  </si>
  <si>
    <t>NC_000005.10(NP_003891.1):p.(Pro392Leu)</t>
  </si>
  <si>
    <t>NC_000005.10(NM_003900.5):c.1175C&gt;T</t>
  </si>
  <si>
    <t>NC_000005.10:g.179836543G&gt;A</t>
  </si>
  <si>
    <t>NC_000005.10(NP_003891.1):p.(Gly425Arg)</t>
  </si>
  <si>
    <t>NC_000005.10(NM_003900.5):c.1273G&gt;A</t>
  </si>
  <si>
    <t>NC_000023.11:g.37727981_37727984del</t>
  </si>
  <si>
    <t>NC_000023.11(NP_066569.1):p.(Leu285SerfsTer15)</t>
  </si>
  <si>
    <t>NC_000023.11(NM_021083.4):c.854_857del</t>
  </si>
  <si>
    <t>NC_000009.12:g.129818752A&gt;T</t>
  </si>
  <si>
    <t>NC_000009.12(NP_000104.1):p.(Phe205Ile)</t>
  </si>
  <si>
    <t>NC_000009.12(NM_000113.3):c.613T&gt;A</t>
  </si>
  <si>
    <t>NC_000010.11:g.13110342C&gt;T</t>
  </si>
  <si>
    <t>NC_000010.11(NP_001008213.1):p.(Gln79Ter)</t>
  </si>
  <si>
    <t>NC_000010.11(NM_001008212.2):c.235C&gt;T</t>
  </si>
  <si>
    <t>NC_000021.9:g.31668487A&gt;T</t>
  </si>
  <si>
    <t>NC_000021.9(NP_000445.1):p.(Asp125Val)</t>
  </si>
  <si>
    <t>NC_000021.9(NM_000454.5):c.374A&gt;T</t>
  </si>
  <si>
    <t>NC_000023.10:g.152801898A&gt;C</t>
  </si>
  <si>
    <t>NC_000005.9:g.138651653_138661282del</t>
  </si>
  <si>
    <t>NC_000003.11:g.48508968A&gt;G</t>
  </si>
  <si>
    <t>NC_000003.11(NP_338599.1):p.(Tyr305Cys)</t>
  </si>
  <si>
    <t>NC_000003.11(NM_033629.6):c.914A&gt;G</t>
  </si>
  <si>
    <t>NC_000011.10(NP_000042.3):p.(Trp2769LeufsTer33)</t>
  </si>
  <si>
    <t>NC_000011.10(NM_000051.4):c.8305_8317del</t>
  </si>
  <si>
    <t>NC_000019.10:g.13428418G&gt;A</t>
  </si>
  <si>
    <t>NC_000019.10(NP_001120694.1):p.(=)</t>
  </si>
  <si>
    <t>NC_000019.10(NM_001127222.2):c.539+24458C&gt;T</t>
  </si>
  <si>
    <t>NC_000019.10:g.13303642C&gt;A</t>
  </si>
  <si>
    <t>NC_000019.10(NM_001127222.2):c.2105-29G&gt;T</t>
  </si>
  <si>
    <t>NC_000023.10(NP_001001344.1):p.(Thr65Pro)</t>
  </si>
  <si>
    <t>NC_000023.10(NM_001001344.3):c.193A&gt;C</t>
  </si>
  <si>
    <t>NC_000005.9(NM_018834.6):c.1017-112_2302del</t>
  </si>
  <si>
    <t>NC_000016.10:g.89526347C&gt;T| NC_000016.10:g.89546657_89546665del</t>
  </si>
  <si>
    <t>NC_000016.10(NM_003119.4):c.637C&gt;T| NC_000016.10(NM_003119.4):c.1450-1_1457del</t>
  </si>
  <si>
    <t>NC_000005.10:g.179833096_179833097del</t>
  </si>
  <si>
    <t>NC_000023.11(NM_021083.4):c.856_859del</t>
  </si>
  <si>
    <t>NC_000011.10(NP_000042.3):p.(Tyr1470Cys)| NC_000011.10(NP_000042.3):p.(Trp2769LeufsTer33)</t>
  </si>
  <si>
    <t>NC_000011.10:g.108289774A&gt;G| NC_000011.10:g.108343255_108343267del</t>
  </si>
  <si>
    <t>Duo (proband and unaffected Mother)</t>
  </si>
  <si>
    <t>Duo (Proband and affected Mother)</t>
  </si>
  <si>
    <t>Duo (Proband and unaffected family member)</t>
  </si>
  <si>
    <t>Variant not in unaffected family member</t>
  </si>
  <si>
    <t>NC_000011.10:g.121590147G&gt;T</t>
  </si>
  <si>
    <t>Ataxia-telangiectasia</t>
  </si>
  <si>
    <t>Late-onset Parkinson's Disease</t>
  </si>
  <si>
    <t>Spastic paraplegia</t>
  </si>
  <si>
    <t>Frontotemporal dementia and/or amyotrophic lateral sclerosis</t>
  </si>
  <si>
    <t>Early-onset Parkinson's Disease</t>
  </si>
  <si>
    <t>Niemann-Pick disease</t>
  </si>
  <si>
    <t>McLeod neuroacanthocytosis syndrome</t>
  </si>
  <si>
    <t>Spinocerebellar ataxia</t>
  </si>
  <si>
    <t>Episodic ataxia</t>
  </si>
  <si>
    <t>Amyotrophic lateral sclerosis</t>
  </si>
  <si>
    <t>Cerebral autosomal dominant arteriopathy with subcortical infarcts and leukoencephalopathy (CADASIL)</t>
  </si>
  <si>
    <t>Retinal vasculopathy with cerebral leukoencephalopathy and systemic manifestations (RVCL-S)</t>
  </si>
  <si>
    <t>Visual disturbance, cerebral cysts</t>
  </si>
  <si>
    <t>https://www.ncbi.nlm.nih.gov/books/NBK1492/</t>
  </si>
  <si>
    <t>https://www.ncbi.nlm.nih.gov/books/NBK546576/</t>
  </si>
  <si>
    <t>https://www.ncbi.nlm.nih.gov/books/NBK1161/</t>
  </si>
  <si>
    <t>Vascular dementia</t>
  </si>
  <si>
    <t>https://www.ncbi.nlm.nih.gov/books/NBK1500/</t>
  </si>
  <si>
    <t>https://www.ncbi.nlm.nih.gov/books/NBK1414/</t>
  </si>
  <si>
    <t>https://www.ncbi.nlm.nih.gov/books/NBK1223/</t>
  </si>
  <si>
    <t>Dementia, progressive supranuclear ophthalmoplegia</t>
  </si>
  <si>
    <t>Early-onset, dysphagia, dysarthria, dysphasia, skeletal muscle atrophy</t>
  </si>
  <si>
    <t>https://www.ncbi.nlm.nih.gov/books/NBK1450/</t>
  </si>
  <si>
    <t>https://www.ncbi.nlm.nih.gov/books/NBK1354/</t>
  </si>
  <si>
    <t>https://www.ncbi.nlm.nih.gov/books/NBK1296/</t>
  </si>
  <si>
    <t>DOI: 10.1017/cjn.2021.222</t>
  </si>
  <si>
    <t>https://www.ncbi.nlm.nih.gov/books/NBK1160/</t>
  </si>
  <si>
    <t>https://www.ncbi.nlm.nih.gov/books/NBK1107/</t>
  </si>
  <si>
    <t>https://www.ncbi.nlm.nih.gov/books/NBK26468/</t>
  </si>
  <si>
    <t>https://www.ncbi.nlm.nih.gov/books/NBK1388/</t>
  </si>
  <si>
    <t>No migraines, sensory loss or hemiparesis noted</t>
  </si>
  <si>
    <t>No muscle weakness, bulbar signs, dysarthria or dysphagia noted</t>
  </si>
  <si>
    <t>Supporting Literature</t>
  </si>
  <si>
    <t>GeneReview</t>
  </si>
  <si>
    <t>Dementia, senility</t>
  </si>
  <si>
    <t>Dystonia, recurrent malignancies, COPD</t>
  </si>
  <si>
    <t>Dystonia, dysphonia</t>
  </si>
  <si>
    <t>Limb spasticity, gait ataxia, essential tremor</t>
  </si>
  <si>
    <t>Bulbar signs, difficulty walking, frequent falls, dysphagia, dysarthria</t>
  </si>
  <si>
    <t>Cardiomegaly, senility, Huntington-like symptoms, MacLeod syndrome noted</t>
  </si>
  <si>
    <t>Muscular dystrophy, trigger finger</t>
  </si>
  <si>
    <t>Gait ataxia, postural instability</t>
  </si>
  <si>
    <t>Lower limb muscle weakness, poor coordination, speech therapy</t>
  </si>
  <si>
    <t>Stage1-solved</t>
  </si>
  <si>
    <t>Stage2-solved</t>
  </si>
  <si>
    <t>All-solved</t>
  </si>
  <si>
    <t>NC_000016.10:g.89546657_89546665del</t>
  </si>
  <si>
    <t>NC_000016.10:g.89546737C&gt;T</t>
  </si>
  <si>
    <t>NC_000001.10:g.8045015_8045017del</t>
  </si>
  <si>
    <t>NC_000001.10:g.20975702T&gt;C</t>
  </si>
  <si>
    <t>NC_000001.11:g.155235843T&gt;C</t>
  </si>
  <si>
    <t>NC_000001.11:g.155236376C&gt;T</t>
  </si>
  <si>
    <t>NC_000001.11:g.155238650C&gt;T</t>
  </si>
  <si>
    <t>NC_000001.11:g.20645640T&gt;C</t>
  </si>
  <si>
    <t>NC_000001.11:g.20648994G&gt;A</t>
  </si>
  <si>
    <t>NC_000001.11:g.20648995G&gt;C</t>
  </si>
  <si>
    <t>NC_000006.11:g.162610351_162875135del</t>
  </si>
  <si>
    <t>NC_000006.12:g.161556155_161662030del</t>
  </si>
  <si>
    <t>NC_000006.12:g.161785820G&gt;A</t>
  </si>
  <si>
    <t>NC_000006.12:g.162262561_162262600del</t>
  </si>
  <si>
    <t>NC_000006.12:g.162443327del</t>
  </si>
  <si>
    <t>NC_000006.12:g.161785839A&gt;T</t>
  </si>
  <si>
    <t>NC_000006.12:g.162443379_162443380del</t>
  </si>
  <si>
    <t>NC_000006.12:g.161350208C&gt;T</t>
  </si>
  <si>
    <t>NC_000006.12:g.161350187G&gt;A</t>
  </si>
  <si>
    <t>NC_000006.12:g.161973317G&gt;A</t>
  </si>
  <si>
    <t>NC_000009.12:g.77256177T&gt;C</t>
  </si>
  <si>
    <t>NC_000015.10:g.61982562A&gt;C</t>
  </si>
  <si>
    <t>NC_000015.10:g.61881582T&gt;C</t>
  </si>
  <si>
    <t>NC_000015.10:g.44596282G&gt;C</t>
  </si>
  <si>
    <t>NC_000016.10:g.89526347C&gt;T</t>
  </si>
  <si>
    <t>NC_000016.10:g.89529579dup</t>
  </si>
  <si>
    <t>NC_000018.10:g.23536736A&gt;G</t>
  </si>
  <si>
    <t>NC_000021.9(NM_203446.3):c.656G&gt;A</t>
  </si>
  <si>
    <t>NC_000022.10:g.38511644T&gt;C</t>
  </si>
  <si>
    <t>NC_000022.11:g.38112558C&gt;T</t>
  </si>
  <si>
    <t>NC_000001.10(NP_009193.2):p.(Pro158del)</t>
  </si>
  <si>
    <t>NC_000001.10(NP_115785.1):p.(Leu489Pro)</t>
  </si>
  <si>
    <t>NC_000001.11(NP_000148.2):p.(Asn409Ser)</t>
  </si>
  <si>
    <t>NC_000001.11(NP_000148.2):p.(Glu365Lys)</t>
  </si>
  <si>
    <t>NC_000001.11(NP_000148.2):p.(Gly152Glu)</t>
  </si>
  <si>
    <t>NC_000001.11(NP_115785.1):p.(Val418Leu)</t>
  </si>
  <si>
    <t>NC_000006.11(NP_004553.2):p.(Val3GlyfsTer7)</t>
  </si>
  <si>
    <t>NC_000006.12(NP_004553.2):p.(Ala291ValfsTer35)</t>
  </si>
  <si>
    <t>NC_000006.12(NP_004553.2):p.(Arg275Trp)</t>
  </si>
  <si>
    <t>NC_000006.12(NP_004553.2):p.(Pro113ThrfsTer51)</t>
  </si>
  <si>
    <t>NC_000006.12(NP_004553.2):p.(Asn52MetfsTer29)</t>
  </si>
  <si>
    <t>NC_000006.12(NP_004553.2):p.(Cys268Ter)</t>
  </si>
  <si>
    <t>NC_000006.12(NP_004553.2):p.(Gln34ArgfsTer5)</t>
  </si>
  <si>
    <t>NC_000006.12(NP_004553.2):p.(Gly430Asp)</t>
  </si>
  <si>
    <t>NC_000006.12(NP_004553.2):p.(Pro437Leu)</t>
  </si>
  <si>
    <t>NC_000006.12(NP_004553.2):p.(Thr240Met)</t>
  </si>
  <si>
    <t>NC_000015.10(NP_065872.1):p.(Asn642Lys)</t>
  </si>
  <si>
    <t>NC_000015.10(NP_065872.1):p.(Ser3253Gly)</t>
  </si>
  <si>
    <t>NC_000015.10(NP_079413.3):p.(Ser1412Ter)</t>
  </si>
  <si>
    <t>NC_000016.10(NP_003110.1):p.(Asn288Ter)</t>
  </si>
  <si>
    <t>NC_000018.10(NP_000262.2):p.(Ile1061Thr)</t>
  </si>
  <si>
    <t>NC_000021.9(NP_982271.3):p.(Arg219Gln)</t>
  </si>
  <si>
    <t>NC_000022.10(NP_003551.2):p.(Thr642Ala)</t>
  </si>
  <si>
    <t>NC_000022.11(NP_003551.2):p.(Arg741Gln)</t>
  </si>
  <si>
    <t>NC_000009.12(NP_150648.2):p.(Asp2839Asn)</t>
  </si>
  <si>
    <t>NC_000001.11(NM_000157.4):c.1093G&gt;A</t>
  </si>
  <si>
    <t>NC_000001.11(NM_032409.3):c.1040T&gt;C</t>
  </si>
  <si>
    <t>NC_000022.10(NM_003560.4):c.1924A&gt;G</t>
  </si>
  <si>
    <t>NC_000006.12(NM_004562.3):c.1289G&gt;A</t>
  </si>
  <si>
    <t>NC_000006.12(NM_004562.3):c.1310C&gt;T</t>
  </si>
  <si>
    <t>NC_000006.12(NM_004562.3):c.804T&gt;A</t>
  </si>
  <si>
    <t>NC_000006.12(NM_004562.3):c.155del</t>
  </si>
  <si>
    <t>NC_000006.12(NM_004562.3):c.823C&gt;T</t>
  </si>
  <si>
    <t>NC_000016.10(NM_003119.4):c.861dup</t>
  </si>
  <si>
    <t>NC_000016.10(NM_003119.4):c.1450-1_1457del</t>
  </si>
  <si>
    <t>NC_000018.10(NM_000271.5):c.3182T&gt;C</t>
  </si>
  <si>
    <t>NC_000001.11(NM_032409.3):c.1252G&gt;C</t>
  </si>
  <si>
    <t>NC_000006.12(NM_004562.3):c.872-92613_934-7151del</t>
  </si>
  <si>
    <t>NC_000006.12(NM_004562.3):c.101_102del</t>
  </si>
  <si>
    <t>NC_000015.10(NM_025137.4):c.4235C&gt;G</t>
  </si>
  <si>
    <t>NC_000016.10(NM_003119.4):c.637C&gt;T</t>
  </si>
  <si>
    <t>NC_000016.10(NM_003119.4):c.1529C&gt;T</t>
  </si>
  <si>
    <t>NC_000009.12(NM_033305.3):c.2288+3825T&gt;C</t>
  </si>
  <si>
    <t>NC_000009.12(NP_150648.2):p.(=)</t>
  </si>
  <si>
    <t>NC_000015.10(NM_020821.3):c.1926T&gt;G</t>
  </si>
  <si>
    <t>NC_000015.10(NM_020821.3):c.9757A&gt;G</t>
  </si>
  <si>
    <t>NC_000001.11(NM_000157.4):c.455G&gt;A</t>
  </si>
  <si>
    <t>NC_000001.11(NM_032409.3):c.1252-1G&gt;A</t>
  </si>
  <si>
    <t>NC_000006.12(NM_004562.3):c.337_376del</t>
  </si>
  <si>
    <t>NC_000006.12(NM_004562.3):c.719C&gt;T</t>
  </si>
  <si>
    <t>NC_000022.10:g.38541632C&gt;T</t>
  </si>
  <si>
    <t>NC_000022.10(NM_003560.4):c.238G&gt;A</t>
  </si>
  <si>
    <t>NC_000022.10(NP_003551.2):p.(Ala80Thr)</t>
  </si>
  <si>
    <t>NC_000006.12:g.161812764_162167210del</t>
  </si>
  <si>
    <t>NC_000006.12(NM_004562.3):c.534+33922_735-26855del</t>
  </si>
  <si>
    <t>NC_000006.12(NP_004553.2):p.(Gly179GlufsTer29)</t>
  </si>
  <si>
    <t>NC_000018.10:g.23545063C&gt;A</t>
  </si>
  <si>
    <t>NC_000018.10(NM_000271.5):c.1844G&gt;T</t>
  </si>
  <si>
    <t>NC_000018.10(NP_000262.2):p.(Arg615Leu)</t>
  </si>
  <si>
    <t>NC_000001.11:g.20645224_20646381del</t>
  </si>
  <si>
    <t>NC_000001.11(NM_032409.3):c.960-336_1123+658del</t>
  </si>
  <si>
    <t>NC_000001.11(NP_115785.1):p.(Asn320LysfsTer17)</t>
  </si>
  <si>
    <t>NC_000006.12:g.162073218_162247168del</t>
  </si>
  <si>
    <t>NC_000006.12(NM_004562.3):c.412+15357_535-19044del</t>
  </si>
  <si>
    <t>NC_000006.12(NP_004553.2):p.(Ala138GlyfsTer7)</t>
  </si>
  <si>
    <t>NC_000006.12:g.162131417_162380362del</t>
  </si>
  <si>
    <t>NC_000006.12(NM_004562.3):c.171+62948_534+69714del</t>
  </si>
  <si>
    <t>NC_000006.12(NP_004553.2):p.(Asn58_Gln178del)</t>
  </si>
  <si>
    <t>NC_000006.12:g.161572727G&gt;C</t>
  </si>
  <si>
    <t>NC_000006.12(NM_004562.3):c.872-3311C&gt;G</t>
  </si>
  <si>
    <t>NC_000006.12(NP_004553.2):p.(=)</t>
  </si>
  <si>
    <t>NC_000006.12:g.162258501_162373306del</t>
  </si>
  <si>
    <t>NC_000006.12(NM_004562.3):c.171+70004_412+4024del</t>
  </si>
  <si>
    <t>NC_000006.12:g.162258305_162361676del</t>
  </si>
  <si>
    <t>NC_000006.12(NM_004562.3):c.171+81634_412+4220del</t>
  </si>
  <si>
    <t>NC_000006.12:g.162456049_162777520del</t>
  </si>
  <si>
    <t>NC_000006.12(NM_004562.3):c.-49851_8-12575del</t>
  </si>
  <si>
    <t>NC_000006.12(NP_004553.2):p.?</t>
  </si>
  <si>
    <t>NC_000006.12:g.162193900_162325144del</t>
  </si>
  <si>
    <t>NC_000006.12(NM_004562.3):c.172-62379_534+7231del</t>
  </si>
  <si>
    <t>NC_000015.10:g.44569209_44578773del</t>
  </si>
  <si>
    <t>NC_000015.10(NM_025137.4):c.5867-3732_6585+189del</t>
  </si>
  <si>
    <t>NC_000015.10(NP_079413.3):p.(Thr1956LysfsTer21)</t>
  </si>
  <si>
    <t>NC_000016.10:g.89529580G&gt;C</t>
  </si>
  <si>
    <t>NC_000016.10(NM_003119.4):c.861+1G&gt;C</t>
  </si>
  <si>
    <t>NC_000009.12:g.77368098G&gt;A</t>
  </si>
  <si>
    <t>NC_000009.12(NM_033305.3):c.8515G&gt;A</t>
  </si>
  <si>
    <t>NC_000015.10:g.61951016C&gt;G</t>
  </si>
  <si>
    <t>NC_000015.10(NM_020821.3):c.4465G&gt;C</t>
  </si>
  <si>
    <t>NC_000015.10(NP_065872.1):p.(Gly1489Arg)</t>
  </si>
  <si>
    <t>NC_000015.10:g.61962393T&gt;C</t>
  </si>
  <si>
    <t>NC_000015.10(NM_020821.3):c.3581A&gt;G</t>
  </si>
  <si>
    <t>NC_000015.10(NP_065872.1):p.(His1194Arg)</t>
  </si>
  <si>
    <t>NC_000001.11(NM_000157.4):c.1226A&gt;G</t>
  </si>
  <si>
    <t>NC_000001.10(NM_007262.5):c.471_473del</t>
  </si>
  <si>
    <t>NC_000001.10(NM_032409.3):c.1466T&gt;C</t>
  </si>
  <si>
    <t>NC_000022.11(NM_003560.4):c.2222G&gt;A</t>
  </si>
  <si>
    <t>NC_000006.11(NM_004562.3):c.8-10630_534+11812del</t>
  </si>
  <si>
    <t>NC_000021.9:g.32695106C&gt;T</t>
  </si>
  <si>
    <t>CT</t>
  </si>
  <si>
    <t>AGGAGAGGCG</t>
  </si>
  <si>
    <t>161556155-161662030</t>
  </si>
  <si>
    <t>CCT</t>
  </si>
  <si>
    <t>TCAGTGTGTGCAGAATGACAGCCAGCCCCACAGAGTCTCCTGG</t>
  </si>
  <si>
    <t xml:space="preserve">161812763-162167209 </t>
  </si>
  <si>
    <t>20645224-20646381</t>
  </si>
  <si>
    <t>162073218-162247168</t>
  </si>
  <si>
    <t>162131417-162380362</t>
  </si>
  <si>
    <t>162258501-162373306</t>
  </si>
  <si>
    <t>162258305-162361676</t>
  </si>
  <si>
    <t>162456048-162777519</t>
  </si>
  <si>
    <t>44569209-44578773</t>
  </si>
  <si>
    <t>GGCC</t>
  </si>
  <si>
    <t>162610351-162875135</t>
  </si>
  <si>
    <t>start-loss</t>
  </si>
  <si>
    <t>repeatexpansion</t>
  </si>
  <si>
    <t>consanguinity+</t>
  </si>
  <si>
    <t>NC_000011.10:g.108289774A&gt;G</t>
  </si>
  <si>
    <t>NC_000011.10(NP_000042.3):p.(Tyr1470Cys)</t>
  </si>
  <si>
    <t>Repeat</t>
  </si>
  <si>
    <t>monoallelic</t>
  </si>
  <si>
    <t>biallelic</t>
  </si>
  <si>
    <t>Early</t>
  </si>
  <si>
    <t>Juvenile</t>
  </si>
  <si>
    <t>Late</t>
  </si>
  <si>
    <t>VariantEffect</t>
  </si>
  <si>
    <t>InheritenceModel</t>
  </si>
  <si>
    <t>NC_000011.10(NM_000051.4):c.4409A&gt;G| NC_000011.10(NM_000051.4):c.8305_8317del</t>
  </si>
  <si>
    <t>NC_000011.10(NM_000051.4):c.4409A&gt;G</t>
  </si>
  <si>
    <t>VariantCount</t>
  </si>
  <si>
    <t>ProbandCount</t>
  </si>
  <si>
    <t>NC_000003.12:g.193667168_193667171del</t>
  </si>
  <si>
    <t>NC_000003.12(NM_130837.3):c.2873-2_2874del</t>
  </si>
  <si>
    <t>Table S1 - Genes included in screening panels</t>
  </si>
  <si>
    <t>Table S4 - ACMG P/LP variants found in stage 2</t>
  </si>
  <si>
    <t>Table S5 - VUS variants found across stages</t>
  </si>
  <si>
    <t>Table S6 - Pathogenic variants found across stages</t>
  </si>
  <si>
    <t>Phenotype does not fit with expected. Splice variant - would need functional data to support</t>
  </si>
  <si>
    <t>Phenotype does not fit. No effect seen in transcriptome (although the effect is expected to be dosage sensitive)</t>
  </si>
  <si>
    <t>Phenotype does not fit. Variant is stop-gain but is seen in general population</t>
  </si>
  <si>
    <t>Variant has been described as pathogenic in one family but phenotype does not fit here</t>
  </si>
  <si>
    <t>NC_000001.11(NP_000148.2):p.(Leu483Pro)</t>
  </si>
  <si>
    <t>NC_000001.11:g.155235252A&gt;G</t>
  </si>
  <si>
    <t>NC_000001.11(NM_000157.4):c.1448T&gt;C</t>
  </si>
  <si>
    <t>NC_000001.11(NM_000157.4):c.475C&gt;T</t>
  </si>
  <si>
    <t>NC_000001.11:g.155238630G&gt;A</t>
  </si>
  <si>
    <t>NC_000001.11(NP_000148.2):p.(Arg159Trp)</t>
  </si>
  <si>
    <t>NC_000001.11(NM_000157.4):c.476G&gt;A</t>
  </si>
  <si>
    <t>NC_000001.11:g.155238629C&gt;T</t>
  </si>
  <si>
    <t>NC_000001.11(NP_000148.2):p.(Arg159Gln)</t>
  </si>
  <si>
    <t>NC_000001.11(NM_000157.4):c.887G&gt;A</t>
  </si>
  <si>
    <t>NC_000001.11:g.155237453C&gt;T</t>
  </si>
  <si>
    <t>NC_000001.11(NP_000148.2):p.(Arg296Gln)</t>
  </si>
  <si>
    <t>NC_000001.11(NM_000157.4):c.1246G&gt;A</t>
  </si>
  <si>
    <t>NC_000001.11:g.155235823C&gt;T</t>
  </si>
  <si>
    <t>NC_000001.11(NP_000148.2):p.(Gly416Ser)</t>
  </si>
  <si>
    <t>NC_000001.11:g.155235727C&gt;G</t>
  </si>
  <si>
    <t>NC_000001.11(NM_000157.4):c.1342G&gt;C</t>
  </si>
  <si>
    <t>NC_000001.11(NP_000148.2):p.(Asp448His)</t>
  </si>
  <si>
    <t>NC_000001.11(NM_000157.4):c.1295G&gt;A</t>
  </si>
  <si>
    <t>NC_000001.11:g.155235774C&gt;T</t>
  </si>
  <si>
    <t>NC_000001.11(NP_000148.2):p.(Trp432Ter)</t>
  </si>
  <si>
    <t>Severe(null)</t>
  </si>
  <si>
    <t>NC_000001.11(NP_000148.2):p.(Pro138LeufsTer62)</t>
  </si>
  <si>
    <t>NC_000001.11(NM_000157.4):c.413del</t>
  </si>
  <si>
    <t>NC_000001.11:g.155239657del</t>
  </si>
  <si>
    <t>Duo (Proband and unaffected Mother)</t>
  </si>
  <si>
    <t>Duo (Proband and unaffected sib)</t>
  </si>
  <si>
    <t>NC_000001.11:g.155235252A&gt;C</t>
  </si>
  <si>
    <t>NC_000001.11(NM_000157.4):c.1448T&gt;G</t>
  </si>
  <si>
    <t>NC_000001.11(NP_000148.2):p.(Leu483Arg)</t>
  </si>
  <si>
    <t>Variant shared by affected sib</t>
  </si>
  <si>
    <t>Phenotype fits but no distinguishing symptoms between PD and ATP2B3 ataxia. Variant not in calmodulin binding domain (as described in other cases)</t>
  </si>
  <si>
    <t>NC_000001.10(NP_000148.2):p.(Arg159Trp)</t>
  </si>
  <si>
    <t>NC_000001.10(NM_000157.4):c.475C&gt;T</t>
  </si>
  <si>
    <t>NC_000001.10:g.155208421G&gt;A</t>
  </si>
  <si>
    <t>one GRCh37</t>
  </si>
  <si>
    <t>NC_000011.10:g.108343255_108343267del</t>
  </si>
  <si>
    <t>162193900-162325144</t>
  </si>
  <si>
    <t>Recurrent?</t>
  </si>
  <si>
    <t>recurrent protein change (underlying DNA change differs)</t>
  </si>
  <si>
    <t>CHR</t>
  </si>
  <si>
    <t>Assembly</t>
  </si>
  <si>
    <t>Table S2 - List of diagnosed probands</t>
  </si>
  <si>
    <t>de novo</t>
  </si>
  <si>
    <t>GEL-solved</t>
  </si>
  <si>
    <t>No</t>
  </si>
  <si>
    <t>Consanguinity?</t>
  </si>
  <si>
    <t>Unaffected Mother heterozygous for p.(Thr642Ala). Unaffected Father heterozygous for p.(Ala80Thr)</t>
  </si>
  <si>
    <t>Unaffected Mother heterozygous for deletion. Unaffected Father heterozygous for indel. Affected sib inherited both variants</t>
  </si>
  <si>
    <t>Unaffected Mother heterozygous for deletion. Affected sib has both variants</t>
  </si>
  <si>
    <t>Unaffected Mother heterozygous for p.(Ile1061Thr)</t>
  </si>
  <si>
    <t>Unaffected Father heterozygous for missense</t>
  </si>
  <si>
    <t>missense| inframe deletion</t>
  </si>
  <si>
    <t>DOI:10.1016/j.neulet.2019.04.043, DOI:10.1093/hmg/ddt570</t>
  </si>
  <si>
    <t>DOI:10.1016/j.parkreldis.2017.12.009</t>
  </si>
  <si>
    <t>DOI:10.1016/j.ajhg.2015.04.008, DOI:10.1016/j.parkreldis.2020.07.026, DOI:10.1016/j.parkreldis.2018.12.001</t>
  </si>
  <si>
    <t>DOI:10.12659/MSMBR.918830, DOI:10.1016/j.clineuro.2021.106833, DOI:10.1212/NXG.0000000000000639</t>
  </si>
  <si>
    <t>DOI:10.1002/ana.20652, DOI:10.1001/archneurol.2009.19</t>
  </si>
  <si>
    <t>DOI:10.1007/s00415-020-10283-x</t>
  </si>
  <si>
    <t>DOI:10.1002/humu.22602, DOI:10.1016/j.nbd.2020.104851</t>
  </si>
  <si>
    <t>DOI:10.1007/s00018-025-05645-5, DOI:10.1016/j.neurobiolaging.2022.11.013, DOI:10.1038/gene.2010.73</t>
  </si>
  <si>
    <t>DOI:10.1016/j.ajhg.2016.01.014, DOI:10.1016/j.parkreldis.2021.11.031</t>
  </si>
  <si>
    <t>DOI:10.1002/ana.10035</t>
  </si>
  <si>
    <t>Complex Parkinsonism (includes pallido-pyramidal syndromes)</t>
  </si>
  <si>
    <t>Visual disturbance, hallucinations, psychosis, (post-partum haemorrhage??)</t>
  </si>
  <si>
    <t>Splenomegaly, obesity, abnormal saccadic eye movements</t>
  </si>
  <si>
    <t>Visual field defects, limb muscle weakness, spastic paraparesis, memory impairment, pes cavus</t>
  </si>
  <si>
    <t>Dependence on a wheelchair, limb muscle weakness, supranuclear gaze palsy, abnormal saccadic eye movements</t>
  </si>
  <si>
    <t>Start(GRCh38)</t>
  </si>
  <si>
    <t>End(GRCh38)</t>
  </si>
  <si>
    <t>MONOALLELIC(PD), BOTH(ND)</t>
  </si>
  <si>
    <t>AgeRange</t>
  </si>
  <si>
    <t>GeneSymbol</t>
  </si>
  <si>
    <t>EnsemblGeneID</t>
  </si>
  <si>
    <t>EnsemblMANEtranscript</t>
  </si>
  <si>
    <t>NCBI_MANEtranscript</t>
  </si>
  <si>
    <t>EnsemblMANEprotein</t>
  </si>
  <si>
    <t>NCBI_MANEprotein</t>
  </si>
  <si>
    <t>AlternateSymbol</t>
  </si>
  <si>
    <t>PanelApp/MDSinheritanceModel</t>
  </si>
  <si>
    <t>OMIMinheritanceModel</t>
  </si>
  <si>
    <t>OMIMgene</t>
  </si>
  <si>
    <t>PDpanelStatus</t>
  </si>
  <si>
    <t>AO_NDpanelStatus</t>
  </si>
  <si>
    <t>AO_movementPanelStatus</t>
  </si>
  <si>
    <t>MDSpanelStatus</t>
  </si>
  <si>
    <t>StudyStage</t>
  </si>
  <si>
    <t>FamilyHistory?</t>
  </si>
  <si>
    <t>FamilyType</t>
  </si>
  <si>
    <t>GenomicVariant</t>
  </si>
  <si>
    <t>cDNAvariant</t>
  </si>
  <si>
    <t>ProteinVariant</t>
  </si>
  <si>
    <t>ObservedStatus</t>
  </si>
  <si>
    <t>DifferentialDiagnosis</t>
  </si>
  <si>
    <t>SupportingPhenotypes</t>
  </si>
  <si>
    <t>Posn</t>
  </si>
  <si>
    <t>Chr</t>
  </si>
  <si>
    <t>Ref</t>
  </si>
  <si>
    <t>Alt</t>
  </si>
  <si>
    <t>Juvenile, early &amp; late</t>
  </si>
  <si>
    <t>Early &amp; late</t>
  </si>
  <si>
    <t>Juvenile &amp; early</t>
  </si>
  <si>
    <r>
      <rPr>
        <i/>
        <sz val="12"/>
        <color theme="1"/>
        <rFont val="Calibri"/>
        <family val="2"/>
        <scheme val="minor"/>
      </rPr>
      <t>PRKN</t>
    </r>
    <r>
      <rPr>
        <sz val="12"/>
        <color theme="1"/>
        <rFont val="Calibri"/>
        <family val="2"/>
        <scheme val="minor"/>
      </rPr>
      <t xml:space="preserve"> exon 3-4 deletion</t>
    </r>
  </si>
  <si>
    <r>
      <rPr>
        <i/>
        <sz val="12"/>
        <color theme="1"/>
        <rFont val="Calibri"/>
        <family val="2"/>
        <scheme val="minor"/>
      </rPr>
      <t>SNCA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MMRN1</t>
    </r>
    <r>
      <rPr>
        <sz val="12"/>
        <color theme="1"/>
        <rFont val="Calibri"/>
        <family val="2"/>
        <scheme val="minor"/>
      </rPr>
      <t xml:space="preserve"> whole gene, </t>
    </r>
    <r>
      <rPr>
        <i/>
        <sz val="12"/>
        <color theme="1"/>
        <rFont val="Calibri"/>
        <family val="2"/>
        <scheme val="minor"/>
      </rPr>
      <t>CCSER1</t>
    </r>
    <r>
      <rPr>
        <sz val="12"/>
        <color theme="1"/>
        <rFont val="Calibri"/>
        <family val="2"/>
        <scheme val="minor"/>
      </rPr>
      <t xml:space="preserve"> exon 1-8 deletion</t>
    </r>
  </si>
  <si>
    <r>
      <rPr>
        <i/>
        <sz val="12"/>
        <color theme="1"/>
        <rFont val="Calibri"/>
        <family val="2"/>
        <scheme val="minor"/>
      </rPr>
      <t>PINK1</t>
    </r>
    <r>
      <rPr>
        <sz val="12"/>
        <color theme="1"/>
        <rFont val="Calibri"/>
        <family val="2"/>
        <scheme val="minor"/>
      </rPr>
      <t xml:space="preserve"> exon5 deletion</t>
    </r>
  </si>
  <si>
    <r>
      <rPr>
        <i/>
        <sz val="12"/>
        <color theme="1"/>
        <rFont val="Calibri"/>
        <family val="2"/>
        <scheme val="minor"/>
      </rPr>
      <t>PRKN</t>
    </r>
    <r>
      <rPr>
        <sz val="12"/>
        <color theme="1"/>
        <rFont val="Calibri"/>
        <family val="2"/>
        <scheme val="minor"/>
      </rPr>
      <t xml:space="preserve"> exon 2-4 deletion</t>
    </r>
  </si>
  <si>
    <r>
      <rPr>
        <i/>
        <sz val="12"/>
        <color theme="1"/>
        <rFont val="Calibri"/>
        <family val="2"/>
        <scheme val="minor"/>
      </rPr>
      <t>PRKN</t>
    </r>
    <r>
      <rPr>
        <sz val="12"/>
        <color theme="1"/>
        <rFont val="Calibri"/>
        <family val="2"/>
        <scheme val="minor"/>
      </rPr>
      <t xml:space="preserve"> exon 4 deletion</t>
    </r>
  </si>
  <si>
    <r>
      <rPr>
        <i/>
        <sz val="12"/>
        <color theme="1"/>
        <rFont val="Calibri"/>
        <family val="2"/>
        <scheme val="minor"/>
      </rPr>
      <t>PRKN</t>
    </r>
    <r>
      <rPr>
        <sz val="12"/>
        <color theme="1"/>
        <rFont val="Calibri"/>
        <family val="2"/>
        <scheme val="minor"/>
      </rPr>
      <t xml:space="preserve"> exon 8 deletion</t>
    </r>
  </si>
  <si>
    <r>
      <rPr>
        <i/>
        <sz val="12"/>
        <color theme="1"/>
        <rFont val="Calibri"/>
        <family val="2"/>
        <scheme val="minor"/>
      </rPr>
      <t>PRKN</t>
    </r>
    <r>
      <rPr>
        <sz val="12"/>
        <color theme="1"/>
        <rFont val="Calibri"/>
        <family val="2"/>
        <scheme val="minor"/>
      </rPr>
      <t xml:space="preserve"> exon 3 deletion</t>
    </r>
  </si>
  <si>
    <r>
      <rPr>
        <i/>
        <sz val="12"/>
        <color theme="1"/>
        <rFont val="Calibri"/>
        <family val="2"/>
        <scheme val="minor"/>
      </rPr>
      <t>PRKN</t>
    </r>
    <r>
      <rPr>
        <sz val="12"/>
        <color theme="1"/>
        <rFont val="Calibri"/>
        <family val="2"/>
        <scheme val="minor"/>
      </rPr>
      <t xml:space="preserve"> exon 5-6 deletion</t>
    </r>
  </si>
  <si>
    <r>
      <rPr>
        <i/>
        <sz val="12"/>
        <color theme="1"/>
        <rFont val="Calibri"/>
        <family val="2"/>
        <scheme val="minor"/>
      </rPr>
      <t>SPG11</t>
    </r>
    <r>
      <rPr>
        <sz val="12"/>
        <color theme="1"/>
        <rFont val="Calibri"/>
        <family val="2"/>
        <scheme val="minor"/>
      </rPr>
      <t xml:space="preserve"> exons 41-45 deletion</t>
    </r>
  </si>
  <si>
    <r>
      <rPr>
        <i/>
        <sz val="12"/>
        <color theme="1"/>
        <rFont val="Calibri"/>
        <family val="2"/>
        <scheme val="minor"/>
      </rPr>
      <t>PRKN</t>
    </r>
    <r>
      <rPr>
        <sz val="12"/>
        <color theme="1"/>
        <rFont val="Calibri"/>
        <family val="2"/>
        <scheme val="minor"/>
      </rPr>
      <t xml:space="preserve"> exon 1, </t>
    </r>
    <r>
      <rPr>
        <i/>
        <sz val="12"/>
        <color theme="1"/>
        <rFont val="Calibri"/>
        <family val="2"/>
        <scheme val="minor"/>
      </rPr>
      <t>PACRG</t>
    </r>
    <r>
      <rPr>
        <sz val="12"/>
        <color theme="1"/>
        <rFont val="Calibri"/>
        <family val="2"/>
        <scheme val="minor"/>
      </rPr>
      <t xml:space="preserve"> exon 1 deletion</t>
    </r>
  </si>
  <si>
    <t>VariantRecurrence</t>
  </si>
  <si>
    <t>Severe PD risk (https://pdgenetics.shinyapps.io/gba1browser/)</t>
  </si>
  <si>
    <t>3 cases</t>
  </si>
  <si>
    <t>17 cases</t>
  </si>
  <si>
    <t>Spasticity, limb ataxia, cognitive difficulties, dysarthria, dysphagia, osteophyte</t>
  </si>
  <si>
    <t>Spasticity, cognitive disturbance, dementia, dysphagia</t>
  </si>
  <si>
    <t>Spasticity, dysarthria, osteophyte</t>
  </si>
  <si>
    <t>Inherited from affected Mother</t>
  </si>
  <si>
    <t>Inherited from unaffected Mother</t>
  </si>
  <si>
    <t>Inherited from unaffected Father</t>
  </si>
  <si>
    <t>Not shared by unaffected sib</t>
  </si>
  <si>
    <t>ad hoc</t>
  </si>
  <si>
    <t xml:space="preserve">Table S2 - List of diagnosed probands																				</t>
  </si>
  <si>
    <t>Table S3 - ACMG P/LP variants identified</t>
  </si>
  <si>
    <t>Table S4 - VUS variants</t>
  </si>
  <si>
    <t>Variant has been widely described as pathogenic (or high-risk) but common in general population with three homozygotes in gnomAD</t>
  </si>
  <si>
    <r>
      <t xml:space="preserve">Severe PD risk (https://pdgenetics.shinyapps.io/gba1browser/). Also carries </t>
    </r>
    <r>
      <rPr>
        <i/>
        <sz val="12"/>
        <color theme="1"/>
        <rFont val="Calibri"/>
        <family val="2"/>
        <scheme val="minor"/>
      </rPr>
      <t>SQSTM1</t>
    </r>
    <r>
      <rPr>
        <sz val="12"/>
        <color theme="1"/>
        <rFont val="Calibri"/>
        <family val="2"/>
        <scheme val="minor"/>
      </rPr>
      <t xml:space="preserve"> variant p.(Ser275PhefsTer17)</t>
    </r>
  </si>
  <si>
    <r>
      <t xml:space="preserve">Severe PD risk (https://pdgenetics.shinyapps.io/gba1browser/). Also carries </t>
    </r>
    <r>
      <rPr>
        <i/>
        <sz val="12"/>
        <color theme="1"/>
        <rFont val="Calibri"/>
        <family val="2"/>
        <scheme val="minor"/>
      </rPr>
      <t>SQSTM1</t>
    </r>
    <r>
      <rPr>
        <sz val="12"/>
        <color theme="1"/>
        <rFont val="Calibri"/>
        <family val="2"/>
        <scheme val="minor"/>
      </rPr>
      <t xml:space="preserve"> variant p.(Pro392Leu)</t>
    </r>
  </si>
  <si>
    <r>
      <t xml:space="preserve">Severe PD risk (https://pdgenetics.shinyapps.io/gba1browser/). Also carries </t>
    </r>
    <r>
      <rPr>
        <i/>
        <sz val="12"/>
        <color theme="1"/>
        <rFont val="Calibri"/>
        <family val="2"/>
        <scheme val="minor"/>
      </rPr>
      <t>ARSA</t>
    </r>
    <r>
      <rPr>
        <sz val="12"/>
        <color theme="1"/>
        <rFont val="Calibri"/>
        <family val="2"/>
        <scheme val="minor"/>
      </rPr>
      <t xml:space="preserve"> variant p.(Arg246Cys)</t>
    </r>
  </si>
  <si>
    <t>GRCh3815</t>
  </si>
  <si>
    <t>NC_000006.12(NM_004562.3):c.823C&gt;T| NC_000006.12(NM_004562.3):c.823C&gt;T12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</si>
</sst>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Helvetica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 (Body)"/>
    </font>
    <font>
      <sz val="12"/>
      <color theme="1"/>
      <name val="Calibri (Body)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3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left" vertical="center" wrapText="1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left" vertical="center" readingOrder="1"/>
    </xf>
    <xf numFmtId="3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3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vertical="center" readingOrder="1"/>
    </xf>
    <xf numFmtId="0" fontId="0" fillId="0" borderId="0" xfId="0" applyAlignment="1">
      <alignment horizontal="right" vertical="center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DF12-BA48-DE40-8E8A-325B91164147}">
  <dimension ref="A1:A6"/>
  <sheetViews>
    <sheetView workbookViewId="0">
      <selection activeCell="D35" sqref="D35"/>
    </sheetView>
  </sheetViews>
  <sheetFormatPr baseColWidth="10" defaultRowHeight="16" x14ac:dyDescent="0.2"/>
  <sheetData>
    <row r="1" spans="1:1" x14ac:dyDescent="0.2">
      <c r="A1" t="s">
        <v>1793</v>
      </c>
    </row>
    <row r="2" spans="1:1" x14ac:dyDescent="0.2">
      <c r="A2" t="s">
        <v>1925</v>
      </c>
    </row>
    <row r="3" spans="1:1" x14ac:dyDescent="0.2">
      <c r="A3" t="s">
        <v>1926</v>
      </c>
    </row>
    <row r="4" spans="1:1" x14ac:dyDescent="0.2">
      <c r="A4" t="s">
        <v>1794</v>
      </c>
    </row>
    <row r="5" spans="1:1" x14ac:dyDescent="0.2">
      <c r="A5" t="s">
        <v>1795</v>
      </c>
    </row>
    <row r="6" spans="1:1" x14ac:dyDescent="0.2">
      <c r="A6" t="s">
        <v>1796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5BE7-ABC4-6A47-8941-5A550180DF1E}">
  <dimension ref="A1:V203"/>
  <sheetViews>
    <sheetView zoomScale="130" zoomScaleNormal="130" workbookViewId="0">
      <pane xSplit="1" ySplit="3" topLeftCell="B120" activePane="bottomRight" state="frozen"/>
      <selection pane="topRight" activeCell="B1" sqref="B1"/>
      <selection pane="bottomLeft" activeCell="A2" sqref="A2"/>
      <selection pane="bottomRight" activeCell="A129" sqref="A129"/>
    </sheetView>
  </sheetViews>
  <sheetFormatPr baseColWidth="10" defaultRowHeight="16" x14ac:dyDescent="0.2"/>
  <cols>
    <col min="1" max="1" width="14.6640625" customWidth="1"/>
    <col min="2" max="2" width="19.5" bestFit="1" customWidth="1"/>
    <col min="3" max="3" width="24.6640625" bestFit="1" customWidth="1"/>
    <col min="4" max="4" width="21.6640625" customWidth="1"/>
    <col min="5" max="5" width="22.6640625" bestFit="1" customWidth="1"/>
    <col min="6" max="6" width="19.5" customWidth="1"/>
    <col min="7" max="7" width="5.6640625" bestFit="1" customWidth="1"/>
    <col min="8" max="8" width="13.1640625" style="19" bestFit="1" customWidth="1"/>
    <col min="9" max="9" width="12.1640625" style="19" bestFit="1" customWidth="1"/>
    <col min="10" max="10" width="16.6640625" bestFit="1" customWidth="1"/>
    <col min="11" max="11" width="19.33203125" customWidth="1"/>
    <col min="12" max="12" width="18" customWidth="1"/>
    <col min="13" max="13" width="11.6640625" bestFit="1" customWidth="1"/>
    <col min="14" max="14" width="10.1640625" customWidth="1"/>
    <col min="15" max="15" width="14.5" customWidth="1"/>
    <col min="16" max="16" width="15.1640625" customWidth="1"/>
    <col min="17" max="17" width="43" bestFit="1" customWidth="1"/>
    <col min="18" max="18" width="7.6640625" bestFit="1" customWidth="1"/>
    <col min="19" max="19" width="10.6640625" bestFit="1" customWidth="1"/>
    <col min="20" max="21" width="13.1640625" bestFit="1" customWidth="1"/>
    <col min="22" max="22" width="9.5" bestFit="1" customWidth="1"/>
    <col min="264" max="264" width="17.5" bestFit="1" customWidth="1"/>
    <col min="265" max="265" width="8" customWidth="1"/>
    <col min="266" max="266" width="30.6640625" bestFit="1" customWidth="1"/>
    <col min="267" max="267" width="41.83203125" customWidth="1"/>
    <col min="268" max="268" width="14.33203125" customWidth="1"/>
    <col min="269" max="269" width="29.83203125" customWidth="1"/>
    <col min="273" max="273" width="42.5" bestFit="1" customWidth="1"/>
    <col min="274" max="274" width="5.33203125" customWidth="1"/>
    <col min="520" max="520" width="17.5" bestFit="1" customWidth="1"/>
    <col min="521" max="521" width="8" customWidth="1"/>
    <col min="522" max="522" width="30.6640625" bestFit="1" customWidth="1"/>
    <col min="523" max="523" width="41.83203125" customWidth="1"/>
    <col min="524" max="524" width="14.33203125" customWidth="1"/>
    <col min="525" max="525" width="29.83203125" customWidth="1"/>
    <col min="529" max="529" width="42.5" bestFit="1" customWidth="1"/>
    <col min="530" max="530" width="5.33203125" customWidth="1"/>
    <col min="776" max="776" width="17.5" bestFit="1" customWidth="1"/>
    <col min="777" max="777" width="8" customWidth="1"/>
    <col min="778" max="778" width="30.6640625" bestFit="1" customWidth="1"/>
    <col min="779" max="779" width="41.83203125" customWidth="1"/>
    <col min="780" max="780" width="14.33203125" customWidth="1"/>
    <col min="781" max="781" width="29.83203125" customWidth="1"/>
    <col min="785" max="785" width="42.5" bestFit="1" customWidth="1"/>
    <col min="786" max="786" width="5.33203125" customWidth="1"/>
    <col min="1032" max="1032" width="17.5" bestFit="1" customWidth="1"/>
    <col min="1033" max="1033" width="8" customWidth="1"/>
    <col min="1034" max="1034" width="30.6640625" bestFit="1" customWidth="1"/>
    <col min="1035" max="1035" width="41.83203125" customWidth="1"/>
    <col min="1036" max="1036" width="14.33203125" customWidth="1"/>
    <col min="1037" max="1037" width="29.83203125" customWidth="1"/>
    <col min="1041" max="1041" width="42.5" bestFit="1" customWidth="1"/>
    <col min="1042" max="1042" width="5.33203125" customWidth="1"/>
    <col min="1288" max="1288" width="17.5" bestFit="1" customWidth="1"/>
    <col min="1289" max="1289" width="8" customWidth="1"/>
    <col min="1290" max="1290" width="30.6640625" bestFit="1" customWidth="1"/>
    <col min="1291" max="1291" width="41.83203125" customWidth="1"/>
    <col min="1292" max="1292" width="14.33203125" customWidth="1"/>
    <col min="1293" max="1293" width="29.83203125" customWidth="1"/>
    <col min="1297" max="1297" width="42.5" bestFit="1" customWidth="1"/>
    <col min="1298" max="1298" width="5.33203125" customWidth="1"/>
    <col min="1544" max="1544" width="17.5" bestFit="1" customWidth="1"/>
    <col min="1545" max="1545" width="8" customWidth="1"/>
    <col min="1546" max="1546" width="30.6640625" bestFit="1" customWidth="1"/>
    <col min="1547" max="1547" width="41.83203125" customWidth="1"/>
    <col min="1548" max="1548" width="14.33203125" customWidth="1"/>
    <col min="1549" max="1549" width="29.83203125" customWidth="1"/>
    <col min="1553" max="1553" width="42.5" bestFit="1" customWidth="1"/>
    <col min="1554" max="1554" width="5.33203125" customWidth="1"/>
    <col min="1800" max="1800" width="17.5" bestFit="1" customWidth="1"/>
    <col min="1801" max="1801" width="8" customWidth="1"/>
    <col min="1802" max="1802" width="30.6640625" bestFit="1" customWidth="1"/>
    <col min="1803" max="1803" width="41.83203125" customWidth="1"/>
    <col min="1804" max="1804" width="14.33203125" customWidth="1"/>
    <col min="1805" max="1805" width="29.83203125" customWidth="1"/>
    <col min="1809" max="1809" width="42.5" bestFit="1" customWidth="1"/>
    <col min="1810" max="1810" width="5.33203125" customWidth="1"/>
    <col min="2056" max="2056" width="17.5" bestFit="1" customWidth="1"/>
    <col min="2057" max="2057" width="8" customWidth="1"/>
    <col min="2058" max="2058" width="30.6640625" bestFit="1" customWidth="1"/>
    <col min="2059" max="2059" width="41.83203125" customWidth="1"/>
    <col min="2060" max="2060" width="14.33203125" customWidth="1"/>
    <col min="2061" max="2061" width="29.83203125" customWidth="1"/>
    <col min="2065" max="2065" width="42.5" bestFit="1" customWidth="1"/>
    <col min="2066" max="2066" width="5.33203125" customWidth="1"/>
    <col min="2312" max="2312" width="17.5" bestFit="1" customWidth="1"/>
    <col min="2313" max="2313" width="8" customWidth="1"/>
    <col min="2314" max="2314" width="30.6640625" bestFit="1" customWidth="1"/>
    <col min="2315" max="2315" width="41.83203125" customWidth="1"/>
    <col min="2316" max="2316" width="14.33203125" customWidth="1"/>
    <col min="2317" max="2317" width="29.83203125" customWidth="1"/>
    <col min="2321" max="2321" width="42.5" bestFit="1" customWidth="1"/>
    <col min="2322" max="2322" width="5.33203125" customWidth="1"/>
    <col min="2568" max="2568" width="17.5" bestFit="1" customWidth="1"/>
    <col min="2569" max="2569" width="8" customWidth="1"/>
    <col min="2570" max="2570" width="30.6640625" bestFit="1" customWidth="1"/>
    <col min="2571" max="2571" width="41.83203125" customWidth="1"/>
    <col min="2572" max="2572" width="14.33203125" customWidth="1"/>
    <col min="2573" max="2573" width="29.83203125" customWidth="1"/>
    <col min="2577" max="2577" width="42.5" bestFit="1" customWidth="1"/>
    <col min="2578" max="2578" width="5.33203125" customWidth="1"/>
    <col min="2824" max="2824" width="17.5" bestFit="1" customWidth="1"/>
    <col min="2825" max="2825" width="8" customWidth="1"/>
    <col min="2826" max="2826" width="30.6640625" bestFit="1" customWidth="1"/>
    <col min="2827" max="2827" width="41.83203125" customWidth="1"/>
    <col min="2828" max="2828" width="14.33203125" customWidth="1"/>
    <col min="2829" max="2829" width="29.83203125" customWidth="1"/>
    <col min="2833" max="2833" width="42.5" bestFit="1" customWidth="1"/>
    <col min="2834" max="2834" width="5.33203125" customWidth="1"/>
    <col min="3080" max="3080" width="17.5" bestFit="1" customWidth="1"/>
    <col min="3081" max="3081" width="8" customWidth="1"/>
    <col min="3082" max="3082" width="30.6640625" bestFit="1" customWidth="1"/>
    <col min="3083" max="3083" width="41.83203125" customWidth="1"/>
    <col min="3084" max="3084" width="14.33203125" customWidth="1"/>
    <col min="3085" max="3085" width="29.83203125" customWidth="1"/>
    <col min="3089" max="3089" width="42.5" bestFit="1" customWidth="1"/>
    <col min="3090" max="3090" width="5.33203125" customWidth="1"/>
    <col min="3336" max="3336" width="17.5" bestFit="1" customWidth="1"/>
    <col min="3337" max="3337" width="8" customWidth="1"/>
    <col min="3338" max="3338" width="30.6640625" bestFit="1" customWidth="1"/>
    <col min="3339" max="3339" width="41.83203125" customWidth="1"/>
    <col min="3340" max="3340" width="14.33203125" customWidth="1"/>
    <col min="3341" max="3341" width="29.83203125" customWidth="1"/>
    <col min="3345" max="3345" width="42.5" bestFit="1" customWidth="1"/>
    <col min="3346" max="3346" width="5.33203125" customWidth="1"/>
    <col min="3592" max="3592" width="17.5" bestFit="1" customWidth="1"/>
    <col min="3593" max="3593" width="8" customWidth="1"/>
    <col min="3594" max="3594" width="30.6640625" bestFit="1" customWidth="1"/>
    <col min="3595" max="3595" width="41.83203125" customWidth="1"/>
    <col min="3596" max="3596" width="14.33203125" customWidth="1"/>
    <col min="3597" max="3597" width="29.83203125" customWidth="1"/>
    <col min="3601" max="3601" width="42.5" bestFit="1" customWidth="1"/>
    <col min="3602" max="3602" width="5.33203125" customWidth="1"/>
    <col min="3848" max="3848" width="17.5" bestFit="1" customWidth="1"/>
    <col min="3849" max="3849" width="8" customWidth="1"/>
    <col min="3850" max="3850" width="30.6640625" bestFit="1" customWidth="1"/>
    <col min="3851" max="3851" width="41.83203125" customWidth="1"/>
    <col min="3852" max="3852" width="14.33203125" customWidth="1"/>
    <col min="3853" max="3853" width="29.83203125" customWidth="1"/>
    <col min="3857" max="3857" width="42.5" bestFit="1" customWidth="1"/>
    <col min="3858" max="3858" width="5.33203125" customWidth="1"/>
    <col min="4104" max="4104" width="17.5" bestFit="1" customWidth="1"/>
    <col min="4105" max="4105" width="8" customWidth="1"/>
    <col min="4106" max="4106" width="30.6640625" bestFit="1" customWidth="1"/>
    <col min="4107" max="4107" width="41.83203125" customWidth="1"/>
    <col min="4108" max="4108" width="14.33203125" customWidth="1"/>
    <col min="4109" max="4109" width="29.83203125" customWidth="1"/>
    <col min="4113" max="4113" width="42.5" bestFit="1" customWidth="1"/>
    <col min="4114" max="4114" width="5.33203125" customWidth="1"/>
    <col min="4360" max="4360" width="17.5" bestFit="1" customWidth="1"/>
    <col min="4361" max="4361" width="8" customWidth="1"/>
    <col min="4362" max="4362" width="30.6640625" bestFit="1" customWidth="1"/>
    <col min="4363" max="4363" width="41.83203125" customWidth="1"/>
    <col min="4364" max="4364" width="14.33203125" customWidth="1"/>
    <col min="4365" max="4365" width="29.83203125" customWidth="1"/>
    <col min="4369" max="4369" width="42.5" bestFit="1" customWidth="1"/>
    <col min="4370" max="4370" width="5.33203125" customWidth="1"/>
    <col min="4616" max="4616" width="17.5" bestFit="1" customWidth="1"/>
    <col min="4617" max="4617" width="8" customWidth="1"/>
    <col min="4618" max="4618" width="30.6640625" bestFit="1" customWidth="1"/>
    <col min="4619" max="4619" width="41.83203125" customWidth="1"/>
    <col min="4620" max="4620" width="14.33203125" customWidth="1"/>
    <col min="4621" max="4621" width="29.83203125" customWidth="1"/>
    <col min="4625" max="4625" width="42.5" bestFit="1" customWidth="1"/>
    <col min="4626" max="4626" width="5.33203125" customWidth="1"/>
    <col min="4872" max="4872" width="17.5" bestFit="1" customWidth="1"/>
    <col min="4873" max="4873" width="8" customWidth="1"/>
    <col min="4874" max="4874" width="30.6640625" bestFit="1" customWidth="1"/>
    <col min="4875" max="4875" width="41.83203125" customWidth="1"/>
    <col min="4876" max="4876" width="14.33203125" customWidth="1"/>
    <col min="4877" max="4877" width="29.83203125" customWidth="1"/>
    <col min="4881" max="4881" width="42.5" bestFit="1" customWidth="1"/>
    <col min="4882" max="4882" width="5.33203125" customWidth="1"/>
    <col min="5128" max="5128" width="17.5" bestFit="1" customWidth="1"/>
    <col min="5129" max="5129" width="8" customWidth="1"/>
    <col min="5130" max="5130" width="30.6640625" bestFit="1" customWidth="1"/>
    <col min="5131" max="5131" width="41.83203125" customWidth="1"/>
    <col min="5132" max="5132" width="14.33203125" customWidth="1"/>
    <col min="5133" max="5133" width="29.83203125" customWidth="1"/>
    <col min="5137" max="5137" width="42.5" bestFit="1" customWidth="1"/>
    <col min="5138" max="5138" width="5.33203125" customWidth="1"/>
    <col min="5384" max="5384" width="17.5" bestFit="1" customWidth="1"/>
    <col min="5385" max="5385" width="8" customWidth="1"/>
    <col min="5386" max="5386" width="30.6640625" bestFit="1" customWidth="1"/>
    <col min="5387" max="5387" width="41.83203125" customWidth="1"/>
    <col min="5388" max="5388" width="14.33203125" customWidth="1"/>
    <col min="5389" max="5389" width="29.83203125" customWidth="1"/>
    <col min="5393" max="5393" width="42.5" bestFit="1" customWidth="1"/>
    <col min="5394" max="5394" width="5.33203125" customWidth="1"/>
    <col min="5640" max="5640" width="17.5" bestFit="1" customWidth="1"/>
    <col min="5641" max="5641" width="8" customWidth="1"/>
    <col min="5642" max="5642" width="30.6640625" bestFit="1" customWidth="1"/>
    <col min="5643" max="5643" width="41.83203125" customWidth="1"/>
    <col min="5644" max="5644" width="14.33203125" customWidth="1"/>
    <col min="5645" max="5645" width="29.83203125" customWidth="1"/>
    <col min="5649" max="5649" width="42.5" bestFit="1" customWidth="1"/>
    <col min="5650" max="5650" width="5.33203125" customWidth="1"/>
    <col min="5896" max="5896" width="17.5" bestFit="1" customWidth="1"/>
    <col min="5897" max="5897" width="8" customWidth="1"/>
    <col min="5898" max="5898" width="30.6640625" bestFit="1" customWidth="1"/>
    <col min="5899" max="5899" width="41.83203125" customWidth="1"/>
    <col min="5900" max="5900" width="14.33203125" customWidth="1"/>
    <col min="5901" max="5901" width="29.83203125" customWidth="1"/>
    <col min="5905" max="5905" width="42.5" bestFit="1" customWidth="1"/>
    <col min="5906" max="5906" width="5.33203125" customWidth="1"/>
    <col min="6152" max="6152" width="17.5" bestFit="1" customWidth="1"/>
    <col min="6153" max="6153" width="8" customWidth="1"/>
    <col min="6154" max="6154" width="30.6640625" bestFit="1" customWidth="1"/>
    <col min="6155" max="6155" width="41.83203125" customWidth="1"/>
    <col min="6156" max="6156" width="14.33203125" customWidth="1"/>
    <col min="6157" max="6157" width="29.83203125" customWidth="1"/>
    <col min="6161" max="6161" width="42.5" bestFit="1" customWidth="1"/>
    <col min="6162" max="6162" width="5.33203125" customWidth="1"/>
    <col min="6408" max="6408" width="17.5" bestFit="1" customWidth="1"/>
    <col min="6409" max="6409" width="8" customWidth="1"/>
    <col min="6410" max="6410" width="30.6640625" bestFit="1" customWidth="1"/>
    <col min="6411" max="6411" width="41.83203125" customWidth="1"/>
    <col min="6412" max="6412" width="14.33203125" customWidth="1"/>
    <col min="6413" max="6413" width="29.83203125" customWidth="1"/>
    <col min="6417" max="6417" width="42.5" bestFit="1" customWidth="1"/>
    <col min="6418" max="6418" width="5.33203125" customWidth="1"/>
    <col min="6664" max="6664" width="17.5" bestFit="1" customWidth="1"/>
    <col min="6665" max="6665" width="8" customWidth="1"/>
    <col min="6666" max="6666" width="30.6640625" bestFit="1" customWidth="1"/>
    <col min="6667" max="6667" width="41.83203125" customWidth="1"/>
    <col min="6668" max="6668" width="14.33203125" customWidth="1"/>
    <col min="6669" max="6669" width="29.83203125" customWidth="1"/>
    <col min="6673" max="6673" width="42.5" bestFit="1" customWidth="1"/>
    <col min="6674" max="6674" width="5.33203125" customWidth="1"/>
    <col min="6920" max="6920" width="17.5" bestFit="1" customWidth="1"/>
    <col min="6921" max="6921" width="8" customWidth="1"/>
    <col min="6922" max="6922" width="30.6640625" bestFit="1" customWidth="1"/>
    <col min="6923" max="6923" width="41.83203125" customWidth="1"/>
    <col min="6924" max="6924" width="14.33203125" customWidth="1"/>
    <col min="6925" max="6925" width="29.83203125" customWidth="1"/>
    <col min="6929" max="6929" width="42.5" bestFit="1" customWidth="1"/>
    <col min="6930" max="6930" width="5.33203125" customWidth="1"/>
    <col min="7176" max="7176" width="17.5" bestFit="1" customWidth="1"/>
    <col min="7177" max="7177" width="8" customWidth="1"/>
    <col min="7178" max="7178" width="30.6640625" bestFit="1" customWidth="1"/>
    <col min="7179" max="7179" width="41.83203125" customWidth="1"/>
    <col min="7180" max="7180" width="14.33203125" customWidth="1"/>
    <col min="7181" max="7181" width="29.83203125" customWidth="1"/>
    <col min="7185" max="7185" width="42.5" bestFit="1" customWidth="1"/>
    <col min="7186" max="7186" width="5.33203125" customWidth="1"/>
    <col min="7432" max="7432" width="17.5" bestFit="1" customWidth="1"/>
    <col min="7433" max="7433" width="8" customWidth="1"/>
    <col min="7434" max="7434" width="30.6640625" bestFit="1" customWidth="1"/>
    <col min="7435" max="7435" width="41.83203125" customWidth="1"/>
    <col min="7436" max="7436" width="14.33203125" customWidth="1"/>
    <col min="7437" max="7437" width="29.83203125" customWidth="1"/>
    <col min="7441" max="7441" width="42.5" bestFit="1" customWidth="1"/>
    <col min="7442" max="7442" width="5.33203125" customWidth="1"/>
    <col min="7688" max="7688" width="17.5" bestFit="1" customWidth="1"/>
    <col min="7689" max="7689" width="8" customWidth="1"/>
    <col min="7690" max="7690" width="30.6640625" bestFit="1" customWidth="1"/>
    <col min="7691" max="7691" width="41.83203125" customWidth="1"/>
    <col min="7692" max="7692" width="14.33203125" customWidth="1"/>
    <col min="7693" max="7693" width="29.83203125" customWidth="1"/>
    <col min="7697" max="7697" width="42.5" bestFit="1" customWidth="1"/>
    <col min="7698" max="7698" width="5.33203125" customWidth="1"/>
    <col min="7944" max="7944" width="17.5" bestFit="1" customWidth="1"/>
    <col min="7945" max="7945" width="8" customWidth="1"/>
    <col min="7946" max="7946" width="30.6640625" bestFit="1" customWidth="1"/>
    <col min="7947" max="7947" width="41.83203125" customWidth="1"/>
    <col min="7948" max="7948" width="14.33203125" customWidth="1"/>
    <col min="7949" max="7949" width="29.83203125" customWidth="1"/>
    <col min="7953" max="7953" width="42.5" bestFit="1" customWidth="1"/>
    <col min="7954" max="7954" width="5.33203125" customWidth="1"/>
    <col min="8200" max="8200" width="17.5" bestFit="1" customWidth="1"/>
    <col min="8201" max="8201" width="8" customWidth="1"/>
    <col min="8202" max="8202" width="30.6640625" bestFit="1" customWidth="1"/>
    <col min="8203" max="8203" width="41.83203125" customWidth="1"/>
    <col min="8204" max="8204" width="14.33203125" customWidth="1"/>
    <col min="8205" max="8205" width="29.83203125" customWidth="1"/>
    <col min="8209" max="8209" width="42.5" bestFit="1" customWidth="1"/>
    <col min="8210" max="8210" width="5.33203125" customWidth="1"/>
    <col min="8456" max="8456" width="17.5" bestFit="1" customWidth="1"/>
    <col min="8457" max="8457" width="8" customWidth="1"/>
    <col min="8458" max="8458" width="30.6640625" bestFit="1" customWidth="1"/>
    <col min="8459" max="8459" width="41.83203125" customWidth="1"/>
    <col min="8460" max="8460" width="14.33203125" customWidth="1"/>
    <col min="8461" max="8461" width="29.83203125" customWidth="1"/>
    <col min="8465" max="8465" width="42.5" bestFit="1" customWidth="1"/>
    <col min="8466" max="8466" width="5.33203125" customWidth="1"/>
    <col min="8712" max="8712" width="17.5" bestFit="1" customWidth="1"/>
    <col min="8713" max="8713" width="8" customWidth="1"/>
    <col min="8714" max="8714" width="30.6640625" bestFit="1" customWidth="1"/>
    <col min="8715" max="8715" width="41.83203125" customWidth="1"/>
    <col min="8716" max="8716" width="14.33203125" customWidth="1"/>
    <col min="8717" max="8717" width="29.83203125" customWidth="1"/>
    <col min="8721" max="8721" width="42.5" bestFit="1" customWidth="1"/>
    <col min="8722" max="8722" width="5.33203125" customWidth="1"/>
    <col min="8968" max="8968" width="17.5" bestFit="1" customWidth="1"/>
    <col min="8969" max="8969" width="8" customWidth="1"/>
    <col min="8970" max="8970" width="30.6640625" bestFit="1" customWidth="1"/>
    <col min="8971" max="8971" width="41.83203125" customWidth="1"/>
    <col min="8972" max="8972" width="14.33203125" customWidth="1"/>
    <col min="8973" max="8973" width="29.83203125" customWidth="1"/>
    <col min="8977" max="8977" width="42.5" bestFit="1" customWidth="1"/>
    <col min="8978" max="8978" width="5.33203125" customWidth="1"/>
    <col min="9224" max="9224" width="17.5" bestFit="1" customWidth="1"/>
    <col min="9225" max="9225" width="8" customWidth="1"/>
    <col min="9226" max="9226" width="30.6640625" bestFit="1" customWidth="1"/>
    <col min="9227" max="9227" width="41.83203125" customWidth="1"/>
    <col min="9228" max="9228" width="14.33203125" customWidth="1"/>
    <col min="9229" max="9229" width="29.83203125" customWidth="1"/>
    <col min="9233" max="9233" width="42.5" bestFit="1" customWidth="1"/>
    <col min="9234" max="9234" width="5.33203125" customWidth="1"/>
    <col min="9480" max="9480" width="17.5" bestFit="1" customWidth="1"/>
    <col min="9481" max="9481" width="8" customWidth="1"/>
    <col min="9482" max="9482" width="30.6640625" bestFit="1" customWidth="1"/>
    <col min="9483" max="9483" width="41.83203125" customWidth="1"/>
    <col min="9484" max="9484" width="14.33203125" customWidth="1"/>
    <col min="9485" max="9485" width="29.83203125" customWidth="1"/>
    <col min="9489" max="9489" width="42.5" bestFit="1" customWidth="1"/>
    <col min="9490" max="9490" width="5.33203125" customWidth="1"/>
    <col min="9736" max="9736" width="17.5" bestFit="1" customWidth="1"/>
    <col min="9737" max="9737" width="8" customWidth="1"/>
    <col min="9738" max="9738" width="30.6640625" bestFit="1" customWidth="1"/>
    <col min="9739" max="9739" width="41.83203125" customWidth="1"/>
    <col min="9740" max="9740" width="14.33203125" customWidth="1"/>
    <col min="9741" max="9741" width="29.83203125" customWidth="1"/>
    <col min="9745" max="9745" width="42.5" bestFit="1" customWidth="1"/>
    <col min="9746" max="9746" width="5.33203125" customWidth="1"/>
    <col min="9992" max="9992" width="17.5" bestFit="1" customWidth="1"/>
    <col min="9993" max="9993" width="8" customWidth="1"/>
    <col min="9994" max="9994" width="30.6640625" bestFit="1" customWidth="1"/>
    <col min="9995" max="9995" width="41.83203125" customWidth="1"/>
    <col min="9996" max="9996" width="14.33203125" customWidth="1"/>
    <col min="9997" max="9997" width="29.83203125" customWidth="1"/>
    <col min="10001" max="10001" width="42.5" bestFit="1" customWidth="1"/>
    <col min="10002" max="10002" width="5.33203125" customWidth="1"/>
    <col min="10248" max="10248" width="17.5" bestFit="1" customWidth="1"/>
    <col min="10249" max="10249" width="8" customWidth="1"/>
    <col min="10250" max="10250" width="30.6640625" bestFit="1" customWidth="1"/>
    <col min="10251" max="10251" width="41.83203125" customWidth="1"/>
    <col min="10252" max="10252" width="14.33203125" customWidth="1"/>
    <col min="10253" max="10253" width="29.83203125" customWidth="1"/>
    <col min="10257" max="10257" width="42.5" bestFit="1" customWidth="1"/>
    <col min="10258" max="10258" width="5.33203125" customWidth="1"/>
    <col min="10504" max="10504" width="17.5" bestFit="1" customWidth="1"/>
    <col min="10505" max="10505" width="8" customWidth="1"/>
    <col min="10506" max="10506" width="30.6640625" bestFit="1" customWidth="1"/>
    <col min="10507" max="10507" width="41.83203125" customWidth="1"/>
    <col min="10508" max="10508" width="14.33203125" customWidth="1"/>
    <col min="10509" max="10509" width="29.83203125" customWidth="1"/>
    <col min="10513" max="10513" width="42.5" bestFit="1" customWidth="1"/>
    <col min="10514" max="10514" width="5.33203125" customWidth="1"/>
    <col min="10760" max="10760" width="17.5" bestFit="1" customWidth="1"/>
    <col min="10761" max="10761" width="8" customWidth="1"/>
    <col min="10762" max="10762" width="30.6640625" bestFit="1" customWidth="1"/>
    <col min="10763" max="10763" width="41.83203125" customWidth="1"/>
    <col min="10764" max="10764" width="14.33203125" customWidth="1"/>
    <col min="10765" max="10765" width="29.83203125" customWidth="1"/>
    <col min="10769" max="10769" width="42.5" bestFit="1" customWidth="1"/>
    <col min="10770" max="10770" width="5.33203125" customWidth="1"/>
    <col min="11016" max="11016" width="17.5" bestFit="1" customWidth="1"/>
    <col min="11017" max="11017" width="8" customWidth="1"/>
    <col min="11018" max="11018" width="30.6640625" bestFit="1" customWidth="1"/>
    <col min="11019" max="11019" width="41.83203125" customWidth="1"/>
    <col min="11020" max="11020" width="14.33203125" customWidth="1"/>
    <col min="11021" max="11021" width="29.83203125" customWidth="1"/>
    <col min="11025" max="11025" width="42.5" bestFit="1" customWidth="1"/>
    <col min="11026" max="11026" width="5.33203125" customWidth="1"/>
    <col min="11272" max="11272" width="17.5" bestFit="1" customWidth="1"/>
    <col min="11273" max="11273" width="8" customWidth="1"/>
    <col min="11274" max="11274" width="30.6640625" bestFit="1" customWidth="1"/>
    <col min="11275" max="11275" width="41.83203125" customWidth="1"/>
    <col min="11276" max="11276" width="14.33203125" customWidth="1"/>
    <col min="11277" max="11277" width="29.83203125" customWidth="1"/>
    <col min="11281" max="11281" width="42.5" bestFit="1" customWidth="1"/>
    <col min="11282" max="11282" width="5.33203125" customWidth="1"/>
    <col min="11528" max="11528" width="17.5" bestFit="1" customWidth="1"/>
    <col min="11529" max="11529" width="8" customWidth="1"/>
    <col min="11530" max="11530" width="30.6640625" bestFit="1" customWidth="1"/>
    <col min="11531" max="11531" width="41.83203125" customWidth="1"/>
    <col min="11532" max="11532" width="14.33203125" customWidth="1"/>
    <col min="11533" max="11533" width="29.83203125" customWidth="1"/>
    <col min="11537" max="11537" width="42.5" bestFit="1" customWidth="1"/>
    <col min="11538" max="11538" width="5.33203125" customWidth="1"/>
    <col min="11784" max="11784" width="17.5" bestFit="1" customWidth="1"/>
    <col min="11785" max="11785" width="8" customWidth="1"/>
    <col min="11786" max="11786" width="30.6640625" bestFit="1" customWidth="1"/>
    <col min="11787" max="11787" width="41.83203125" customWidth="1"/>
    <col min="11788" max="11788" width="14.33203125" customWidth="1"/>
    <col min="11789" max="11789" width="29.83203125" customWidth="1"/>
    <col min="11793" max="11793" width="42.5" bestFit="1" customWidth="1"/>
    <col min="11794" max="11794" width="5.33203125" customWidth="1"/>
    <col min="12040" max="12040" width="17.5" bestFit="1" customWidth="1"/>
    <col min="12041" max="12041" width="8" customWidth="1"/>
    <col min="12042" max="12042" width="30.6640625" bestFit="1" customWidth="1"/>
    <col min="12043" max="12043" width="41.83203125" customWidth="1"/>
    <col min="12044" max="12044" width="14.33203125" customWidth="1"/>
    <col min="12045" max="12045" width="29.83203125" customWidth="1"/>
    <col min="12049" max="12049" width="42.5" bestFit="1" customWidth="1"/>
    <col min="12050" max="12050" width="5.33203125" customWidth="1"/>
    <col min="12296" max="12296" width="17.5" bestFit="1" customWidth="1"/>
    <col min="12297" max="12297" width="8" customWidth="1"/>
    <col min="12298" max="12298" width="30.6640625" bestFit="1" customWidth="1"/>
    <col min="12299" max="12299" width="41.83203125" customWidth="1"/>
    <col min="12300" max="12300" width="14.33203125" customWidth="1"/>
    <col min="12301" max="12301" width="29.83203125" customWidth="1"/>
    <col min="12305" max="12305" width="42.5" bestFit="1" customWidth="1"/>
    <col min="12306" max="12306" width="5.33203125" customWidth="1"/>
    <col min="12552" max="12552" width="17.5" bestFit="1" customWidth="1"/>
    <col min="12553" max="12553" width="8" customWidth="1"/>
    <col min="12554" max="12554" width="30.6640625" bestFit="1" customWidth="1"/>
    <col min="12555" max="12555" width="41.83203125" customWidth="1"/>
    <col min="12556" max="12556" width="14.33203125" customWidth="1"/>
    <col min="12557" max="12557" width="29.83203125" customWidth="1"/>
    <col min="12561" max="12561" width="42.5" bestFit="1" customWidth="1"/>
    <col min="12562" max="12562" width="5.33203125" customWidth="1"/>
    <col min="12808" max="12808" width="17.5" bestFit="1" customWidth="1"/>
    <col min="12809" max="12809" width="8" customWidth="1"/>
    <col min="12810" max="12810" width="30.6640625" bestFit="1" customWidth="1"/>
    <col min="12811" max="12811" width="41.83203125" customWidth="1"/>
    <col min="12812" max="12812" width="14.33203125" customWidth="1"/>
    <col min="12813" max="12813" width="29.83203125" customWidth="1"/>
    <col min="12817" max="12817" width="42.5" bestFit="1" customWidth="1"/>
    <col min="12818" max="12818" width="5.33203125" customWidth="1"/>
    <col min="13064" max="13064" width="17.5" bestFit="1" customWidth="1"/>
    <col min="13065" max="13065" width="8" customWidth="1"/>
    <col min="13066" max="13066" width="30.6640625" bestFit="1" customWidth="1"/>
    <col min="13067" max="13067" width="41.83203125" customWidth="1"/>
    <col min="13068" max="13068" width="14.33203125" customWidth="1"/>
    <col min="13069" max="13069" width="29.83203125" customWidth="1"/>
    <col min="13073" max="13073" width="42.5" bestFit="1" customWidth="1"/>
    <col min="13074" max="13074" width="5.33203125" customWidth="1"/>
    <col min="13320" max="13320" width="17.5" bestFit="1" customWidth="1"/>
    <col min="13321" max="13321" width="8" customWidth="1"/>
    <col min="13322" max="13322" width="30.6640625" bestFit="1" customWidth="1"/>
    <col min="13323" max="13323" width="41.83203125" customWidth="1"/>
    <col min="13324" max="13324" width="14.33203125" customWidth="1"/>
    <col min="13325" max="13325" width="29.83203125" customWidth="1"/>
    <col min="13329" max="13329" width="42.5" bestFit="1" customWidth="1"/>
    <col min="13330" max="13330" width="5.33203125" customWidth="1"/>
    <col min="13576" max="13576" width="17.5" bestFit="1" customWidth="1"/>
    <col min="13577" max="13577" width="8" customWidth="1"/>
    <col min="13578" max="13578" width="30.6640625" bestFit="1" customWidth="1"/>
    <col min="13579" max="13579" width="41.83203125" customWidth="1"/>
    <col min="13580" max="13580" width="14.33203125" customWidth="1"/>
    <col min="13581" max="13581" width="29.83203125" customWidth="1"/>
    <col min="13585" max="13585" width="42.5" bestFit="1" customWidth="1"/>
    <col min="13586" max="13586" width="5.33203125" customWidth="1"/>
    <col min="13832" max="13832" width="17.5" bestFit="1" customWidth="1"/>
    <col min="13833" max="13833" width="8" customWidth="1"/>
    <col min="13834" max="13834" width="30.6640625" bestFit="1" customWidth="1"/>
    <col min="13835" max="13835" width="41.83203125" customWidth="1"/>
    <col min="13836" max="13836" width="14.33203125" customWidth="1"/>
    <col min="13837" max="13837" width="29.83203125" customWidth="1"/>
    <col min="13841" max="13841" width="42.5" bestFit="1" customWidth="1"/>
    <col min="13842" max="13842" width="5.33203125" customWidth="1"/>
    <col min="14088" max="14088" width="17.5" bestFit="1" customWidth="1"/>
    <col min="14089" max="14089" width="8" customWidth="1"/>
    <col min="14090" max="14090" width="30.6640625" bestFit="1" customWidth="1"/>
    <col min="14091" max="14091" width="41.83203125" customWidth="1"/>
    <col min="14092" max="14092" width="14.33203125" customWidth="1"/>
    <col min="14093" max="14093" width="29.83203125" customWidth="1"/>
    <col min="14097" max="14097" width="42.5" bestFit="1" customWidth="1"/>
    <col min="14098" max="14098" width="5.33203125" customWidth="1"/>
    <col min="14344" max="14344" width="17.5" bestFit="1" customWidth="1"/>
    <col min="14345" max="14345" width="8" customWidth="1"/>
    <col min="14346" max="14346" width="30.6640625" bestFit="1" customWidth="1"/>
    <col min="14347" max="14347" width="41.83203125" customWidth="1"/>
    <col min="14348" max="14348" width="14.33203125" customWidth="1"/>
    <col min="14349" max="14349" width="29.83203125" customWidth="1"/>
    <col min="14353" max="14353" width="42.5" bestFit="1" customWidth="1"/>
    <col min="14354" max="14354" width="5.33203125" customWidth="1"/>
    <col min="14600" max="14600" width="17.5" bestFit="1" customWidth="1"/>
    <col min="14601" max="14601" width="8" customWidth="1"/>
    <col min="14602" max="14602" width="30.6640625" bestFit="1" customWidth="1"/>
    <col min="14603" max="14603" width="41.83203125" customWidth="1"/>
    <col min="14604" max="14604" width="14.33203125" customWidth="1"/>
    <col min="14605" max="14605" width="29.83203125" customWidth="1"/>
    <col min="14609" max="14609" width="42.5" bestFit="1" customWidth="1"/>
    <col min="14610" max="14610" width="5.33203125" customWidth="1"/>
    <col min="14856" max="14856" width="17.5" bestFit="1" customWidth="1"/>
    <col min="14857" max="14857" width="8" customWidth="1"/>
    <col min="14858" max="14858" width="30.6640625" bestFit="1" customWidth="1"/>
    <col min="14859" max="14859" width="41.83203125" customWidth="1"/>
    <col min="14860" max="14860" width="14.33203125" customWidth="1"/>
    <col min="14861" max="14861" width="29.83203125" customWidth="1"/>
    <col min="14865" max="14865" width="42.5" bestFit="1" customWidth="1"/>
    <col min="14866" max="14866" width="5.33203125" customWidth="1"/>
    <col min="15112" max="15112" width="17.5" bestFit="1" customWidth="1"/>
    <col min="15113" max="15113" width="8" customWidth="1"/>
    <col min="15114" max="15114" width="30.6640625" bestFit="1" customWidth="1"/>
    <col min="15115" max="15115" width="41.83203125" customWidth="1"/>
    <col min="15116" max="15116" width="14.33203125" customWidth="1"/>
    <col min="15117" max="15117" width="29.83203125" customWidth="1"/>
    <col min="15121" max="15121" width="42.5" bestFit="1" customWidth="1"/>
    <col min="15122" max="15122" width="5.33203125" customWidth="1"/>
    <col min="15368" max="15368" width="17.5" bestFit="1" customWidth="1"/>
    <col min="15369" max="15369" width="8" customWidth="1"/>
    <col min="15370" max="15370" width="30.6640625" bestFit="1" customWidth="1"/>
    <col min="15371" max="15371" width="41.83203125" customWidth="1"/>
    <col min="15372" max="15372" width="14.33203125" customWidth="1"/>
    <col min="15373" max="15373" width="29.83203125" customWidth="1"/>
    <col min="15377" max="15377" width="42.5" bestFit="1" customWidth="1"/>
    <col min="15378" max="15378" width="5.33203125" customWidth="1"/>
    <col min="15624" max="15624" width="17.5" bestFit="1" customWidth="1"/>
    <col min="15625" max="15625" width="8" customWidth="1"/>
    <col min="15626" max="15626" width="30.6640625" bestFit="1" customWidth="1"/>
    <col min="15627" max="15627" width="41.83203125" customWidth="1"/>
    <col min="15628" max="15628" width="14.33203125" customWidth="1"/>
    <col min="15629" max="15629" width="29.83203125" customWidth="1"/>
    <col min="15633" max="15633" width="42.5" bestFit="1" customWidth="1"/>
    <col min="15634" max="15634" width="5.33203125" customWidth="1"/>
    <col min="15880" max="15880" width="17.5" bestFit="1" customWidth="1"/>
    <col min="15881" max="15881" width="8" customWidth="1"/>
    <col min="15882" max="15882" width="30.6640625" bestFit="1" customWidth="1"/>
    <col min="15883" max="15883" width="41.83203125" customWidth="1"/>
    <col min="15884" max="15884" width="14.33203125" customWidth="1"/>
    <col min="15885" max="15885" width="29.83203125" customWidth="1"/>
    <col min="15889" max="15889" width="42.5" bestFit="1" customWidth="1"/>
    <col min="15890" max="15890" width="5.33203125" customWidth="1"/>
    <col min="16136" max="16136" width="17.5" bestFit="1" customWidth="1"/>
    <col min="16137" max="16137" width="8" customWidth="1"/>
    <col min="16138" max="16138" width="30.6640625" bestFit="1" customWidth="1"/>
    <col min="16139" max="16139" width="41.83203125" customWidth="1"/>
    <col min="16140" max="16140" width="14.33203125" customWidth="1"/>
    <col min="16141" max="16141" width="29.83203125" customWidth="1"/>
    <col min="16145" max="16145" width="42.5" bestFit="1" customWidth="1"/>
    <col min="16146" max="16146" width="5.33203125" customWidth="1"/>
  </cols>
  <sheetData>
    <row r="1" spans="1:22" s="2" customFormat="1" ht="19" x14ac:dyDescent="0.25">
      <c r="A1" s="1" t="s">
        <v>1793</v>
      </c>
      <c r="B1" s="1"/>
      <c r="C1" s="1"/>
      <c r="K1" s="4"/>
    </row>
    <row r="3" spans="1:22" s="15" customFormat="1" ht="34" x14ac:dyDescent="0.2">
      <c r="A3" s="13" t="s">
        <v>1873</v>
      </c>
      <c r="B3" s="13" t="s">
        <v>1874</v>
      </c>
      <c r="C3" s="13" t="s">
        <v>1875</v>
      </c>
      <c r="D3" s="13" t="s">
        <v>1876</v>
      </c>
      <c r="E3" s="13" t="s">
        <v>1877</v>
      </c>
      <c r="F3" s="13" t="s">
        <v>1878</v>
      </c>
      <c r="G3" s="13" t="s">
        <v>1841</v>
      </c>
      <c r="H3" s="27" t="s">
        <v>1869</v>
      </c>
      <c r="I3" s="27" t="s">
        <v>1870</v>
      </c>
      <c r="J3" s="13" t="s">
        <v>1879</v>
      </c>
      <c r="K3" s="13" t="s">
        <v>1880</v>
      </c>
      <c r="L3" s="28" t="s">
        <v>1881</v>
      </c>
      <c r="M3" s="13" t="s">
        <v>1882</v>
      </c>
      <c r="N3" s="13" t="s">
        <v>1883</v>
      </c>
      <c r="O3" s="13" t="s">
        <v>1884</v>
      </c>
      <c r="P3" s="13" t="s">
        <v>1885</v>
      </c>
      <c r="Q3" s="13" t="s">
        <v>1886</v>
      </c>
      <c r="R3" s="13" t="s">
        <v>7</v>
      </c>
      <c r="S3" s="13" t="s">
        <v>1259</v>
      </c>
      <c r="T3" s="13" t="s">
        <v>1627</v>
      </c>
      <c r="U3" s="13" t="s">
        <v>1628</v>
      </c>
      <c r="V3" s="13" t="s">
        <v>1629</v>
      </c>
    </row>
    <row r="4" spans="1:22" x14ac:dyDescent="0.2">
      <c r="A4" s="25" t="s">
        <v>154</v>
      </c>
      <c r="B4" s="9" t="s">
        <v>244</v>
      </c>
      <c r="C4" s="9" t="s">
        <v>432</v>
      </c>
      <c r="D4" s="9" t="s">
        <v>632</v>
      </c>
      <c r="E4" s="9" t="s">
        <v>832</v>
      </c>
      <c r="F4" s="9" t="s">
        <v>1032</v>
      </c>
      <c r="G4" s="9" t="s">
        <v>1232</v>
      </c>
      <c r="H4" s="26">
        <v>153724855</v>
      </c>
      <c r="I4" s="26">
        <v>153744755</v>
      </c>
      <c r="J4" s="9"/>
      <c r="K4" s="9" t="s">
        <v>37</v>
      </c>
      <c r="L4" s="9"/>
      <c r="M4" s="9">
        <v>300371</v>
      </c>
      <c r="N4" s="9"/>
      <c r="O4" s="9" t="s">
        <v>10</v>
      </c>
      <c r="P4" s="9"/>
      <c r="Q4" s="9"/>
      <c r="R4" s="9">
        <v>1</v>
      </c>
      <c r="S4" s="9">
        <f>COUNTIF('Table S2'!$I$4:$I$42,'Table S1'!A4)</f>
        <v>0</v>
      </c>
      <c r="T4" s="9">
        <f>COUNTIF('Table S2'!$I$43:$I$71,'Table S1'!A4)</f>
        <v>0</v>
      </c>
      <c r="U4" s="9">
        <f>COUNTIF('Table S2'!$M$72:$M$89,'Table S1'!A4)</f>
        <v>0</v>
      </c>
      <c r="V4" s="9">
        <f>SUM(S4:U4)</f>
        <v>0</v>
      </c>
    </row>
    <row r="5" spans="1:22" x14ac:dyDescent="0.2">
      <c r="A5" s="25" t="s">
        <v>118</v>
      </c>
      <c r="B5" s="9" t="s">
        <v>245</v>
      </c>
      <c r="C5" s="9" t="s">
        <v>433</v>
      </c>
      <c r="D5" s="9" t="s">
        <v>633</v>
      </c>
      <c r="E5" s="9" t="s">
        <v>833</v>
      </c>
      <c r="F5" s="9" t="s">
        <v>1033</v>
      </c>
      <c r="G5" s="9" t="s">
        <v>1233</v>
      </c>
      <c r="H5" s="26">
        <v>5527147</v>
      </c>
      <c r="I5" s="26">
        <v>5530601</v>
      </c>
      <c r="J5" s="9"/>
      <c r="K5" s="9" t="s">
        <v>9</v>
      </c>
      <c r="L5" s="9"/>
      <c r="M5" s="9">
        <v>102630</v>
      </c>
      <c r="N5" s="9"/>
      <c r="O5" s="9"/>
      <c r="P5" s="9" t="s">
        <v>10</v>
      </c>
      <c r="Q5" s="9"/>
      <c r="R5" s="9">
        <v>1</v>
      </c>
      <c r="S5" s="9">
        <f>COUNTIF('Table S2'!$I$4:$I$42,'Table S1'!A5)</f>
        <v>0</v>
      </c>
      <c r="T5" s="9">
        <f>COUNTIF('Table S2'!$I$43:$I$71,'Table S1'!A5)</f>
        <v>0</v>
      </c>
      <c r="U5" s="9">
        <f>COUNTIF('Table S2'!$M$72:$M$89,'Table S1'!A5)</f>
        <v>0</v>
      </c>
      <c r="V5" s="9">
        <f t="shared" ref="V5:V68" si="0">SUM(S5:U5)</f>
        <v>0</v>
      </c>
    </row>
    <row r="6" spans="1:22" x14ac:dyDescent="0.2">
      <c r="A6" s="25" t="s">
        <v>20</v>
      </c>
      <c r="B6" s="9" t="s">
        <v>246</v>
      </c>
      <c r="C6" s="9" t="s">
        <v>434</v>
      </c>
      <c r="D6" s="9" t="s">
        <v>634</v>
      </c>
      <c r="E6" s="9" t="s">
        <v>834</v>
      </c>
      <c r="F6" s="9" t="s">
        <v>1034</v>
      </c>
      <c r="G6" s="9" t="s">
        <v>1234</v>
      </c>
      <c r="H6" s="26">
        <v>123282295</v>
      </c>
      <c r="I6" s="26">
        <v>123449090</v>
      </c>
      <c r="J6" s="9"/>
      <c r="K6" s="9"/>
      <c r="L6" s="9" t="s">
        <v>1257</v>
      </c>
      <c r="M6" s="9">
        <v>600293</v>
      </c>
      <c r="N6" s="9"/>
      <c r="O6" s="9"/>
      <c r="P6" s="9"/>
      <c r="Q6" s="9" t="s">
        <v>21</v>
      </c>
      <c r="R6" s="9">
        <v>1</v>
      </c>
      <c r="S6" s="9">
        <f>COUNTIF('Table S2'!$I$4:$I$42,'Table S1'!A6)</f>
        <v>0</v>
      </c>
      <c r="T6" s="9">
        <f>COUNTIF('Table S2'!$I$43:$I$71,'Table S1'!A6)</f>
        <v>0</v>
      </c>
      <c r="U6" s="9">
        <f>COUNTIF('Table S2'!$M$72:$M$89,'Table S1'!A6)</f>
        <v>0</v>
      </c>
      <c r="V6" s="9">
        <f t="shared" si="0"/>
        <v>0</v>
      </c>
    </row>
    <row r="7" spans="1:22" x14ac:dyDescent="0.2">
      <c r="A7" s="25" t="s">
        <v>108</v>
      </c>
      <c r="B7" s="9" t="s">
        <v>247</v>
      </c>
      <c r="C7" s="9" t="s">
        <v>435</v>
      </c>
      <c r="D7" s="9" t="s">
        <v>635</v>
      </c>
      <c r="E7" s="9" t="s">
        <v>835</v>
      </c>
      <c r="F7" s="9" t="s">
        <v>1035</v>
      </c>
      <c r="G7" s="9" t="s">
        <v>1235</v>
      </c>
      <c r="H7" s="26">
        <v>12328943</v>
      </c>
      <c r="I7" s="26">
        <v>12377227</v>
      </c>
      <c r="J7" s="9"/>
      <c r="K7" s="9" t="s">
        <v>45</v>
      </c>
      <c r="L7" s="9"/>
      <c r="M7" s="9">
        <v>604581</v>
      </c>
      <c r="N7" s="9"/>
      <c r="O7" s="9" t="s">
        <v>10</v>
      </c>
      <c r="P7" s="9" t="s">
        <v>10</v>
      </c>
      <c r="Q7" s="9"/>
      <c r="R7" s="9">
        <v>2</v>
      </c>
      <c r="S7" s="9">
        <f>COUNTIF('Table S2'!$I$4:$I$42,'Table S1'!A7)</f>
        <v>0</v>
      </c>
      <c r="T7" s="9">
        <f>COUNTIF('Table S2'!$I$43:$I$71,'Table S1'!A7)</f>
        <v>0</v>
      </c>
      <c r="U7" s="9">
        <f>COUNTIF('Table S2'!$M$72:$M$89,'Table S1'!A7)</f>
        <v>0</v>
      </c>
      <c r="V7" s="9">
        <f t="shared" si="0"/>
        <v>0</v>
      </c>
    </row>
    <row r="8" spans="1:22" x14ac:dyDescent="0.2">
      <c r="A8" s="25" t="s">
        <v>155</v>
      </c>
      <c r="B8" s="9" t="s">
        <v>248</v>
      </c>
      <c r="C8" s="9" t="s">
        <v>436</v>
      </c>
      <c r="D8" s="9" t="s">
        <v>636</v>
      </c>
      <c r="E8" s="9" t="s">
        <v>836</v>
      </c>
      <c r="F8" s="9" t="s">
        <v>1036</v>
      </c>
      <c r="G8" s="9" t="s">
        <v>1236</v>
      </c>
      <c r="H8" s="26">
        <v>201700266</v>
      </c>
      <c r="I8" s="26">
        <v>201780933</v>
      </c>
      <c r="J8" s="9"/>
      <c r="K8" s="9" t="s">
        <v>14</v>
      </c>
      <c r="L8" s="9"/>
      <c r="M8" s="9">
        <v>606352</v>
      </c>
      <c r="N8" s="9"/>
      <c r="O8" s="9" t="s">
        <v>10</v>
      </c>
      <c r="P8" s="9"/>
      <c r="Q8" s="9"/>
      <c r="R8" s="9">
        <v>1</v>
      </c>
      <c r="S8" s="9">
        <f>COUNTIF('Table S2'!$I$4:$I$42,'Table S1'!A8)</f>
        <v>0</v>
      </c>
      <c r="T8" s="9">
        <f>COUNTIF('Table S2'!$I$43:$I$71,'Table S1'!A8)</f>
        <v>0</v>
      </c>
      <c r="U8" s="9">
        <f>COUNTIF('Table S2'!$M$72:$M$89,'Table S1'!A8)</f>
        <v>0</v>
      </c>
      <c r="V8" s="9">
        <f t="shared" si="0"/>
        <v>0</v>
      </c>
    </row>
    <row r="9" spans="1:22" x14ac:dyDescent="0.2">
      <c r="A9" s="25" t="s">
        <v>156</v>
      </c>
      <c r="B9" s="9" t="s">
        <v>249</v>
      </c>
      <c r="C9" s="9" t="s">
        <v>437</v>
      </c>
      <c r="D9" s="9" t="s">
        <v>637</v>
      </c>
      <c r="E9" s="9" t="s">
        <v>837</v>
      </c>
      <c r="F9" s="9" t="s">
        <v>1037</v>
      </c>
      <c r="G9" s="9" t="s">
        <v>1237</v>
      </c>
      <c r="H9" s="26">
        <v>20688763</v>
      </c>
      <c r="I9" s="26">
        <v>20694183</v>
      </c>
      <c r="J9" s="9"/>
      <c r="K9" s="9" t="s">
        <v>9</v>
      </c>
      <c r="L9" s="9"/>
      <c r="M9" s="9">
        <v>105850</v>
      </c>
      <c r="N9" s="9"/>
      <c r="O9" s="9" t="s">
        <v>10</v>
      </c>
      <c r="P9" s="9"/>
      <c r="Q9" s="9"/>
      <c r="R9" s="9">
        <v>1</v>
      </c>
      <c r="S9" s="9">
        <f>COUNTIF('Table S2'!$I$4:$I$42,'Table S1'!A9)</f>
        <v>0</v>
      </c>
      <c r="T9" s="9">
        <f>COUNTIF('Table S2'!$I$43:$I$71,'Table S1'!A9)</f>
        <v>0</v>
      </c>
      <c r="U9" s="9">
        <f>COUNTIF('Table S2'!$M$72:$M$89,'Table S1'!A9)</f>
        <v>0</v>
      </c>
      <c r="V9" s="9">
        <f t="shared" si="0"/>
        <v>0</v>
      </c>
    </row>
    <row r="10" spans="1:22" x14ac:dyDescent="0.2">
      <c r="A10" s="25" t="s">
        <v>76</v>
      </c>
      <c r="B10" s="9" t="s">
        <v>250</v>
      </c>
      <c r="C10" s="9" t="s">
        <v>438</v>
      </c>
      <c r="D10" s="9" t="s">
        <v>638</v>
      </c>
      <c r="E10" s="9" t="s">
        <v>838</v>
      </c>
      <c r="F10" s="9" t="s">
        <v>1038</v>
      </c>
      <c r="G10" s="9" t="s">
        <v>1234</v>
      </c>
      <c r="H10" s="26">
        <v>43365847</v>
      </c>
      <c r="I10" s="26">
        <v>43622011</v>
      </c>
      <c r="J10" s="9"/>
      <c r="K10" s="9"/>
      <c r="L10" s="9" t="s">
        <v>1277</v>
      </c>
      <c r="M10" s="9">
        <v>613726</v>
      </c>
      <c r="N10" s="9"/>
      <c r="O10" s="9"/>
      <c r="P10" s="9"/>
      <c r="Q10" s="9" t="s">
        <v>73</v>
      </c>
      <c r="R10" s="9">
        <v>1</v>
      </c>
      <c r="S10" s="9">
        <f>COUNTIF('Table S2'!$I$4:$I$42,'Table S1'!A10)</f>
        <v>0</v>
      </c>
      <c r="T10" s="9">
        <f>COUNTIF('Table S2'!$I$43:$I$71,'Table S1'!A10)</f>
        <v>0</v>
      </c>
      <c r="U10" s="9">
        <f>COUNTIF('Table S2'!$M$72:$M$89,'Table S1'!A10)</f>
        <v>0</v>
      </c>
      <c r="V10" s="9">
        <f t="shared" si="0"/>
        <v>0</v>
      </c>
    </row>
    <row r="11" spans="1:22" x14ac:dyDescent="0.2">
      <c r="A11" s="25" t="s">
        <v>26</v>
      </c>
      <c r="B11" s="9" t="s">
        <v>251</v>
      </c>
      <c r="C11" s="9" t="s">
        <v>439</v>
      </c>
      <c r="D11" s="9" t="s">
        <v>639</v>
      </c>
      <c r="E11" s="9" t="s">
        <v>839</v>
      </c>
      <c r="F11" s="9" t="s">
        <v>1039</v>
      </c>
      <c r="G11" s="9" t="s">
        <v>1238</v>
      </c>
      <c r="H11" s="26">
        <v>26332129</v>
      </c>
      <c r="I11" s="26">
        <v>26663289</v>
      </c>
      <c r="J11" s="9"/>
      <c r="K11" s="9" t="s">
        <v>9</v>
      </c>
      <c r="L11" s="9"/>
      <c r="M11" s="9">
        <v>610110</v>
      </c>
      <c r="N11" s="9"/>
      <c r="O11" s="9"/>
      <c r="P11" s="9" t="s">
        <v>10</v>
      </c>
      <c r="Q11" s="9" t="s">
        <v>25</v>
      </c>
      <c r="R11" s="9">
        <v>2</v>
      </c>
      <c r="S11" s="9">
        <f>COUNTIF('Table S2'!$I$4:$I$42,'Table S1'!A11)</f>
        <v>0</v>
      </c>
      <c r="T11" s="9">
        <f>COUNTIF('Table S2'!$I$43:$I$71,'Table S1'!A11)</f>
        <v>0</v>
      </c>
      <c r="U11" s="9">
        <f>COUNTIF('Table S2'!$M$72:$M$89,'Table S1'!A11)</f>
        <v>0</v>
      </c>
      <c r="V11" s="9">
        <f t="shared" si="0"/>
        <v>0</v>
      </c>
    </row>
    <row r="12" spans="1:22" x14ac:dyDescent="0.2">
      <c r="A12" s="25" t="s">
        <v>157</v>
      </c>
      <c r="B12" s="9" t="s">
        <v>252</v>
      </c>
      <c r="C12" s="9" t="s">
        <v>440</v>
      </c>
      <c r="D12" s="9" t="s">
        <v>640</v>
      </c>
      <c r="E12" s="9" t="s">
        <v>840</v>
      </c>
      <c r="F12" s="9" t="s">
        <v>1040</v>
      </c>
      <c r="G12" s="9" t="s">
        <v>1239</v>
      </c>
      <c r="H12" s="26">
        <v>80150888</v>
      </c>
      <c r="I12" s="26">
        <v>80205537</v>
      </c>
      <c r="J12" s="9"/>
      <c r="K12" s="9" t="s">
        <v>9</v>
      </c>
      <c r="L12" s="9"/>
      <c r="M12" s="9">
        <v>602572</v>
      </c>
      <c r="N12" s="9"/>
      <c r="O12" s="9" t="s">
        <v>10</v>
      </c>
      <c r="P12" s="9"/>
      <c r="Q12" s="9"/>
      <c r="R12" s="9">
        <v>1</v>
      </c>
      <c r="S12" s="9">
        <f>COUNTIF('Table S2'!$I$4:$I$42,'Table S1'!A12)</f>
        <v>0</v>
      </c>
      <c r="T12" s="9">
        <f>COUNTIF('Table S2'!$I$43:$I$71,'Table S1'!A12)</f>
        <v>0</v>
      </c>
      <c r="U12" s="9">
        <f>COUNTIF('Table S2'!$M$72:$M$89,'Table S1'!A12)</f>
        <v>0</v>
      </c>
      <c r="V12" s="9">
        <f t="shared" si="0"/>
        <v>0</v>
      </c>
    </row>
    <row r="13" spans="1:22" x14ac:dyDescent="0.2">
      <c r="A13" s="25" t="s">
        <v>34</v>
      </c>
      <c r="B13" s="9" t="s">
        <v>253</v>
      </c>
      <c r="C13" s="9" t="s">
        <v>441</v>
      </c>
      <c r="D13" s="9" t="s">
        <v>641</v>
      </c>
      <c r="E13" s="9" t="s">
        <v>841</v>
      </c>
      <c r="F13" s="9" t="s">
        <v>1041</v>
      </c>
      <c r="G13" s="9" t="s">
        <v>1240</v>
      </c>
      <c r="H13" s="26">
        <v>94726698</v>
      </c>
      <c r="I13" s="26">
        <v>95087159</v>
      </c>
      <c r="J13" s="25" t="s">
        <v>1255</v>
      </c>
      <c r="K13" s="9"/>
      <c r="L13" s="9" t="s">
        <v>1277</v>
      </c>
      <c r="M13" s="9">
        <v>619600</v>
      </c>
      <c r="N13" s="9"/>
      <c r="O13" s="9"/>
      <c r="P13" s="9"/>
      <c r="Q13" s="9" t="s">
        <v>25</v>
      </c>
      <c r="R13" s="9">
        <v>1</v>
      </c>
      <c r="S13" s="9">
        <f>COUNTIF('Table S2'!$I$4:$I$42,'Table S1'!A13)</f>
        <v>0</v>
      </c>
      <c r="T13" s="9">
        <f>COUNTIF('Table S2'!$I$43:$I$71,'Table S1'!A13)</f>
        <v>0</v>
      </c>
      <c r="U13" s="9">
        <f>COUNTIF('Table S2'!$M$72:$M$89,'Table S1'!A13)</f>
        <v>0</v>
      </c>
      <c r="V13" s="9">
        <f t="shared" si="0"/>
        <v>0</v>
      </c>
    </row>
    <row r="14" spans="1:22" x14ac:dyDescent="0.2">
      <c r="A14" s="25" t="s">
        <v>129</v>
      </c>
      <c r="B14" s="9" t="s">
        <v>254</v>
      </c>
      <c r="C14" s="9" t="s">
        <v>442</v>
      </c>
      <c r="D14" s="9" t="s">
        <v>642</v>
      </c>
      <c r="E14" s="9" t="s">
        <v>842</v>
      </c>
      <c r="F14" s="9" t="s">
        <v>1042</v>
      </c>
      <c r="G14" s="9" t="s">
        <v>1233</v>
      </c>
      <c r="H14" s="26">
        <v>4775622</v>
      </c>
      <c r="I14" s="26">
        <v>4794397</v>
      </c>
      <c r="J14" s="9"/>
      <c r="K14" s="9" t="s">
        <v>14</v>
      </c>
      <c r="L14" s="9"/>
      <c r="M14" s="9">
        <v>613653</v>
      </c>
      <c r="N14" s="9"/>
      <c r="O14" s="9" t="s">
        <v>24</v>
      </c>
      <c r="P14" s="9"/>
      <c r="Q14" s="9"/>
      <c r="R14" s="9">
        <v>1</v>
      </c>
      <c r="S14" s="9">
        <f>COUNTIF('Table S2'!$I$4:$I$42,'Table S1'!A14)</f>
        <v>0</v>
      </c>
      <c r="T14" s="9">
        <f>COUNTIF('Table S2'!$I$43:$I$71,'Table S1'!A14)</f>
        <v>0</v>
      </c>
      <c r="U14" s="9">
        <f>COUNTIF('Table S2'!$M$72:$M$89,'Table S1'!A14)</f>
        <v>0</v>
      </c>
      <c r="V14" s="9">
        <f t="shared" si="0"/>
        <v>0</v>
      </c>
    </row>
    <row r="15" spans="1:22" x14ac:dyDescent="0.2">
      <c r="A15" s="25" t="s">
        <v>158</v>
      </c>
      <c r="B15" s="9" t="s">
        <v>255</v>
      </c>
      <c r="C15" s="9" t="s">
        <v>443</v>
      </c>
      <c r="D15" s="9" t="s">
        <v>643</v>
      </c>
      <c r="E15" s="9" t="s">
        <v>843</v>
      </c>
      <c r="F15" s="9" t="s">
        <v>1043</v>
      </c>
      <c r="G15" s="9" t="s">
        <v>1241</v>
      </c>
      <c r="H15" s="26">
        <v>25880549</v>
      </c>
      <c r="I15" s="26">
        <v>26170770</v>
      </c>
      <c r="J15" s="9"/>
      <c r="K15" s="9" t="s">
        <v>9</v>
      </c>
      <c r="L15" s="9"/>
      <c r="M15" s="9">
        <v>104760</v>
      </c>
      <c r="N15" s="9"/>
      <c r="O15" s="9" t="s">
        <v>10</v>
      </c>
      <c r="P15" s="9"/>
      <c r="Q15" s="9"/>
      <c r="R15" s="9">
        <v>1</v>
      </c>
      <c r="S15" s="9">
        <f>COUNTIF('Table S2'!$I$4:$I$42,'Table S1'!A15)</f>
        <v>0</v>
      </c>
      <c r="T15" s="9">
        <f>COUNTIF('Table S2'!$I$43:$I$71,'Table S1'!A15)</f>
        <v>0</v>
      </c>
      <c r="U15" s="9">
        <f>COUNTIF('Table S2'!$M$72:$M$89,'Table S1'!A15)</f>
        <v>0</v>
      </c>
      <c r="V15" s="9">
        <f t="shared" si="0"/>
        <v>0</v>
      </c>
    </row>
    <row r="16" spans="1:22" x14ac:dyDescent="0.2">
      <c r="A16" s="25" t="s">
        <v>119</v>
      </c>
      <c r="B16" s="9" t="s">
        <v>256</v>
      </c>
      <c r="C16" s="9" t="s">
        <v>444</v>
      </c>
      <c r="D16" s="9" t="s">
        <v>644</v>
      </c>
      <c r="E16" s="9" t="s">
        <v>844</v>
      </c>
      <c r="F16" s="9" t="s">
        <v>1044</v>
      </c>
      <c r="G16" s="9" t="s">
        <v>1240</v>
      </c>
      <c r="H16" s="26">
        <v>32972615</v>
      </c>
      <c r="I16" s="26">
        <v>33001628</v>
      </c>
      <c r="J16" s="9"/>
      <c r="K16" s="9" t="s">
        <v>14</v>
      </c>
      <c r="L16" s="9"/>
      <c r="M16" s="9">
        <v>606350</v>
      </c>
      <c r="N16" s="9"/>
      <c r="O16" s="9"/>
      <c r="P16" s="9" t="s">
        <v>10</v>
      </c>
      <c r="Q16" s="9"/>
      <c r="R16" s="9">
        <v>1</v>
      </c>
      <c r="S16" s="9">
        <f>COUNTIF('Table S2'!$I$4:$I$42,'Table S1'!A16)</f>
        <v>0</v>
      </c>
      <c r="T16" s="9">
        <f>COUNTIF('Table S2'!$I$43:$I$71,'Table S1'!A16)</f>
        <v>0</v>
      </c>
      <c r="U16" s="9">
        <f>COUNTIF('Table S2'!$M$72:$M$89,'Table S1'!A16)</f>
        <v>0</v>
      </c>
      <c r="V16" s="9">
        <f t="shared" si="0"/>
        <v>0</v>
      </c>
    </row>
    <row r="17" spans="1:22" x14ac:dyDescent="0.2">
      <c r="A17" s="25" t="s">
        <v>130</v>
      </c>
      <c r="B17" s="9" t="s">
        <v>257</v>
      </c>
      <c r="C17" s="9" t="s">
        <v>445</v>
      </c>
      <c r="D17" s="9" t="s">
        <v>645</v>
      </c>
      <c r="E17" s="9" t="s">
        <v>845</v>
      </c>
      <c r="F17" s="9" t="s">
        <v>1045</v>
      </c>
      <c r="G17" s="9" t="s">
        <v>1242</v>
      </c>
      <c r="H17" s="26">
        <v>73626195</v>
      </c>
      <c r="I17" s="26">
        <v>73941990</v>
      </c>
      <c r="J17" s="9"/>
      <c r="K17" s="9" t="s">
        <v>45</v>
      </c>
      <c r="L17" s="9"/>
      <c r="M17" s="9">
        <v>612790</v>
      </c>
      <c r="N17" s="9"/>
      <c r="O17" s="9" t="s">
        <v>24</v>
      </c>
      <c r="P17" s="9"/>
      <c r="Q17" s="9"/>
      <c r="R17" s="9">
        <v>1</v>
      </c>
      <c r="S17" s="9">
        <f>COUNTIF('Table S2'!$I$4:$I$42,'Table S1'!A17)</f>
        <v>0</v>
      </c>
      <c r="T17" s="9">
        <f>COUNTIF('Table S2'!$I$43:$I$71,'Table S1'!A17)</f>
        <v>0</v>
      </c>
      <c r="U17" s="9">
        <f>COUNTIF('Table S2'!$M$72:$M$89,'Table S1'!A17)</f>
        <v>0</v>
      </c>
      <c r="V17" s="9">
        <f t="shared" si="0"/>
        <v>0</v>
      </c>
    </row>
    <row r="18" spans="1:22" ht="51" x14ac:dyDescent="0.2">
      <c r="A18" s="25" t="s">
        <v>97</v>
      </c>
      <c r="B18" s="9" t="s">
        <v>258</v>
      </c>
      <c r="C18" s="9" t="s">
        <v>446</v>
      </c>
      <c r="D18" s="9" t="s">
        <v>646</v>
      </c>
      <c r="E18" s="9" t="s">
        <v>846</v>
      </c>
      <c r="F18" s="9" t="s">
        <v>1046</v>
      </c>
      <c r="G18" s="9" t="s">
        <v>1243</v>
      </c>
      <c r="H18" s="26">
        <v>50622753</v>
      </c>
      <c r="I18" s="26">
        <v>50628152</v>
      </c>
      <c r="J18" s="9"/>
      <c r="K18" s="11" t="s">
        <v>98</v>
      </c>
      <c r="L18" s="9"/>
      <c r="M18" s="9">
        <v>607574</v>
      </c>
      <c r="N18" s="9" t="s">
        <v>24</v>
      </c>
      <c r="O18" s="9" t="s">
        <v>10</v>
      </c>
      <c r="P18" s="9" t="s">
        <v>10</v>
      </c>
      <c r="Q18" s="9"/>
      <c r="R18" s="9">
        <v>3</v>
      </c>
      <c r="S18" s="9">
        <f>COUNTIF('Table S2'!$I$4:$I$42,'Table S1'!A18)</f>
        <v>0</v>
      </c>
      <c r="T18" s="9">
        <f>COUNTIF('Table S2'!$I$43:$I$71,'Table S1'!A18)</f>
        <v>4</v>
      </c>
      <c r="U18" s="9">
        <f>COUNTIF('Table S2'!$M$72:$M$89,'Table S1'!A18)</f>
        <v>0</v>
      </c>
      <c r="V18" s="9">
        <f t="shared" si="0"/>
        <v>4</v>
      </c>
    </row>
    <row r="19" spans="1:22" x14ac:dyDescent="0.2">
      <c r="A19" s="25" t="s">
        <v>87</v>
      </c>
      <c r="B19" s="9" t="s">
        <v>259</v>
      </c>
      <c r="C19" s="9" t="s">
        <v>447</v>
      </c>
      <c r="D19" s="9" t="s">
        <v>647</v>
      </c>
      <c r="E19" s="9" t="s">
        <v>847</v>
      </c>
      <c r="F19" s="9" t="s">
        <v>1047</v>
      </c>
      <c r="G19" s="9" t="s">
        <v>1232</v>
      </c>
      <c r="H19" s="26">
        <v>25003693</v>
      </c>
      <c r="I19" s="26">
        <v>25015965</v>
      </c>
      <c r="J19" s="9"/>
      <c r="K19" s="9" t="s">
        <v>37</v>
      </c>
      <c r="L19" s="9"/>
      <c r="M19" s="9">
        <v>300382</v>
      </c>
      <c r="N19" s="9"/>
      <c r="O19" s="9"/>
      <c r="P19" s="9" t="s">
        <v>24</v>
      </c>
      <c r="Q19" s="9"/>
      <c r="R19" s="9">
        <v>1</v>
      </c>
      <c r="S19" s="9">
        <f>COUNTIF('Table S2'!$I$4:$I$42,'Table S1'!A19)</f>
        <v>0</v>
      </c>
      <c r="T19" s="9">
        <f>COUNTIF('Table S2'!$I$43:$I$71,'Table S1'!A19)</f>
        <v>0</v>
      </c>
      <c r="U19" s="9">
        <f>COUNTIF('Table S2'!$M$72:$M$89,'Table S1'!A19)</f>
        <v>0</v>
      </c>
      <c r="V19" s="9">
        <f t="shared" si="0"/>
        <v>0</v>
      </c>
    </row>
    <row r="20" spans="1:22" x14ac:dyDescent="0.2">
      <c r="A20" s="25" t="s">
        <v>53</v>
      </c>
      <c r="B20" s="9" t="s">
        <v>260</v>
      </c>
      <c r="C20" s="9" t="s">
        <v>448</v>
      </c>
      <c r="D20" s="9" t="s">
        <v>648</v>
      </c>
      <c r="E20" s="9" t="s">
        <v>848</v>
      </c>
      <c r="F20" s="9" t="s">
        <v>1048</v>
      </c>
      <c r="G20" s="9" t="s">
        <v>1237</v>
      </c>
      <c r="H20" s="26">
        <v>50560144</v>
      </c>
      <c r="I20" s="26">
        <v>50633045</v>
      </c>
      <c r="J20" s="9"/>
      <c r="K20" s="9"/>
      <c r="L20" s="9" t="s">
        <v>1274</v>
      </c>
      <c r="M20" s="9">
        <v>606439</v>
      </c>
      <c r="N20" s="9"/>
      <c r="O20" s="9"/>
      <c r="P20" s="9"/>
      <c r="Q20" s="9" t="s">
        <v>52</v>
      </c>
      <c r="R20" s="9">
        <v>1</v>
      </c>
      <c r="S20" s="9">
        <f>COUNTIF('Table S2'!$I$4:$I$42,'Table S1'!A20)</f>
        <v>0</v>
      </c>
      <c r="T20" s="9">
        <f>COUNTIF('Table S2'!$I$43:$I$71,'Table S1'!A20)</f>
        <v>0</v>
      </c>
      <c r="U20" s="9">
        <f>COUNTIF('Table S2'!$M$72:$M$89,'Table S1'!A20)</f>
        <v>0</v>
      </c>
      <c r="V20" s="9">
        <f t="shared" si="0"/>
        <v>0</v>
      </c>
    </row>
    <row r="21" spans="1:22" x14ac:dyDescent="0.2">
      <c r="A21" s="25" t="s">
        <v>120</v>
      </c>
      <c r="B21" s="9" t="s">
        <v>261</v>
      </c>
      <c r="C21" s="9" t="s">
        <v>449</v>
      </c>
      <c r="D21" s="9" t="s">
        <v>649</v>
      </c>
      <c r="E21" s="9" t="s">
        <v>849</v>
      </c>
      <c r="F21" s="9" t="s">
        <v>1049</v>
      </c>
      <c r="G21" s="9" t="s">
        <v>1238</v>
      </c>
      <c r="H21" s="26">
        <v>108223066</v>
      </c>
      <c r="I21" s="26">
        <v>108369102</v>
      </c>
      <c r="J21" s="9"/>
      <c r="K21" s="9" t="s">
        <v>14</v>
      </c>
      <c r="L21" s="9"/>
      <c r="M21" s="9">
        <v>607585</v>
      </c>
      <c r="N21" s="9"/>
      <c r="O21" s="9"/>
      <c r="P21" s="9" t="s">
        <v>10</v>
      </c>
      <c r="Q21" s="9"/>
      <c r="R21" s="9">
        <v>1</v>
      </c>
      <c r="S21" s="9">
        <f>COUNTIF('Table S2'!$I$4:$I$42,'Table S1'!A21)</f>
        <v>0</v>
      </c>
      <c r="T21" s="9">
        <f>COUNTIF('Table S2'!$I$43:$I$71,'Table S1'!A21)</f>
        <v>0</v>
      </c>
      <c r="U21" s="9">
        <f>COUNTIF('Table S2'!$M$72:$M$89,'Table S1'!A21)</f>
        <v>0</v>
      </c>
      <c r="V21" s="9">
        <f t="shared" si="0"/>
        <v>0</v>
      </c>
    </row>
    <row r="22" spans="1:22" x14ac:dyDescent="0.2">
      <c r="A22" s="25" t="s">
        <v>55</v>
      </c>
      <c r="B22" s="9" t="s">
        <v>262</v>
      </c>
      <c r="C22" s="9" t="s">
        <v>450</v>
      </c>
      <c r="D22" s="9" t="s">
        <v>650</v>
      </c>
      <c r="E22" s="9" t="s">
        <v>850</v>
      </c>
      <c r="F22" s="9" t="s">
        <v>1050</v>
      </c>
      <c r="G22" s="9" t="s">
        <v>1244</v>
      </c>
      <c r="H22" s="26">
        <v>16985957</v>
      </c>
      <c r="I22" s="26">
        <v>17011928</v>
      </c>
      <c r="J22" s="9"/>
      <c r="K22" s="9" t="s">
        <v>14</v>
      </c>
      <c r="L22" s="9"/>
      <c r="M22" s="9">
        <v>610513</v>
      </c>
      <c r="N22" s="9" t="s">
        <v>10</v>
      </c>
      <c r="O22" s="9" t="s">
        <v>10</v>
      </c>
      <c r="P22" s="9" t="s">
        <v>10</v>
      </c>
      <c r="Q22" s="9" t="s">
        <v>56</v>
      </c>
      <c r="R22" s="9">
        <v>4</v>
      </c>
      <c r="S22" s="9">
        <f>COUNTIF('Table S2'!$I$4:$I$42,'Table S1'!A22)</f>
        <v>0</v>
      </c>
      <c r="T22" s="9">
        <f>COUNTIF('Table S2'!$I$43:$I$71,'Table S1'!A22)</f>
        <v>0</v>
      </c>
      <c r="U22" s="9">
        <f>COUNTIF('Table S2'!$M$72:$M$89,'Table S1'!A22)</f>
        <v>0</v>
      </c>
      <c r="V22" s="9">
        <f t="shared" si="0"/>
        <v>0</v>
      </c>
    </row>
    <row r="23" spans="1:22" x14ac:dyDescent="0.2">
      <c r="A23" s="25" t="s">
        <v>121</v>
      </c>
      <c r="B23" s="9" t="s">
        <v>263</v>
      </c>
      <c r="C23" s="9" t="s">
        <v>451</v>
      </c>
      <c r="D23" s="9" t="s">
        <v>651</v>
      </c>
      <c r="E23" s="9" t="s">
        <v>851</v>
      </c>
      <c r="F23" s="9" t="s">
        <v>1051</v>
      </c>
      <c r="G23" s="9" t="s">
        <v>1244</v>
      </c>
      <c r="H23" s="26">
        <v>160115758</v>
      </c>
      <c r="I23" s="26">
        <v>160143591</v>
      </c>
      <c r="J23" s="9"/>
      <c r="K23" s="9" t="s">
        <v>9</v>
      </c>
      <c r="L23" s="9"/>
      <c r="M23" s="9">
        <v>182340</v>
      </c>
      <c r="N23" s="9"/>
      <c r="O23" s="9"/>
      <c r="P23" s="9" t="s">
        <v>10</v>
      </c>
      <c r="Q23" s="9"/>
      <c r="R23" s="9">
        <v>1</v>
      </c>
      <c r="S23" s="9">
        <f>COUNTIF('Table S2'!$I$4:$I$42,'Table S1'!A23)</f>
        <v>0</v>
      </c>
      <c r="T23" s="9">
        <f>COUNTIF('Table S2'!$I$43:$I$71,'Table S1'!A23)</f>
        <v>0</v>
      </c>
      <c r="U23" s="9">
        <f>COUNTIF('Table S2'!$M$72:$M$89,'Table S1'!A23)</f>
        <v>0</v>
      </c>
      <c r="V23" s="9">
        <f t="shared" si="0"/>
        <v>0</v>
      </c>
    </row>
    <row r="24" spans="1:22" x14ac:dyDescent="0.2">
      <c r="A24" s="25" t="s">
        <v>43</v>
      </c>
      <c r="B24" s="9" t="s">
        <v>264</v>
      </c>
      <c r="C24" s="9" t="s">
        <v>452</v>
      </c>
      <c r="D24" s="9" t="s">
        <v>652</v>
      </c>
      <c r="E24" s="9" t="s">
        <v>852</v>
      </c>
      <c r="F24" s="9" t="s">
        <v>1052</v>
      </c>
      <c r="G24" s="9" t="s">
        <v>1245</v>
      </c>
      <c r="H24" s="26">
        <v>41966581</v>
      </c>
      <c r="I24" s="26">
        <v>41994230</v>
      </c>
      <c r="J24" s="9"/>
      <c r="K24" s="9" t="s">
        <v>9</v>
      </c>
      <c r="L24" s="9"/>
      <c r="M24" s="9">
        <v>182350</v>
      </c>
      <c r="N24" s="9" t="s">
        <v>10</v>
      </c>
      <c r="O24" s="9" t="s">
        <v>10</v>
      </c>
      <c r="P24" s="9" t="s">
        <v>10</v>
      </c>
      <c r="Q24" s="9" t="s">
        <v>38</v>
      </c>
      <c r="R24" s="9">
        <v>4</v>
      </c>
      <c r="S24" s="9">
        <f>COUNTIF('Table S2'!$I$4:$I$42,'Table S1'!A24)</f>
        <v>0</v>
      </c>
      <c r="T24" s="9">
        <f>COUNTIF('Table S2'!$I$43:$I$71,'Table S1'!A24)</f>
        <v>0</v>
      </c>
      <c r="U24" s="9">
        <f>COUNTIF('Table S2'!$M$72:$M$89,'Table S1'!A24)</f>
        <v>0</v>
      </c>
      <c r="V24" s="9">
        <f t="shared" si="0"/>
        <v>0</v>
      </c>
    </row>
    <row r="25" spans="1:22" x14ac:dyDescent="0.2">
      <c r="A25" s="25" t="s">
        <v>131</v>
      </c>
      <c r="B25" s="9" t="s">
        <v>265</v>
      </c>
      <c r="C25" s="9" t="s">
        <v>453</v>
      </c>
      <c r="D25" s="9" t="s">
        <v>653</v>
      </c>
      <c r="E25" s="9" t="s">
        <v>853</v>
      </c>
      <c r="F25" s="9" t="s">
        <v>1053</v>
      </c>
      <c r="G25" s="9" t="s">
        <v>1232</v>
      </c>
      <c r="H25" s="26">
        <v>153517641</v>
      </c>
      <c r="I25" s="26">
        <v>153582929</v>
      </c>
      <c r="J25" s="9"/>
      <c r="K25" s="9" t="s">
        <v>37</v>
      </c>
      <c r="L25" s="9"/>
      <c r="M25" s="9">
        <v>300014</v>
      </c>
      <c r="N25" s="9"/>
      <c r="O25" s="9" t="s">
        <v>24</v>
      </c>
      <c r="P25" s="9"/>
      <c r="Q25" s="9"/>
      <c r="R25" s="9">
        <v>1</v>
      </c>
      <c r="S25" s="9">
        <f>COUNTIF('Table S2'!$I$4:$I$42,'Table S1'!A25)</f>
        <v>0</v>
      </c>
      <c r="T25" s="9">
        <f>COUNTIF('Table S2'!$I$43:$I$71,'Table S1'!A25)</f>
        <v>0</v>
      </c>
      <c r="U25" s="9">
        <f>COUNTIF('Table S2'!$M$72:$M$89,'Table S1'!A25)</f>
        <v>0</v>
      </c>
      <c r="V25" s="9">
        <f t="shared" si="0"/>
        <v>0</v>
      </c>
    </row>
    <row r="26" spans="1:22" x14ac:dyDescent="0.2">
      <c r="A26" s="25" t="s">
        <v>132</v>
      </c>
      <c r="B26" s="9" t="s">
        <v>266</v>
      </c>
      <c r="C26" s="9" t="s">
        <v>454</v>
      </c>
      <c r="D26" s="9" t="s">
        <v>654</v>
      </c>
      <c r="E26" s="9" t="s">
        <v>854</v>
      </c>
      <c r="F26" s="9" t="s">
        <v>1054</v>
      </c>
      <c r="G26" s="9" t="s">
        <v>1232</v>
      </c>
      <c r="H26" s="26">
        <v>40580969</v>
      </c>
      <c r="I26" s="26">
        <v>40606848</v>
      </c>
      <c r="J26" s="9"/>
      <c r="K26" s="9" t="s">
        <v>37</v>
      </c>
      <c r="L26" s="9"/>
      <c r="M26" s="9">
        <v>300556</v>
      </c>
      <c r="N26" s="9"/>
      <c r="O26" s="9" t="s">
        <v>24</v>
      </c>
      <c r="P26" s="9"/>
      <c r="Q26" s="9"/>
      <c r="R26" s="9">
        <v>1</v>
      </c>
      <c r="S26" s="9">
        <f>COUNTIF('Table S2'!$I$4:$I$42,'Table S1'!A26)</f>
        <v>0</v>
      </c>
      <c r="T26" s="9">
        <f>COUNTIF('Table S2'!$I$43:$I$71,'Table S1'!A26)</f>
        <v>0</v>
      </c>
      <c r="U26" s="9">
        <f>COUNTIF('Table S2'!$M$72:$M$89,'Table S1'!A26)</f>
        <v>0</v>
      </c>
      <c r="V26" s="9">
        <f t="shared" si="0"/>
        <v>0</v>
      </c>
    </row>
    <row r="27" spans="1:22" x14ac:dyDescent="0.2">
      <c r="A27" s="25" t="s">
        <v>109</v>
      </c>
      <c r="B27" s="9" t="s">
        <v>267</v>
      </c>
      <c r="C27" s="9" t="s">
        <v>455</v>
      </c>
      <c r="D27" s="9" t="s">
        <v>655</v>
      </c>
      <c r="E27" s="9" t="s">
        <v>855</v>
      </c>
      <c r="F27" s="9" t="s">
        <v>1055</v>
      </c>
      <c r="G27" s="9" t="s">
        <v>1246</v>
      </c>
      <c r="H27" s="26">
        <v>51932668</v>
      </c>
      <c r="I27" s="26">
        <v>52011450</v>
      </c>
      <c r="J27" s="9"/>
      <c r="K27" s="9" t="s">
        <v>14</v>
      </c>
      <c r="L27" s="9"/>
      <c r="M27" s="9">
        <v>606882</v>
      </c>
      <c r="N27" s="9"/>
      <c r="O27" s="9" t="s">
        <v>10</v>
      </c>
      <c r="P27" s="9" t="s">
        <v>10</v>
      </c>
      <c r="Q27" s="9"/>
      <c r="R27" s="9">
        <v>2</v>
      </c>
      <c r="S27" s="9">
        <f>COUNTIF('Table S2'!$I$4:$I$42,'Table S1'!A27)</f>
        <v>0</v>
      </c>
      <c r="T27" s="9">
        <f>COUNTIF('Table S2'!$I$43:$I$71,'Table S1'!A27)</f>
        <v>0</v>
      </c>
      <c r="U27" s="9">
        <f>COUNTIF('Table S2'!$M$72:$M$89,'Table S1'!A27)</f>
        <v>0</v>
      </c>
      <c r="V27" s="9">
        <f t="shared" si="0"/>
        <v>0</v>
      </c>
    </row>
    <row r="28" spans="1:22" x14ac:dyDescent="0.2">
      <c r="A28" s="25" t="s">
        <v>85</v>
      </c>
      <c r="B28" s="9" t="s">
        <v>268</v>
      </c>
      <c r="C28" s="9" t="s">
        <v>456</v>
      </c>
      <c r="D28" s="9" t="s">
        <v>656</v>
      </c>
      <c r="E28" s="9" t="s">
        <v>856</v>
      </c>
      <c r="F28" s="9" t="s">
        <v>1056</v>
      </c>
      <c r="G28" s="9" t="s">
        <v>1240</v>
      </c>
      <c r="H28" s="26">
        <v>91213822</v>
      </c>
      <c r="I28" s="26">
        <v>91361918</v>
      </c>
      <c r="J28" s="9"/>
      <c r="K28" s="9" t="s">
        <v>14</v>
      </c>
      <c r="L28" s="9"/>
      <c r="M28" s="9">
        <v>600529</v>
      </c>
      <c r="N28" s="9"/>
      <c r="O28" s="9" t="s">
        <v>10</v>
      </c>
      <c r="P28" s="9" t="s">
        <v>24</v>
      </c>
      <c r="Q28" s="9"/>
      <c r="R28" s="9">
        <v>2</v>
      </c>
      <c r="S28" s="9">
        <f>COUNTIF('Table S2'!$I$4:$I$42,'Table S1'!A28)</f>
        <v>0</v>
      </c>
      <c r="T28" s="9">
        <f>COUNTIF('Table S2'!$I$43:$I$71,'Table S1'!A28)</f>
        <v>0</v>
      </c>
      <c r="U28" s="9">
        <f>COUNTIF('Table S2'!$M$72:$M$89,'Table S1'!A28)</f>
        <v>0</v>
      </c>
      <c r="V28" s="9">
        <f t="shared" si="0"/>
        <v>0</v>
      </c>
    </row>
    <row r="29" spans="1:22" x14ac:dyDescent="0.2">
      <c r="A29" s="25" t="s">
        <v>99</v>
      </c>
      <c r="B29" s="9" t="s">
        <v>269</v>
      </c>
      <c r="C29" s="9" t="s">
        <v>457</v>
      </c>
      <c r="D29" s="9" t="s">
        <v>657</v>
      </c>
      <c r="E29" s="9" t="s">
        <v>857</v>
      </c>
      <c r="F29" s="9" t="s">
        <v>1057</v>
      </c>
      <c r="G29" s="9" t="s">
        <v>1245</v>
      </c>
      <c r="H29" s="26">
        <v>29698936</v>
      </c>
      <c r="I29" s="26">
        <v>29715261</v>
      </c>
      <c r="J29" s="9"/>
      <c r="K29" s="9" t="s">
        <v>45</v>
      </c>
      <c r="L29" s="9"/>
      <c r="M29" s="9">
        <v>614297</v>
      </c>
      <c r="N29" s="9" t="s">
        <v>10</v>
      </c>
      <c r="O29" s="9" t="s">
        <v>10</v>
      </c>
      <c r="P29" s="9" t="s">
        <v>10</v>
      </c>
      <c r="Q29" s="9"/>
      <c r="R29" s="9">
        <v>3</v>
      </c>
      <c r="S29" s="9">
        <f>COUNTIF('Table S2'!$I$4:$I$42,'Table S1'!A29)</f>
        <v>0</v>
      </c>
      <c r="T29" s="9">
        <f>COUNTIF('Table S2'!$I$43:$I$71,'Table S1'!A29)</f>
        <v>0</v>
      </c>
      <c r="U29" s="9">
        <f>COUNTIF('Table S2'!$M$72:$M$89,'Table S1'!A29)</f>
        <v>0</v>
      </c>
      <c r="V29" s="9">
        <f t="shared" si="0"/>
        <v>0</v>
      </c>
    </row>
    <row r="30" spans="1:22" x14ac:dyDescent="0.2">
      <c r="A30" s="25" t="s">
        <v>122</v>
      </c>
      <c r="B30" s="9" t="s">
        <v>234</v>
      </c>
      <c r="C30" s="9" t="s">
        <v>458</v>
      </c>
      <c r="D30" s="9" t="s">
        <v>658</v>
      </c>
      <c r="E30" s="9" t="s">
        <v>858</v>
      </c>
      <c r="F30" s="9" t="s">
        <v>1058</v>
      </c>
      <c r="G30" s="9" t="s">
        <v>1245</v>
      </c>
      <c r="H30" s="26">
        <v>13206441</v>
      </c>
      <c r="I30" s="26">
        <v>13506479</v>
      </c>
      <c r="J30" s="9"/>
      <c r="K30" s="9" t="s">
        <v>9</v>
      </c>
      <c r="L30" s="9"/>
      <c r="M30" s="9">
        <v>601011</v>
      </c>
      <c r="N30" s="9"/>
      <c r="O30" s="9"/>
      <c r="P30" s="9" t="s">
        <v>10</v>
      </c>
      <c r="Q30" s="9" t="s">
        <v>73</v>
      </c>
      <c r="R30" s="9">
        <v>2</v>
      </c>
      <c r="S30" s="9">
        <f>COUNTIF('Table S2'!$I$4:$I$42,'Table S1'!A30)</f>
        <v>0</v>
      </c>
      <c r="T30" s="9">
        <f>COUNTIF('Table S2'!$I$43:$I$71,'Table S1'!A30)</f>
        <v>0</v>
      </c>
      <c r="U30" s="9">
        <f>COUNTIF('Table S2'!$M$72:$M$89,'Table S1'!A30)</f>
        <v>0</v>
      </c>
      <c r="V30" s="9">
        <f t="shared" si="0"/>
        <v>0</v>
      </c>
    </row>
    <row r="31" spans="1:22" x14ac:dyDescent="0.2">
      <c r="A31" s="25" t="s">
        <v>159</v>
      </c>
      <c r="B31" s="9" t="s">
        <v>238</v>
      </c>
      <c r="C31" s="9" t="s">
        <v>459</v>
      </c>
      <c r="D31" s="9" t="s">
        <v>659</v>
      </c>
      <c r="E31" s="9" t="s">
        <v>859</v>
      </c>
      <c r="F31" s="9" t="s">
        <v>1059</v>
      </c>
      <c r="G31" s="9" t="s">
        <v>1247</v>
      </c>
      <c r="H31" s="26">
        <v>50560714</v>
      </c>
      <c r="I31" s="26">
        <v>50627474</v>
      </c>
      <c r="J31" s="9"/>
      <c r="K31" s="9" t="s">
        <v>9</v>
      </c>
      <c r="L31" s="9"/>
      <c r="M31" s="9">
        <v>604065</v>
      </c>
      <c r="N31" s="9"/>
      <c r="O31" s="9" t="s">
        <v>10</v>
      </c>
      <c r="P31" s="9"/>
      <c r="Q31" s="9"/>
      <c r="R31" s="9">
        <v>1</v>
      </c>
      <c r="S31" s="9">
        <f>COUNTIF('Table S2'!$I$4:$I$42,'Table S1'!A31)</f>
        <v>0</v>
      </c>
      <c r="T31" s="9">
        <f>COUNTIF('Table S2'!$I$43:$I$71,'Table S1'!A31)</f>
        <v>0</v>
      </c>
      <c r="U31" s="9">
        <f>COUNTIF('Table S2'!$M$72:$M$89,'Table S1'!A31)</f>
        <v>0</v>
      </c>
      <c r="V31" s="9">
        <f t="shared" si="0"/>
        <v>0</v>
      </c>
    </row>
    <row r="32" spans="1:22" x14ac:dyDescent="0.2">
      <c r="A32" s="25" t="s">
        <v>133</v>
      </c>
      <c r="B32" s="9" t="s">
        <v>270</v>
      </c>
      <c r="C32" s="9" t="s">
        <v>460</v>
      </c>
      <c r="D32" s="9" t="s">
        <v>660</v>
      </c>
      <c r="E32" s="9" t="s">
        <v>860</v>
      </c>
      <c r="F32" s="9" t="s">
        <v>1060</v>
      </c>
      <c r="G32" s="9" t="s">
        <v>1237</v>
      </c>
      <c r="H32" s="26">
        <v>91271322</v>
      </c>
      <c r="I32" s="26">
        <v>91417820</v>
      </c>
      <c r="J32" s="9"/>
      <c r="K32" s="9" t="s">
        <v>9</v>
      </c>
      <c r="L32" s="9"/>
      <c r="M32" s="9">
        <v>611204</v>
      </c>
      <c r="N32" s="9"/>
      <c r="O32" s="9" t="s">
        <v>24</v>
      </c>
      <c r="P32" s="9"/>
      <c r="Q32" s="9"/>
      <c r="R32" s="9">
        <v>1</v>
      </c>
      <c r="S32" s="9">
        <f>COUNTIF('Table S2'!$I$4:$I$42,'Table S1'!A32)</f>
        <v>0</v>
      </c>
      <c r="T32" s="9">
        <f>COUNTIF('Table S2'!$I$43:$I$71,'Table S1'!A32)</f>
        <v>0</v>
      </c>
      <c r="U32" s="9">
        <f>COUNTIF('Table S2'!$M$72:$M$89,'Table S1'!A32)</f>
        <v>0</v>
      </c>
      <c r="V32" s="9">
        <f t="shared" si="0"/>
        <v>0</v>
      </c>
    </row>
    <row r="33" spans="1:22" x14ac:dyDescent="0.2">
      <c r="A33" s="25" t="s">
        <v>160</v>
      </c>
      <c r="B33" s="9" t="s">
        <v>271</v>
      </c>
      <c r="C33" s="9" t="s">
        <v>461</v>
      </c>
      <c r="D33" s="9" t="s">
        <v>661</v>
      </c>
      <c r="E33" s="9" t="s">
        <v>861</v>
      </c>
      <c r="F33" s="9" t="s">
        <v>1061</v>
      </c>
      <c r="G33" s="9" t="s">
        <v>1248</v>
      </c>
      <c r="H33" s="26">
        <v>2429446</v>
      </c>
      <c r="I33" s="26">
        <v>2458854</v>
      </c>
      <c r="J33" s="9"/>
      <c r="K33" s="9" t="s">
        <v>9</v>
      </c>
      <c r="L33" s="9"/>
      <c r="M33" s="9">
        <v>600227</v>
      </c>
      <c r="N33" s="9"/>
      <c r="O33" s="9" t="s">
        <v>10</v>
      </c>
      <c r="P33" s="9"/>
      <c r="Q33" s="9"/>
      <c r="R33" s="9">
        <v>1</v>
      </c>
      <c r="S33" s="9">
        <f>COUNTIF('Table S2'!$I$4:$I$42,'Table S1'!A33)</f>
        <v>0</v>
      </c>
      <c r="T33" s="9">
        <f>COUNTIF('Table S2'!$I$43:$I$71,'Table S1'!A33)</f>
        <v>0</v>
      </c>
      <c r="U33" s="9">
        <f>COUNTIF('Table S2'!$M$72:$M$89,'Table S1'!A33)</f>
        <v>0</v>
      </c>
      <c r="V33" s="9">
        <f t="shared" si="0"/>
        <v>0</v>
      </c>
    </row>
    <row r="34" spans="1:22" x14ac:dyDescent="0.2">
      <c r="A34" s="25" t="s">
        <v>161</v>
      </c>
      <c r="B34" s="9" t="s">
        <v>272</v>
      </c>
      <c r="C34" s="9" t="s">
        <v>462</v>
      </c>
      <c r="D34" s="9" t="s">
        <v>662</v>
      </c>
      <c r="E34" s="9" t="s">
        <v>862</v>
      </c>
      <c r="F34" s="9" t="s">
        <v>1062</v>
      </c>
      <c r="G34" s="9" t="s">
        <v>1243</v>
      </c>
      <c r="H34" s="26">
        <v>23765833</v>
      </c>
      <c r="I34" s="26">
        <v>23767972</v>
      </c>
      <c r="J34" s="9"/>
      <c r="K34" s="9" t="s">
        <v>9</v>
      </c>
      <c r="L34" s="9"/>
      <c r="M34" s="9">
        <v>615903</v>
      </c>
      <c r="N34" s="9"/>
      <c r="O34" s="9" t="s">
        <v>10</v>
      </c>
      <c r="P34" s="9"/>
      <c r="Q34" s="9"/>
      <c r="R34" s="9">
        <v>1</v>
      </c>
      <c r="S34" s="9">
        <f>COUNTIF('Table S2'!$I$4:$I$42,'Table S1'!A34)</f>
        <v>0</v>
      </c>
      <c r="T34" s="9">
        <f>COUNTIF('Table S2'!$I$43:$I$71,'Table S1'!A34)</f>
        <v>0</v>
      </c>
      <c r="U34" s="9">
        <f>COUNTIF('Table S2'!$M$72:$M$89,'Table S1'!A34)</f>
        <v>0</v>
      </c>
      <c r="V34" s="9">
        <f t="shared" si="0"/>
        <v>0</v>
      </c>
    </row>
    <row r="35" spans="1:22" x14ac:dyDescent="0.2">
      <c r="A35" s="25" t="s">
        <v>84</v>
      </c>
      <c r="B35" s="9" t="s">
        <v>273</v>
      </c>
      <c r="C35" s="9" t="s">
        <v>463</v>
      </c>
      <c r="D35" s="9" t="s">
        <v>663</v>
      </c>
      <c r="E35" s="9" t="s">
        <v>863</v>
      </c>
      <c r="F35" s="9" t="s">
        <v>1063</v>
      </c>
      <c r="G35" s="9" t="s">
        <v>1233</v>
      </c>
      <c r="H35" s="26">
        <v>56101572</v>
      </c>
      <c r="I35" s="26">
        <v>56106476</v>
      </c>
      <c r="J35" s="9"/>
      <c r="K35" s="9" t="s">
        <v>9</v>
      </c>
      <c r="L35" s="9"/>
      <c r="M35" s="9">
        <v>616244</v>
      </c>
      <c r="N35" s="9" t="s">
        <v>24</v>
      </c>
      <c r="O35" s="9" t="s">
        <v>10</v>
      </c>
      <c r="P35" s="9" t="s">
        <v>24</v>
      </c>
      <c r="Q35" s="9"/>
      <c r="R35" s="9">
        <v>3</v>
      </c>
      <c r="S35" s="9">
        <f>COUNTIF('Table S2'!$I$4:$I$42,'Table S1'!A35)</f>
        <v>0</v>
      </c>
      <c r="T35" s="9">
        <f>COUNTIF('Table S2'!$I$43:$I$71,'Table S1'!A35)</f>
        <v>0</v>
      </c>
      <c r="U35" s="9">
        <f>COUNTIF('Table S2'!$M$72:$M$89,'Table S1'!A35)</f>
        <v>0</v>
      </c>
      <c r="V35" s="9">
        <f t="shared" si="0"/>
        <v>0</v>
      </c>
    </row>
    <row r="36" spans="1:22" x14ac:dyDescent="0.2">
      <c r="A36" s="25" t="s">
        <v>110</v>
      </c>
      <c r="B36" s="9" t="s">
        <v>274</v>
      </c>
      <c r="C36" s="9" t="s">
        <v>464</v>
      </c>
      <c r="D36" s="9" t="s">
        <v>664</v>
      </c>
      <c r="E36" s="9" t="s">
        <v>864</v>
      </c>
      <c r="F36" s="9" t="s">
        <v>1064</v>
      </c>
      <c r="G36" s="9" t="s">
        <v>1234</v>
      </c>
      <c r="H36" s="26">
        <v>87227308</v>
      </c>
      <c r="I36" s="26">
        <v>87255556</v>
      </c>
      <c r="J36" s="9"/>
      <c r="K36" s="9" t="s">
        <v>9</v>
      </c>
      <c r="L36" s="9"/>
      <c r="M36" s="9">
        <v>609512</v>
      </c>
      <c r="N36" s="9"/>
      <c r="O36" s="9" t="s">
        <v>10</v>
      </c>
      <c r="P36" s="9" t="s">
        <v>10</v>
      </c>
      <c r="Q36" s="9"/>
      <c r="R36" s="9">
        <v>2</v>
      </c>
      <c r="S36" s="9">
        <f>COUNTIF('Table S2'!$I$4:$I$42,'Table S1'!A36)</f>
        <v>0</v>
      </c>
      <c r="T36" s="9">
        <f>COUNTIF('Table S2'!$I$43:$I$71,'Table S1'!A36)</f>
        <v>0</v>
      </c>
      <c r="U36" s="9">
        <f>COUNTIF('Table S2'!$M$72:$M$89,'Table S1'!A36)</f>
        <v>0</v>
      </c>
      <c r="V36" s="9">
        <f t="shared" si="0"/>
        <v>0</v>
      </c>
    </row>
    <row r="37" spans="1:22" x14ac:dyDescent="0.2">
      <c r="A37" s="25" t="s">
        <v>82</v>
      </c>
      <c r="B37" s="9" t="s">
        <v>275</v>
      </c>
      <c r="C37" s="9" t="s">
        <v>465</v>
      </c>
      <c r="D37" s="9" t="s">
        <v>665</v>
      </c>
      <c r="E37" s="9" t="s">
        <v>865</v>
      </c>
      <c r="F37" s="9" t="s">
        <v>1065</v>
      </c>
      <c r="G37" s="9" t="s">
        <v>1240</v>
      </c>
      <c r="H37" s="26">
        <v>128166064</v>
      </c>
      <c r="I37" s="26">
        <v>128191572</v>
      </c>
      <c r="J37" s="9"/>
      <c r="K37" s="9" t="s">
        <v>6</v>
      </c>
      <c r="L37" s="9" t="s">
        <v>1274</v>
      </c>
      <c r="M37" s="9">
        <v>611420</v>
      </c>
      <c r="N37" s="9"/>
      <c r="O37" s="9" t="s">
        <v>24</v>
      </c>
      <c r="P37" s="9" t="s">
        <v>24</v>
      </c>
      <c r="Q37" s="9"/>
      <c r="R37" s="9">
        <v>2</v>
      </c>
      <c r="S37" s="9">
        <f>COUNTIF('Table S2'!$I$4:$I$42,'Table S1'!A37)</f>
        <v>0</v>
      </c>
      <c r="T37" s="9">
        <f>COUNTIF('Table S2'!$I$43:$I$71,'Table S1'!A37)</f>
        <v>0</v>
      </c>
      <c r="U37" s="9">
        <f>COUNTIF('Table S2'!$M$72:$M$89,'Table S1'!A37)</f>
        <v>0</v>
      </c>
      <c r="V37" s="9">
        <f t="shared" si="0"/>
        <v>0</v>
      </c>
    </row>
    <row r="38" spans="1:22" x14ac:dyDescent="0.2">
      <c r="A38" s="25" t="s">
        <v>162</v>
      </c>
      <c r="B38" s="9" t="s">
        <v>276</v>
      </c>
      <c r="C38" s="9" t="s">
        <v>466</v>
      </c>
      <c r="D38" s="9" t="s">
        <v>666</v>
      </c>
      <c r="E38" s="9" t="s">
        <v>866</v>
      </c>
      <c r="F38" s="9" t="s">
        <v>1066</v>
      </c>
      <c r="G38" s="9" t="s">
        <v>1234</v>
      </c>
      <c r="H38" s="26">
        <v>184346184</v>
      </c>
      <c r="I38" s="26">
        <v>184361605</v>
      </c>
      <c r="J38" s="9"/>
      <c r="K38" s="9" t="s">
        <v>14</v>
      </c>
      <c r="L38" s="9"/>
      <c r="M38" s="9">
        <v>600570</v>
      </c>
      <c r="N38" s="9"/>
      <c r="O38" s="9" t="s">
        <v>10</v>
      </c>
      <c r="P38" s="9"/>
      <c r="Q38" s="9"/>
      <c r="R38" s="9">
        <v>1</v>
      </c>
      <c r="S38" s="9">
        <f>COUNTIF('Table S2'!$I$4:$I$42,'Table S1'!A38)</f>
        <v>0</v>
      </c>
      <c r="T38" s="9">
        <f>COUNTIF('Table S2'!$I$43:$I$71,'Table S1'!A38)</f>
        <v>0</v>
      </c>
      <c r="U38" s="9">
        <f>COUNTIF('Table S2'!$M$72:$M$89,'Table S1'!A38)</f>
        <v>0</v>
      </c>
      <c r="V38" s="9">
        <f t="shared" si="0"/>
        <v>0</v>
      </c>
    </row>
    <row r="39" spans="1:22" x14ac:dyDescent="0.2">
      <c r="A39" s="25" t="s">
        <v>163</v>
      </c>
      <c r="B39" s="9" t="s">
        <v>277</v>
      </c>
      <c r="C39" s="9" t="s">
        <v>467</v>
      </c>
      <c r="D39" s="9" t="s">
        <v>667</v>
      </c>
      <c r="E39" s="9" t="s">
        <v>867</v>
      </c>
      <c r="F39" s="9" t="s">
        <v>1067</v>
      </c>
      <c r="G39" s="9" t="s">
        <v>1249</v>
      </c>
      <c r="H39" s="26">
        <v>68206991</v>
      </c>
      <c r="I39" s="26">
        <v>68229728</v>
      </c>
      <c r="J39" s="9"/>
      <c r="K39" s="9" t="s">
        <v>14</v>
      </c>
      <c r="L39" s="9"/>
      <c r="M39" s="9">
        <v>606725</v>
      </c>
      <c r="N39" s="9"/>
      <c r="O39" s="9" t="s">
        <v>10</v>
      </c>
      <c r="P39" s="9"/>
      <c r="Q39" s="9"/>
      <c r="R39" s="9">
        <v>1</v>
      </c>
      <c r="S39" s="9">
        <f>COUNTIF('Table S2'!$I$4:$I$42,'Table S1'!A39)</f>
        <v>0</v>
      </c>
      <c r="T39" s="9">
        <f>COUNTIF('Table S2'!$I$43:$I$71,'Table S1'!A39)</f>
        <v>0</v>
      </c>
      <c r="U39" s="9">
        <f>COUNTIF('Table S2'!$M$72:$M$89,'Table S1'!A39)</f>
        <v>0</v>
      </c>
      <c r="V39" s="9">
        <f t="shared" si="0"/>
        <v>0</v>
      </c>
    </row>
    <row r="40" spans="1:22" x14ac:dyDescent="0.2">
      <c r="A40" s="25" t="s">
        <v>152</v>
      </c>
      <c r="B40" s="9" t="s">
        <v>237</v>
      </c>
      <c r="C40" s="9" t="s">
        <v>468</v>
      </c>
      <c r="D40" s="9" t="s">
        <v>668</v>
      </c>
      <c r="E40" s="9" t="s">
        <v>868</v>
      </c>
      <c r="F40" s="9" t="s">
        <v>1068</v>
      </c>
      <c r="G40" s="9" t="s">
        <v>1247</v>
      </c>
      <c r="H40" s="26">
        <v>42562147</v>
      </c>
      <c r="I40" s="26">
        <v>42566277</v>
      </c>
      <c r="J40" s="9"/>
      <c r="K40" s="9" t="s">
        <v>14</v>
      </c>
      <c r="L40" s="9"/>
      <c r="M40" s="9">
        <v>609855</v>
      </c>
      <c r="N40" s="9" t="s">
        <v>24</v>
      </c>
      <c r="O40" s="9" t="s">
        <v>10</v>
      </c>
      <c r="P40" s="9"/>
      <c r="Q40" s="9"/>
      <c r="R40" s="9">
        <v>2</v>
      </c>
      <c r="S40" s="9">
        <f>COUNTIF('Table S2'!$I$4:$I$42,'Table S1'!A40)</f>
        <v>0</v>
      </c>
      <c r="T40" s="9">
        <f>COUNTIF('Table S2'!$I$43:$I$71,'Table S1'!A40)</f>
        <v>0</v>
      </c>
      <c r="U40" s="9">
        <f>COUNTIF('Table S2'!$M$72:$M$89,'Table S1'!A40)</f>
        <v>0</v>
      </c>
      <c r="V40" s="9">
        <f t="shared" si="0"/>
        <v>0</v>
      </c>
    </row>
    <row r="41" spans="1:22" x14ac:dyDescent="0.2">
      <c r="A41" s="25" t="s">
        <v>164</v>
      </c>
      <c r="B41" s="9" t="s">
        <v>278</v>
      </c>
      <c r="C41" s="9" t="s">
        <v>469</v>
      </c>
      <c r="D41" s="9" t="s">
        <v>669</v>
      </c>
      <c r="E41" s="9" t="s">
        <v>869</v>
      </c>
      <c r="F41" s="9" t="s">
        <v>1069</v>
      </c>
      <c r="G41" s="9" t="s">
        <v>1246</v>
      </c>
      <c r="H41" s="26">
        <v>110148962</v>
      </c>
      <c r="I41" s="26">
        <v>110307157</v>
      </c>
      <c r="J41" s="9"/>
      <c r="K41" s="9" t="s">
        <v>9</v>
      </c>
      <c r="L41" s="9"/>
      <c r="M41" s="9">
        <v>120130</v>
      </c>
      <c r="N41" s="9"/>
      <c r="O41" s="9" t="s">
        <v>10</v>
      </c>
      <c r="P41" s="9"/>
      <c r="Q41" s="9"/>
      <c r="R41" s="9">
        <v>1</v>
      </c>
      <c r="S41" s="9">
        <f>COUNTIF('Table S2'!$I$4:$I$42,'Table S1'!A41)</f>
        <v>0</v>
      </c>
      <c r="T41" s="9">
        <f>COUNTIF('Table S2'!$I$43:$I$71,'Table S1'!A41)</f>
        <v>0</v>
      </c>
      <c r="U41" s="9">
        <f>COUNTIF('Table S2'!$M$72:$M$89,'Table S1'!A41)</f>
        <v>0</v>
      </c>
      <c r="V41" s="9">
        <f t="shared" si="0"/>
        <v>0</v>
      </c>
    </row>
    <row r="42" spans="1:22" x14ac:dyDescent="0.2">
      <c r="A42" s="25" t="s">
        <v>165</v>
      </c>
      <c r="B42" s="9" t="s">
        <v>279</v>
      </c>
      <c r="C42" s="9" t="s">
        <v>470</v>
      </c>
      <c r="D42" s="9" t="s">
        <v>670</v>
      </c>
      <c r="E42" s="9" t="s">
        <v>870</v>
      </c>
      <c r="F42" s="9" t="s">
        <v>1070</v>
      </c>
      <c r="G42" s="9" t="s">
        <v>1246</v>
      </c>
      <c r="H42" s="26">
        <v>110307283</v>
      </c>
      <c r="I42" s="26">
        <v>110513209</v>
      </c>
      <c r="J42" s="9"/>
      <c r="K42" s="9" t="s">
        <v>9</v>
      </c>
      <c r="L42" s="9"/>
      <c r="M42" s="9">
        <v>120090</v>
      </c>
      <c r="N42" s="9"/>
      <c r="O42" s="9" t="s">
        <v>10</v>
      </c>
      <c r="P42" s="9"/>
      <c r="Q42" s="9"/>
      <c r="R42" s="9">
        <v>1</v>
      </c>
      <c r="S42" s="9">
        <f>COUNTIF('Table S2'!$I$4:$I$42,'Table S1'!A42)</f>
        <v>0</v>
      </c>
      <c r="T42" s="9">
        <f>COUNTIF('Table S2'!$I$43:$I$71,'Table S1'!A42)</f>
        <v>0</v>
      </c>
      <c r="U42" s="9">
        <f>COUNTIF('Table S2'!$M$72:$M$89,'Table S1'!A42)</f>
        <v>0</v>
      </c>
      <c r="V42" s="9">
        <f t="shared" si="0"/>
        <v>0</v>
      </c>
    </row>
    <row r="43" spans="1:22" x14ac:dyDescent="0.2">
      <c r="A43" s="25" t="s">
        <v>134</v>
      </c>
      <c r="B43" s="9" t="s">
        <v>280</v>
      </c>
      <c r="C43" s="9" t="s">
        <v>471</v>
      </c>
      <c r="D43" s="9" t="s">
        <v>671</v>
      </c>
      <c r="E43" s="9" t="s">
        <v>871</v>
      </c>
      <c r="F43" s="9" t="s">
        <v>1071</v>
      </c>
      <c r="G43" s="9" t="s">
        <v>1250</v>
      </c>
      <c r="H43" s="26">
        <v>83263823</v>
      </c>
      <c r="I43" s="26">
        <v>83284798</v>
      </c>
      <c r="J43" s="9"/>
      <c r="K43" s="9" t="s">
        <v>14</v>
      </c>
      <c r="L43" s="9"/>
      <c r="M43" s="9">
        <v>609825</v>
      </c>
      <c r="N43" s="9"/>
      <c r="O43" s="9" t="s">
        <v>24</v>
      </c>
      <c r="P43" s="9"/>
      <c r="Q43" s="9"/>
      <c r="R43" s="9">
        <v>1</v>
      </c>
      <c r="S43" s="9">
        <f>COUNTIF('Table S2'!$I$4:$I$42,'Table S1'!A43)</f>
        <v>0</v>
      </c>
      <c r="T43" s="9">
        <f>COUNTIF('Table S2'!$I$43:$I$71,'Table S1'!A43)</f>
        <v>0</v>
      </c>
      <c r="U43" s="9">
        <f>COUNTIF('Table S2'!$M$72:$M$89,'Table S1'!A43)</f>
        <v>0</v>
      </c>
      <c r="V43" s="9">
        <f t="shared" si="0"/>
        <v>0</v>
      </c>
    </row>
    <row r="44" spans="1:22" x14ac:dyDescent="0.2">
      <c r="A44" s="25" t="s">
        <v>47</v>
      </c>
      <c r="B44" s="9" t="s">
        <v>281</v>
      </c>
      <c r="C44" s="9" t="s">
        <v>472</v>
      </c>
      <c r="D44" s="9" t="s">
        <v>672</v>
      </c>
      <c r="E44" s="9" t="s">
        <v>872</v>
      </c>
      <c r="F44" s="9" t="s">
        <v>1072</v>
      </c>
      <c r="G44" s="9" t="s">
        <v>1234</v>
      </c>
      <c r="H44" s="26">
        <v>149172496</v>
      </c>
      <c r="I44" s="26">
        <v>149221829</v>
      </c>
      <c r="J44" s="9"/>
      <c r="K44" s="9" t="s">
        <v>14</v>
      </c>
      <c r="L44" s="9"/>
      <c r="M44" s="9">
        <v>117700</v>
      </c>
      <c r="N44" s="9"/>
      <c r="O44" s="9" t="s">
        <v>10</v>
      </c>
      <c r="P44" s="9" t="s">
        <v>10</v>
      </c>
      <c r="Q44" s="9" t="s">
        <v>38</v>
      </c>
      <c r="R44" s="9">
        <v>3</v>
      </c>
      <c r="S44" s="9">
        <f>COUNTIF('Table S2'!$I$4:$I$42,'Table S1'!A44)</f>
        <v>0</v>
      </c>
      <c r="T44" s="9">
        <f>COUNTIF('Table S2'!$I$43:$I$71,'Table S1'!A44)</f>
        <v>0</v>
      </c>
      <c r="U44" s="9">
        <f>COUNTIF('Table S2'!$M$72:$M$89,'Table S1'!A44)</f>
        <v>0</v>
      </c>
      <c r="V44" s="9">
        <f t="shared" si="0"/>
        <v>0</v>
      </c>
    </row>
    <row r="45" spans="1:22" x14ac:dyDescent="0.2">
      <c r="A45" s="25" t="s">
        <v>100</v>
      </c>
      <c r="B45" s="9" t="s">
        <v>282</v>
      </c>
      <c r="C45" s="9" t="s">
        <v>473</v>
      </c>
      <c r="D45" s="9" t="s">
        <v>673</v>
      </c>
      <c r="E45" s="9" t="s">
        <v>873</v>
      </c>
      <c r="F45" s="9" t="s">
        <v>1073</v>
      </c>
      <c r="G45" s="9" t="s">
        <v>1242</v>
      </c>
      <c r="H45" s="26">
        <v>150053294</v>
      </c>
      <c r="I45" s="26">
        <v>150086554</v>
      </c>
      <c r="J45" s="9"/>
      <c r="K45" s="9" t="s">
        <v>9</v>
      </c>
      <c r="L45" s="9"/>
      <c r="M45" s="9">
        <v>164770</v>
      </c>
      <c r="N45" s="9" t="s">
        <v>10</v>
      </c>
      <c r="O45" s="9" t="s">
        <v>10</v>
      </c>
      <c r="P45" s="9" t="s">
        <v>10</v>
      </c>
      <c r="Q45" s="9"/>
      <c r="R45" s="9">
        <v>3</v>
      </c>
      <c r="S45" s="9">
        <f>COUNTIF('Table S2'!$I$4:$I$42,'Table S1'!A45)</f>
        <v>0</v>
      </c>
      <c r="T45" s="9">
        <f>COUNTIF('Table S2'!$I$43:$I$71,'Table S1'!A45)</f>
        <v>1</v>
      </c>
      <c r="U45" s="9">
        <f>COUNTIF('Table S2'!$M$72:$M$89,'Table S1'!A45)</f>
        <v>0</v>
      </c>
      <c r="V45" s="9">
        <f t="shared" si="0"/>
        <v>1</v>
      </c>
    </row>
    <row r="46" spans="1:22" x14ac:dyDescent="0.2">
      <c r="A46" s="25" t="s">
        <v>135</v>
      </c>
      <c r="B46" s="9" t="s">
        <v>283</v>
      </c>
      <c r="C46" s="9" t="s">
        <v>474</v>
      </c>
      <c r="D46" s="9" t="s">
        <v>674</v>
      </c>
      <c r="E46" s="9" t="s">
        <v>874</v>
      </c>
      <c r="F46" s="9" t="s">
        <v>1074</v>
      </c>
      <c r="G46" s="9" t="s">
        <v>1251</v>
      </c>
      <c r="H46" s="26">
        <v>23633656</v>
      </c>
      <c r="I46" s="26">
        <v>23637955</v>
      </c>
      <c r="J46" s="9"/>
      <c r="K46" s="9" t="s">
        <v>9</v>
      </c>
      <c r="L46" s="9"/>
      <c r="M46" s="9">
        <v>604312</v>
      </c>
      <c r="N46" s="9"/>
      <c r="O46" s="9" t="s">
        <v>24</v>
      </c>
      <c r="P46" s="9"/>
      <c r="Q46" s="9"/>
      <c r="R46" s="9">
        <v>1</v>
      </c>
      <c r="S46" s="9">
        <f>COUNTIF('Table S2'!$I$4:$I$42,'Table S1'!A46)</f>
        <v>0</v>
      </c>
      <c r="T46" s="9">
        <f>COUNTIF('Table S2'!$I$43:$I$71,'Table S1'!A46)</f>
        <v>0</v>
      </c>
      <c r="U46" s="9">
        <f>COUNTIF('Table S2'!$M$72:$M$89,'Table S1'!A46)</f>
        <v>0</v>
      </c>
      <c r="V46" s="9">
        <f t="shared" si="0"/>
        <v>0</v>
      </c>
    </row>
    <row r="47" spans="1:22" x14ac:dyDescent="0.2">
      <c r="A47" s="25" t="s">
        <v>166</v>
      </c>
      <c r="B47" s="9" t="s">
        <v>284</v>
      </c>
      <c r="C47" s="9" t="s">
        <v>475</v>
      </c>
      <c r="D47" s="9" t="s">
        <v>675</v>
      </c>
      <c r="E47" s="9" t="s">
        <v>875</v>
      </c>
      <c r="F47" s="9" t="s">
        <v>1075</v>
      </c>
      <c r="G47" s="9" t="s">
        <v>1251</v>
      </c>
      <c r="H47" s="26">
        <v>45891334</v>
      </c>
      <c r="I47" s="26">
        <v>45898820</v>
      </c>
      <c r="J47" s="9"/>
      <c r="K47" s="9" t="s">
        <v>9</v>
      </c>
      <c r="L47" s="9"/>
      <c r="M47" s="9">
        <v>613111</v>
      </c>
      <c r="N47" s="9"/>
      <c r="O47" s="9" t="s">
        <v>10</v>
      </c>
      <c r="P47" s="9"/>
      <c r="Q47" s="9"/>
      <c r="R47" s="9">
        <v>1</v>
      </c>
      <c r="S47" s="9">
        <f>COUNTIF('Table S2'!$I$4:$I$42,'Table S1'!A47)</f>
        <v>0</v>
      </c>
      <c r="T47" s="9">
        <f>COUNTIF('Table S2'!$I$43:$I$71,'Table S1'!A47)</f>
        <v>0</v>
      </c>
      <c r="U47" s="9">
        <f>COUNTIF('Table S2'!$M$72:$M$89,'Table S1'!A47)</f>
        <v>0</v>
      </c>
      <c r="V47" s="9">
        <f t="shared" si="0"/>
        <v>0</v>
      </c>
    </row>
    <row r="48" spans="1:22" x14ac:dyDescent="0.2">
      <c r="A48" s="25" t="s">
        <v>167</v>
      </c>
      <c r="B48" s="9" t="s">
        <v>285</v>
      </c>
      <c r="C48" s="9" t="s">
        <v>476</v>
      </c>
      <c r="D48" s="9" t="s">
        <v>676</v>
      </c>
      <c r="E48" s="9" t="s">
        <v>876</v>
      </c>
      <c r="F48" s="9" t="s">
        <v>1076</v>
      </c>
      <c r="G48" s="9" t="s">
        <v>1238</v>
      </c>
      <c r="H48" s="26">
        <v>66563463</v>
      </c>
      <c r="I48" s="26">
        <v>66568606</v>
      </c>
      <c r="J48" s="9"/>
      <c r="K48" s="9" t="s">
        <v>14</v>
      </c>
      <c r="L48" s="9"/>
      <c r="M48" s="9">
        <v>603539</v>
      </c>
      <c r="N48" s="9"/>
      <c r="O48" s="9" t="s">
        <v>10</v>
      </c>
      <c r="P48" s="9"/>
      <c r="Q48" s="9"/>
      <c r="R48" s="9">
        <v>1</v>
      </c>
      <c r="S48" s="9">
        <f>COUNTIF('Table S2'!$I$4:$I$42,'Table S1'!A48)</f>
        <v>0</v>
      </c>
      <c r="T48" s="9">
        <f>COUNTIF('Table S2'!$I$43:$I$71,'Table S1'!A48)</f>
        <v>0</v>
      </c>
      <c r="U48" s="9">
        <f>COUNTIF('Table S2'!$M$72:$M$89,'Table S1'!A48)</f>
        <v>0</v>
      </c>
      <c r="V48" s="9">
        <f t="shared" si="0"/>
        <v>0</v>
      </c>
    </row>
    <row r="49" spans="1:22" x14ac:dyDescent="0.2">
      <c r="A49" s="25" t="s">
        <v>111</v>
      </c>
      <c r="B49" s="9" t="s">
        <v>286</v>
      </c>
      <c r="C49" s="9" t="s">
        <v>477</v>
      </c>
      <c r="D49" s="9" t="s">
        <v>677</v>
      </c>
      <c r="E49" s="9" t="s">
        <v>877</v>
      </c>
      <c r="F49" s="9" t="s">
        <v>1077</v>
      </c>
      <c r="G49" s="9" t="s">
        <v>1236</v>
      </c>
      <c r="H49" s="26">
        <v>218782146</v>
      </c>
      <c r="I49" s="26">
        <v>218815293</v>
      </c>
      <c r="J49" s="9"/>
      <c r="K49" s="9" t="s">
        <v>14</v>
      </c>
      <c r="L49" s="9"/>
      <c r="M49" s="9">
        <v>606530</v>
      </c>
      <c r="N49" s="9"/>
      <c r="O49" s="9" t="s">
        <v>10</v>
      </c>
      <c r="P49" s="9" t="s">
        <v>10</v>
      </c>
      <c r="Q49" s="9"/>
      <c r="R49" s="9">
        <v>2</v>
      </c>
      <c r="S49" s="9">
        <f>COUNTIF('Table S2'!$I$4:$I$42,'Table S1'!A49)</f>
        <v>0</v>
      </c>
      <c r="T49" s="9">
        <f>COUNTIF('Table S2'!$I$43:$I$71,'Table S1'!A49)</f>
        <v>0</v>
      </c>
      <c r="U49" s="9">
        <f>COUNTIF('Table S2'!$M$72:$M$89,'Table S1'!A49)</f>
        <v>0</v>
      </c>
      <c r="V49" s="9">
        <f t="shared" si="0"/>
        <v>0</v>
      </c>
    </row>
    <row r="50" spans="1:22" x14ac:dyDescent="0.2">
      <c r="A50" s="25" t="s">
        <v>168</v>
      </c>
      <c r="B50" s="9" t="s">
        <v>287</v>
      </c>
      <c r="C50" s="9" t="s">
        <v>478</v>
      </c>
      <c r="D50" s="9" t="s">
        <v>678</v>
      </c>
      <c r="E50" s="9" t="s">
        <v>878</v>
      </c>
      <c r="F50" s="9" t="s">
        <v>1078</v>
      </c>
      <c r="G50" s="9" t="s">
        <v>1252</v>
      </c>
      <c r="H50" s="26">
        <v>64590850</v>
      </c>
      <c r="I50" s="26">
        <v>64798737</v>
      </c>
      <c r="J50" s="9"/>
      <c r="K50" s="9" t="s">
        <v>14</v>
      </c>
      <c r="L50" s="9"/>
      <c r="M50" s="9">
        <v>603711</v>
      </c>
      <c r="N50" s="9"/>
      <c r="O50" s="9" t="s">
        <v>10</v>
      </c>
      <c r="P50" s="9"/>
      <c r="Q50" s="9"/>
      <c r="R50" s="9">
        <v>1</v>
      </c>
      <c r="S50" s="9">
        <f>COUNTIF('Table S2'!$I$4:$I$42,'Table S1'!A50)</f>
        <v>0</v>
      </c>
      <c r="T50" s="9">
        <f>COUNTIF('Table S2'!$I$43:$I$71,'Table S1'!A50)</f>
        <v>0</v>
      </c>
      <c r="U50" s="9">
        <f>COUNTIF('Table S2'!$M$72:$M$89,'Table S1'!A50)</f>
        <v>0</v>
      </c>
      <c r="V50" s="9">
        <f t="shared" si="0"/>
        <v>0</v>
      </c>
    </row>
    <row r="51" spans="1:22" x14ac:dyDescent="0.2">
      <c r="A51" s="25" t="s">
        <v>169</v>
      </c>
      <c r="B51" s="9" t="s">
        <v>288</v>
      </c>
      <c r="C51" s="9" t="s">
        <v>479</v>
      </c>
      <c r="D51" s="9" t="s">
        <v>679</v>
      </c>
      <c r="E51" s="9" t="s">
        <v>879</v>
      </c>
      <c r="F51" s="9" t="s">
        <v>1079</v>
      </c>
      <c r="G51" s="9" t="s">
        <v>1244</v>
      </c>
      <c r="H51" s="26">
        <v>173824672</v>
      </c>
      <c r="I51" s="26">
        <v>173858546</v>
      </c>
      <c r="J51" s="9"/>
      <c r="K51" s="9" t="s">
        <v>14</v>
      </c>
      <c r="L51" s="9"/>
      <c r="M51" s="9">
        <v>610956</v>
      </c>
      <c r="N51" s="9"/>
      <c r="O51" s="9" t="s">
        <v>10</v>
      </c>
      <c r="P51" s="9"/>
      <c r="Q51" s="9"/>
      <c r="R51" s="9">
        <v>1</v>
      </c>
      <c r="S51" s="9">
        <f>COUNTIF('Table S2'!$I$4:$I$42,'Table S1'!A51)</f>
        <v>0</v>
      </c>
      <c r="T51" s="9">
        <f>COUNTIF('Table S2'!$I$43:$I$71,'Table S1'!A51)</f>
        <v>0</v>
      </c>
      <c r="U51" s="9">
        <f>COUNTIF('Table S2'!$M$72:$M$89,'Table S1'!A51)</f>
        <v>0</v>
      </c>
      <c r="V51" s="9">
        <f t="shared" si="0"/>
        <v>0</v>
      </c>
    </row>
    <row r="52" spans="1:22" x14ac:dyDescent="0.2">
      <c r="A52" s="25" t="s">
        <v>123</v>
      </c>
      <c r="B52" s="9" t="s">
        <v>289</v>
      </c>
      <c r="C52" s="9" t="s">
        <v>480</v>
      </c>
      <c r="D52" s="9" t="s">
        <v>680</v>
      </c>
      <c r="E52" s="9" t="s">
        <v>880</v>
      </c>
      <c r="F52" s="9" t="s">
        <v>1080</v>
      </c>
      <c r="G52" s="9" t="s">
        <v>1236</v>
      </c>
      <c r="H52" s="26">
        <v>171434225</v>
      </c>
      <c r="I52" s="26">
        <v>171485052</v>
      </c>
      <c r="J52" s="9"/>
      <c r="K52" s="9" t="s">
        <v>14</v>
      </c>
      <c r="L52" s="9"/>
      <c r="M52" s="9">
        <v>612515</v>
      </c>
      <c r="N52" s="9"/>
      <c r="O52" s="9"/>
      <c r="P52" s="9" t="s">
        <v>10</v>
      </c>
      <c r="Q52" s="9"/>
      <c r="R52" s="9">
        <v>1</v>
      </c>
      <c r="S52" s="9">
        <f>COUNTIF('Table S2'!$I$4:$I$42,'Table S1'!A52)</f>
        <v>0</v>
      </c>
      <c r="T52" s="9">
        <f>COUNTIF('Table S2'!$I$43:$I$71,'Table S1'!A52)</f>
        <v>0</v>
      </c>
      <c r="U52" s="9">
        <f>COUNTIF('Table S2'!$M$72:$M$89,'Table S1'!A52)</f>
        <v>0</v>
      </c>
      <c r="V52" s="9">
        <f t="shared" si="0"/>
        <v>0</v>
      </c>
    </row>
    <row r="53" spans="1:22" x14ac:dyDescent="0.2">
      <c r="A53" s="25" t="s">
        <v>57</v>
      </c>
      <c r="B53" s="9" t="s">
        <v>290</v>
      </c>
      <c r="C53" s="9" t="s">
        <v>481</v>
      </c>
      <c r="D53" s="9" t="s">
        <v>681</v>
      </c>
      <c r="E53" s="9" t="s">
        <v>881</v>
      </c>
      <c r="F53" s="9" t="s">
        <v>1081</v>
      </c>
      <c r="G53" s="9" t="s">
        <v>1236</v>
      </c>
      <c r="H53" s="26">
        <v>74361154</v>
      </c>
      <c r="I53" s="26">
        <v>74380311</v>
      </c>
      <c r="J53" s="9"/>
      <c r="K53" s="9" t="s">
        <v>9</v>
      </c>
      <c r="L53" s="9"/>
      <c r="M53" s="9">
        <v>601143</v>
      </c>
      <c r="N53" s="9" t="s">
        <v>10</v>
      </c>
      <c r="O53" s="9" t="s">
        <v>10</v>
      </c>
      <c r="P53" s="9" t="s">
        <v>10</v>
      </c>
      <c r="Q53" s="9" t="s">
        <v>56</v>
      </c>
      <c r="R53" s="9">
        <v>4</v>
      </c>
      <c r="S53" s="9">
        <f>COUNTIF('Table S2'!$I$4:$I$42,'Table S1'!A53)</f>
        <v>1</v>
      </c>
      <c r="T53" s="9">
        <f>COUNTIF('Table S2'!$I$43:$I$71,'Table S1'!A53)</f>
        <v>0</v>
      </c>
      <c r="U53" s="9">
        <f>COUNTIF('Table S2'!$M$72:$M$89,'Table S1'!A53)</f>
        <v>0</v>
      </c>
      <c r="V53" s="9">
        <f t="shared" si="0"/>
        <v>1</v>
      </c>
    </row>
    <row r="54" spans="1:22" x14ac:dyDescent="0.2">
      <c r="A54" s="25" t="s">
        <v>88</v>
      </c>
      <c r="B54" s="9" t="s">
        <v>291</v>
      </c>
      <c r="C54" s="9" t="s">
        <v>482</v>
      </c>
      <c r="D54" s="9" t="s">
        <v>682</v>
      </c>
      <c r="E54" s="9" t="s">
        <v>882</v>
      </c>
      <c r="F54" s="9" t="s">
        <v>1082</v>
      </c>
      <c r="G54" s="9" t="s">
        <v>1233</v>
      </c>
      <c r="H54" s="26">
        <v>50458441</v>
      </c>
      <c r="I54" s="26">
        <v>50565405</v>
      </c>
      <c r="J54" s="9"/>
      <c r="K54" s="9" t="s">
        <v>14</v>
      </c>
      <c r="L54" s="9"/>
      <c r="M54" s="9">
        <v>107930</v>
      </c>
      <c r="N54" s="9"/>
      <c r="O54" s="9"/>
      <c r="P54" s="9" t="s">
        <v>24</v>
      </c>
      <c r="Q54" s="9"/>
      <c r="R54" s="9">
        <v>1</v>
      </c>
      <c r="S54" s="9">
        <f>COUNTIF('Table S2'!$I$4:$I$42,'Table S1'!A54)</f>
        <v>0</v>
      </c>
      <c r="T54" s="9">
        <f>COUNTIF('Table S2'!$I$43:$I$71,'Table S1'!A54)</f>
        <v>0</v>
      </c>
      <c r="U54" s="9">
        <f>COUNTIF('Table S2'!$M$72:$M$89,'Table S1'!A54)</f>
        <v>0</v>
      </c>
      <c r="V54" s="9">
        <f t="shared" si="0"/>
        <v>0</v>
      </c>
    </row>
    <row r="55" spans="1:22" x14ac:dyDescent="0.2">
      <c r="A55" s="25" t="s">
        <v>170</v>
      </c>
      <c r="B55" s="9" t="s">
        <v>292</v>
      </c>
      <c r="C55" s="9" t="s">
        <v>483</v>
      </c>
      <c r="D55" s="9" t="s">
        <v>683</v>
      </c>
      <c r="E55" s="9" t="s">
        <v>883</v>
      </c>
      <c r="F55" s="9" t="s">
        <v>1083</v>
      </c>
      <c r="G55" s="9" t="s">
        <v>1236</v>
      </c>
      <c r="H55" s="26">
        <v>219279365</v>
      </c>
      <c r="I55" s="26">
        <v>219286895</v>
      </c>
      <c r="J55" s="9"/>
      <c r="K55" s="9" t="s">
        <v>14</v>
      </c>
      <c r="L55" s="9"/>
      <c r="M55" s="9">
        <v>604139</v>
      </c>
      <c r="N55" s="9"/>
      <c r="O55" s="9" t="s">
        <v>10</v>
      </c>
      <c r="P55" s="9"/>
      <c r="Q55" s="9"/>
      <c r="R55" s="9">
        <v>1</v>
      </c>
      <c r="S55" s="9">
        <f>COUNTIF('Table S2'!$I$4:$I$42,'Table S1'!A55)</f>
        <v>0</v>
      </c>
      <c r="T55" s="9">
        <f>COUNTIF('Table S2'!$I$43:$I$71,'Table S1'!A55)</f>
        <v>0</v>
      </c>
      <c r="U55" s="9">
        <f>COUNTIF('Table S2'!$M$72:$M$89,'Table S1'!A55)</f>
        <v>0</v>
      </c>
      <c r="V55" s="9">
        <f t="shared" si="0"/>
        <v>0</v>
      </c>
    </row>
    <row r="56" spans="1:22" x14ac:dyDescent="0.2">
      <c r="A56" s="25" t="s">
        <v>136</v>
      </c>
      <c r="B56" s="9" t="s">
        <v>293</v>
      </c>
      <c r="C56" s="9" t="s">
        <v>484</v>
      </c>
      <c r="D56" s="9" t="s">
        <v>684</v>
      </c>
      <c r="E56" s="9" t="s">
        <v>884</v>
      </c>
      <c r="F56" s="9" t="s">
        <v>1084</v>
      </c>
      <c r="G56" s="9" t="s">
        <v>1234</v>
      </c>
      <c r="H56" s="26">
        <v>132417501</v>
      </c>
      <c r="I56" s="26">
        <v>132539032</v>
      </c>
      <c r="J56" s="9"/>
      <c r="K56" s="9" t="s">
        <v>9</v>
      </c>
      <c r="L56" s="9"/>
      <c r="M56" s="9">
        <v>614334</v>
      </c>
      <c r="N56" s="9"/>
      <c r="O56" s="9" t="s">
        <v>24</v>
      </c>
      <c r="P56" s="9"/>
      <c r="Q56" s="9"/>
      <c r="R56" s="9">
        <v>1</v>
      </c>
      <c r="S56" s="9">
        <f>COUNTIF('Table S2'!$I$4:$I$42,'Table S1'!A56)</f>
        <v>0</v>
      </c>
      <c r="T56" s="9">
        <f>COUNTIF('Table S2'!$I$43:$I$71,'Table S1'!A56)</f>
        <v>0</v>
      </c>
      <c r="U56" s="9">
        <f>COUNTIF('Table S2'!$M$72:$M$89,'Table S1'!A56)</f>
        <v>0</v>
      </c>
      <c r="V56" s="9">
        <f t="shared" si="0"/>
        <v>0</v>
      </c>
    </row>
    <row r="57" spans="1:22" x14ac:dyDescent="0.2">
      <c r="A57" s="25" t="s">
        <v>171</v>
      </c>
      <c r="B57" s="9" t="s">
        <v>294</v>
      </c>
      <c r="C57" s="9" t="s">
        <v>485</v>
      </c>
      <c r="D57" s="9" t="s">
        <v>685</v>
      </c>
      <c r="E57" s="9" t="s">
        <v>885</v>
      </c>
      <c r="F57" s="9" t="s">
        <v>1085</v>
      </c>
      <c r="G57" s="9" t="s">
        <v>1251</v>
      </c>
      <c r="H57" s="26">
        <v>63895125</v>
      </c>
      <c r="I57" s="26">
        <v>63936011</v>
      </c>
      <c r="J57" s="9"/>
      <c r="K57" s="9" t="s">
        <v>9</v>
      </c>
      <c r="L57" s="9"/>
      <c r="M57" s="9">
        <v>611203</v>
      </c>
      <c r="N57" s="9"/>
      <c r="O57" s="9" t="s">
        <v>10</v>
      </c>
      <c r="P57" s="9"/>
      <c r="Q57" s="9"/>
      <c r="R57" s="9">
        <v>1</v>
      </c>
      <c r="S57" s="9">
        <f>COUNTIF('Table S2'!$I$4:$I$42,'Table S1'!A57)</f>
        <v>0</v>
      </c>
      <c r="T57" s="9">
        <f>COUNTIF('Table S2'!$I$43:$I$71,'Table S1'!A57)</f>
        <v>0</v>
      </c>
      <c r="U57" s="9">
        <f>COUNTIF('Table S2'!$M$72:$M$89,'Table S1'!A57)</f>
        <v>0</v>
      </c>
      <c r="V57" s="9">
        <f t="shared" si="0"/>
        <v>0</v>
      </c>
    </row>
    <row r="58" spans="1:22" x14ac:dyDescent="0.2">
      <c r="A58" s="25" t="s">
        <v>58</v>
      </c>
      <c r="B58" s="9" t="s">
        <v>233</v>
      </c>
      <c r="C58" s="9" t="s">
        <v>486</v>
      </c>
      <c r="D58" s="9" t="s">
        <v>686</v>
      </c>
      <c r="E58" s="9" t="s">
        <v>886</v>
      </c>
      <c r="F58" s="9" t="s">
        <v>1086</v>
      </c>
      <c r="G58" s="9" t="s">
        <v>1244</v>
      </c>
      <c r="H58" s="26">
        <v>65309542</v>
      </c>
      <c r="I58" s="26">
        <v>65415871</v>
      </c>
      <c r="J58" s="9"/>
      <c r="K58" s="9" t="s">
        <v>14</v>
      </c>
      <c r="L58" s="9"/>
      <c r="M58" s="9">
        <v>608375</v>
      </c>
      <c r="N58" s="9" t="s">
        <v>10</v>
      </c>
      <c r="O58" s="9" t="s">
        <v>10</v>
      </c>
      <c r="P58" s="9" t="s">
        <v>10</v>
      </c>
      <c r="Q58" s="9" t="s">
        <v>56</v>
      </c>
      <c r="R58" s="9">
        <v>4</v>
      </c>
      <c r="S58" s="9">
        <f>COUNTIF('Table S2'!$I$4:$I$42,'Table S1'!A58)</f>
        <v>0</v>
      </c>
      <c r="T58" s="9">
        <f>COUNTIF('Table S2'!$I$43:$I$71,'Table S1'!A58)</f>
        <v>0</v>
      </c>
      <c r="U58" s="9">
        <f>COUNTIF('Table S2'!$M$72:$M$89,'Table S1'!A58)</f>
        <v>0</v>
      </c>
      <c r="V58" s="9">
        <f t="shared" si="0"/>
        <v>0</v>
      </c>
    </row>
    <row r="59" spans="1:22" x14ac:dyDescent="0.2">
      <c r="A59" s="25" t="s">
        <v>172</v>
      </c>
      <c r="B59" s="9" t="s">
        <v>295</v>
      </c>
      <c r="C59" s="9" t="s">
        <v>487</v>
      </c>
      <c r="D59" s="9" t="s">
        <v>687</v>
      </c>
      <c r="E59" s="9" t="s">
        <v>887</v>
      </c>
      <c r="F59" s="9" t="s">
        <v>1087</v>
      </c>
      <c r="G59" s="9" t="s">
        <v>1247</v>
      </c>
      <c r="H59" s="26">
        <v>41976434</v>
      </c>
      <c r="I59" s="26">
        <v>42017439</v>
      </c>
      <c r="J59" s="9"/>
      <c r="K59" s="9" t="s">
        <v>9</v>
      </c>
      <c r="L59" s="9"/>
      <c r="M59" s="9">
        <v>601964</v>
      </c>
      <c r="N59" s="9"/>
      <c r="O59" s="9" t="s">
        <v>10</v>
      </c>
      <c r="P59" s="9"/>
      <c r="Q59" s="9"/>
      <c r="R59" s="9">
        <v>1</v>
      </c>
      <c r="S59" s="9">
        <f>COUNTIF('Table S2'!$I$4:$I$42,'Table S1'!A59)</f>
        <v>0</v>
      </c>
      <c r="T59" s="9">
        <f>COUNTIF('Table S2'!$I$43:$I$71,'Table S1'!A59)</f>
        <v>0</v>
      </c>
      <c r="U59" s="9">
        <f>COUNTIF('Table S2'!$M$72:$M$89,'Table S1'!A59)</f>
        <v>0</v>
      </c>
      <c r="V59" s="9">
        <f t="shared" si="0"/>
        <v>0</v>
      </c>
    </row>
    <row r="60" spans="1:22" x14ac:dyDescent="0.2">
      <c r="A60" s="25" t="s">
        <v>173</v>
      </c>
      <c r="B60" s="9" t="s">
        <v>296</v>
      </c>
      <c r="C60" s="9" t="s">
        <v>488</v>
      </c>
      <c r="D60" s="9" t="s">
        <v>688</v>
      </c>
      <c r="E60" s="9" t="s">
        <v>888</v>
      </c>
      <c r="F60" s="9" t="s">
        <v>1088</v>
      </c>
      <c r="G60" s="9" t="s">
        <v>1245</v>
      </c>
      <c r="H60" s="26">
        <v>10133345</v>
      </c>
      <c r="I60" s="26">
        <v>10194953</v>
      </c>
      <c r="J60" s="9"/>
      <c r="K60" s="9" t="s">
        <v>9</v>
      </c>
      <c r="L60" s="9"/>
      <c r="M60" s="9">
        <v>126375</v>
      </c>
      <c r="N60" s="9"/>
      <c r="O60" s="9" t="s">
        <v>10</v>
      </c>
      <c r="P60" s="9"/>
      <c r="Q60" s="9"/>
      <c r="R60" s="9">
        <v>1</v>
      </c>
      <c r="S60" s="9">
        <f>COUNTIF('Table S2'!$I$4:$I$42,'Table S1'!A60)</f>
        <v>0</v>
      </c>
      <c r="T60" s="9">
        <f>COUNTIF('Table S2'!$I$43:$I$71,'Table S1'!A60)</f>
        <v>0</v>
      </c>
      <c r="U60" s="9">
        <f>COUNTIF('Table S2'!$M$72:$M$89,'Table S1'!A60)</f>
        <v>0</v>
      </c>
      <c r="V60" s="9">
        <f t="shared" si="0"/>
        <v>0</v>
      </c>
    </row>
    <row r="61" spans="1:22" x14ac:dyDescent="0.2">
      <c r="A61" s="25" t="s">
        <v>231</v>
      </c>
      <c r="B61" s="9" t="s">
        <v>297</v>
      </c>
      <c r="C61" s="9" t="s">
        <v>489</v>
      </c>
      <c r="D61" s="9" t="s">
        <v>689</v>
      </c>
      <c r="E61" s="9" t="s">
        <v>889</v>
      </c>
      <c r="F61" s="9" t="s">
        <v>1089</v>
      </c>
      <c r="G61" s="9" t="s">
        <v>1236</v>
      </c>
      <c r="H61" s="26">
        <v>37099209</v>
      </c>
      <c r="I61" s="26">
        <v>37156980</v>
      </c>
      <c r="J61" s="9"/>
      <c r="K61" s="9"/>
      <c r="L61" s="9" t="s">
        <v>1257</v>
      </c>
      <c r="M61" s="9">
        <v>176871</v>
      </c>
      <c r="N61" s="9"/>
      <c r="O61" s="9"/>
      <c r="P61" s="9"/>
      <c r="Q61" s="9" t="s">
        <v>25</v>
      </c>
      <c r="R61" s="9">
        <v>1</v>
      </c>
      <c r="S61" s="9">
        <f>COUNTIF('Table S2'!$I$4:$I$42,'Table S1'!A61)</f>
        <v>0</v>
      </c>
      <c r="T61" s="9">
        <f>COUNTIF('Table S2'!$I$43:$I$71,'Table S1'!A61)</f>
        <v>0</v>
      </c>
      <c r="U61" s="9">
        <f>COUNTIF('Table S2'!$M$72:$M$89,'Table S1'!A61)</f>
        <v>0</v>
      </c>
      <c r="V61" s="9">
        <f t="shared" si="0"/>
        <v>0</v>
      </c>
    </row>
    <row r="62" spans="1:22" x14ac:dyDescent="0.2">
      <c r="A62" s="25" t="s">
        <v>174</v>
      </c>
      <c r="B62" s="9" t="s">
        <v>298</v>
      </c>
      <c r="C62" s="9" t="s">
        <v>490</v>
      </c>
      <c r="D62" s="9" t="s">
        <v>690</v>
      </c>
      <c r="E62" s="9" t="s">
        <v>890</v>
      </c>
      <c r="F62" s="9" t="s">
        <v>1090</v>
      </c>
      <c r="G62" s="9" t="s">
        <v>1253</v>
      </c>
      <c r="H62" s="26">
        <v>123620405</v>
      </c>
      <c r="I62" s="26">
        <v>123633686</v>
      </c>
      <c r="J62" s="9"/>
      <c r="K62" s="9" t="s">
        <v>14</v>
      </c>
      <c r="L62" s="9"/>
      <c r="M62" s="9">
        <v>606686</v>
      </c>
      <c r="N62" s="9"/>
      <c r="O62" s="9" t="s">
        <v>10</v>
      </c>
      <c r="P62" s="9"/>
      <c r="Q62" s="9"/>
      <c r="R62" s="9">
        <v>1</v>
      </c>
      <c r="S62" s="9">
        <f>COUNTIF('Table S2'!$I$4:$I$42,'Table S1'!A62)</f>
        <v>0</v>
      </c>
      <c r="T62" s="9">
        <f>COUNTIF('Table S2'!$I$43:$I$71,'Table S1'!A62)</f>
        <v>0</v>
      </c>
      <c r="U62" s="9">
        <f>COUNTIF('Table S2'!$M$72:$M$89,'Table S1'!A62)</f>
        <v>0</v>
      </c>
      <c r="V62" s="9">
        <f t="shared" si="0"/>
        <v>0</v>
      </c>
    </row>
    <row r="63" spans="1:22" x14ac:dyDescent="0.2">
      <c r="A63" s="25" t="s">
        <v>175</v>
      </c>
      <c r="B63" s="9" t="s">
        <v>299</v>
      </c>
      <c r="C63" s="9" t="s">
        <v>491</v>
      </c>
      <c r="D63" s="9" t="s">
        <v>691</v>
      </c>
      <c r="E63" s="9" t="s">
        <v>891</v>
      </c>
      <c r="F63" s="9" t="s">
        <v>1091</v>
      </c>
      <c r="G63" s="9" t="s">
        <v>1237</v>
      </c>
      <c r="H63" s="26">
        <v>75002920</v>
      </c>
      <c r="I63" s="26">
        <v>75012366</v>
      </c>
      <c r="J63" s="9"/>
      <c r="K63" s="9" t="s">
        <v>14</v>
      </c>
      <c r="L63" s="9"/>
      <c r="M63" s="9">
        <v>606454</v>
      </c>
      <c r="N63" s="9"/>
      <c r="O63" s="9" t="s">
        <v>10</v>
      </c>
      <c r="P63" s="9"/>
      <c r="Q63" s="9"/>
      <c r="R63" s="9">
        <v>1</v>
      </c>
      <c r="S63" s="9">
        <f>COUNTIF('Table S2'!$I$4:$I$42,'Table S1'!A63)</f>
        <v>0</v>
      </c>
      <c r="T63" s="9">
        <f>COUNTIF('Table S2'!$I$43:$I$71,'Table S1'!A63)</f>
        <v>0</v>
      </c>
      <c r="U63" s="9">
        <f>COUNTIF('Table S2'!$M$72:$M$89,'Table S1'!A63)</f>
        <v>0</v>
      </c>
      <c r="V63" s="9">
        <f t="shared" si="0"/>
        <v>0</v>
      </c>
    </row>
    <row r="64" spans="1:22" x14ac:dyDescent="0.2">
      <c r="A64" s="25" t="s">
        <v>176</v>
      </c>
      <c r="B64" s="9" t="s">
        <v>300</v>
      </c>
      <c r="C64" s="9" t="s">
        <v>492</v>
      </c>
      <c r="D64" s="9" t="s">
        <v>692</v>
      </c>
      <c r="E64" s="9" t="s">
        <v>892</v>
      </c>
      <c r="F64" s="9" t="s">
        <v>1092</v>
      </c>
      <c r="G64" s="9" t="s">
        <v>1244</v>
      </c>
      <c r="H64" s="26">
        <v>44850521</v>
      </c>
      <c r="I64" s="26">
        <v>44986595</v>
      </c>
      <c r="J64" s="9"/>
      <c r="K64" s="9" t="s">
        <v>14</v>
      </c>
      <c r="L64" s="9"/>
      <c r="M64" s="9">
        <v>606273</v>
      </c>
      <c r="N64" s="9"/>
      <c r="O64" s="9" t="s">
        <v>10</v>
      </c>
      <c r="P64" s="9"/>
      <c r="Q64" s="9"/>
      <c r="R64" s="9">
        <v>1</v>
      </c>
      <c r="S64" s="9">
        <f>COUNTIF('Table S2'!$I$4:$I$42,'Table S1'!A64)</f>
        <v>0</v>
      </c>
      <c r="T64" s="9">
        <f>COUNTIF('Table S2'!$I$43:$I$71,'Table S1'!A64)</f>
        <v>0</v>
      </c>
      <c r="U64" s="9">
        <f>COUNTIF('Table S2'!$M$72:$M$89,'Table S1'!A64)</f>
        <v>0</v>
      </c>
      <c r="V64" s="9">
        <f t="shared" si="0"/>
        <v>0</v>
      </c>
    </row>
    <row r="65" spans="1:22" x14ac:dyDescent="0.2">
      <c r="A65" s="25" t="s">
        <v>177</v>
      </c>
      <c r="B65" s="9" t="s">
        <v>301</v>
      </c>
      <c r="C65" s="9" t="s">
        <v>493</v>
      </c>
      <c r="D65" s="9" t="s">
        <v>693</v>
      </c>
      <c r="E65" s="9" t="s">
        <v>893</v>
      </c>
      <c r="F65" s="9" t="s">
        <v>1093</v>
      </c>
      <c r="G65" s="9" t="s">
        <v>1236</v>
      </c>
      <c r="H65" s="26">
        <v>27364351</v>
      </c>
      <c r="I65" s="26">
        <v>27370338</v>
      </c>
      <c r="J65" s="9"/>
      <c r="K65" s="9" t="s">
        <v>14</v>
      </c>
      <c r="L65" s="9"/>
      <c r="M65" s="9">
        <v>606687</v>
      </c>
      <c r="N65" s="9"/>
      <c r="O65" s="9" t="s">
        <v>10</v>
      </c>
      <c r="P65" s="9"/>
      <c r="Q65" s="9"/>
      <c r="R65" s="9">
        <v>1</v>
      </c>
      <c r="S65" s="9">
        <f>COUNTIF('Table S2'!$I$4:$I$42,'Table S1'!A65)</f>
        <v>0</v>
      </c>
      <c r="T65" s="9">
        <f>COUNTIF('Table S2'!$I$43:$I$71,'Table S1'!A65)</f>
        <v>0</v>
      </c>
      <c r="U65" s="9">
        <f>COUNTIF('Table S2'!$M$72:$M$89,'Table S1'!A65)</f>
        <v>0</v>
      </c>
      <c r="V65" s="9">
        <f t="shared" si="0"/>
        <v>0</v>
      </c>
    </row>
    <row r="66" spans="1:22" x14ac:dyDescent="0.2">
      <c r="A66" s="25" t="s">
        <v>178</v>
      </c>
      <c r="B66" s="9" t="s">
        <v>302</v>
      </c>
      <c r="C66" s="9" t="s">
        <v>494</v>
      </c>
      <c r="D66" s="9" t="s">
        <v>694</v>
      </c>
      <c r="E66" s="9" t="s">
        <v>894</v>
      </c>
      <c r="F66" s="9" t="s">
        <v>1094</v>
      </c>
      <c r="G66" s="9" t="s">
        <v>1234</v>
      </c>
      <c r="H66" s="26">
        <v>184135357</v>
      </c>
      <c r="I66" s="26">
        <v>184145311</v>
      </c>
      <c r="J66" s="9"/>
      <c r="K66" s="9" t="s">
        <v>14</v>
      </c>
      <c r="L66" s="9"/>
      <c r="M66" s="9">
        <v>603945</v>
      </c>
      <c r="N66" s="9"/>
      <c r="O66" s="9" t="s">
        <v>10</v>
      </c>
      <c r="P66" s="9"/>
      <c r="Q66" s="9"/>
      <c r="R66" s="9">
        <v>1</v>
      </c>
      <c r="S66" s="9">
        <f>COUNTIF('Table S2'!$I$4:$I$42,'Table S1'!A66)</f>
        <v>0</v>
      </c>
      <c r="T66" s="9">
        <f>COUNTIF('Table S2'!$I$43:$I$71,'Table S1'!A66)</f>
        <v>0</v>
      </c>
      <c r="U66" s="9">
        <f>COUNTIF('Table S2'!$M$72:$M$89,'Table S1'!A66)</f>
        <v>0</v>
      </c>
      <c r="V66" s="9">
        <f t="shared" si="0"/>
        <v>0</v>
      </c>
    </row>
    <row r="67" spans="1:22" x14ac:dyDescent="0.2">
      <c r="A67" s="25" t="s">
        <v>83</v>
      </c>
      <c r="B67" s="9" t="s">
        <v>303</v>
      </c>
      <c r="C67" s="9" t="s">
        <v>495</v>
      </c>
      <c r="D67" s="9" t="s">
        <v>695</v>
      </c>
      <c r="E67" s="9" t="s">
        <v>895</v>
      </c>
      <c r="F67" s="9" t="s">
        <v>1095</v>
      </c>
      <c r="G67" s="9" t="s">
        <v>1234</v>
      </c>
      <c r="H67" s="26">
        <v>184314605</v>
      </c>
      <c r="I67" s="26">
        <v>184335353</v>
      </c>
      <c r="J67" s="9"/>
      <c r="K67" s="9" t="s">
        <v>9</v>
      </c>
      <c r="L67" s="9"/>
      <c r="M67" s="9">
        <v>600495</v>
      </c>
      <c r="N67" s="9"/>
      <c r="O67" s="9" t="s">
        <v>24</v>
      </c>
      <c r="P67" s="9" t="s">
        <v>24</v>
      </c>
      <c r="Q67" s="9"/>
      <c r="R67" s="9">
        <v>2</v>
      </c>
      <c r="S67" s="9">
        <f>COUNTIF('Table S2'!$I$4:$I$42,'Table S1'!A67)</f>
        <v>0</v>
      </c>
      <c r="T67" s="9">
        <f>COUNTIF('Table S2'!$I$43:$I$71,'Table S1'!A67)</f>
        <v>0</v>
      </c>
      <c r="U67" s="9">
        <f>COUNTIF('Table S2'!$M$72:$M$89,'Table S1'!A67)</f>
        <v>0</v>
      </c>
      <c r="V67" s="9">
        <f t="shared" si="0"/>
        <v>0</v>
      </c>
    </row>
    <row r="68" spans="1:22" x14ac:dyDescent="0.2">
      <c r="A68" s="25" t="s">
        <v>179</v>
      </c>
      <c r="B68" s="9" t="s">
        <v>304</v>
      </c>
      <c r="C68" s="9" t="s">
        <v>496</v>
      </c>
      <c r="D68" s="9" t="s">
        <v>696</v>
      </c>
      <c r="E68" s="9" t="s">
        <v>896</v>
      </c>
      <c r="F68" s="9" t="s">
        <v>1096</v>
      </c>
      <c r="G68" s="9" t="s">
        <v>1254</v>
      </c>
      <c r="H68" s="26">
        <v>79914813</v>
      </c>
      <c r="I68" s="26">
        <v>79947553</v>
      </c>
      <c r="J68" s="9"/>
      <c r="K68" s="9" t="s">
        <v>9</v>
      </c>
      <c r="L68" s="9"/>
      <c r="M68" s="9">
        <v>605512</v>
      </c>
      <c r="N68" s="9"/>
      <c r="O68" s="9" t="s">
        <v>10</v>
      </c>
      <c r="P68" s="9"/>
      <c r="Q68" s="9"/>
      <c r="R68" s="9">
        <v>1</v>
      </c>
      <c r="S68" s="9">
        <f>COUNTIF('Table S2'!$I$4:$I$42,'Table S1'!A68)</f>
        <v>0</v>
      </c>
      <c r="T68" s="9">
        <f>COUNTIF('Table S2'!$I$43:$I$71,'Table S1'!A68)</f>
        <v>0</v>
      </c>
      <c r="U68" s="9">
        <f>COUNTIF('Table S2'!$M$72:$M$89,'Table S1'!A68)</f>
        <v>0</v>
      </c>
      <c r="V68" s="9">
        <f t="shared" si="0"/>
        <v>0</v>
      </c>
    </row>
    <row r="69" spans="1:22" x14ac:dyDescent="0.2">
      <c r="A69" s="25" t="s">
        <v>180</v>
      </c>
      <c r="B69" s="9" t="s">
        <v>305</v>
      </c>
      <c r="C69" s="9" t="s">
        <v>497</v>
      </c>
      <c r="D69" s="9" t="s">
        <v>697</v>
      </c>
      <c r="E69" s="9" t="s">
        <v>897</v>
      </c>
      <c r="F69" s="9" t="s">
        <v>1097</v>
      </c>
      <c r="G69" s="9" t="s">
        <v>1254</v>
      </c>
      <c r="H69" s="26">
        <v>145625304</v>
      </c>
      <c r="I69" s="26">
        <v>145735520</v>
      </c>
      <c r="J69" s="9"/>
      <c r="K69" s="9" t="s">
        <v>14</v>
      </c>
      <c r="L69" s="9"/>
      <c r="M69" s="9">
        <v>607566</v>
      </c>
      <c r="N69" s="9"/>
      <c r="O69" s="9" t="s">
        <v>10</v>
      </c>
      <c r="P69" s="9"/>
      <c r="Q69" s="9"/>
      <c r="R69" s="9">
        <v>1</v>
      </c>
      <c r="S69" s="9">
        <f>COUNTIF('Table S2'!$I$4:$I$42,'Table S1'!A69)</f>
        <v>0</v>
      </c>
      <c r="T69" s="9">
        <f>COUNTIF('Table S2'!$I$43:$I$71,'Table S1'!A69)</f>
        <v>0</v>
      </c>
      <c r="U69" s="9">
        <f>COUNTIF('Table S2'!$M$72:$M$89,'Table S1'!A69)</f>
        <v>0</v>
      </c>
      <c r="V69" s="9">
        <f t="shared" ref="V69:V132" si="1">SUM(S69:U69)</f>
        <v>0</v>
      </c>
    </row>
    <row r="70" spans="1:22" x14ac:dyDescent="0.2">
      <c r="A70" s="25" t="s">
        <v>181</v>
      </c>
      <c r="B70" s="9" t="s">
        <v>306</v>
      </c>
      <c r="C70" s="9" t="s">
        <v>498</v>
      </c>
      <c r="D70" s="9" t="s">
        <v>698</v>
      </c>
      <c r="E70" s="9" t="s">
        <v>898</v>
      </c>
      <c r="F70" s="9" t="s">
        <v>1098</v>
      </c>
      <c r="G70" s="9" t="s">
        <v>1236</v>
      </c>
      <c r="H70" s="26">
        <v>211375716</v>
      </c>
      <c r="I70" s="26">
        <v>212538802</v>
      </c>
      <c r="J70" s="9"/>
      <c r="K70" s="9" t="s">
        <v>9</v>
      </c>
      <c r="L70" s="9"/>
      <c r="M70" s="9">
        <v>600543</v>
      </c>
      <c r="N70" s="9"/>
      <c r="O70" s="9" t="s">
        <v>10</v>
      </c>
      <c r="P70" s="9"/>
      <c r="Q70" s="9"/>
      <c r="R70" s="9">
        <v>1</v>
      </c>
      <c r="S70" s="9">
        <f>COUNTIF('Table S2'!$I$4:$I$42,'Table S1'!A70)</f>
        <v>0</v>
      </c>
      <c r="T70" s="9">
        <f>COUNTIF('Table S2'!$I$43:$I$71,'Table S1'!A70)</f>
        <v>0</v>
      </c>
      <c r="U70" s="9">
        <f>COUNTIF('Table S2'!$M$72:$M$89,'Table S1'!A70)</f>
        <v>0</v>
      </c>
      <c r="V70" s="9">
        <f t="shared" si="1"/>
        <v>0</v>
      </c>
    </row>
    <row r="71" spans="1:22" x14ac:dyDescent="0.2">
      <c r="A71" s="25" t="s">
        <v>137</v>
      </c>
      <c r="B71" s="9" t="s">
        <v>307</v>
      </c>
      <c r="C71" s="9" t="s">
        <v>499</v>
      </c>
      <c r="D71" s="9" t="s">
        <v>699</v>
      </c>
      <c r="E71" s="9" t="s">
        <v>899</v>
      </c>
      <c r="F71" s="9" t="s">
        <v>1099</v>
      </c>
      <c r="G71" s="9" t="s">
        <v>1243</v>
      </c>
      <c r="H71" s="26">
        <v>29268267</v>
      </c>
      <c r="I71" s="26">
        <v>29300521</v>
      </c>
      <c r="J71" s="9"/>
      <c r="K71" s="9" t="s">
        <v>9</v>
      </c>
      <c r="L71" s="9"/>
      <c r="M71" s="9">
        <v>133450</v>
      </c>
      <c r="N71" s="9"/>
      <c r="O71" s="9" t="s">
        <v>24</v>
      </c>
      <c r="P71" s="9"/>
      <c r="Q71" s="9"/>
      <c r="R71" s="9">
        <v>1</v>
      </c>
      <c r="S71" s="9">
        <f>COUNTIF('Table S2'!$I$4:$I$42,'Table S1'!A71)</f>
        <v>0</v>
      </c>
      <c r="T71" s="9">
        <f>COUNTIF('Table S2'!$I$43:$I$71,'Table S1'!A71)</f>
        <v>0</v>
      </c>
      <c r="U71" s="9">
        <f>COUNTIF('Table S2'!$M$72:$M$89,'Table S1'!A71)</f>
        <v>0</v>
      </c>
      <c r="V71" s="9">
        <f t="shared" si="1"/>
        <v>0</v>
      </c>
    </row>
    <row r="72" spans="1:22" x14ac:dyDescent="0.2">
      <c r="A72" s="25" t="s">
        <v>59</v>
      </c>
      <c r="B72" s="9" t="s">
        <v>308</v>
      </c>
      <c r="C72" s="9" t="s">
        <v>500</v>
      </c>
      <c r="D72" s="9" t="s">
        <v>700</v>
      </c>
      <c r="E72" s="9" t="s">
        <v>900</v>
      </c>
      <c r="F72" s="9" t="s">
        <v>1100</v>
      </c>
      <c r="G72" s="9" t="s">
        <v>1243</v>
      </c>
      <c r="H72" s="26">
        <v>32474810</v>
      </c>
      <c r="I72" s="26">
        <v>32498829</v>
      </c>
      <c r="J72" s="9"/>
      <c r="K72" s="9" t="s">
        <v>14</v>
      </c>
      <c r="L72" s="9"/>
      <c r="M72" s="9">
        <v>605648</v>
      </c>
      <c r="N72" s="9" t="s">
        <v>10</v>
      </c>
      <c r="O72" s="9" t="s">
        <v>10</v>
      </c>
      <c r="P72" s="9" t="s">
        <v>10</v>
      </c>
      <c r="Q72" s="9" t="s">
        <v>56</v>
      </c>
      <c r="R72" s="9">
        <v>4</v>
      </c>
      <c r="S72" s="9">
        <f>COUNTIF('Table S2'!$I$4:$I$42,'Table S1'!A72)</f>
        <v>0</v>
      </c>
      <c r="T72" s="9">
        <f>COUNTIF('Table S2'!$I$43:$I$71,'Table S1'!A72)</f>
        <v>0</v>
      </c>
      <c r="U72" s="9">
        <f>COUNTIF('Table S2'!$M$72:$M$89,'Table S1'!A72)</f>
        <v>0</v>
      </c>
      <c r="V72" s="9">
        <f t="shared" si="1"/>
        <v>0</v>
      </c>
    </row>
    <row r="73" spans="1:22" x14ac:dyDescent="0.2">
      <c r="A73" s="25" t="s">
        <v>89</v>
      </c>
      <c r="B73" s="9" t="s">
        <v>309</v>
      </c>
      <c r="C73" s="9" t="s">
        <v>501</v>
      </c>
      <c r="D73" s="9" t="s">
        <v>701</v>
      </c>
      <c r="E73" s="9" t="s">
        <v>901</v>
      </c>
      <c r="F73" s="9" t="s">
        <v>1101</v>
      </c>
      <c r="G73" s="9" t="s">
        <v>1237</v>
      </c>
      <c r="H73" s="26">
        <v>28766786</v>
      </c>
      <c r="I73" s="26">
        <v>28770277</v>
      </c>
      <c r="J73" s="9"/>
      <c r="K73" s="9"/>
      <c r="L73" s="9" t="s">
        <v>1274</v>
      </c>
      <c r="M73" s="9">
        <v>164874</v>
      </c>
      <c r="N73" s="9"/>
      <c r="O73" s="9"/>
      <c r="P73" s="9" t="s">
        <v>24</v>
      </c>
      <c r="Q73" s="9"/>
      <c r="R73" s="9">
        <v>1</v>
      </c>
      <c r="S73" s="9">
        <f>COUNTIF('Table S2'!$I$4:$I$42,'Table S1'!A73)</f>
        <v>0</v>
      </c>
      <c r="T73" s="9">
        <f>COUNTIF('Table S2'!$I$43:$I$71,'Table S1'!A73)</f>
        <v>0</v>
      </c>
      <c r="U73" s="9">
        <f>COUNTIF('Table S2'!$M$72:$M$89,'Table S1'!A73)</f>
        <v>0</v>
      </c>
      <c r="V73" s="9">
        <f t="shared" si="1"/>
        <v>0</v>
      </c>
    </row>
    <row r="74" spans="1:22" x14ac:dyDescent="0.2">
      <c r="A74" s="25" t="s">
        <v>101</v>
      </c>
      <c r="B74" s="9" t="s">
        <v>310</v>
      </c>
      <c r="C74" s="9" t="s">
        <v>502</v>
      </c>
      <c r="D74" s="9" t="s">
        <v>702</v>
      </c>
      <c r="E74" s="9" t="s">
        <v>902</v>
      </c>
      <c r="F74" s="9" t="s">
        <v>1102</v>
      </c>
      <c r="G74" s="9" t="s">
        <v>1245</v>
      </c>
      <c r="H74" s="26">
        <v>48965308</v>
      </c>
      <c r="I74" s="26">
        <v>48966879</v>
      </c>
      <c r="J74" s="9"/>
      <c r="K74" s="9" t="s">
        <v>9</v>
      </c>
      <c r="L74" s="9"/>
      <c r="M74" s="9">
        <v>134790</v>
      </c>
      <c r="N74" s="9" t="s">
        <v>10</v>
      </c>
      <c r="O74" s="9" t="s">
        <v>10</v>
      </c>
      <c r="P74" s="9" t="s">
        <v>10</v>
      </c>
      <c r="Q74" s="9"/>
      <c r="R74" s="9">
        <v>3</v>
      </c>
      <c r="S74" s="9">
        <f>COUNTIF('Table S2'!$I$4:$I$42,'Table S1'!A74)</f>
        <v>0</v>
      </c>
      <c r="T74" s="9">
        <f>COUNTIF('Table S2'!$I$43:$I$71,'Table S1'!A74)</f>
        <v>0</v>
      </c>
      <c r="U74" s="9">
        <f>COUNTIF('Table S2'!$M$72:$M$89,'Table S1'!A74)</f>
        <v>0</v>
      </c>
      <c r="V74" s="9">
        <f t="shared" si="1"/>
        <v>0</v>
      </c>
    </row>
    <row r="75" spans="1:22" x14ac:dyDescent="0.2">
      <c r="A75" s="25" t="s">
        <v>182</v>
      </c>
      <c r="B75" s="9" t="s">
        <v>311</v>
      </c>
      <c r="C75" s="9" t="s">
        <v>503</v>
      </c>
      <c r="D75" s="9" t="s">
        <v>703</v>
      </c>
      <c r="E75" s="9" t="s">
        <v>903</v>
      </c>
      <c r="F75" s="9" t="s">
        <v>1103</v>
      </c>
      <c r="G75" s="9" t="s">
        <v>1248</v>
      </c>
      <c r="H75" s="26">
        <v>31180138</v>
      </c>
      <c r="I75" s="26">
        <v>31191605</v>
      </c>
      <c r="J75" s="9"/>
      <c r="K75" s="9" t="s">
        <v>9</v>
      </c>
      <c r="L75" s="9"/>
      <c r="M75" s="9">
        <v>137070</v>
      </c>
      <c r="N75" s="9"/>
      <c r="O75" s="9" t="s">
        <v>10</v>
      </c>
      <c r="P75" s="9"/>
      <c r="Q75" s="9"/>
      <c r="R75" s="9">
        <v>1</v>
      </c>
      <c r="S75" s="9">
        <f>COUNTIF('Table S2'!$I$4:$I$42,'Table S1'!A75)</f>
        <v>0</v>
      </c>
      <c r="T75" s="9">
        <f>COUNTIF('Table S2'!$I$43:$I$71,'Table S1'!A75)</f>
        <v>0</v>
      </c>
      <c r="U75" s="9">
        <f>COUNTIF('Table S2'!$M$72:$M$89,'Table S1'!A75)</f>
        <v>0</v>
      </c>
      <c r="V75" s="9">
        <f t="shared" si="1"/>
        <v>0</v>
      </c>
    </row>
    <row r="76" spans="1:22" ht="34" x14ac:dyDescent="0.2">
      <c r="A76" s="25" t="s">
        <v>61</v>
      </c>
      <c r="B76" s="9" t="s">
        <v>312</v>
      </c>
      <c r="C76" s="9" t="s">
        <v>504</v>
      </c>
      <c r="D76" s="9" t="s">
        <v>704</v>
      </c>
      <c r="E76" s="9" t="s">
        <v>904</v>
      </c>
      <c r="F76" s="9" t="s">
        <v>1104</v>
      </c>
      <c r="G76" s="9" t="s">
        <v>1244</v>
      </c>
      <c r="H76" s="26">
        <v>155234451</v>
      </c>
      <c r="I76" s="26">
        <v>155241249</v>
      </c>
      <c r="J76" s="9" t="s">
        <v>60</v>
      </c>
      <c r="K76" s="11" t="s">
        <v>1258</v>
      </c>
      <c r="L76" s="9"/>
      <c r="M76" s="9">
        <v>606463</v>
      </c>
      <c r="N76" s="9" t="s">
        <v>10</v>
      </c>
      <c r="O76" s="9" t="s">
        <v>10</v>
      </c>
      <c r="P76" s="9" t="s">
        <v>10</v>
      </c>
      <c r="Q76" s="9" t="s">
        <v>56</v>
      </c>
      <c r="R76" s="9">
        <v>4</v>
      </c>
      <c r="S76" s="9">
        <f>COUNTIF('Table S2'!$I$4:$I$42,'Table S1'!A76)</f>
        <v>5</v>
      </c>
      <c r="T76" s="9">
        <f>COUNTIF('Table S2'!$I$43:$I$71,'Table S1'!A76)</f>
        <v>1</v>
      </c>
      <c r="U76" s="9">
        <f>COUNTIF('Table S2'!$M$72:$M$89,'Table S1'!A76)</f>
        <v>0</v>
      </c>
      <c r="V76" s="9">
        <f t="shared" si="1"/>
        <v>6</v>
      </c>
    </row>
    <row r="77" spans="1:22" x14ac:dyDescent="0.2">
      <c r="A77" s="25" t="s">
        <v>183</v>
      </c>
      <c r="B77" s="9" t="s">
        <v>313</v>
      </c>
      <c r="C77" s="9" t="s">
        <v>505</v>
      </c>
      <c r="D77" s="9" t="s">
        <v>705</v>
      </c>
      <c r="E77" s="9" t="s">
        <v>905</v>
      </c>
      <c r="F77" s="9" t="s">
        <v>1105</v>
      </c>
      <c r="G77" s="9" t="s">
        <v>1234</v>
      </c>
      <c r="H77" s="26">
        <v>81489702</v>
      </c>
      <c r="I77" s="26">
        <v>81761645</v>
      </c>
      <c r="J77" s="9"/>
      <c r="K77" s="9" t="s">
        <v>14</v>
      </c>
      <c r="L77" s="9"/>
      <c r="M77" s="9">
        <v>607839</v>
      </c>
      <c r="N77" s="9"/>
      <c r="O77" s="9" t="s">
        <v>10</v>
      </c>
      <c r="P77" s="9"/>
      <c r="Q77" s="9"/>
      <c r="R77" s="9">
        <v>1</v>
      </c>
      <c r="S77" s="9">
        <f>COUNTIF('Table S2'!$I$4:$I$42,'Table S1'!A77)</f>
        <v>0</v>
      </c>
      <c r="T77" s="9">
        <f>COUNTIF('Table S2'!$I$43:$I$71,'Table S1'!A77)</f>
        <v>0</v>
      </c>
      <c r="U77" s="9">
        <f>COUNTIF('Table S2'!$M$72:$M$89,'Table S1'!A77)</f>
        <v>0</v>
      </c>
      <c r="V77" s="9">
        <f t="shared" si="1"/>
        <v>0</v>
      </c>
    </row>
    <row r="78" spans="1:22" x14ac:dyDescent="0.2">
      <c r="A78" s="25" t="s">
        <v>138</v>
      </c>
      <c r="B78" s="9" t="s">
        <v>314</v>
      </c>
      <c r="C78" s="9" t="s">
        <v>506</v>
      </c>
      <c r="D78" s="9" t="s">
        <v>706</v>
      </c>
      <c r="E78" s="9" t="s">
        <v>906</v>
      </c>
      <c r="F78" s="9" t="s">
        <v>1106</v>
      </c>
      <c r="G78" s="9" t="s">
        <v>1245</v>
      </c>
      <c r="H78" s="26">
        <v>12891159</v>
      </c>
      <c r="I78" s="26">
        <v>12899999</v>
      </c>
      <c r="J78" s="9"/>
      <c r="K78" s="9" t="s">
        <v>14</v>
      </c>
      <c r="L78" s="9"/>
      <c r="M78" s="9">
        <v>608801</v>
      </c>
      <c r="N78" s="9"/>
      <c r="O78" s="9" t="s">
        <v>24</v>
      </c>
      <c r="P78" s="9"/>
      <c r="Q78" s="9"/>
      <c r="R78" s="9">
        <v>1</v>
      </c>
      <c r="S78" s="9">
        <f>COUNTIF('Table S2'!$I$4:$I$42,'Table S1'!A78)</f>
        <v>0</v>
      </c>
      <c r="T78" s="9">
        <f>COUNTIF('Table S2'!$I$43:$I$71,'Table S1'!A78)</f>
        <v>0</v>
      </c>
      <c r="U78" s="9">
        <f>COUNTIF('Table S2'!$M$72:$M$89,'Table S1'!A78)</f>
        <v>0</v>
      </c>
      <c r="V78" s="9">
        <f t="shared" si="1"/>
        <v>0</v>
      </c>
    </row>
    <row r="79" spans="1:22" x14ac:dyDescent="0.2">
      <c r="A79" s="25" t="s">
        <v>44</v>
      </c>
      <c r="B79" s="9" t="s">
        <v>315</v>
      </c>
      <c r="C79" s="9" t="s">
        <v>507</v>
      </c>
      <c r="D79" s="9" t="s">
        <v>707</v>
      </c>
      <c r="E79" s="9" t="s">
        <v>907</v>
      </c>
      <c r="F79" s="9" t="s">
        <v>1107</v>
      </c>
      <c r="G79" s="9" t="s">
        <v>1237</v>
      </c>
      <c r="H79" s="26">
        <v>54842016</v>
      </c>
      <c r="I79" s="26">
        <v>54902826</v>
      </c>
      <c r="J79" s="9"/>
      <c r="K79" s="9" t="s">
        <v>45</v>
      </c>
      <c r="L79" s="9"/>
      <c r="M79" s="9">
        <v>600225</v>
      </c>
      <c r="N79" s="9" t="s">
        <v>10</v>
      </c>
      <c r="O79" s="9" t="s">
        <v>10</v>
      </c>
      <c r="P79" s="9" t="s">
        <v>10</v>
      </c>
      <c r="Q79" s="9" t="s">
        <v>38</v>
      </c>
      <c r="R79" s="9">
        <v>4</v>
      </c>
      <c r="S79" s="9">
        <f>COUNTIF('Table S2'!$I$4:$I$42,'Table S1'!A79)</f>
        <v>0</v>
      </c>
      <c r="T79" s="9">
        <f>COUNTIF('Table S2'!$I$43:$I$71,'Table S1'!A79)</f>
        <v>0</v>
      </c>
      <c r="U79" s="9">
        <f>COUNTIF('Table S2'!$M$72:$M$89,'Table S1'!A79)</f>
        <v>0</v>
      </c>
      <c r="V79" s="9">
        <f t="shared" si="1"/>
        <v>0</v>
      </c>
    </row>
    <row r="80" spans="1:22" x14ac:dyDescent="0.2">
      <c r="A80" s="25" t="s">
        <v>112</v>
      </c>
      <c r="B80" s="9" t="s">
        <v>316</v>
      </c>
      <c r="C80" s="9" t="s">
        <v>508</v>
      </c>
      <c r="D80" s="9" t="s">
        <v>708</v>
      </c>
      <c r="E80" s="9" t="s">
        <v>908</v>
      </c>
      <c r="F80" s="9" t="s">
        <v>1108</v>
      </c>
      <c r="G80" s="9" t="s">
        <v>1247</v>
      </c>
      <c r="H80" s="26">
        <v>44903158</v>
      </c>
      <c r="I80" s="26">
        <v>44915500</v>
      </c>
      <c r="J80" s="9"/>
      <c r="K80" s="9" t="s">
        <v>9</v>
      </c>
      <c r="L80" s="9"/>
      <c r="M80" s="9">
        <v>137780</v>
      </c>
      <c r="N80" s="9"/>
      <c r="O80" s="9" t="s">
        <v>10</v>
      </c>
      <c r="P80" s="9" t="s">
        <v>10</v>
      </c>
      <c r="Q80" s="9"/>
      <c r="R80" s="9">
        <v>2</v>
      </c>
      <c r="S80" s="9">
        <f>COUNTIF('Table S2'!$I$4:$I$42,'Table S1'!A80)</f>
        <v>0</v>
      </c>
      <c r="T80" s="9">
        <f>COUNTIF('Table S2'!$I$43:$I$71,'Table S1'!A80)</f>
        <v>0</v>
      </c>
      <c r="U80" s="9">
        <f>COUNTIF('Table S2'!$M$72:$M$89,'Table S1'!A80)</f>
        <v>0</v>
      </c>
      <c r="V80" s="9">
        <f t="shared" si="1"/>
        <v>0</v>
      </c>
    </row>
    <row r="81" spans="1:22" x14ac:dyDescent="0.2">
      <c r="A81" s="25" t="s">
        <v>139</v>
      </c>
      <c r="B81" s="9" t="s">
        <v>317</v>
      </c>
      <c r="C81" s="9" t="s">
        <v>509</v>
      </c>
      <c r="D81" s="9" t="s">
        <v>709</v>
      </c>
      <c r="E81" s="9" t="s">
        <v>909</v>
      </c>
      <c r="F81" s="9" t="s">
        <v>1109</v>
      </c>
      <c r="G81" s="9" t="s">
        <v>1236</v>
      </c>
      <c r="H81" s="26">
        <v>232697330</v>
      </c>
      <c r="I81" s="26">
        <v>232860605</v>
      </c>
      <c r="J81" s="9"/>
      <c r="K81" s="9" t="s">
        <v>9</v>
      </c>
      <c r="L81" s="9"/>
      <c r="M81" s="9">
        <v>612003</v>
      </c>
      <c r="N81" s="9"/>
      <c r="O81" s="9" t="s">
        <v>24</v>
      </c>
      <c r="P81" s="9"/>
      <c r="Q81" s="9"/>
      <c r="R81" s="9">
        <v>1</v>
      </c>
      <c r="S81" s="9">
        <f>COUNTIF('Table S2'!$I$4:$I$42,'Table S1'!A81)</f>
        <v>0</v>
      </c>
      <c r="T81" s="9">
        <f>COUNTIF('Table S2'!$I$43:$I$71,'Table S1'!A81)</f>
        <v>0</v>
      </c>
      <c r="U81" s="9">
        <f>COUNTIF('Table S2'!$M$72:$M$89,'Table S1'!A81)</f>
        <v>0</v>
      </c>
      <c r="V81" s="9">
        <f t="shared" si="1"/>
        <v>0</v>
      </c>
    </row>
    <row r="82" spans="1:22" x14ac:dyDescent="0.2">
      <c r="A82" s="25" t="s">
        <v>184</v>
      </c>
      <c r="B82" s="9" t="s">
        <v>318</v>
      </c>
      <c r="C82" s="9" t="s">
        <v>510</v>
      </c>
      <c r="D82" s="9" t="s">
        <v>710</v>
      </c>
      <c r="E82" s="9" t="s">
        <v>910</v>
      </c>
      <c r="F82" s="9" t="s">
        <v>1110</v>
      </c>
      <c r="G82" s="9" t="s">
        <v>1232</v>
      </c>
      <c r="H82" s="26">
        <v>101397802</v>
      </c>
      <c r="I82" s="26">
        <v>101407925</v>
      </c>
      <c r="J82" s="9"/>
      <c r="K82" s="9" t="s">
        <v>37</v>
      </c>
      <c r="L82" s="9"/>
      <c r="M82" s="9">
        <v>300644</v>
      </c>
      <c r="N82" s="9"/>
      <c r="O82" s="9" t="s">
        <v>10</v>
      </c>
      <c r="P82" s="9"/>
      <c r="Q82" s="9"/>
      <c r="R82" s="9">
        <v>1</v>
      </c>
      <c r="S82" s="9">
        <f>COUNTIF('Table S2'!$I$4:$I$42,'Table S1'!A82)</f>
        <v>0</v>
      </c>
      <c r="T82" s="9">
        <f>COUNTIF('Table S2'!$I$43:$I$71,'Table S1'!A82)</f>
        <v>0</v>
      </c>
      <c r="U82" s="9">
        <f>COUNTIF('Table S2'!$M$72:$M$89,'Table S1'!A82)</f>
        <v>0</v>
      </c>
      <c r="V82" s="9">
        <f t="shared" si="1"/>
        <v>0</v>
      </c>
    </row>
    <row r="83" spans="1:22" x14ac:dyDescent="0.2">
      <c r="A83" s="25" t="s">
        <v>39</v>
      </c>
      <c r="B83" s="9" t="s">
        <v>319</v>
      </c>
      <c r="C83" s="9" t="s">
        <v>511</v>
      </c>
      <c r="D83" s="9" t="s">
        <v>711</v>
      </c>
      <c r="E83" s="9" t="s">
        <v>911</v>
      </c>
      <c r="F83" s="9" t="s">
        <v>1111</v>
      </c>
      <c r="G83" s="9" t="s">
        <v>1234</v>
      </c>
      <c r="H83" s="26">
        <v>32996616</v>
      </c>
      <c r="I83" s="26">
        <v>33097146</v>
      </c>
      <c r="J83" s="9"/>
      <c r="K83" s="9" t="s">
        <v>14</v>
      </c>
      <c r="L83" s="9"/>
      <c r="M83" s="9">
        <v>611458</v>
      </c>
      <c r="N83" s="9"/>
      <c r="O83" s="9"/>
      <c r="P83" s="9" t="s">
        <v>24</v>
      </c>
      <c r="Q83" s="9" t="s">
        <v>38</v>
      </c>
      <c r="R83" s="9">
        <v>2</v>
      </c>
      <c r="S83" s="9">
        <f>COUNTIF('Table S2'!$I$4:$I$42,'Table S1'!A83)</f>
        <v>0</v>
      </c>
      <c r="T83" s="9">
        <f>COUNTIF('Table S2'!$I$43:$I$71,'Table S1'!A83)</f>
        <v>0</v>
      </c>
      <c r="U83" s="9">
        <f>COUNTIF('Table S2'!$M$72:$M$89,'Table S1'!A83)</f>
        <v>0</v>
      </c>
      <c r="V83" s="9">
        <f t="shared" si="1"/>
        <v>0</v>
      </c>
    </row>
    <row r="84" spans="1:22" x14ac:dyDescent="0.2">
      <c r="A84" s="25" t="s">
        <v>140</v>
      </c>
      <c r="B84" s="9" t="s">
        <v>320</v>
      </c>
      <c r="C84" s="9" t="s">
        <v>512</v>
      </c>
      <c r="D84" s="9" t="s">
        <v>712</v>
      </c>
      <c r="E84" s="9" t="s">
        <v>912</v>
      </c>
      <c r="F84" s="9" t="s">
        <v>1112</v>
      </c>
      <c r="G84" s="9" t="s">
        <v>1234</v>
      </c>
      <c r="H84" s="26">
        <v>52694485</v>
      </c>
      <c r="I84" s="26">
        <v>52705791</v>
      </c>
      <c r="J84" s="9"/>
      <c r="K84" s="9" t="s">
        <v>9</v>
      </c>
      <c r="L84" s="9"/>
      <c r="M84" s="9">
        <v>618399</v>
      </c>
      <c r="N84" s="9"/>
      <c r="O84" s="9" t="s">
        <v>24</v>
      </c>
      <c r="P84" s="9"/>
      <c r="Q84" s="9"/>
      <c r="R84" s="9">
        <v>1</v>
      </c>
      <c r="S84" s="9">
        <f>COUNTIF('Table S2'!$I$4:$I$42,'Table S1'!A84)</f>
        <v>0</v>
      </c>
      <c r="T84" s="9">
        <f>COUNTIF('Table S2'!$I$43:$I$71,'Table S1'!A84)</f>
        <v>0</v>
      </c>
      <c r="U84" s="9">
        <f>COUNTIF('Table S2'!$M$72:$M$89,'Table S1'!A84)</f>
        <v>0</v>
      </c>
      <c r="V84" s="9">
        <f t="shared" si="1"/>
        <v>0</v>
      </c>
    </row>
    <row r="85" spans="1:22" x14ac:dyDescent="0.2">
      <c r="A85" s="25" t="s">
        <v>27</v>
      </c>
      <c r="B85" s="9" t="s">
        <v>321</v>
      </c>
      <c r="C85" s="9" t="s">
        <v>513</v>
      </c>
      <c r="D85" s="9" t="s">
        <v>713</v>
      </c>
      <c r="E85" s="9" t="s">
        <v>913</v>
      </c>
      <c r="F85" s="9" t="s">
        <v>1113</v>
      </c>
      <c r="G85" s="9" t="s">
        <v>1235</v>
      </c>
      <c r="H85" s="26">
        <v>11689263</v>
      </c>
      <c r="I85" s="26">
        <v>11885685</v>
      </c>
      <c r="J85" s="9"/>
      <c r="K85" s="9" t="s">
        <v>9</v>
      </c>
      <c r="L85" s="9"/>
      <c r="M85" s="9">
        <v>139312</v>
      </c>
      <c r="N85" s="9"/>
      <c r="O85" s="9"/>
      <c r="P85" s="9" t="s">
        <v>10</v>
      </c>
      <c r="Q85" s="9" t="s">
        <v>25</v>
      </c>
      <c r="R85" s="9">
        <v>2</v>
      </c>
      <c r="S85" s="9">
        <f>COUNTIF('Table S2'!$I$4:$I$42,'Table S1'!A85)</f>
        <v>0</v>
      </c>
      <c r="T85" s="9">
        <f>COUNTIF('Table S2'!$I$43:$I$71,'Table S1'!A85)</f>
        <v>0</v>
      </c>
      <c r="U85" s="9">
        <f>COUNTIF('Table S2'!$M$72:$M$89,'Table S1'!A85)</f>
        <v>0</v>
      </c>
      <c r="V85" s="9">
        <f t="shared" si="1"/>
        <v>0</v>
      </c>
    </row>
    <row r="86" spans="1:22" ht="34" x14ac:dyDescent="0.2">
      <c r="A86" s="25" t="s">
        <v>102</v>
      </c>
      <c r="B86" s="9" t="s">
        <v>322</v>
      </c>
      <c r="C86" s="9" t="s">
        <v>514</v>
      </c>
      <c r="D86" s="9" t="s">
        <v>714</v>
      </c>
      <c r="E86" s="9" t="s">
        <v>914</v>
      </c>
      <c r="F86" s="9" t="s">
        <v>1114</v>
      </c>
      <c r="G86" s="9" t="s">
        <v>1247</v>
      </c>
      <c r="H86" s="26">
        <v>44345301</v>
      </c>
      <c r="I86" s="26">
        <v>44353106</v>
      </c>
      <c r="J86" s="9"/>
      <c r="K86" s="11" t="s">
        <v>1871</v>
      </c>
      <c r="L86" s="9"/>
      <c r="M86" s="9">
        <v>138945</v>
      </c>
      <c r="N86" s="9" t="s">
        <v>10</v>
      </c>
      <c r="O86" s="9" t="s">
        <v>10</v>
      </c>
      <c r="P86" s="9" t="s">
        <v>10</v>
      </c>
      <c r="Q86" s="9"/>
      <c r="R86" s="9">
        <v>3</v>
      </c>
      <c r="S86" s="9">
        <f>COUNTIF('Table S2'!$I$4:$I$42,'Table S1'!A86)</f>
        <v>0</v>
      </c>
      <c r="T86" s="9">
        <f>COUNTIF('Table S2'!$I$43:$I$71,'Table S1'!A86)</f>
        <v>0</v>
      </c>
      <c r="U86" s="9">
        <f>COUNTIF('Table S2'!$M$72:$M$89,'Table S1'!A86)</f>
        <v>0</v>
      </c>
      <c r="V86" s="9">
        <f t="shared" si="1"/>
        <v>0</v>
      </c>
    </row>
    <row r="87" spans="1:22" x14ac:dyDescent="0.2">
      <c r="A87" s="25" t="s">
        <v>185</v>
      </c>
      <c r="B87" s="9" t="s">
        <v>323</v>
      </c>
      <c r="C87" s="9" t="s">
        <v>515</v>
      </c>
      <c r="D87" s="9" t="s">
        <v>715</v>
      </c>
      <c r="E87" s="9" t="s">
        <v>915</v>
      </c>
      <c r="F87" s="9" t="s">
        <v>1115</v>
      </c>
      <c r="G87" s="9" t="s">
        <v>1240</v>
      </c>
      <c r="H87" s="26">
        <v>121268161</v>
      </c>
      <c r="I87" s="26">
        <v>121332842</v>
      </c>
      <c r="J87" s="9"/>
      <c r="K87" s="9" t="s">
        <v>9</v>
      </c>
      <c r="L87" s="9"/>
      <c r="M87" s="9">
        <v>137350</v>
      </c>
      <c r="N87" s="9"/>
      <c r="O87" s="9" t="s">
        <v>10</v>
      </c>
      <c r="P87" s="9"/>
      <c r="Q87" s="9"/>
      <c r="R87" s="9">
        <v>1</v>
      </c>
      <c r="S87" s="9">
        <f>COUNTIF('Table S2'!$I$4:$I$42,'Table S1'!A87)</f>
        <v>0</v>
      </c>
      <c r="T87" s="9">
        <f>COUNTIF('Table S2'!$I$43:$I$71,'Table S1'!A87)</f>
        <v>0</v>
      </c>
      <c r="U87" s="9">
        <f>COUNTIF('Table S2'!$M$72:$M$89,'Table S1'!A87)</f>
        <v>0</v>
      </c>
      <c r="V87" s="9">
        <f t="shared" si="1"/>
        <v>0</v>
      </c>
    </row>
    <row r="88" spans="1:22" x14ac:dyDescent="0.2">
      <c r="A88" s="25" t="s">
        <v>124</v>
      </c>
      <c r="B88" s="9" t="s">
        <v>324</v>
      </c>
      <c r="C88" s="9" t="s">
        <v>516</v>
      </c>
      <c r="D88" s="9" t="s">
        <v>716</v>
      </c>
      <c r="E88" s="9" t="s">
        <v>916</v>
      </c>
      <c r="F88" s="9" t="s">
        <v>1116</v>
      </c>
      <c r="G88" s="9" t="s">
        <v>1254</v>
      </c>
      <c r="H88" s="26">
        <v>43620493</v>
      </c>
      <c r="I88" s="26">
        <v>43629264</v>
      </c>
      <c r="J88" s="9"/>
      <c r="K88" s="9" t="s">
        <v>14</v>
      </c>
      <c r="L88" s="9"/>
      <c r="M88" s="9">
        <v>607434</v>
      </c>
      <c r="N88" s="9"/>
      <c r="O88" s="9"/>
      <c r="P88" s="9" t="s">
        <v>10</v>
      </c>
      <c r="Q88" s="9"/>
      <c r="R88" s="9">
        <v>1</v>
      </c>
      <c r="S88" s="9">
        <f>COUNTIF('Table S2'!$I$4:$I$42,'Table S1'!A88)</f>
        <v>0</v>
      </c>
      <c r="T88" s="9">
        <f>COUNTIF('Table S2'!$I$43:$I$71,'Table S1'!A88)</f>
        <v>0</v>
      </c>
      <c r="U88" s="9">
        <f>COUNTIF('Table S2'!$M$72:$M$89,'Table S1'!A88)</f>
        <v>0</v>
      </c>
      <c r="V88" s="9">
        <f t="shared" si="1"/>
        <v>0</v>
      </c>
    </row>
    <row r="89" spans="1:22" x14ac:dyDescent="0.2">
      <c r="A89" s="25" t="s">
        <v>186</v>
      </c>
      <c r="B89" s="9" t="s">
        <v>325</v>
      </c>
      <c r="C89" s="9" t="s">
        <v>517</v>
      </c>
      <c r="D89" s="9" t="s">
        <v>717</v>
      </c>
      <c r="E89" s="9" t="s">
        <v>917</v>
      </c>
      <c r="F89" s="9" t="s">
        <v>1117</v>
      </c>
      <c r="G89" s="9" t="s">
        <v>1249</v>
      </c>
      <c r="H89" s="26">
        <v>72340923</v>
      </c>
      <c r="I89" s="26">
        <v>72376014</v>
      </c>
      <c r="J89" s="9"/>
      <c r="K89" s="9" t="s">
        <v>14</v>
      </c>
      <c r="L89" s="9"/>
      <c r="M89" s="9">
        <v>606869</v>
      </c>
      <c r="N89" s="9"/>
      <c r="O89" s="9" t="s">
        <v>10</v>
      </c>
      <c r="P89" s="9"/>
      <c r="Q89" s="9"/>
      <c r="R89" s="9">
        <v>1</v>
      </c>
      <c r="S89" s="9">
        <f>COUNTIF('Table S2'!$I$4:$I$42,'Table S1'!A89)</f>
        <v>0</v>
      </c>
      <c r="T89" s="9">
        <f>COUNTIF('Table S2'!$I$43:$I$71,'Table S1'!A89)</f>
        <v>0</v>
      </c>
      <c r="U89" s="9">
        <f>COUNTIF('Table S2'!$M$72:$M$89,'Table S1'!A89)</f>
        <v>0</v>
      </c>
      <c r="V89" s="9">
        <f t="shared" si="1"/>
        <v>0</v>
      </c>
    </row>
    <row r="90" spans="1:22" x14ac:dyDescent="0.2">
      <c r="A90" s="25" t="s">
        <v>187</v>
      </c>
      <c r="B90" s="9" t="s">
        <v>326</v>
      </c>
      <c r="C90" s="9" t="s">
        <v>518</v>
      </c>
      <c r="D90" s="9" t="s">
        <v>718</v>
      </c>
      <c r="E90" s="9" t="s">
        <v>918</v>
      </c>
      <c r="F90" s="9" t="s">
        <v>1118</v>
      </c>
      <c r="G90" s="9" t="s">
        <v>1242</v>
      </c>
      <c r="H90" s="26">
        <v>74685232</v>
      </c>
      <c r="I90" s="26">
        <v>74721288</v>
      </c>
      <c r="J90" s="9"/>
      <c r="K90" s="9" t="s">
        <v>14</v>
      </c>
      <c r="L90" s="9"/>
      <c r="M90" s="9">
        <v>606873</v>
      </c>
      <c r="N90" s="9"/>
      <c r="O90" s="9" t="s">
        <v>10</v>
      </c>
      <c r="P90" s="9"/>
      <c r="Q90" s="9"/>
      <c r="R90" s="9">
        <v>1</v>
      </c>
      <c r="S90" s="9">
        <f>COUNTIF('Table S2'!$I$4:$I$42,'Table S1'!A90)</f>
        <v>0</v>
      </c>
      <c r="T90" s="9">
        <f>COUNTIF('Table S2'!$I$43:$I$71,'Table S1'!A90)</f>
        <v>0</v>
      </c>
      <c r="U90" s="9">
        <f>COUNTIF('Table S2'!$M$72:$M$89,'Table S1'!A90)</f>
        <v>0</v>
      </c>
      <c r="V90" s="9">
        <f t="shared" si="1"/>
        <v>0</v>
      </c>
    </row>
    <row r="91" spans="1:22" x14ac:dyDescent="0.2">
      <c r="A91" s="25" t="s">
        <v>188</v>
      </c>
      <c r="B91" s="9" t="s">
        <v>327</v>
      </c>
      <c r="C91" s="9" t="s">
        <v>519</v>
      </c>
      <c r="D91" s="9" t="s">
        <v>719</v>
      </c>
      <c r="E91" s="9" t="s">
        <v>919</v>
      </c>
      <c r="F91" s="9" t="s">
        <v>1119</v>
      </c>
      <c r="G91" s="9" t="s">
        <v>1253</v>
      </c>
      <c r="H91" s="26">
        <v>54280725</v>
      </c>
      <c r="I91" s="26">
        <v>54287087</v>
      </c>
      <c r="J91" s="9"/>
      <c r="K91" s="9" t="s">
        <v>9</v>
      </c>
      <c r="L91" s="9"/>
      <c r="M91" s="9">
        <v>164017</v>
      </c>
      <c r="N91" s="9"/>
      <c r="O91" s="9" t="s">
        <v>10</v>
      </c>
      <c r="P91" s="9"/>
      <c r="Q91" s="9"/>
      <c r="R91" s="9">
        <v>1</v>
      </c>
      <c r="S91" s="9">
        <f>COUNTIF('Table S2'!$I$4:$I$42,'Table S1'!A91)</f>
        <v>0</v>
      </c>
      <c r="T91" s="9">
        <f>COUNTIF('Table S2'!$I$43:$I$71,'Table S1'!A91)</f>
        <v>0</v>
      </c>
      <c r="U91" s="9">
        <f>COUNTIF('Table S2'!$M$72:$M$89,'Table S1'!A91)</f>
        <v>0</v>
      </c>
      <c r="V91" s="9">
        <f t="shared" si="1"/>
        <v>0</v>
      </c>
    </row>
    <row r="92" spans="1:22" x14ac:dyDescent="0.2">
      <c r="A92" s="25" t="s">
        <v>141</v>
      </c>
      <c r="B92" s="9" t="s">
        <v>328</v>
      </c>
      <c r="C92" s="9" t="s">
        <v>520</v>
      </c>
      <c r="D92" s="9" t="s">
        <v>720</v>
      </c>
      <c r="E92" s="9" t="s">
        <v>920</v>
      </c>
      <c r="F92" s="9" t="s">
        <v>1120</v>
      </c>
      <c r="G92" s="9" t="s">
        <v>1233</v>
      </c>
      <c r="H92" s="26">
        <v>26189926</v>
      </c>
      <c r="I92" s="26">
        <v>26200746</v>
      </c>
      <c r="J92" s="9"/>
      <c r="K92" s="9" t="s">
        <v>9</v>
      </c>
      <c r="L92" s="9"/>
      <c r="M92" s="9">
        <v>600124</v>
      </c>
      <c r="N92" s="9"/>
      <c r="O92" s="9" t="s">
        <v>24</v>
      </c>
      <c r="P92" s="9"/>
      <c r="Q92" s="9"/>
      <c r="R92" s="9">
        <v>1</v>
      </c>
      <c r="S92" s="9">
        <f>COUNTIF('Table S2'!$I$4:$I$42,'Table S1'!A92)</f>
        <v>0</v>
      </c>
      <c r="T92" s="9">
        <f>COUNTIF('Table S2'!$I$43:$I$71,'Table S1'!A92)</f>
        <v>0</v>
      </c>
      <c r="U92" s="9">
        <f>COUNTIF('Table S2'!$M$72:$M$89,'Table S1'!A92)</f>
        <v>0</v>
      </c>
      <c r="V92" s="9">
        <f t="shared" si="1"/>
        <v>0</v>
      </c>
    </row>
    <row r="93" spans="1:22" x14ac:dyDescent="0.2">
      <c r="A93" s="25" t="s">
        <v>28</v>
      </c>
      <c r="B93" s="9" t="s">
        <v>329</v>
      </c>
      <c r="C93" s="9" t="s">
        <v>521</v>
      </c>
      <c r="D93" s="9" t="s">
        <v>721</v>
      </c>
      <c r="E93" s="9" t="s">
        <v>921</v>
      </c>
      <c r="F93" s="9" t="s">
        <v>1121</v>
      </c>
      <c r="G93" s="9" t="s">
        <v>1244</v>
      </c>
      <c r="H93" s="26">
        <v>32886490</v>
      </c>
      <c r="I93" s="26">
        <v>32894646</v>
      </c>
      <c r="J93" s="9"/>
      <c r="K93" s="9" t="s">
        <v>14</v>
      </c>
      <c r="L93" s="9"/>
      <c r="M93" s="9">
        <v>142622</v>
      </c>
      <c r="N93" s="9"/>
      <c r="O93" s="9"/>
      <c r="P93" s="9" t="s">
        <v>10</v>
      </c>
      <c r="Q93" s="9" t="s">
        <v>25</v>
      </c>
      <c r="R93" s="9">
        <v>2</v>
      </c>
      <c r="S93" s="9">
        <f>COUNTIF('Table S2'!$I$4:$I$42,'Table S1'!A93)</f>
        <v>0</v>
      </c>
      <c r="T93" s="9">
        <f>COUNTIF('Table S2'!$I$43:$I$71,'Table S1'!A93)</f>
        <v>0</v>
      </c>
      <c r="U93" s="9">
        <f>COUNTIF('Table S2'!$M$72:$M$89,'Table S1'!A93)</f>
        <v>0</v>
      </c>
      <c r="V93" s="9">
        <f t="shared" si="1"/>
        <v>0</v>
      </c>
    </row>
    <row r="94" spans="1:22" x14ac:dyDescent="0.2">
      <c r="A94" s="25" t="s">
        <v>189</v>
      </c>
      <c r="B94" s="9" t="s">
        <v>330</v>
      </c>
      <c r="C94" s="9" t="s">
        <v>522</v>
      </c>
      <c r="D94" s="9" t="s">
        <v>722</v>
      </c>
      <c r="E94" s="9" t="s">
        <v>922</v>
      </c>
      <c r="F94" s="9" t="s">
        <v>1122</v>
      </c>
      <c r="G94" s="9" t="s">
        <v>1239</v>
      </c>
      <c r="H94" s="26">
        <v>122461552</v>
      </c>
      <c r="I94" s="26">
        <v>122514907</v>
      </c>
      <c r="J94" s="9"/>
      <c r="K94" s="9" t="s">
        <v>45</v>
      </c>
      <c r="L94" s="9"/>
      <c r="M94" s="9">
        <v>602194</v>
      </c>
      <c r="N94" s="9"/>
      <c r="O94" s="9" t="s">
        <v>10</v>
      </c>
      <c r="P94" s="9"/>
      <c r="Q94" s="9"/>
      <c r="R94" s="9">
        <v>1</v>
      </c>
      <c r="S94" s="9">
        <f>COUNTIF('Table S2'!$I$4:$I$42,'Table S1'!A94)</f>
        <v>0</v>
      </c>
      <c r="T94" s="9">
        <f>COUNTIF('Table S2'!$I$43:$I$71,'Table S1'!A94)</f>
        <v>0</v>
      </c>
      <c r="U94" s="9">
        <f>COUNTIF('Table S2'!$M$72:$M$89,'Table S1'!A94)</f>
        <v>0</v>
      </c>
      <c r="V94" s="9">
        <f t="shared" si="1"/>
        <v>0</v>
      </c>
    </row>
    <row r="95" spans="1:22" x14ac:dyDescent="0.2">
      <c r="A95" s="25" t="s">
        <v>190</v>
      </c>
      <c r="B95" s="9" t="s">
        <v>331</v>
      </c>
      <c r="C95" s="9" t="s">
        <v>523</v>
      </c>
      <c r="D95" s="9" t="s">
        <v>723</v>
      </c>
      <c r="E95" s="9" t="s">
        <v>923</v>
      </c>
      <c r="F95" s="9" t="s">
        <v>1123</v>
      </c>
      <c r="G95" s="9" t="s">
        <v>1246</v>
      </c>
      <c r="H95" s="26">
        <v>48233205</v>
      </c>
      <c r="I95" s="26">
        <v>48270357</v>
      </c>
      <c r="J95" s="9"/>
      <c r="K95" s="9" t="s">
        <v>9</v>
      </c>
      <c r="L95" s="9"/>
      <c r="M95" s="9">
        <v>603904</v>
      </c>
      <c r="N95" s="9"/>
      <c r="O95" s="9" t="s">
        <v>10</v>
      </c>
      <c r="P95" s="9"/>
      <c r="Q95" s="9"/>
      <c r="R95" s="9">
        <v>1</v>
      </c>
      <c r="S95" s="9">
        <f>COUNTIF('Table S2'!$I$4:$I$42,'Table S1'!A95)</f>
        <v>0</v>
      </c>
      <c r="T95" s="9">
        <f>COUNTIF('Table S2'!$I$43:$I$71,'Table S1'!A95)</f>
        <v>0</v>
      </c>
      <c r="U95" s="9">
        <f>COUNTIF('Table S2'!$M$72:$M$89,'Table S1'!A95)</f>
        <v>0</v>
      </c>
      <c r="V95" s="9">
        <f t="shared" si="1"/>
        <v>0</v>
      </c>
    </row>
    <row r="96" spans="1:22" x14ac:dyDescent="0.2">
      <c r="A96" s="25" t="s">
        <v>18</v>
      </c>
      <c r="B96" s="9" t="s">
        <v>332</v>
      </c>
      <c r="C96" s="9" t="s">
        <v>524</v>
      </c>
      <c r="D96" s="9" t="s">
        <v>724</v>
      </c>
      <c r="E96" s="9" t="s">
        <v>924</v>
      </c>
      <c r="F96" s="9" t="s">
        <v>1124</v>
      </c>
      <c r="G96" s="9" t="s">
        <v>1241</v>
      </c>
      <c r="H96" s="26">
        <v>25639257</v>
      </c>
      <c r="I96" s="26">
        <v>25717562</v>
      </c>
      <c r="J96" s="9" t="s">
        <v>19</v>
      </c>
      <c r="K96" s="9"/>
      <c r="L96" s="9" t="s">
        <v>1277</v>
      </c>
      <c r="M96" s="9">
        <v>606870</v>
      </c>
      <c r="N96" s="9"/>
      <c r="O96" s="9"/>
      <c r="P96" s="9"/>
      <c r="Q96" s="9" t="s">
        <v>11</v>
      </c>
      <c r="R96" s="9">
        <v>1</v>
      </c>
      <c r="S96" s="9">
        <f>COUNTIF('Table S2'!$I$4:$I$42,'Table S1'!A96)</f>
        <v>0</v>
      </c>
      <c r="T96" s="9">
        <f>COUNTIF('Table S2'!$I$43:$I$71,'Table S1'!A96)</f>
        <v>0</v>
      </c>
      <c r="U96" s="9">
        <f>COUNTIF('Table S2'!$M$72:$M$89,'Table S1'!A96)</f>
        <v>0</v>
      </c>
      <c r="V96" s="9">
        <f t="shared" si="1"/>
        <v>0</v>
      </c>
    </row>
    <row r="97" spans="1:22" x14ac:dyDescent="0.2">
      <c r="A97" s="25" t="s">
        <v>77</v>
      </c>
      <c r="B97" s="9" t="s">
        <v>235</v>
      </c>
      <c r="C97" s="9" t="s">
        <v>525</v>
      </c>
      <c r="D97" s="9" t="s">
        <v>725</v>
      </c>
      <c r="E97" s="9" t="s">
        <v>925</v>
      </c>
      <c r="F97" s="9" t="s">
        <v>1125</v>
      </c>
      <c r="G97" s="9" t="s">
        <v>1253</v>
      </c>
      <c r="H97" s="26">
        <v>4909904</v>
      </c>
      <c r="I97" s="26">
        <v>4918256</v>
      </c>
      <c r="J97" s="9"/>
      <c r="K97" s="9"/>
      <c r="L97" s="9" t="s">
        <v>1274</v>
      </c>
      <c r="M97" s="9">
        <v>176260</v>
      </c>
      <c r="N97" s="9"/>
      <c r="O97" s="9"/>
      <c r="P97" s="9"/>
      <c r="Q97" s="9" t="s">
        <v>73</v>
      </c>
      <c r="R97" s="9">
        <v>1</v>
      </c>
      <c r="S97" s="9">
        <f>COUNTIF('Table S2'!$I$4:$I$42,'Table S1'!A97)</f>
        <v>0</v>
      </c>
      <c r="T97" s="9">
        <f>COUNTIF('Table S2'!$I$43:$I$71,'Table S1'!A97)</f>
        <v>0</v>
      </c>
      <c r="U97" s="9">
        <f>COUNTIF('Table S2'!$M$72:$M$89,'Table S1'!A97)</f>
        <v>0</v>
      </c>
      <c r="V97" s="9">
        <f t="shared" si="1"/>
        <v>0</v>
      </c>
    </row>
    <row r="98" spans="1:22" x14ac:dyDescent="0.2">
      <c r="A98" s="25" t="s">
        <v>191</v>
      </c>
      <c r="B98" s="9" t="s">
        <v>239</v>
      </c>
      <c r="C98" s="9" t="s">
        <v>526</v>
      </c>
      <c r="D98" s="9" t="s">
        <v>726</v>
      </c>
      <c r="E98" s="9" t="s">
        <v>926</v>
      </c>
      <c r="F98" s="9" t="s">
        <v>1126</v>
      </c>
      <c r="G98" s="9" t="s">
        <v>1245</v>
      </c>
      <c r="H98" s="26">
        <v>50311936</v>
      </c>
      <c r="I98" s="26">
        <v>50329377</v>
      </c>
      <c r="J98" s="9"/>
      <c r="K98" s="9" t="s">
        <v>9</v>
      </c>
      <c r="L98" s="9"/>
      <c r="M98" s="9">
        <v>176264</v>
      </c>
      <c r="N98" s="9"/>
      <c r="O98" s="9" t="s">
        <v>10</v>
      </c>
      <c r="P98" s="9"/>
      <c r="Q98" s="9"/>
      <c r="R98" s="9">
        <v>1</v>
      </c>
      <c r="S98" s="9">
        <f>COUNTIF('Table S2'!$I$4:$I$42,'Table S1'!A98)</f>
        <v>0</v>
      </c>
      <c r="T98" s="9">
        <f>COUNTIF('Table S2'!$I$43:$I$71,'Table S1'!A98)</f>
        <v>0</v>
      </c>
      <c r="U98" s="9">
        <f>COUNTIF('Table S2'!$M$72:$M$89,'Table S1'!A98)</f>
        <v>0</v>
      </c>
      <c r="V98" s="9">
        <f t="shared" si="1"/>
        <v>0</v>
      </c>
    </row>
    <row r="99" spans="1:22" x14ac:dyDescent="0.2">
      <c r="A99" s="25" t="s">
        <v>192</v>
      </c>
      <c r="B99" s="9" t="s">
        <v>333</v>
      </c>
      <c r="C99" s="9" t="s">
        <v>527</v>
      </c>
      <c r="D99" s="9" t="s">
        <v>727</v>
      </c>
      <c r="E99" s="9" t="s">
        <v>927</v>
      </c>
      <c r="F99" s="9" t="s">
        <v>1127</v>
      </c>
      <c r="G99" s="9" t="s">
        <v>1244</v>
      </c>
      <c r="H99" s="26">
        <v>111770661</v>
      </c>
      <c r="I99" s="26">
        <v>111989668</v>
      </c>
      <c r="J99" s="9"/>
      <c r="K99" s="9" t="s">
        <v>9</v>
      </c>
      <c r="L99" s="9"/>
      <c r="M99" s="9">
        <v>605411</v>
      </c>
      <c r="N99" s="9"/>
      <c r="O99" s="9" t="s">
        <v>10</v>
      </c>
      <c r="P99" s="9"/>
      <c r="Q99" s="9"/>
      <c r="R99" s="9">
        <v>1</v>
      </c>
      <c r="S99" s="9">
        <f>COUNTIF('Table S2'!$I$4:$I$42,'Table S1'!A99)</f>
        <v>0</v>
      </c>
      <c r="T99" s="9">
        <f>COUNTIF('Table S2'!$I$43:$I$71,'Table S1'!A99)</f>
        <v>0</v>
      </c>
      <c r="U99" s="9">
        <f>COUNTIF('Table S2'!$M$72:$M$89,'Table S1'!A99)</f>
        <v>0</v>
      </c>
      <c r="V99" s="9">
        <f t="shared" si="1"/>
        <v>0</v>
      </c>
    </row>
    <row r="100" spans="1:22" x14ac:dyDescent="0.2">
      <c r="A100" s="25" t="s">
        <v>35</v>
      </c>
      <c r="B100" s="9" t="s">
        <v>334</v>
      </c>
      <c r="C100" s="9" t="s">
        <v>528</v>
      </c>
      <c r="D100" s="9" t="s">
        <v>728</v>
      </c>
      <c r="E100" s="9" t="s">
        <v>928</v>
      </c>
      <c r="F100" s="9" t="s">
        <v>1128</v>
      </c>
      <c r="G100" s="9" t="s">
        <v>1243</v>
      </c>
      <c r="H100" s="26">
        <v>37051741</v>
      </c>
      <c r="I100" s="26">
        <v>37063390</v>
      </c>
      <c r="J100" s="9"/>
      <c r="K100" s="9"/>
      <c r="L100" s="9" t="s">
        <v>1274</v>
      </c>
      <c r="M100" s="9">
        <v>616386</v>
      </c>
      <c r="N100" s="9"/>
      <c r="O100" s="9"/>
      <c r="P100" s="9"/>
      <c r="Q100" s="9" t="s">
        <v>25</v>
      </c>
      <c r="R100" s="9">
        <v>1</v>
      </c>
      <c r="S100" s="9">
        <f>COUNTIF('Table S2'!$I$4:$I$42,'Table S1'!A100)</f>
        <v>0</v>
      </c>
      <c r="T100" s="9">
        <f>COUNTIF('Table S2'!$I$43:$I$71,'Table S1'!A100)</f>
        <v>0</v>
      </c>
      <c r="U100" s="9">
        <f>COUNTIF('Table S2'!$M$72:$M$89,'Table S1'!A100)</f>
        <v>0</v>
      </c>
      <c r="V100" s="9">
        <f t="shared" si="1"/>
        <v>0</v>
      </c>
    </row>
    <row r="101" spans="1:22" x14ac:dyDescent="0.2">
      <c r="A101" s="25" t="s">
        <v>193</v>
      </c>
      <c r="B101" s="9" t="s">
        <v>335</v>
      </c>
      <c r="C101" s="9" t="s">
        <v>529</v>
      </c>
      <c r="D101" s="9" t="s">
        <v>729</v>
      </c>
      <c r="E101" s="9" t="s">
        <v>929</v>
      </c>
      <c r="F101" s="9" t="s">
        <v>1129</v>
      </c>
      <c r="G101" s="9" t="s">
        <v>1253</v>
      </c>
      <c r="H101" s="26">
        <v>57550043</v>
      </c>
      <c r="I101" s="26">
        <v>57586633</v>
      </c>
      <c r="J101" s="9"/>
      <c r="K101" s="9" t="s">
        <v>9</v>
      </c>
      <c r="L101" s="9"/>
      <c r="M101" s="9">
        <v>602821</v>
      </c>
      <c r="N101" s="9"/>
      <c r="O101" s="9" t="s">
        <v>10</v>
      </c>
      <c r="P101" s="9"/>
      <c r="Q101" s="9"/>
      <c r="R101" s="9">
        <v>1</v>
      </c>
      <c r="S101" s="9">
        <f>COUNTIF('Table S2'!$I$4:$I$42,'Table S1'!A101)</f>
        <v>1</v>
      </c>
      <c r="T101" s="9">
        <f>COUNTIF('Table S2'!$I$43:$I$71,'Table S1'!A101)</f>
        <v>0</v>
      </c>
      <c r="U101" s="9">
        <f>COUNTIF('Table S2'!$M$72:$M$89,'Table S1'!A101)</f>
        <v>0</v>
      </c>
      <c r="V101" s="9">
        <f t="shared" si="1"/>
        <v>1</v>
      </c>
    </row>
    <row r="102" spans="1:22" x14ac:dyDescent="0.2">
      <c r="A102" s="25" t="s">
        <v>29</v>
      </c>
      <c r="B102" s="9" t="s">
        <v>336</v>
      </c>
      <c r="C102" s="9" t="s">
        <v>530</v>
      </c>
      <c r="D102" s="9" t="s">
        <v>730</v>
      </c>
      <c r="E102" s="9" t="s">
        <v>930</v>
      </c>
      <c r="F102" s="9" t="s">
        <v>1130</v>
      </c>
      <c r="G102" s="9" t="s">
        <v>1245</v>
      </c>
      <c r="H102" s="26">
        <v>35718002</v>
      </c>
      <c r="I102" s="26">
        <v>35738878</v>
      </c>
      <c r="J102" s="9"/>
      <c r="K102" s="9" t="s">
        <v>9</v>
      </c>
      <c r="L102" s="9"/>
      <c r="M102" s="9">
        <v>606834</v>
      </c>
      <c r="N102" s="9"/>
      <c r="O102" s="9"/>
      <c r="P102" s="9" t="s">
        <v>10</v>
      </c>
      <c r="Q102" s="9" t="s">
        <v>25</v>
      </c>
      <c r="R102" s="9">
        <v>2</v>
      </c>
      <c r="S102" s="9">
        <f>COUNTIF('Table S2'!$I$4:$I$42,'Table S1'!A102)</f>
        <v>0</v>
      </c>
      <c r="T102" s="9">
        <f>COUNTIF('Table S2'!$I$43:$I$71,'Table S1'!A102)</f>
        <v>0</v>
      </c>
      <c r="U102" s="9">
        <f>COUNTIF('Table S2'!$M$72:$M$89,'Table S1'!A102)</f>
        <v>0</v>
      </c>
      <c r="V102" s="9">
        <f t="shared" si="1"/>
        <v>0</v>
      </c>
    </row>
    <row r="103" spans="1:22" x14ac:dyDescent="0.2">
      <c r="A103" s="25" t="s">
        <v>194</v>
      </c>
      <c r="B103" s="9" t="s">
        <v>337</v>
      </c>
      <c r="C103" s="9" t="s">
        <v>531</v>
      </c>
      <c r="D103" s="9" t="s">
        <v>731</v>
      </c>
      <c r="E103" s="9" t="s">
        <v>931</v>
      </c>
      <c r="F103" s="9" t="s">
        <v>1131</v>
      </c>
      <c r="G103" s="9" t="s">
        <v>1233</v>
      </c>
      <c r="H103" s="26">
        <v>107923798</v>
      </c>
      <c r="I103" s="26">
        <v>108003161</v>
      </c>
      <c r="J103" s="9"/>
      <c r="K103" s="9" t="s">
        <v>14</v>
      </c>
      <c r="L103" s="9"/>
      <c r="M103" s="9">
        <v>150240</v>
      </c>
      <c r="N103" s="9"/>
      <c r="O103" s="9" t="s">
        <v>10</v>
      </c>
      <c r="P103" s="9"/>
      <c r="Q103" s="9"/>
      <c r="R103" s="9">
        <v>1</v>
      </c>
      <c r="S103" s="9">
        <f>COUNTIF('Table S2'!$I$4:$I$42,'Table S1'!A103)</f>
        <v>0</v>
      </c>
      <c r="T103" s="9">
        <f>COUNTIF('Table S2'!$I$43:$I$71,'Table S1'!A103)</f>
        <v>0</v>
      </c>
      <c r="U103" s="9">
        <f>COUNTIF('Table S2'!$M$72:$M$89,'Table S1'!A103)</f>
        <v>0</v>
      </c>
      <c r="V103" s="9">
        <f t="shared" si="1"/>
        <v>0</v>
      </c>
    </row>
    <row r="104" spans="1:22" x14ac:dyDescent="0.2">
      <c r="A104" s="25" t="s">
        <v>62</v>
      </c>
      <c r="B104" s="9" t="s">
        <v>338</v>
      </c>
      <c r="C104" s="9" t="s">
        <v>532</v>
      </c>
      <c r="D104" s="9" t="s">
        <v>732</v>
      </c>
      <c r="E104" s="9" t="s">
        <v>932</v>
      </c>
      <c r="F104" s="9" t="s">
        <v>1132</v>
      </c>
      <c r="G104" s="9" t="s">
        <v>1253</v>
      </c>
      <c r="H104" s="26">
        <v>40224996</v>
      </c>
      <c r="I104" s="26">
        <v>40369285</v>
      </c>
      <c r="J104" s="9"/>
      <c r="K104" s="9" t="s">
        <v>9</v>
      </c>
      <c r="L104" s="9"/>
      <c r="M104" s="9">
        <v>609007</v>
      </c>
      <c r="N104" s="9" t="s">
        <v>10</v>
      </c>
      <c r="O104" s="9" t="s">
        <v>10</v>
      </c>
      <c r="P104" s="9" t="s">
        <v>10</v>
      </c>
      <c r="Q104" s="9" t="s">
        <v>56</v>
      </c>
      <c r="R104" s="9">
        <v>4</v>
      </c>
      <c r="S104" s="9">
        <f>COUNTIF('Table S2'!$I$4:$I$42,'Table S1'!A104)</f>
        <v>6</v>
      </c>
      <c r="T104" s="9">
        <f>COUNTIF('Table S2'!$I$43:$I$71,'Table S1'!A104)</f>
        <v>8</v>
      </c>
      <c r="U104" s="9">
        <f>COUNTIF('Table S2'!$M$72:$M$89,'Table S1'!A104)</f>
        <v>0</v>
      </c>
      <c r="V104" s="9">
        <f t="shared" si="1"/>
        <v>14</v>
      </c>
    </row>
    <row r="105" spans="1:22" x14ac:dyDescent="0.2">
      <c r="A105" s="25" t="s">
        <v>103</v>
      </c>
      <c r="B105" s="9" t="s">
        <v>339</v>
      </c>
      <c r="C105" s="9" t="s">
        <v>533</v>
      </c>
      <c r="D105" s="9" t="s">
        <v>733</v>
      </c>
      <c r="E105" s="9" t="s">
        <v>933</v>
      </c>
      <c r="F105" s="9" t="s">
        <v>1133</v>
      </c>
      <c r="G105" s="9" t="s">
        <v>1244</v>
      </c>
      <c r="H105" s="26">
        <v>235661040</v>
      </c>
      <c r="I105" s="26">
        <v>235866906</v>
      </c>
      <c r="J105" s="9"/>
      <c r="K105" s="9" t="s">
        <v>14</v>
      </c>
      <c r="L105" s="9"/>
      <c r="M105" s="9">
        <v>606897</v>
      </c>
      <c r="N105" s="9" t="s">
        <v>10</v>
      </c>
      <c r="O105" s="9" t="s">
        <v>10</v>
      </c>
      <c r="P105" s="9" t="s">
        <v>10</v>
      </c>
      <c r="Q105" s="9"/>
      <c r="R105" s="9">
        <v>3</v>
      </c>
      <c r="S105" s="9">
        <f>COUNTIF('Table S2'!$I$4:$I$42,'Table S1'!A105)</f>
        <v>0</v>
      </c>
      <c r="T105" s="9">
        <f>COUNTIF('Table S2'!$I$43:$I$71,'Table S1'!A105)</f>
        <v>0</v>
      </c>
      <c r="U105" s="9">
        <f>COUNTIF('Table S2'!$M$72:$M$89,'Table S1'!A105)</f>
        <v>0</v>
      </c>
      <c r="V105" s="9">
        <f t="shared" si="1"/>
        <v>0</v>
      </c>
    </row>
    <row r="106" spans="1:22" x14ac:dyDescent="0.2">
      <c r="A106" s="25" t="s">
        <v>104</v>
      </c>
      <c r="B106" s="9" t="s">
        <v>340</v>
      </c>
      <c r="C106" s="9" t="s">
        <v>534</v>
      </c>
      <c r="D106" s="9" t="s">
        <v>734</v>
      </c>
      <c r="E106" s="9" t="s">
        <v>934</v>
      </c>
      <c r="F106" s="9" t="s">
        <v>1134</v>
      </c>
      <c r="G106" s="9" t="s">
        <v>1247</v>
      </c>
      <c r="H106" s="26">
        <v>45894553</v>
      </c>
      <c r="I106" s="26">
        <v>46028334</v>
      </c>
      <c r="J106" s="9"/>
      <c r="K106" s="9" t="s">
        <v>9</v>
      </c>
      <c r="L106" s="9"/>
      <c r="M106" s="9">
        <v>157140</v>
      </c>
      <c r="N106" s="9" t="s">
        <v>10</v>
      </c>
      <c r="O106" s="9" t="s">
        <v>10</v>
      </c>
      <c r="P106" s="9" t="s">
        <v>10</v>
      </c>
      <c r="Q106" s="9"/>
      <c r="R106" s="9">
        <v>3</v>
      </c>
      <c r="S106" s="9">
        <f>COUNTIF('Table S2'!$I$4:$I$42,'Table S1'!A106)</f>
        <v>1</v>
      </c>
      <c r="T106" s="9">
        <f>COUNTIF('Table S2'!$I$43:$I$71,'Table S1'!A106)</f>
        <v>0</v>
      </c>
      <c r="U106" s="9">
        <f>COUNTIF('Table S2'!$M$72:$M$89,'Table S1'!A106)</f>
        <v>0</v>
      </c>
      <c r="V106" s="9">
        <f t="shared" si="1"/>
        <v>1</v>
      </c>
    </row>
    <row r="107" spans="1:22" x14ac:dyDescent="0.2">
      <c r="A107" s="25" t="s">
        <v>142</v>
      </c>
      <c r="B107" s="9" t="s">
        <v>236</v>
      </c>
      <c r="C107" s="9" t="s">
        <v>535</v>
      </c>
      <c r="D107" s="9" t="s">
        <v>735</v>
      </c>
      <c r="E107" s="9" t="s">
        <v>935</v>
      </c>
      <c r="F107" s="9" t="s">
        <v>1135</v>
      </c>
      <c r="G107" s="9" t="s">
        <v>1236</v>
      </c>
      <c r="H107" s="26">
        <v>197705368</v>
      </c>
      <c r="I107" s="26">
        <v>197708395</v>
      </c>
      <c r="J107" s="9"/>
      <c r="K107" s="9" t="s">
        <v>14</v>
      </c>
      <c r="L107" s="9"/>
      <c r="M107" s="9">
        <v>609728</v>
      </c>
      <c r="N107" s="9"/>
      <c r="O107" s="9" t="s">
        <v>24</v>
      </c>
      <c r="P107" s="9"/>
      <c r="Q107" s="9"/>
      <c r="R107" s="9">
        <v>1</v>
      </c>
      <c r="S107" s="9">
        <f>COUNTIF('Table S2'!$I$4:$I$42,'Table S1'!A107)</f>
        <v>0</v>
      </c>
      <c r="T107" s="9">
        <f>COUNTIF('Table S2'!$I$43:$I$71,'Table S1'!A107)</f>
        <v>0</v>
      </c>
      <c r="U107" s="9">
        <f>COUNTIF('Table S2'!$M$72:$M$89,'Table S1'!A107)</f>
        <v>0</v>
      </c>
      <c r="V107" s="9">
        <f t="shared" si="1"/>
        <v>0</v>
      </c>
    </row>
    <row r="108" spans="1:22" x14ac:dyDescent="0.2">
      <c r="A108" s="25" t="s">
        <v>143</v>
      </c>
      <c r="B108" s="9" t="s">
        <v>341</v>
      </c>
      <c r="C108" s="9" t="s">
        <v>536</v>
      </c>
      <c r="D108" s="9" t="s">
        <v>736</v>
      </c>
      <c r="E108" s="9" t="s">
        <v>936</v>
      </c>
      <c r="F108" s="9" t="s">
        <v>1136</v>
      </c>
      <c r="G108" s="9" t="s">
        <v>1242</v>
      </c>
      <c r="H108" s="26">
        <v>139293739</v>
      </c>
      <c r="I108" s="26">
        <v>139331677</v>
      </c>
      <c r="J108" s="9"/>
      <c r="K108" s="9" t="s">
        <v>9</v>
      </c>
      <c r="L108" s="9"/>
      <c r="M108" s="9">
        <v>164015</v>
      </c>
      <c r="N108" s="9"/>
      <c r="O108" s="9" t="s">
        <v>24</v>
      </c>
      <c r="P108" s="9"/>
      <c r="Q108" s="9"/>
      <c r="R108" s="9">
        <v>1</v>
      </c>
      <c r="S108" s="9">
        <f>COUNTIF('Table S2'!$I$4:$I$42,'Table S1'!A108)</f>
        <v>0</v>
      </c>
      <c r="T108" s="9">
        <f>COUNTIF('Table S2'!$I$43:$I$71,'Table S1'!A108)</f>
        <v>0</v>
      </c>
      <c r="U108" s="9">
        <f>COUNTIF('Table S2'!$M$72:$M$89,'Table S1'!A108)</f>
        <v>0</v>
      </c>
      <c r="V108" s="9">
        <f t="shared" si="1"/>
        <v>0</v>
      </c>
    </row>
    <row r="109" spans="1:22" x14ac:dyDescent="0.2">
      <c r="A109" s="25" t="s">
        <v>13</v>
      </c>
      <c r="B109" s="9" t="s">
        <v>342</v>
      </c>
      <c r="C109" s="9" t="s">
        <v>537</v>
      </c>
      <c r="D109" s="9" t="s">
        <v>737</v>
      </c>
      <c r="E109" s="9" t="s">
        <v>937</v>
      </c>
      <c r="F109" s="9" t="s">
        <v>1137</v>
      </c>
      <c r="G109" s="9" t="s">
        <v>1240</v>
      </c>
      <c r="H109" s="26">
        <v>34366665</v>
      </c>
      <c r="I109" s="26">
        <v>34376898</v>
      </c>
      <c r="J109" s="9" t="s">
        <v>12</v>
      </c>
      <c r="K109" s="9" t="s">
        <v>14</v>
      </c>
      <c r="L109" s="9"/>
      <c r="M109" s="9">
        <v>618255</v>
      </c>
      <c r="N109" s="9"/>
      <c r="O109" s="9" t="s">
        <v>10</v>
      </c>
      <c r="P109" s="9" t="s">
        <v>10</v>
      </c>
      <c r="Q109" s="9" t="s">
        <v>11</v>
      </c>
      <c r="R109" s="9">
        <v>3</v>
      </c>
      <c r="S109" s="9">
        <f>COUNTIF('Table S2'!$I$4:$I$42,'Table S1'!A109)</f>
        <v>0</v>
      </c>
      <c r="T109" s="9">
        <f>COUNTIF('Table S2'!$I$43:$I$71,'Table S1'!A109)</f>
        <v>0</v>
      </c>
      <c r="U109" s="9">
        <f>COUNTIF('Table S2'!$M$72:$M$89,'Table S1'!A109)</f>
        <v>0</v>
      </c>
      <c r="V109" s="9">
        <f t="shared" si="1"/>
        <v>0</v>
      </c>
    </row>
    <row r="110" spans="1:22" x14ac:dyDescent="0.2">
      <c r="A110" s="25" t="s">
        <v>195</v>
      </c>
      <c r="B110" s="9" t="s">
        <v>343</v>
      </c>
      <c r="C110" s="9" t="s">
        <v>538</v>
      </c>
      <c r="D110" s="9" t="s">
        <v>738</v>
      </c>
      <c r="E110" s="9" t="s">
        <v>938</v>
      </c>
      <c r="F110" s="9" t="s">
        <v>1138</v>
      </c>
      <c r="G110" s="9" t="s">
        <v>1248</v>
      </c>
      <c r="H110" s="26">
        <v>3443679</v>
      </c>
      <c r="I110" s="26">
        <v>3486953</v>
      </c>
      <c r="J110" s="9"/>
      <c r="K110" s="9" t="s">
        <v>14</v>
      </c>
      <c r="L110" s="9"/>
      <c r="M110" s="9">
        <v>614246</v>
      </c>
      <c r="N110" s="9"/>
      <c r="O110" s="9" t="s">
        <v>10</v>
      </c>
      <c r="P110" s="9"/>
      <c r="Q110" s="9"/>
      <c r="R110" s="9">
        <v>1</v>
      </c>
      <c r="S110" s="9">
        <f>COUNTIF('Table S2'!$I$4:$I$42,'Table S1'!A110)</f>
        <v>0</v>
      </c>
      <c r="T110" s="9">
        <f>COUNTIF('Table S2'!$I$43:$I$71,'Table S1'!A110)</f>
        <v>0</v>
      </c>
      <c r="U110" s="9">
        <f>COUNTIF('Table S2'!$M$72:$M$89,'Table S1'!A110)</f>
        <v>0</v>
      </c>
      <c r="V110" s="9">
        <f t="shared" si="1"/>
        <v>0</v>
      </c>
    </row>
    <row r="111" spans="1:22" x14ac:dyDescent="0.2">
      <c r="A111" s="25" t="s">
        <v>196</v>
      </c>
      <c r="B111" s="9" t="s">
        <v>344</v>
      </c>
      <c r="C111" s="9" t="s">
        <v>539</v>
      </c>
      <c r="D111" s="9" t="s">
        <v>739</v>
      </c>
      <c r="E111" s="9" t="s">
        <v>939</v>
      </c>
      <c r="F111" s="9" t="s">
        <v>1139</v>
      </c>
      <c r="G111" s="9" t="s">
        <v>1250</v>
      </c>
      <c r="H111" s="26">
        <v>169392808</v>
      </c>
      <c r="I111" s="26">
        <v>169612583</v>
      </c>
      <c r="J111" s="9"/>
      <c r="K111" s="9" t="s">
        <v>9</v>
      </c>
      <c r="L111" s="9"/>
      <c r="M111" s="9">
        <v>604588</v>
      </c>
      <c r="N111" s="9"/>
      <c r="O111" s="9" t="s">
        <v>10</v>
      </c>
      <c r="P111" s="9"/>
      <c r="Q111" s="9"/>
      <c r="R111" s="9">
        <v>1</v>
      </c>
      <c r="S111" s="9">
        <f>COUNTIF('Table S2'!$I$4:$I$42,'Table S1'!A111)</f>
        <v>0</v>
      </c>
      <c r="T111" s="9">
        <f>COUNTIF('Table S2'!$I$43:$I$71,'Table S1'!A111)</f>
        <v>0</v>
      </c>
      <c r="U111" s="9">
        <f>COUNTIF('Table S2'!$M$72:$M$89,'Table S1'!A111)</f>
        <v>0</v>
      </c>
      <c r="V111" s="9">
        <f t="shared" si="1"/>
        <v>0</v>
      </c>
    </row>
    <row r="112" spans="1:22" x14ac:dyDescent="0.2">
      <c r="A112" s="25" t="s">
        <v>197</v>
      </c>
      <c r="B112" s="9" t="s">
        <v>240</v>
      </c>
      <c r="C112" s="9" t="s">
        <v>540</v>
      </c>
      <c r="D112" s="9" t="s">
        <v>740</v>
      </c>
      <c r="E112" s="9" t="s">
        <v>940</v>
      </c>
      <c r="F112" s="9" t="s">
        <v>1140</v>
      </c>
      <c r="G112" s="9" t="s">
        <v>1254</v>
      </c>
      <c r="H112" s="26">
        <v>18120439</v>
      </c>
      <c r="I112" s="26">
        <v>18122677</v>
      </c>
      <c r="J112" s="9"/>
      <c r="K112" s="9" t="s">
        <v>14</v>
      </c>
      <c r="L112" s="9"/>
      <c r="M112" s="9">
        <v>608072</v>
      </c>
      <c r="N112" s="9"/>
      <c r="O112" s="9" t="s">
        <v>10</v>
      </c>
      <c r="P112" s="9"/>
      <c r="Q112" s="9"/>
      <c r="R112" s="9">
        <v>1</v>
      </c>
      <c r="S112" s="9">
        <f>COUNTIF('Table S2'!$I$4:$I$42,'Table S1'!A112)</f>
        <v>0</v>
      </c>
      <c r="T112" s="9">
        <f>COUNTIF('Table S2'!$I$43:$I$71,'Table S1'!A112)</f>
        <v>0</v>
      </c>
      <c r="U112" s="9">
        <f>COUNTIF('Table S2'!$M$72:$M$89,'Table S1'!A112)</f>
        <v>0</v>
      </c>
      <c r="V112" s="9">
        <f t="shared" si="1"/>
        <v>0</v>
      </c>
    </row>
    <row r="113" spans="1:22" x14ac:dyDescent="0.2">
      <c r="A113" s="25" t="s">
        <v>125</v>
      </c>
      <c r="B113" s="9" t="s">
        <v>345</v>
      </c>
      <c r="C113" s="9" t="s">
        <v>541</v>
      </c>
      <c r="D113" s="9" t="s">
        <v>741</v>
      </c>
      <c r="E113" s="9" t="s">
        <v>941</v>
      </c>
      <c r="F113" s="9" t="s">
        <v>1141</v>
      </c>
      <c r="G113" s="9" t="s">
        <v>1237</v>
      </c>
      <c r="H113" s="26">
        <v>36516396</v>
      </c>
      <c r="I113" s="26">
        <v>36520232</v>
      </c>
      <c r="J113" s="9"/>
      <c r="K113" s="9" t="s">
        <v>9</v>
      </c>
      <c r="L113" s="9"/>
      <c r="M113" s="9">
        <v>600635</v>
      </c>
      <c r="N113" s="9"/>
      <c r="O113" s="9"/>
      <c r="P113" s="9" t="s">
        <v>10</v>
      </c>
      <c r="Q113" s="9" t="s">
        <v>21</v>
      </c>
      <c r="R113" s="9">
        <v>2</v>
      </c>
      <c r="S113" s="9">
        <f>COUNTIF('Table S2'!$I$4:$I$42,'Table S1'!A113)</f>
        <v>0</v>
      </c>
      <c r="T113" s="9">
        <f>COUNTIF('Table S2'!$I$43:$I$71,'Table S1'!A113)</f>
        <v>0</v>
      </c>
      <c r="U113" s="9">
        <f>COUNTIF('Table S2'!$M$72:$M$89,'Table S1'!A113)</f>
        <v>0</v>
      </c>
      <c r="V113" s="9">
        <f t="shared" si="1"/>
        <v>0</v>
      </c>
    </row>
    <row r="114" spans="1:22" x14ac:dyDescent="0.2">
      <c r="A114" s="25" t="s">
        <v>198</v>
      </c>
      <c r="B114" s="9" t="s">
        <v>346</v>
      </c>
      <c r="C114" s="9" t="s">
        <v>542</v>
      </c>
      <c r="D114" s="9" t="s">
        <v>742</v>
      </c>
      <c r="E114" s="9" t="s">
        <v>942</v>
      </c>
      <c r="F114" s="9" t="s">
        <v>1142</v>
      </c>
      <c r="G114" s="9" t="s">
        <v>1245</v>
      </c>
      <c r="H114" s="26">
        <v>15159037</v>
      </c>
      <c r="I114" s="26">
        <v>15200995</v>
      </c>
      <c r="J114" s="9"/>
      <c r="K114" s="9" t="s">
        <v>9</v>
      </c>
      <c r="L114" s="9"/>
      <c r="M114" s="9">
        <v>600276</v>
      </c>
      <c r="N114" s="9"/>
      <c r="O114" s="9" t="s">
        <v>10</v>
      </c>
      <c r="P114" s="9"/>
      <c r="Q114" s="9"/>
      <c r="R114" s="9">
        <v>1</v>
      </c>
      <c r="S114" s="9">
        <f>COUNTIF('Table S2'!$I$4:$I$42,'Table S1'!A114)</f>
        <v>0</v>
      </c>
      <c r="T114" s="9">
        <f>COUNTIF('Table S2'!$I$43:$I$71,'Table S1'!A114)</f>
        <v>0</v>
      </c>
      <c r="U114" s="9">
        <f>COUNTIF('Table S2'!$M$72:$M$89,'Table S1'!A114)</f>
        <v>0</v>
      </c>
      <c r="V114" s="9">
        <f t="shared" si="1"/>
        <v>0</v>
      </c>
    </row>
    <row r="115" spans="1:22" x14ac:dyDescent="0.2">
      <c r="A115" s="25" t="s">
        <v>199</v>
      </c>
      <c r="B115" s="9" t="s">
        <v>347</v>
      </c>
      <c r="C115" s="9" t="s">
        <v>543</v>
      </c>
      <c r="D115" s="9" t="s">
        <v>743</v>
      </c>
      <c r="E115" s="9" t="s">
        <v>943</v>
      </c>
      <c r="F115" s="9" t="s">
        <v>1143</v>
      </c>
      <c r="G115" s="9" t="s">
        <v>1235</v>
      </c>
      <c r="H115" s="26">
        <v>23531441</v>
      </c>
      <c r="I115" s="26">
        <v>23586506</v>
      </c>
      <c r="J115" s="9"/>
      <c r="K115" s="9" t="s">
        <v>14</v>
      </c>
      <c r="L115" s="9"/>
      <c r="M115" s="9">
        <v>607623</v>
      </c>
      <c r="N115" s="9"/>
      <c r="O115" s="9" t="s">
        <v>10</v>
      </c>
      <c r="P115" s="9"/>
      <c r="Q115" s="9"/>
      <c r="R115" s="9">
        <v>1</v>
      </c>
      <c r="S115" s="9">
        <f>COUNTIF('Table S2'!$I$4:$I$42,'Table S1'!A115)</f>
        <v>0</v>
      </c>
      <c r="T115" s="9">
        <f>COUNTIF('Table S2'!$I$43:$I$71,'Table S1'!A115)</f>
        <v>0</v>
      </c>
      <c r="U115" s="9">
        <f>COUNTIF('Table S2'!$M$72:$M$89,'Table S1'!A115)</f>
        <v>0</v>
      </c>
      <c r="V115" s="9">
        <f t="shared" si="1"/>
        <v>0</v>
      </c>
    </row>
    <row r="116" spans="1:22" x14ac:dyDescent="0.2">
      <c r="A116" s="25" t="s">
        <v>200</v>
      </c>
      <c r="B116" s="9" t="s">
        <v>348</v>
      </c>
      <c r="C116" s="9" t="s">
        <v>544</v>
      </c>
      <c r="D116" s="9" t="s">
        <v>744</v>
      </c>
      <c r="E116" s="9" t="s">
        <v>944</v>
      </c>
      <c r="F116" s="9" t="s">
        <v>1144</v>
      </c>
      <c r="G116" s="9" t="s">
        <v>1237</v>
      </c>
      <c r="H116" s="26">
        <v>74479939</v>
      </c>
      <c r="I116" s="26">
        <v>74493305</v>
      </c>
      <c r="J116" s="9"/>
      <c r="K116" s="9" t="s">
        <v>14</v>
      </c>
      <c r="L116" s="9"/>
      <c r="M116" s="9">
        <v>601015</v>
      </c>
      <c r="N116" s="9"/>
      <c r="O116" s="9" t="s">
        <v>10</v>
      </c>
      <c r="P116" s="9"/>
      <c r="Q116" s="9"/>
      <c r="R116" s="9">
        <v>1</v>
      </c>
      <c r="S116" s="9">
        <f>COUNTIF('Table S2'!$I$4:$I$42,'Table S1'!A116)</f>
        <v>0</v>
      </c>
      <c r="T116" s="9">
        <f>COUNTIF('Table S2'!$I$43:$I$71,'Table S1'!A116)</f>
        <v>0</v>
      </c>
      <c r="U116" s="9">
        <f>COUNTIF('Table S2'!$M$72:$M$89,'Table S1'!A116)</f>
        <v>0</v>
      </c>
      <c r="V116" s="9">
        <f t="shared" si="1"/>
        <v>0</v>
      </c>
    </row>
    <row r="117" spans="1:22" x14ac:dyDescent="0.2">
      <c r="A117" s="25" t="s">
        <v>144</v>
      </c>
      <c r="B117" s="9" t="s">
        <v>349</v>
      </c>
      <c r="C117" s="9" t="s">
        <v>545</v>
      </c>
      <c r="D117" s="9" t="s">
        <v>745</v>
      </c>
      <c r="E117" s="9" t="s">
        <v>945</v>
      </c>
      <c r="F117" s="9" t="s">
        <v>1145</v>
      </c>
      <c r="G117" s="9" t="s">
        <v>1236</v>
      </c>
      <c r="H117" s="26">
        <v>156324436</v>
      </c>
      <c r="I117" s="26">
        <v>156332721</v>
      </c>
      <c r="J117" s="9"/>
      <c r="K117" s="9" t="s">
        <v>14</v>
      </c>
      <c r="L117" s="9"/>
      <c r="M117" s="9">
        <v>601828</v>
      </c>
      <c r="N117" s="9"/>
      <c r="O117" s="9" t="s">
        <v>24</v>
      </c>
      <c r="P117" s="9"/>
      <c r="Q117" s="9"/>
      <c r="R117" s="9">
        <v>1</v>
      </c>
      <c r="S117" s="9">
        <f>COUNTIF('Table S2'!$I$4:$I$42,'Table S1'!A117)</f>
        <v>0</v>
      </c>
      <c r="T117" s="9">
        <f>COUNTIF('Table S2'!$I$43:$I$71,'Table S1'!A117)</f>
        <v>0</v>
      </c>
      <c r="U117" s="9">
        <f>COUNTIF('Table S2'!$M$72:$M$89,'Table S1'!A117)</f>
        <v>0</v>
      </c>
      <c r="V117" s="9">
        <f t="shared" si="1"/>
        <v>0</v>
      </c>
    </row>
    <row r="118" spans="1:22" x14ac:dyDescent="0.2">
      <c r="A118" s="25" t="s">
        <v>224</v>
      </c>
      <c r="B118" s="9" t="s">
        <v>350</v>
      </c>
      <c r="C118" s="9" t="s">
        <v>546</v>
      </c>
      <c r="D118" s="9" t="s">
        <v>746</v>
      </c>
      <c r="E118" s="9" t="s">
        <v>946</v>
      </c>
      <c r="F118" s="9" t="s">
        <v>1146</v>
      </c>
      <c r="G118" s="9" t="s">
        <v>1245</v>
      </c>
      <c r="H118" s="26">
        <v>45546280</v>
      </c>
      <c r="I118" s="26">
        <v>45584802</v>
      </c>
      <c r="J118" s="9"/>
      <c r="K118" s="9" t="s">
        <v>14</v>
      </c>
      <c r="L118" s="9"/>
      <c r="M118" s="9">
        <v>606580</v>
      </c>
      <c r="N118" s="9" t="s">
        <v>10</v>
      </c>
      <c r="O118" s="9"/>
      <c r="P118" s="9"/>
      <c r="Q118" s="9"/>
      <c r="R118" s="9">
        <v>1</v>
      </c>
      <c r="S118" s="9">
        <f>COUNTIF('Table S2'!$I$4:$I$42,'Table S1'!A118)</f>
        <v>0</v>
      </c>
      <c r="T118" s="9">
        <f>COUNTIF('Table S2'!$I$43:$I$71,'Table S1'!A118)</f>
        <v>0</v>
      </c>
      <c r="U118" s="9">
        <f>COUNTIF('Table S2'!$M$72:$M$89,'Table S1'!A118)</f>
        <v>0</v>
      </c>
      <c r="V118" s="9">
        <f t="shared" si="1"/>
        <v>0</v>
      </c>
    </row>
    <row r="119" spans="1:22" x14ac:dyDescent="0.2">
      <c r="A119" s="25" t="s">
        <v>201</v>
      </c>
      <c r="B119" s="9" t="s">
        <v>351</v>
      </c>
      <c r="C119" s="9" t="s">
        <v>547</v>
      </c>
      <c r="D119" s="9" t="s">
        <v>747</v>
      </c>
      <c r="E119" s="9" t="s">
        <v>947</v>
      </c>
      <c r="F119" s="9" t="s">
        <v>1147</v>
      </c>
      <c r="G119" s="9" t="s">
        <v>1239</v>
      </c>
      <c r="H119" s="26">
        <v>13100162</v>
      </c>
      <c r="I119" s="26">
        <v>13138308</v>
      </c>
      <c r="J119" s="9"/>
      <c r="K119" s="9" t="s">
        <v>45</v>
      </c>
      <c r="L119" s="9"/>
      <c r="M119" s="9">
        <v>602432</v>
      </c>
      <c r="N119" s="9"/>
      <c r="O119" s="9" t="s">
        <v>10</v>
      </c>
      <c r="P119" s="9"/>
      <c r="Q119" s="9"/>
      <c r="R119" s="9">
        <v>1</v>
      </c>
      <c r="S119" s="9">
        <f>COUNTIF('Table S2'!$I$4:$I$42,'Table S1'!A119)</f>
        <v>0</v>
      </c>
      <c r="T119" s="9">
        <f>COUNTIF('Table S2'!$I$43:$I$71,'Table S1'!A119)</f>
        <v>0</v>
      </c>
      <c r="U119" s="9">
        <f>COUNTIF('Table S2'!$M$72:$M$89,'Table S1'!A119)</f>
        <v>0</v>
      </c>
      <c r="V119" s="9">
        <f t="shared" si="1"/>
        <v>0</v>
      </c>
    </row>
    <row r="120" spans="1:22" x14ac:dyDescent="0.2">
      <c r="A120" s="25" t="s">
        <v>105</v>
      </c>
      <c r="B120" s="9" t="s">
        <v>352</v>
      </c>
      <c r="C120" s="9" t="s">
        <v>548</v>
      </c>
      <c r="D120" s="9" t="s">
        <v>748</v>
      </c>
      <c r="E120" s="9" t="s">
        <v>948</v>
      </c>
      <c r="F120" s="9" t="s">
        <v>1148</v>
      </c>
      <c r="G120" s="9" t="s">
        <v>1251</v>
      </c>
      <c r="H120" s="26">
        <v>3889386</v>
      </c>
      <c r="I120" s="26">
        <v>3929887</v>
      </c>
      <c r="J120" s="9"/>
      <c r="K120" s="9" t="s">
        <v>14</v>
      </c>
      <c r="L120" s="9"/>
      <c r="M120" s="9">
        <v>606157</v>
      </c>
      <c r="N120" s="9" t="s">
        <v>10</v>
      </c>
      <c r="O120" s="9" t="s">
        <v>10</v>
      </c>
      <c r="P120" s="9" t="s">
        <v>10</v>
      </c>
      <c r="Q120" s="9"/>
      <c r="R120" s="9">
        <v>3</v>
      </c>
      <c r="S120" s="9">
        <f>COUNTIF('Table S2'!$I$4:$I$42,'Table S1'!A120)</f>
        <v>0</v>
      </c>
      <c r="T120" s="9">
        <f>COUNTIF('Table S2'!$I$43:$I$71,'Table S1'!A120)</f>
        <v>0</v>
      </c>
      <c r="U120" s="9">
        <f>COUNTIF('Table S2'!$M$72:$M$89,'Table S1'!A120)</f>
        <v>0</v>
      </c>
      <c r="V120" s="9">
        <f t="shared" si="1"/>
        <v>0</v>
      </c>
    </row>
    <row r="121" spans="1:22" x14ac:dyDescent="0.2">
      <c r="A121" s="25" t="s">
        <v>63</v>
      </c>
      <c r="B121" s="9" t="s">
        <v>353</v>
      </c>
      <c r="C121" s="9" t="s">
        <v>549</v>
      </c>
      <c r="D121" s="9" t="s">
        <v>749</v>
      </c>
      <c r="E121" s="9" t="s">
        <v>949</v>
      </c>
      <c r="F121" s="9" t="s">
        <v>1149</v>
      </c>
      <c r="G121" s="9" t="s">
        <v>1244</v>
      </c>
      <c r="H121" s="26">
        <v>7961710</v>
      </c>
      <c r="I121" s="26">
        <v>7985505</v>
      </c>
      <c r="J121" s="9"/>
      <c r="K121" s="9" t="s">
        <v>14</v>
      </c>
      <c r="L121" s="9"/>
      <c r="M121" s="9">
        <v>602533</v>
      </c>
      <c r="N121" s="9" t="s">
        <v>10</v>
      </c>
      <c r="O121" s="9" t="s">
        <v>10</v>
      </c>
      <c r="P121" s="9" t="s">
        <v>10</v>
      </c>
      <c r="Q121" s="9" t="s">
        <v>56</v>
      </c>
      <c r="R121" s="9">
        <v>4</v>
      </c>
      <c r="S121" s="9">
        <f>COUNTIF('Table S2'!$I$4:$I$42,'Table S1'!A121)</f>
        <v>1</v>
      </c>
      <c r="T121" s="9">
        <f>COUNTIF('Table S2'!$I$43:$I$71,'Table S1'!A121)</f>
        <v>0</v>
      </c>
      <c r="U121" s="9">
        <f>COUNTIF('Table S2'!$M$72:$M$89,'Table S1'!A121)</f>
        <v>0</v>
      </c>
      <c r="V121" s="9">
        <f t="shared" si="1"/>
        <v>1</v>
      </c>
    </row>
    <row r="122" spans="1:22" x14ac:dyDescent="0.2">
      <c r="A122" s="25" t="s">
        <v>22</v>
      </c>
      <c r="B122" s="9" t="s">
        <v>232</v>
      </c>
      <c r="C122" s="9" t="s">
        <v>550</v>
      </c>
      <c r="D122" s="9" t="s">
        <v>750</v>
      </c>
      <c r="E122" s="9" t="s">
        <v>950</v>
      </c>
      <c r="F122" s="9" t="s">
        <v>1150</v>
      </c>
      <c r="G122" s="9" t="s">
        <v>1254</v>
      </c>
      <c r="H122" s="26">
        <v>165327288</v>
      </c>
      <c r="I122" s="26">
        <v>165663241</v>
      </c>
      <c r="J122" s="9"/>
      <c r="K122" s="9"/>
      <c r="L122" s="9" t="s">
        <v>1277</v>
      </c>
      <c r="M122" s="9">
        <v>610652</v>
      </c>
      <c r="N122" s="9"/>
      <c r="O122" s="9"/>
      <c r="P122" s="9"/>
      <c r="Q122" s="9" t="s">
        <v>21</v>
      </c>
      <c r="R122" s="9">
        <v>1</v>
      </c>
      <c r="S122" s="9">
        <f>COUNTIF('Table S2'!$I$4:$I$42,'Table S1'!A122)</f>
        <v>0</v>
      </c>
      <c r="T122" s="9">
        <f>COUNTIF('Table S2'!$I$43:$I$71,'Table S1'!A122)</f>
        <v>0</v>
      </c>
      <c r="U122" s="9">
        <f>COUNTIF('Table S2'!$M$72:$M$89,'Table S1'!A122)</f>
        <v>0</v>
      </c>
      <c r="V122" s="9">
        <f t="shared" si="1"/>
        <v>0</v>
      </c>
    </row>
    <row r="123" spans="1:22" x14ac:dyDescent="0.2">
      <c r="A123" s="25" t="s">
        <v>90</v>
      </c>
      <c r="B123" s="9" t="s">
        <v>354</v>
      </c>
      <c r="C123" s="9" t="s">
        <v>551</v>
      </c>
      <c r="D123" s="9" t="s">
        <v>751</v>
      </c>
      <c r="E123" s="9" t="s">
        <v>951</v>
      </c>
      <c r="F123" s="9" t="s">
        <v>1151</v>
      </c>
      <c r="G123" s="9" t="s">
        <v>1238</v>
      </c>
      <c r="H123" s="26">
        <v>72576140</v>
      </c>
      <c r="I123" s="26">
        <v>72674422</v>
      </c>
      <c r="J123" s="9"/>
      <c r="K123" s="9" t="s">
        <v>14</v>
      </c>
      <c r="L123" s="9"/>
      <c r="M123" s="9">
        <v>602658</v>
      </c>
      <c r="N123" s="9"/>
      <c r="O123" s="9"/>
      <c r="P123" s="9" t="s">
        <v>24</v>
      </c>
      <c r="Q123" s="9"/>
      <c r="R123" s="9">
        <v>1</v>
      </c>
      <c r="S123" s="9">
        <f>COUNTIF('Table S2'!$I$4:$I$42,'Table S1'!A123)</f>
        <v>0</v>
      </c>
      <c r="T123" s="9">
        <f>COUNTIF('Table S2'!$I$43:$I$71,'Table S1'!A123)</f>
        <v>0</v>
      </c>
      <c r="U123" s="9">
        <f>COUNTIF('Table S2'!$M$72:$M$89,'Table S1'!A123)</f>
        <v>0</v>
      </c>
      <c r="V123" s="9">
        <f t="shared" si="1"/>
        <v>0</v>
      </c>
    </row>
    <row r="124" spans="1:22" x14ac:dyDescent="0.2">
      <c r="A124" s="25" t="s">
        <v>8</v>
      </c>
      <c r="B124" s="9" t="s">
        <v>355</v>
      </c>
      <c r="C124" s="9" t="s">
        <v>552</v>
      </c>
      <c r="D124" s="9" t="s">
        <v>752</v>
      </c>
      <c r="E124" s="9" t="s">
        <v>952</v>
      </c>
      <c r="F124" s="9" t="s">
        <v>1152</v>
      </c>
      <c r="G124" s="9" t="s">
        <v>1243</v>
      </c>
      <c r="H124" s="26">
        <v>39223358</v>
      </c>
      <c r="I124" s="26">
        <v>39244982</v>
      </c>
      <c r="J124" s="9"/>
      <c r="K124" s="9" t="s">
        <v>9</v>
      </c>
      <c r="L124" s="9"/>
      <c r="M124" s="9">
        <v>190040</v>
      </c>
      <c r="N124" s="9" t="s">
        <v>10</v>
      </c>
      <c r="O124" s="9" t="s">
        <v>10</v>
      </c>
      <c r="P124" s="9" t="s">
        <v>10</v>
      </c>
      <c r="Q124" s="9" t="s">
        <v>11</v>
      </c>
      <c r="R124" s="9">
        <v>4</v>
      </c>
      <c r="S124" s="9">
        <f>COUNTIF('Table S2'!$I$4:$I$42,'Table S1'!A124)</f>
        <v>0</v>
      </c>
      <c r="T124" s="9">
        <f>COUNTIF('Table S2'!$I$43:$I$71,'Table S1'!A124)</f>
        <v>0</v>
      </c>
      <c r="U124" s="9">
        <f>COUNTIF('Table S2'!$M$72:$M$89,'Table S1'!A124)</f>
        <v>0</v>
      </c>
      <c r="V124" s="9">
        <f t="shared" si="1"/>
        <v>0</v>
      </c>
    </row>
    <row r="125" spans="1:22" x14ac:dyDescent="0.2">
      <c r="A125" s="25" t="s">
        <v>15</v>
      </c>
      <c r="B125" s="9" t="s">
        <v>356</v>
      </c>
      <c r="C125" s="9" t="s">
        <v>553</v>
      </c>
      <c r="D125" s="9" t="s">
        <v>753</v>
      </c>
      <c r="E125" s="9" t="s">
        <v>953</v>
      </c>
      <c r="F125" s="9" t="s">
        <v>1153</v>
      </c>
      <c r="G125" s="9" t="s">
        <v>1242</v>
      </c>
      <c r="H125" s="26">
        <v>150113838</v>
      </c>
      <c r="I125" s="26">
        <v>150155845</v>
      </c>
      <c r="J125" s="9"/>
      <c r="K125" s="9" t="s">
        <v>9</v>
      </c>
      <c r="L125" s="9"/>
      <c r="M125" s="9">
        <v>173410</v>
      </c>
      <c r="N125" s="9"/>
      <c r="O125" s="9" t="s">
        <v>10</v>
      </c>
      <c r="P125" s="9" t="s">
        <v>10</v>
      </c>
      <c r="Q125" s="9" t="s">
        <v>11</v>
      </c>
      <c r="R125" s="9">
        <v>3</v>
      </c>
      <c r="S125" s="9">
        <f>COUNTIF('Table S2'!$I$4:$I$42,'Table S1'!A125)</f>
        <v>0</v>
      </c>
      <c r="T125" s="9">
        <f>COUNTIF('Table S2'!$I$43:$I$71,'Table S1'!A125)</f>
        <v>0</v>
      </c>
      <c r="U125" s="9">
        <f>COUNTIF('Table S2'!$M$72:$M$89,'Table S1'!A125)</f>
        <v>0</v>
      </c>
      <c r="V125" s="9">
        <f t="shared" si="1"/>
        <v>0</v>
      </c>
    </row>
    <row r="126" spans="1:22" x14ac:dyDescent="0.2">
      <c r="A126" s="25" t="s">
        <v>78</v>
      </c>
      <c r="B126" s="9" t="s">
        <v>357</v>
      </c>
      <c r="C126" s="9" t="s">
        <v>554</v>
      </c>
      <c r="D126" s="9" t="s">
        <v>754</v>
      </c>
      <c r="E126" s="9" t="s">
        <v>954</v>
      </c>
      <c r="F126" s="9" t="s">
        <v>1154</v>
      </c>
      <c r="G126" s="9" t="s">
        <v>1232</v>
      </c>
      <c r="H126" s="26">
        <v>19343926</v>
      </c>
      <c r="I126" s="26">
        <v>19361718</v>
      </c>
      <c r="J126" s="9"/>
      <c r="K126" s="9" t="s">
        <v>37</v>
      </c>
      <c r="L126" s="9"/>
      <c r="M126" s="9">
        <v>300502</v>
      </c>
      <c r="N126" s="9"/>
      <c r="O126" s="9"/>
      <c r="P126" s="9"/>
      <c r="Q126" s="9" t="s">
        <v>73</v>
      </c>
      <c r="R126" s="9">
        <v>1</v>
      </c>
      <c r="S126" s="9">
        <f>COUNTIF('Table S2'!$I$4:$I$42,'Table S1'!A126)</f>
        <v>0</v>
      </c>
      <c r="T126" s="9">
        <f>COUNTIF('Table S2'!$I$43:$I$71,'Table S1'!A126)</f>
        <v>0</v>
      </c>
      <c r="U126" s="9">
        <f>COUNTIF('Table S2'!$M$72:$M$89,'Table S1'!A126)</f>
        <v>0</v>
      </c>
      <c r="V126" s="9">
        <f t="shared" si="1"/>
        <v>0</v>
      </c>
    </row>
    <row r="127" spans="1:22" x14ac:dyDescent="0.2">
      <c r="A127" s="25" t="s">
        <v>202</v>
      </c>
      <c r="B127" s="9" t="s">
        <v>358</v>
      </c>
      <c r="C127" s="9" t="s">
        <v>555</v>
      </c>
      <c r="D127" s="9" t="s">
        <v>755</v>
      </c>
      <c r="E127" s="9" t="s">
        <v>955</v>
      </c>
      <c r="F127" s="9" t="s">
        <v>1155</v>
      </c>
      <c r="G127" s="9" t="s">
        <v>1247</v>
      </c>
      <c r="H127" s="26">
        <v>4945651</v>
      </c>
      <c r="I127" s="26">
        <v>4948530</v>
      </c>
      <c r="J127" s="9"/>
      <c r="K127" s="9" t="s">
        <v>9</v>
      </c>
      <c r="L127" s="9"/>
      <c r="M127" s="9">
        <v>176610</v>
      </c>
      <c r="N127" s="9"/>
      <c r="O127" s="9" t="s">
        <v>10</v>
      </c>
      <c r="P127" s="9"/>
      <c r="Q127" s="9"/>
      <c r="R127" s="9">
        <v>1</v>
      </c>
      <c r="S127" s="9">
        <f>COUNTIF('Table S2'!$I$4:$I$42,'Table S1'!A127)</f>
        <v>0</v>
      </c>
      <c r="T127" s="9">
        <f>COUNTIF('Table S2'!$I$43:$I$71,'Table S1'!A127)</f>
        <v>0</v>
      </c>
      <c r="U127" s="9">
        <f>COUNTIF('Table S2'!$M$72:$M$89,'Table S1'!A127)</f>
        <v>0</v>
      </c>
      <c r="V127" s="9">
        <f t="shared" si="1"/>
        <v>0</v>
      </c>
    </row>
    <row r="128" spans="1:22" x14ac:dyDescent="0.2">
      <c r="A128" s="25" t="s">
        <v>64</v>
      </c>
      <c r="B128" s="9" t="s">
        <v>359</v>
      </c>
      <c r="C128" s="9" t="s">
        <v>556</v>
      </c>
      <c r="D128" s="9" t="s">
        <v>756</v>
      </c>
      <c r="E128" s="9" t="s">
        <v>956</v>
      </c>
      <c r="F128" s="9" t="s">
        <v>1156</v>
      </c>
      <c r="G128" s="9" t="s">
        <v>1244</v>
      </c>
      <c r="H128" s="26">
        <v>20633457</v>
      </c>
      <c r="I128" s="26">
        <v>20651511</v>
      </c>
      <c r="J128" s="9"/>
      <c r="K128" s="9" t="s">
        <v>14</v>
      </c>
      <c r="L128" s="9"/>
      <c r="M128" s="9">
        <v>608309</v>
      </c>
      <c r="N128" s="9" t="s">
        <v>10</v>
      </c>
      <c r="O128" s="9" t="s">
        <v>10</v>
      </c>
      <c r="P128" s="9" t="s">
        <v>10</v>
      </c>
      <c r="Q128" s="9" t="s">
        <v>56</v>
      </c>
      <c r="R128" s="9">
        <v>4</v>
      </c>
      <c r="S128" s="9">
        <f>COUNTIF('Table S2'!$I$4:$I$42,'Table S1'!A128)</f>
        <v>2</v>
      </c>
      <c r="T128" s="9">
        <f>COUNTIF('Table S2'!$I$43:$I$71,'Table S1'!A128)</f>
        <v>1</v>
      </c>
      <c r="U128" s="9">
        <f>COUNTIF('Table S2'!$M$72:$M$89,'Table S1'!A128)</f>
        <v>0</v>
      </c>
      <c r="V128" s="9">
        <f t="shared" si="1"/>
        <v>3</v>
      </c>
    </row>
    <row r="129" spans="1:22" x14ac:dyDescent="0.2">
      <c r="A129" s="25" t="s">
        <v>46</v>
      </c>
      <c r="B129" s="9" t="s">
        <v>360</v>
      </c>
      <c r="C129" s="9" t="s">
        <v>557</v>
      </c>
      <c r="D129" s="9" t="s">
        <v>757</v>
      </c>
      <c r="E129" s="9" t="s">
        <v>957</v>
      </c>
      <c r="F129" s="9" t="s">
        <v>1157</v>
      </c>
      <c r="G129" s="9" t="s">
        <v>1243</v>
      </c>
      <c r="H129" s="26">
        <v>38111494</v>
      </c>
      <c r="I129" s="26">
        <v>38181830</v>
      </c>
      <c r="J129" s="9"/>
      <c r="K129" s="9" t="s">
        <v>14</v>
      </c>
      <c r="L129" s="9"/>
      <c r="M129" s="9">
        <v>603604</v>
      </c>
      <c r="N129" s="9" t="s">
        <v>10</v>
      </c>
      <c r="O129" s="9" t="s">
        <v>10</v>
      </c>
      <c r="P129" s="9" t="s">
        <v>10</v>
      </c>
      <c r="Q129" s="9" t="s">
        <v>38</v>
      </c>
      <c r="R129" s="9">
        <v>4</v>
      </c>
      <c r="S129" s="9">
        <f>COUNTIF('Table S2'!$I$4:$I$42,'Table S1'!A129)</f>
        <v>1</v>
      </c>
      <c r="T129" s="9">
        <f>COUNTIF('Table S2'!$I$43:$I$71,'Table S1'!A129)</f>
        <v>1</v>
      </c>
      <c r="U129" s="9">
        <f>COUNTIF('Table S2'!$M$72:$M$89,'Table S1'!A129)</f>
        <v>0</v>
      </c>
      <c r="V129" s="9">
        <f t="shared" si="1"/>
        <v>2</v>
      </c>
    </row>
    <row r="130" spans="1:22" x14ac:dyDescent="0.2">
      <c r="A130" s="25" t="s">
        <v>91</v>
      </c>
      <c r="B130" s="9" t="s">
        <v>361</v>
      </c>
      <c r="C130" s="9" t="s">
        <v>558</v>
      </c>
      <c r="D130" s="9" t="s">
        <v>758</v>
      </c>
      <c r="E130" s="9" t="s">
        <v>958</v>
      </c>
      <c r="F130" s="9" t="s">
        <v>1158</v>
      </c>
      <c r="G130" s="9" t="s">
        <v>1232</v>
      </c>
      <c r="H130" s="26">
        <v>103776839</v>
      </c>
      <c r="I130" s="26">
        <v>103792619</v>
      </c>
      <c r="J130" s="9"/>
      <c r="K130" s="9" t="s">
        <v>37</v>
      </c>
      <c r="L130" s="9"/>
      <c r="M130" s="9">
        <v>300401</v>
      </c>
      <c r="N130" s="9"/>
      <c r="O130" s="9"/>
      <c r="P130" s="9" t="s">
        <v>24</v>
      </c>
      <c r="Q130" s="9"/>
      <c r="R130" s="9">
        <v>1</v>
      </c>
      <c r="S130" s="9">
        <f>COUNTIF('Table S2'!$I$4:$I$42,'Table S1'!A130)</f>
        <v>0</v>
      </c>
      <c r="T130" s="9">
        <f>COUNTIF('Table S2'!$I$43:$I$71,'Table S1'!A130)</f>
        <v>0</v>
      </c>
      <c r="U130" s="9">
        <f>COUNTIF('Table S2'!$M$72:$M$89,'Table S1'!A130)</f>
        <v>0</v>
      </c>
      <c r="V130" s="9">
        <f t="shared" si="1"/>
        <v>0</v>
      </c>
    </row>
    <row r="131" spans="1:22" x14ac:dyDescent="0.2">
      <c r="A131" s="25" t="s">
        <v>72</v>
      </c>
      <c r="B131" s="9" t="s">
        <v>362</v>
      </c>
      <c r="C131" s="9" t="s">
        <v>559</v>
      </c>
      <c r="D131" s="9" t="s">
        <v>759</v>
      </c>
      <c r="E131" s="9" t="s">
        <v>959</v>
      </c>
      <c r="F131" s="9" t="s">
        <v>1159</v>
      </c>
      <c r="G131" s="9" t="s">
        <v>1236</v>
      </c>
      <c r="H131" s="26">
        <v>218270518</v>
      </c>
      <c r="I131" s="26">
        <v>218346793</v>
      </c>
      <c r="J131" s="9"/>
      <c r="K131" s="9" t="s">
        <v>9</v>
      </c>
      <c r="L131" s="9"/>
      <c r="M131" s="9">
        <v>609023</v>
      </c>
      <c r="N131" s="9"/>
      <c r="O131" s="9"/>
      <c r="P131" s="9" t="s">
        <v>10</v>
      </c>
      <c r="Q131" s="9" t="s">
        <v>73</v>
      </c>
      <c r="R131" s="9">
        <v>2</v>
      </c>
      <c r="S131" s="9">
        <f>COUNTIF('Table S2'!$I$4:$I$42,'Table S1'!A131)</f>
        <v>0</v>
      </c>
      <c r="T131" s="9">
        <f>COUNTIF('Table S2'!$I$43:$I$71,'Table S1'!A131)</f>
        <v>0</v>
      </c>
      <c r="U131" s="9">
        <f>COUNTIF('Table S2'!$M$72:$M$89,'Table S1'!A131)</f>
        <v>0</v>
      </c>
      <c r="V131" s="9">
        <f t="shared" si="1"/>
        <v>0</v>
      </c>
    </row>
    <row r="132" spans="1:22" x14ac:dyDescent="0.2">
      <c r="A132" s="25" t="s">
        <v>145</v>
      </c>
      <c r="B132" s="9" t="s">
        <v>363</v>
      </c>
      <c r="C132" s="9" t="s">
        <v>560</v>
      </c>
      <c r="D132" s="9" t="s">
        <v>760</v>
      </c>
      <c r="E132" s="9" t="s">
        <v>960</v>
      </c>
      <c r="F132" s="9" t="s">
        <v>1160</v>
      </c>
      <c r="G132" s="9" t="s">
        <v>1249</v>
      </c>
      <c r="H132" s="26">
        <v>89316319</v>
      </c>
      <c r="I132" s="26">
        <v>89334824</v>
      </c>
      <c r="J132" s="9"/>
      <c r="K132" s="9" t="s">
        <v>45</v>
      </c>
      <c r="L132" s="9"/>
      <c r="M132" s="9">
        <v>174763</v>
      </c>
      <c r="N132" s="9"/>
      <c r="O132" s="9" t="s">
        <v>24</v>
      </c>
      <c r="P132" s="9"/>
      <c r="Q132" s="9"/>
      <c r="R132" s="9">
        <v>1</v>
      </c>
      <c r="S132" s="9">
        <f>COUNTIF('Table S2'!$I$4:$I$42,'Table S1'!A132)</f>
        <v>0</v>
      </c>
      <c r="T132" s="9">
        <f>COUNTIF('Table S2'!$I$43:$I$71,'Table S1'!A132)</f>
        <v>0</v>
      </c>
      <c r="U132" s="9">
        <f>COUNTIF('Table S2'!$M$72:$M$89,'Table S1'!A132)</f>
        <v>0</v>
      </c>
      <c r="V132" s="9">
        <f t="shared" si="1"/>
        <v>0</v>
      </c>
    </row>
    <row r="133" spans="1:22" x14ac:dyDescent="0.2">
      <c r="A133" s="25" t="s">
        <v>126</v>
      </c>
      <c r="B133" s="9" t="s">
        <v>364</v>
      </c>
      <c r="C133" s="9" t="s">
        <v>561</v>
      </c>
      <c r="D133" s="9" t="s">
        <v>761</v>
      </c>
      <c r="E133" s="9" t="s">
        <v>961</v>
      </c>
      <c r="F133" s="9" t="s">
        <v>1161</v>
      </c>
      <c r="G133" s="9" t="s">
        <v>1254</v>
      </c>
      <c r="H133" s="26">
        <v>42984569</v>
      </c>
      <c r="I133" s="26">
        <v>43012342</v>
      </c>
      <c r="J133" s="9"/>
      <c r="K133" s="9" t="s">
        <v>9</v>
      </c>
      <c r="L133" s="9"/>
      <c r="M133" s="9">
        <v>601646</v>
      </c>
      <c r="N133" s="9"/>
      <c r="O133" s="9"/>
      <c r="P133" s="9" t="s">
        <v>10</v>
      </c>
      <c r="Q133" s="9"/>
      <c r="R133" s="9">
        <v>1</v>
      </c>
      <c r="S133" s="9">
        <f>COUNTIF('Table S2'!$I$4:$I$42,'Table S1'!A133)</f>
        <v>0</v>
      </c>
      <c r="T133" s="9">
        <f>COUNTIF('Table S2'!$I$43:$I$71,'Table S1'!A133)</f>
        <v>0</v>
      </c>
      <c r="U133" s="9">
        <f>COUNTIF('Table S2'!$M$72:$M$89,'Table S1'!A133)</f>
        <v>0</v>
      </c>
      <c r="V133" s="9">
        <f t="shared" ref="V133:V196" si="2">SUM(S133:U133)</f>
        <v>0</v>
      </c>
    </row>
    <row r="134" spans="1:22" x14ac:dyDescent="0.2">
      <c r="A134" s="25" t="s">
        <v>65</v>
      </c>
      <c r="B134" s="9" t="s">
        <v>365</v>
      </c>
      <c r="C134" s="9" t="s">
        <v>562</v>
      </c>
      <c r="D134" s="9" t="s">
        <v>762</v>
      </c>
      <c r="E134" s="9" t="s">
        <v>962</v>
      </c>
      <c r="F134" s="9" t="s">
        <v>1162</v>
      </c>
      <c r="G134" s="9" t="s">
        <v>1254</v>
      </c>
      <c r="H134" s="26">
        <v>161347416</v>
      </c>
      <c r="I134" s="26">
        <v>162727766</v>
      </c>
      <c r="J134" s="9" t="s">
        <v>66</v>
      </c>
      <c r="K134" s="9" t="s">
        <v>14</v>
      </c>
      <c r="L134" s="9"/>
      <c r="M134" s="9">
        <v>602544</v>
      </c>
      <c r="N134" s="9" t="s">
        <v>10</v>
      </c>
      <c r="O134" s="9" t="s">
        <v>10</v>
      </c>
      <c r="P134" s="9" t="s">
        <v>10</v>
      </c>
      <c r="Q134" s="9" t="s">
        <v>56</v>
      </c>
      <c r="R134" s="9">
        <v>4</v>
      </c>
      <c r="S134" s="9">
        <f>COUNTIF('Table S2'!$I$4:$I$42,'Table S1'!A134)</f>
        <v>8</v>
      </c>
      <c r="T134" s="9">
        <f>COUNTIF('Table S2'!$I$43:$I$71,'Table S1'!A134)</f>
        <v>9</v>
      </c>
      <c r="U134" s="9">
        <f>COUNTIF('Table S2'!$M$72:$M$89,'Table S1'!A134)</f>
        <v>0</v>
      </c>
      <c r="V134" s="9">
        <f t="shared" si="2"/>
        <v>17</v>
      </c>
    </row>
    <row r="135" spans="1:22" x14ac:dyDescent="0.2">
      <c r="A135" s="25" t="s">
        <v>23</v>
      </c>
      <c r="B135" s="9" t="s">
        <v>366</v>
      </c>
      <c r="C135" s="9" t="s">
        <v>563</v>
      </c>
      <c r="D135" s="9" t="s">
        <v>763</v>
      </c>
      <c r="E135" s="9" t="s">
        <v>963</v>
      </c>
      <c r="F135" s="9" t="s">
        <v>1163</v>
      </c>
      <c r="G135" s="9" t="s">
        <v>1236</v>
      </c>
      <c r="H135" s="26">
        <v>178431413</v>
      </c>
      <c r="I135" s="26">
        <v>178451175</v>
      </c>
      <c r="J135" s="9"/>
      <c r="K135" s="9" t="s">
        <v>14</v>
      </c>
      <c r="L135" s="9"/>
      <c r="M135" s="9">
        <v>603424</v>
      </c>
      <c r="N135" s="9" t="s">
        <v>10</v>
      </c>
      <c r="O135" s="9" t="s">
        <v>24</v>
      </c>
      <c r="P135" s="9" t="s">
        <v>10</v>
      </c>
      <c r="Q135" s="9" t="s">
        <v>25</v>
      </c>
      <c r="R135" s="9">
        <v>4</v>
      </c>
      <c r="S135" s="9">
        <f>COUNTIF('Table S2'!$I$4:$I$42,'Table S1'!A135)</f>
        <v>0</v>
      </c>
      <c r="T135" s="9">
        <f>COUNTIF('Table S2'!$I$43:$I$71,'Table S1'!A135)</f>
        <v>0</v>
      </c>
      <c r="U135" s="9">
        <f>COUNTIF('Table S2'!$M$72:$M$89,'Table S1'!A135)</f>
        <v>0</v>
      </c>
      <c r="V135" s="9">
        <f t="shared" si="2"/>
        <v>0</v>
      </c>
    </row>
    <row r="136" spans="1:22" x14ac:dyDescent="0.2">
      <c r="A136" s="25" t="s">
        <v>113</v>
      </c>
      <c r="B136" s="9" t="s">
        <v>367</v>
      </c>
      <c r="C136" s="9" t="s">
        <v>564</v>
      </c>
      <c r="D136" s="9" t="s">
        <v>764</v>
      </c>
      <c r="E136" s="9" t="s">
        <v>964</v>
      </c>
      <c r="F136" s="9" t="s">
        <v>1164</v>
      </c>
      <c r="G136" s="9" t="s">
        <v>1251</v>
      </c>
      <c r="H136" s="26">
        <v>4686455</v>
      </c>
      <c r="I136" s="26">
        <v>4701588</v>
      </c>
      <c r="J136" s="9"/>
      <c r="K136" s="9" t="s">
        <v>9</v>
      </c>
      <c r="L136" s="9"/>
      <c r="M136" s="9">
        <v>176640</v>
      </c>
      <c r="N136" s="9"/>
      <c r="O136" s="9" t="s">
        <v>10</v>
      </c>
      <c r="P136" s="9" t="s">
        <v>10</v>
      </c>
      <c r="Q136" s="9"/>
      <c r="R136" s="9">
        <v>2</v>
      </c>
      <c r="S136" s="9">
        <f>COUNTIF('Table S2'!$I$4:$I$42,'Table S1'!A136)</f>
        <v>0</v>
      </c>
      <c r="T136" s="9">
        <f>COUNTIF('Table S2'!$I$43:$I$71,'Table S1'!A136)</f>
        <v>0</v>
      </c>
      <c r="U136" s="9">
        <f>COUNTIF('Table S2'!$M$72:$M$89,'Table S1'!A136)</f>
        <v>0</v>
      </c>
      <c r="V136" s="9">
        <f t="shared" si="2"/>
        <v>0</v>
      </c>
    </row>
    <row r="137" spans="1:22" x14ac:dyDescent="0.2">
      <c r="A137" s="25" t="s">
        <v>146</v>
      </c>
      <c r="B137" s="9" t="s">
        <v>368</v>
      </c>
      <c r="C137" s="9" t="s">
        <v>565</v>
      </c>
      <c r="D137" s="9" t="s">
        <v>765</v>
      </c>
      <c r="E137" s="9" t="s">
        <v>965</v>
      </c>
      <c r="F137" s="9" t="s">
        <v>1165</v>
      </c>
      <c r="G137" s="9" t="s">
        <v>1253</v>
      </c>
      <c r="H137" s="26">
        <v>49295146</v>
      </c>
      <c r="I137" s="26">
        <v>49298686</v>
      </c>
      <c r="J137" s="9"/>
      <c r="K137" s="9" t="s">
        <v>9</v>
      </c>
      <c r="L137" s="9"/>
      <c r="M137" s="9">
        <v>170710</v>
      </c>
      <c r="N137" s="9"/>
      <c r="O137" s="9" t="s">
        <v>24</v>
      </c>
      <c r="P137" s="9"/>
      <c r="Q137" s="9"/>
      <c r="R137" s="9">
        <v>1</v>
      </c>
      <c r="S137" s="9">
        <f>COUNTIF('Table S2'!$I$4:$I$42,'Table S1'!A137)</f>
        <v>0</v>
      </c>
      <c r="T137" s="9">
        <f>COUNTIF('Table S2'!$I$43:$I$71,'Table S1'!A137)</f>
        <v>0</v>
      </c>
      <c r="U137" s="9">
        <f>COUNTIF('Table S2'!$M$72:$M$89,'Table S1'!A137)</f>
        <v>0</v>
      </c>
      <c r="V137" s="9">
        <f t="shared" si="2"/>
        <v>0</v>
      </c>
    </row>
    <row r="138" spans="1:22" x14ac:dyDescent="0.2">
      <c r="A138" s="25" t="s">
        <v>74</v>
      </c>
      <c r="B138" s="9" t="s">
        <v>369</v>
      </c>
      <c r="C138" s="9" t="s">
        <v>566</v>
      </c>
      <c r="D138" s="9" t="s">
        <v>766</v>
      </c>
      <c r="E138" s="9" t="s">
        <v>966</v>
      </c>
      <c r="F138" s="9" t="s">
        <v>1166</v>
      </c>
      <c r="G138" s="9" t="s">
        <v>1248</v>
      </c>
      <c r="H138" s="26">
        <v>29812192</v>
      </c>
      <c r="I138" s="26">
        <v>29815881</v>
      </c>
      <c r="J138" s="9"/>
      <c r="K138" s="9" t="s">
        <v>9</v>
      </c>
      <c r="L138" s="9"/>
      <c r="M138" s="9">
        <v>614386</v>
      </c>
      <c r="N138" s="9"/>
      <c r="O138" s="9"/>
      <c r="P138" s="9" t="s">
        <v>10</v>
      </c>
      <c r="Q138" s="9" t="s">
        <v>73</v>
      </c>
      <c r="R138" s="9">
        <v>2</v>
      </c>
      <c r="S138" s="9">
        <f>COUNTIF('Table S2'!$I$4:$I$42,'Table S1'!A138)</f>
        <v>0</v>
      </c>
      <c r="T138" s="9">
        <f>COUNTIF('Table S2'!$I$43:$I$71,'Table S1'!A138)</f>
        <v>0</v>
      </c>
      <c r="U138" s="9">
        <f>COUNTIF('Table S2'!$M$72:$M$89,'Table S1'!A138)</f>
        <v>0</v>
      </c>
      <c r="V138" s="9">
        <f t="shared" si="2"/>
        <v>0</v>
      </c>
    </row>
    <row r="139" spans="1:22" x14ac:dyDescent="0.2">
      <c r="A139" s="25" t="s">
        <v>203</v>
      </c>
      <c r="B139" s="9" t="s">
        <v>370</v>
      </c>
      <c r="C139" s="9" t="s">
        <v>567</v>
      </c>
      <c r="D139" s="9" t="s">
        <v>767</v>
      </c>
      <c r="E139" s="9" t="s">
        <v>967</v>
      </c>
      <c r="F139" s="9" t="s">
        <v>1167</v>
      </c>
      <c r="G139" s="9" t="s">
        <v>1239</v>
      </c>
      <c r="H139" s="26">
        <v>71816297</v>
      </c>
      <c r="I139" s="26">
        <v>71851251</v>
      </c>
      <c r="J139" s="9"/>
      <c r="K139" s="9" t="s">
        <v>9</v>
      </c>
      <c r="L139" s="9"/>
      <c r="M139" s="9">
        <v>176801</v>
      </c>
      <c r="N139" s="9"/>
      <c r="O139" s="9" t="s">
        <v>10</v>
      </c>
      <c r="P139" s="9"/>
      <c r="Q139" s="9"/>
      <c r="R139" s="9">
        <v>1</v>
      </c>
      <c r="S139" s="9">
        <f>COUNTIF('Table S2'!$I$4:$I$42,'Table S1'!A139)</f>
        <v>0</v>
      </c>
      <c r="T139" s="9">
        <f>COUNTIF('Table S2'!$I$43:$I$71,'Table S1'!A139)</f>
        <v>0</v>
      </c>
      <c r="U139" s="9">
        <f>COUNTIF('Table S2'!$M$72:$M$89,'Table S1'!A139)</f>
        <v>0</v>
      </c>
      <c r="V139" s="9">
        <f t="shared" si="2"/>
        <v>0</v>
      </c>
    </row>
    <row r="140" spans="1:22" x14ac:dyDescent="0.2">
      <c r="A140" s="25" t="s">
        <v>204</v>
      </c>
      <c r="B140" s="9" t="s">
        <v>371</v>
      </c>
      <c r="C140" s="9" t="s">
        <v>568</v>
      </c>
      <c r="D140" s="9" t="s">
        <v>768</v>
      </c>
      <c r="E140" s="9" t="s">
        <v>968</v>
      </c>
      <c r="F140" s="9" t="s">
        <v>1168</v>
      </c>
      <c r="G140" s="9" t="s">
        <v>1237</v>
      </c>
      <c r="H140" s="26">
        <v>73136506</v>
      </c>
      <c r="I140" s="26">
        <v>73223691</v>
      </c>
      <c r="J140" s="9"/>
      <c r="K140" s="9" t="s">
        <v>9</v>
      </c>
      <c r="L140" s="9"/>
      <c r="M140" s="9">
        <v>104311</v>
      </c>
      <c r="N140" s="9"/>
      <c r="O140" s="9" t="s">
        <v>10</v>
      </c>
      <c r="P140" s="9"/>
      <c r="Q140" s="9"/>
      <c r="R140" s="9">
        <v>1</v>
      </c>
      <c r="S140" s="9">
        <f>COUNTIF('Table S2'!$I$4:$I$42,'Table S1'!A140)</f>
        <v>1</v>
      </c>
      <c r="T140" s="9">
        <f>COUNTIF('Table S2'!$I$43:$I$71,'Table S1'!A140)</f>
        <v>0</v>
      </c>
      <c r="U140" s="9">
        <f>COUNTIF('Table S2'!$M$72:$M$89,'Table S1'!A140)</f>
        <v>0</v>
      </c>
      <c r="V140" s="9">
        <f t="shared" si="2"/>
        <v>1</v>
      </c>
    </row>
    <row r="141" spans="1:22" x14ac:dyDescent="0.2">
      <c r="A141" s="25" t="s">
        <v>205</v>
      </c>
      <c r="B141" s="9" t="s">
        <v>372</v>
      </c>
      <c r="C141" s="9" t="s">
        <v>569</v>
      </c>
      <c r="D141" s="9" t="s">
        <v>769</v>
      </c>
      <c r="E141" s="9" t="s">
        <v>969</v>
      </c>
      <c r="F141" s="9" t="s">
        <v>1169</v>
      </c>
      <c r="G141" s="9" t="s">
        <v>1244</v>
      </c>
      <c r="H141" s="26">
        <v>226870615</v>
      </c>
      <c r="I141" s="26">
        <v>226896098</v>
      </c>
      <c r="J141" s="9"/>
      <c r="K141" s="9" t="s">
        <v>9</v>
      </c>
      <c r="L141" s="9"/>
      <c r="M141" s="9">
        <v>600759</v>
      </c>
      <c r="N141" s="9"/>
      <c r="O141" s="9" t="s">
        <v>10</v>
      </c>
      <c r="P141" s="9"/>
      <c r="Q141" s="9"/>
      <c r="R141" s="9">
        <v>1</v>
      </c>
      <c r="S141" s="9">
        <f>COUNTIF('Table S2'!$I$4:$I$42,'Table S1'!A141)</f>
        <v>0</v>
      </c>
      <c r="T141" s="9">
        <f>COUNTIF('Table S2'!$I$43:$I$71,'Table S1'!A141)</f>
        <v>0</v>
      </c>
      <c r="U141" s="9">
        <f>COUNTIF('Table S2'!$M$72:$M$89,'Table S1'!A141)</f>
        <v>0</v>
      </c>
      <c r="V141" s="9">
        <f t="shared" si="2"/>
        <v>0</v>
      </c>
    </row>
    <row r="142" spans="1:22" x14ac:dyDescent="0.2">
      <c r="A142" s="25" t="s">
        <v>225</v>
      </c>
      <c r="B142" s="9" t="s">
        <v>373</v>
      </c>
      <c r="C142" s="9" t="s">
        <v>570</v>
      </c>
      <c r="D142" s="9" t="s">
        <v>770</v>
      </c>
      <c r="E142" s="9" t="s">
        <v>970</v>
      </c>
      <c r="F142" s="9" t="s">
        <v>1170</v>
      </c>
      <c r="G142" s="9" t="s">
        <v>1236</v>
      </c>
      <c r="H142" s="26">
        <v>24789727</v>
      </c>
      <c r="I142" s="26">
        <v>24793391</v>
      </c>
      <c r="J142" s="9"/>
      <c r="K142" s="9" t="s">
        <v>14</v>
      </c>
      <c r="L142" s="9"/>
      <c r="M142" s="9">
        <v>617342</v>
      </c>
      <c r="N142" s="9" t="s">
        <v>10</v>
      </c>
      <c r="O142" s="9"/>
      <c r="P142" s="9"/>
      <c r="Q142" s="9"/>
      <c r="R142" s="9">
        <v>1</v>
      </c>
      <c r="S142" s="9">
        <f>COUNTIF('Table S2'!$I$4:$I$42,'Table S1'!A142)</f>
        <v>0</v>
      </c>
      <c r="T142" s="9">
        <f>COUNTIF('Table S2'!$I$43:$I$71,'Table S1'!A142)</f>
        <v>0</v>
      </c>
      <c r="U142" s="9">
        <f>COUNTIF('Table S2'!$M$72:$M$89,'Table S1'!A142)</f>
        <v>0</v>
      </c>
      <c r="V142" s="9">
        <f t="shared" si="2"/>
        <v>0</v>
      </c>
    </row>
    <row r="143" spans="1:22" x14ac:dyDescent="0.2">
      <c r="A143" s="25" t="s">
        <v>40</v>
      </c>
      <c r="B143" s="9" t="s">
        <v>374</v>
      </c>
      <c r="C143" s="9" t="s">
        <v>571</v>
      </c>
      <c r="D143" s="9" t="s">
        <v>771</v>
      </c>
      <c r="E143" s="9" t="s">
        <v>971</v>
      </c>
      <c r="F143" s="9" t="s">
        <v>1171</v>
      </c>
      <c r="G143" s="9" t="s">
        <v>1238</v>
      </c>
      <c r="H143" s="26">
        <v>112226427</v>
      </c>
      <c r="I143" s="26">
        <v>112233973</v>
      </c>
      <c r="J143" s="9"/>
      <c r="K143" s="9"/>
      <c r="L143" s="9" t="s">
        <v>1277</v>
      </c>
      <c r="M143" s="9">
        <v>612719</v>
      </c>
      <c r="N143" s="9"/>
      <c r="O143" s="9"/>
      <c r="P143" s="9" t="s">
        <v>24</v>
      </c>
      <c r="Q143" s="9" t="s">
        <v>38</v>
      </c>
      <c r="R143" s="9">
        <v>2</v>
      </c>
      <c r="S143" s="9">
        <f>COUNTIF('Table S2'!$I$4:$I$42,'Table S1'!A143)</f>
        <v>0</v>
      </c>
      <c r="T143" s="9">
        <f>COUNTIF('Table S2'!$I$43:$I$71,'Table S1'!A143)</f>
        <v>0</v>
      </c>
      <c r="U143" s="9">
        <f>COUNTIF('Table S2'!$M$72:$M$89,'Table S1'!A143)</f>
        <v>0</v>
      </c>
      <c r="V143" s="9">
        <f t="shared" si="2"/>
        <v>0</v>
      </c>
    </row>
    <row r="144" spans="1:22" x14ac:dyDescent="0.2">
      <c r="A144" s="25" t="s">
        <v>41</v>
      </c>
      <c r="B144" s="9" t="s">
        <v>375</v>
      </c>
      <c r="C144" s="9" t="s">
        <v>572</v>
      </c>
      <c r="D144" s="9" t="s">
        <v>772</v>
      </c>
      <c r="E144" s="9" t="s">
        <v>972</v>
      </c>
      <c r="F144" s="9" t="s">
        <v>1172</v>
      </c>
      <c r="G144" s="9" t="s">
        <v>1250</v>
      </c>
      <c r="H144" s="26">
        <v>17486394</v>
      </c>
      <c r="I144" s="26">
        <v>17512090</v>
      </c>
      <c r="J144" s="9"/>
      <c r="K144" s="9" t="s">
        <v>14</v>
      </c>
      <c r="L144" s="9"/>
      <c r="M144" s="9">
        <v>612676</v>
      </c>
      <c r="N144" s="9"/>
      <c r="O144" s="9"/>
      <c r="P144" s="9" t="s">
        <v>24</v>
      </c>
      <c r="Q144" s="9" t="s">
        <v>38</v>
      </c>
      <c r="R144" s="9">
        <v>2</v>
      </c>
      <c r="S144" s="9">
        <f>COUNTIF('Table S2'!$I$4:$I$42,'Table S1'!A144)</f>
        <v>0</v>
      </c>
      <c r="T144" s="9">
        <f>COUNTIF('Table S2'!$I$43:$I$71,'Table S1'!A144)</f>
        <v>0</v>
      </c>
      <c r="U144" s="9">
        <f>COUNTIF('Table S2'!$M$72:$M$89,'Table S1'!A144)</f>
        <v>0</v>
      </c>
      <c r="V144" s="9">
        <f t="shared" si="2"/>
        <v>0</v>
      </c>
    </row>
    <row r="145" spans="1:22" x14ac:dyDescent="0.2">
      <c r="A145" s="25" t="s">
        <v>71</v>
      </c>
      <c r="B145" s="9" t="s">
        <v>376</v>
      </c>
      <c r="C145" s="9" t="s">
        <v>573</v>
      </c>
      <c r="D145" s="9" t="s">
        <v>773</v>
      </c>
      <c r="E145" s="9" t="s">
        <v>973</v>
      </c>
      <c r="F145" s="9" t="s">
        <v>1173</v>
      </c>
      <c r="G145" s="9" t="s">
        <v>1254</v>
      </c>
      <c r="H145" s="26">
        <v>146543832</v>
      </c>
      <c r="I145" s="26">
        <v>146554953</v>
      </c>
      <c r="J145" s="9"/>
      <c r="K145" s="9" t="s">
        <v>9</v>
      </c>
      <c r="L145" s="9"/>
      <c r="M145" s="9">
        <v>612906</v>
      </c>
      <c r="N145" s="9"/>
      <c r="O145" s="9" t="s">
        <v>10</v>
      </c>
      <c r="P145" s="9"/>
      <c r="Q145" s="9" t="s">
        <v>56</v>
      </c>
      <c r="R145" s="9">
        <v>2</v>
      </c>
      <c r="S145" s="9">
        <f>COUNTIF('Table S2'!$I$4:$I$42,'Table S1'!A145)</f>
        <v>0</v>
      </c>
      <c r="T145" s="9">
        <f>COUNTIF('Table S2'!$I$43:$I$71,'Table S1'!A145)</f>
        <v>0</v>
      </c>
      <c r="U145" s="9">
        <f>COUNTIF('Table S2'!$M$72:$M$89,'Table S1'!A145)</f>
        <v>0</v>
      </c>
      <c r="V145" s="9">
        <f t="shared" si="2"/>
        <v>0</v>
      </c>
    </row>
    <row r="146" spans="1:22" x14ac:dyDescent="0.2">
      <c r="A146" s="25" t="s">
        <v>117</v>
      </c>
      <c r="B146" s="9" t="s">
        <v>377</v>
      </c>
      <c r="C146" s="9" t="s">
        <v>574</v>
      </c>
      <c r="D146" s="9" t="s">
        <v>774</v>
      </c>
      <c r="E146" s="9" t="s">
        <v>974</v>
      </c>
      <c r="F146" s="9" t="s">
        <v>1174</v>
      </c>
      <c r="G146" s="9" t="s">
        <v>1232</v>
      </c>
      <c r="H146" s="26">
        <v>155258234</v>
      </c>
      <c r="I146" s="26">
        <v>155264491</v>
      </c>
      <c r="J146" s="9"/>
      <c r="K146" s="9" t="s">
        <v>37</v>
      </c>
      <c r="L146" s="9"/>
      <c r="M146" s="9">
        <v>300774</v>
      </c>
      <c r="N146" s="9" t="s">
        <v>10</v>
      </c>
      <c r="O146" s="9"/>
      <c r="P146" s="9" t="s">
        <v>10</v>
      </c>
      <c r="Q146" s="9"/>
      <c r="R146" s="9">
        <v>2</v>
      </c>
      <c r="S146" s="9">
        <f>COUNTIF('Table S2'!$I$4:$I$42,'Table S1'!A146)</f>
        <v>0</v>
      </c>
      <c r="T146" s="9">
        <f>COUNTIF('Table S2'!$I$43:$I$71,'Table S1'!A146)</f>
        <v>0</v>
      </c>
      <c r="U146" s="9">
        <f>COUNTIF('Table S2'!$M$72:$M$89,'Table S1'!A146)</f>
        <v>0</v>
      </c>
      <c r="V146" s="9">
        <f t="shared" si="2"/>
        <v>0</v>
      </c>
    </row>
    <row r="147" spans="1:22" x14ac:dyDescent="0.2">
      <c r="A147" s="25" t="s">
        <v>54</v>
      </c>
      <c r="B147" s="9" t="s">
        <v>378</v>
      </c>
      <c r="C147" s="9" t="s">
        <v>575</v>
      </c>
      <c r="D147" s="9" t="s">
        <v>775</v>
      </c>
      <c r="E147" s="9" t="s">
        <v>975</v>
      </c>
      <c r="F147" s="9" t="s">
        <v>1175</v>
      </c>
      <c r="G147" s="9" t="s">
        <v>1236</v>
      </c>
      <c r="H147" s="26">
        <v>86213992</v>
      </c>
      <c r="I147" s="26">
        <v>86337626</v>
      </c>
      <c r="J147" s="9"/>
      <c r="K147" s="9"/>
      <c r="L147" s="9" t="s">
        <v>1257</v>
      </c>
      <c r="M147" s="9">
        <v>609139</v>
      </c>
      <c r="N147" s="9"/>
      <c r="O147" s="9"/>
      <c r="P147" s="9"/>
      <c r="Q147" s="9" t="s">
        <v>52</v>
      </c>
      <c r="R147" s="9">
        <v>1</v>
      </c>
      <c r="S147" s="9">
        <f>COUNTIF('Table S2'!$I$4:$I$42,'Table S1'!A147)</f>
        <v>0</v>
      </c>
      <c r="T147" s="9">
        <f>COUNTIF('Table S2'!$I$43:$I$71,'Table S1'!A147)</f>
        <v>0</v>
      </c>
      <c r="U147" s="9">
        <f>COUNTIF('Table S2'!$M$72:$M$89,'Table S1'!A147)</f>
        <v>0</v>
      </c>
      <c r="V147" s="9">
        <f t="shared" si="2"/>
        <v>0</v>
      </c>
    </row>
    <row r="148" spans="1:22" x14ac:dyDescent="0.2">
      <c r="A148" s="25" t="s">
        <v>114</v>
      </c>
      <c r="B148" s="9" t="s">
        <v>379</v>
      </c>
      <c r="C148" s="9" t="s">
        <v>576</v>
      </c>
      <c r="D148" s="9" t="s">
        <v>776</v>
      </c>
      <c r="E148" s="9" t="s">
        <v>976</v>
      </c>
      <c r="F148" s="9" t="s">
        <v>1176</v>
      </c>
      <c r="G148" s="9" t="s">
        <v>1233</v>
      </c>
      <c r="H148" s="26">
        <v>5620046</v>
      </c>
      <c r="I148" s="26">
        <v>5781663</v>
      </c>
      <c r="J148" s="9"/>
      <c r="K148" s="9" t="s">
        <v>14</v>
      </c>
      <c r="L148" s="9"/>
      <c r="M148" s="9">
        <v>609948</v>
      </c>
      <c r="N148" s="9"/>
      <c r="O148" s="9" t="s">
        <v>10</v>
      </c>
      <c r="P148" s="9" t="s">
        <v>10</v>
      </c>
      <c r="Q148" s="9"/>
      <c r="R148" s="9">
        <v>2</v>
      </c>
      <c r="S148" s="9">
        <f>COUNTIF('Table S2'!$I$4:$I$42,'Table S1'!A148)</f>
        <v>0</v>
      </c>
      <c r="T148" s="9">
        <f>COUNTIF('Table S2'!$I$43:$I$71,'Table S1'!A148)</f>
        <v>0</v>
      </c>
      <c r="U148" s="9">
        <f>COUNTIF('Table S2'!$M$72:$M$89,'Table S1'!A148)</f>
        <v>0</v>
      </c>
      <c r="V148" s="9">
        <f t="shared" si="2"/>
        <v>0</v>
      </c>
    </row>
    <row r="149" spans="1:22" x14ac:dyDescent="0.2">
      <c r="A149" s="25" t="s">
        <v>206</v>
      </c>
      <c r="B149" s="9" t="s">
        <v>380</v>
      </c>
      <c r="C149" s="9" t="s">
        <v>577</v>
      </c>
      <c r="D149" s="9" t="s">
        <v>777</v>
      </c>
      <c r="E149" s="9" t="s">
        <v>977</v>
      </c>
      <c r="F149" s="9" t="s">
        <v>1177</v>
      </c>
      <c r="G149" s="9" t="s">
        <v>1240</v>
      </c>
      <c r="H149" s="26">
        <v>132261355</v>
      </c>
      <c r="I149" s="26">
        <v>132354986</v>
      </c>
      <c r="J149" s="9"/>
      <c r="K149" s="9" t="s">
        <v>45</v>
      </c>
      <c r="L149" s="9"/>
      <c r="M149" s="9">
        <v>608465</v>
      </c>
      <c r="N149" s="9"/>
      <c r="O149" s="9" t="s">
        <v>10</v>
      </c>
      <c r="P149" s="9"/>
      <c r="Q149" s="9"/>
      <c r="R149" s="9">
        <v>1</v>
      </c>
      <c r="S149" s="9">
        <f>COUNTIF('Table S2'!$I$4:$I$42,'Table S1'!A149)</f>
        <v>0</v>
      </c>
      <c r="T149" s="9">
        <f>COUNTIF('Table S2'!$I$43:$I$71,'Table S1'!A149)</f>
        <v>0</v>
      </c>
      <c r="U149" s="9">
        <f>COUNTIF('Table S2'!$M$72:$M$89,'Table S1'!A149)</f>
        <v>0</v>
      </c>
      <c r="V149" s="9">
        <f t="shared" si="2"/>
        <v>0</v>
      </c>
    </row>
    <row r="150" spans="1:22" x14ac:dyDescent="0.2">
      <c r="A150" s="25" t="s">
        <v>30</v>
      </c>
      <c r="B150" s="9" t="s">
        <v>381</v>
      </c>
      <c r="C150" s="9" t="s">
        <v>578</v>
      </c>
      <c r="D150" s="9" t="s">
        <v>778</v>
      </c>
      <c r="E150" s="9" t="s">
        <v>978</v>
      </c>
      <c r="F150" s="9" t="s">
        <v>1178</v>
      </c>
      <c r="G150" s="9" t="s">
        <v>1233</v>
      </c>
      <c r="H150" s="26">
        <v>94584979</v>
      </c>
      <c r="I150" s="26">
        <v>94656133</v>
      </c>
      <c r="J150" s="9"/>
      <c r="K150" s="9" t="s">
        <v>9</v>
      </c>
      <c r="L150" s="9"/>
      <c r="M150" s="9">
        <v>604149</v>
      </c>
      <c r="N150" s="9"/>
      <c r="O150" s="9"/>
      <c r="P150" s="9" t="s">
        <v>10</v>
      </c>
      <c r="Q150" s="9" t="s">
        <v>25</v>
      </c>
      <c r="R150" s="9">
        <v>2</v>
      </c>
      <c r="S150" s="9">
        <f>COUNTIF('Table S2'!$I$4:$I$42,'Table S1'!A150)</f>
        <v>0</v>
      </c>
      <c r="T150" s="9">
        <f>COUNTIF('Table S2'!$I$43:$I$71,'Table S1'!A150)</f>
        <v>0</v>
      </c>
      <c r="U150" s="9">
        <f>COUNTIF('Table S2'!$M$72:$M$89,'Table S1'!A150)</f>
        <v>0</v>
      </c>
      <c r="V150" s="9">
        <f t="shared" si="2"/>
        <v>0</v>
      </c>
    </row>
    <row r="151" spans="1:22" x14ac:dyDescent="0.2">
      <c r="A151" s="25" t="s">
        <v>147</v>
      </c>
      <c r="B151" s="9" t="s">
        <v>382</v>
      </c>
      <c r="C151" s="9" t="s">
        <v>579</v>
      </c>
      <c r="D151" s="9" t="s">
        <v>779</v>
      </c>
      <c r="E151" s="9" t="s">
        <v>979</v>
      </c>
      <c r="F151" s="9" t="s">
        <v>1179</v>
      </c>
      <c r="G151" s="9" t="s">
        <v>1240</v>
      </c>
      <c r="H151" s="26">
        <v>34634721</v>
      </c>
      <c r="I151" s="26">
        <v>34637787</v>
      </c>
      <c r="J151" s="9"/>
      <c r="K151" s="9" t="s">
        <v>14</v>
      </c>
      <c r="L151" s="9"/>
      <c r="M151" s="9">
        <v>601978</v>
      </c>
      <c r="N151" s="9"/>
      <c r="O151" s="9" t="s">
        <v>24</v>
      </c>
      <c r="P151" s="9"/>
      <c r="Q151" s="9"/>
      <c r="R151" s="9">
        <v>1</v>
      </c>
      <c r="S151" s="9">
        <f>COUNTIF('Table S2'!$I$4:$I$42,'Table S1'!A151)</f>
        <v>0</v>
      </c>
      <c r="T151" s="9">
        <f>COUNTIF('Table S2'!$I$43:$I$71,'Table S1'!A151)</f>
        <v>0</v>
      </c>
      <c r="U151" s="9">
        <f>COUNTIF('Table S2'!$M$72:$M$89,'Table S1'!A151)</f>
        <v>0</v>
      </c>
      <c r="V151" s="9">
        <f t="shared" si="2"/>
        <v>0</v>
      </c>
    </row>
    <row r="152" spans="1:22" x14ac:dyDescent="0.2">
      <c r="A152" s="25" t="s">
        <v>127</v>
      </c>
      <c r="B152" s="9" t="s">
        <v>383</v>
      </c>
      <c r="C152" s="9" t="s">
        <v>580</v>
      </c>
      <c r="D152" s="9" t="s">
        <v>780</v>
      </c>
      <c r="E152" s="9" t="s">
        <v>980</v>
      </c>
      <c r="F152" s="9" t="s">
        <v>1180</v>
      </c>
      <c r="G152" s="9" t="s">
        <v>1236</v>
      </c>
      <c r="H152" s="26">
        <v>227683762</v>
      </c>
      <c r="I152" s="26">
        <v>227718028</v>
      </c>
      <c r="J152" s="9"/>
      <c r="K152" s="9" t="s">
        <v>14</v>
      </c>
      <c r="L152" s="9"/>
      <c r="M152" s="9">
        <v>606152</v>
      </c>
      <c r="N152" s="9"/>
      <c r="O152" s="9"/>
      <c r="P152" s="9" t="s">
        <v>10</v>
      </c>
      <c r="Q152" s="9"/>
      <c r="R152" s="9">
        <v>1</v>
      </c>
      <c r="S152" s="9">
        <f>COUNTIF('Table S2'!$I$4:$I$42,'Table S1'!A152)</f>
        <v>0</v>
      </c>
      <c r="T152" s="9">
        <f>COUNTIF('Table S2'!$I$43:$I$71,'Table S1'!A152)</f>
        <v>0</v>
      </c>
      <c r="U152" s="9">
        <f>COUNTIF('Table S2'!$M$72:$M$89,'Table S1'!A152)</f>
        <v>0</v>
      </c>
      <c r="V152" s="9">
        <f t="shared" si="2"/>
        <v>0</v>
      </c>
    </row>
    <row r="153" spans="1:22" x14ac:dyDescent="0.2">
      <c r="A153" s="25" t="s">
        <v>79</v>
      </c>
      <c r="B153" s="9" t="s">
        <v>384</v>
      </c>
      <c r="C153" s="9" t="s">
        <v>581</v>
      </c>
      <c r="D153" s="9" t="s">
        <v>781</v>
      </c>
      <c r="E153" s="9" t="s">
        <v>981</v>
      </c>
      <c r="F153" s="9" t="s">
        <v>1181</v>
      </c>
      <c r="G153" s="9" t="s">
        <v>1242</v>
      </c>
      <c r="H153" s="26">
        <v>36606605</v>
      </c>
      <c r="I153" s="26">
        <v>36688334</v>
      </c>
      <c r="J153" s="9"/>
      <c r="K153" s="9"/>
      <c r="L153" s="9" t="s">
        <v>1274</v>
      </c>
      <c r="M153" s="9">
        <v>600111</v>
      </c>
      <c r="N153" s="9"/>
      <c r="O153" s="9"/>
      <c r="P153" s="9"/>
      <c r="Q153" s="9" t="s">
        <v>73</v>
      </c>
      <c r="R153" s="9">
        <v>1</v>
      </c>
      <c r="S153" s="9">
        <f>COUNTIF('Table S2'!$I$4:$I$42,'Table S1'!A153)</f>
        <v>0</v>
      </c>
      <c r="T153" s="9">
        <f>COUNTIF('Table S2'!$I$43:$I$71,'Table S1'!A153)</f>
        <v>0</v>
      </c>
      <c r="U153" s="9">
        <f>COUNTIF('Table S2'!$M$72:$M$89,'Table S1'!A153)</f>
        <v>0</v>
      </c>
      <c r="V153" s="9">
        <f t="shared" si="2"/>
        <v>0</v>
      </c>
    </row>
    <row r="154" spans="1:22" x14ac:dyDescent="0.2">
      <c r="A154" s="25" t="s">
        <v>16</v>
      </c>
      <c r="B154" s="9" t="s">
        <v>385</v>
      </c>
      <c r="C154" s="9" t="s">
        <v>582</v>
      </c>
      <c r="D154" s="9" t="s">
        <v>782</v>
      </c>
      <c r="E154" s="9" t="s">
        <v>982</v>
      </c>
      <c r="F154" s="9" t="s">
        <v>1182</v>
      </c>
      <c r="G154" s="9" t="s">
        <v>1252</v>
      </c>
      <c r="H154" s="26">
        <v>42416474</v>
      </c>
      <c r="I154" s="26">
        <v>42501231</v>
      </c>
      <c r="J154" s="9"/>
      <c r="K154" s="9" t="s">
        <v>9</v>
      </c>
      <c r="L154" s="9"/>
      <c r="M154" s="9">
        <v>158378</v>
      </c>
      <c r="N154" s="9"/>
      <c r="O154" s="9" t="s">
        <v>10</v>
      </c>
      <c r="P154" s="9" t="s">
        <v>10</v>
      </c>
      <c r="Q154" s="9" t="s">
        <v>11</v>
      </c>
      <c r="R154" s="9">
        <v>3</v>
      </c>
      <c r="S154" s="9">
        <f>COUNTIF('Table S2'!$I$4:$I$42,'Table S1'!A154)</f>
        <v>0</v>
      </c>
      <c r="T154" s="9">
        <f>COUNTIF('Table S2'!$I$43:$I$71,'Table S1'!A154)</f>
        <v>0</v>
      </c>
      <c r="U154" s="9">
        <f>COUNTIF('Table S2'!$M$72:$M$89,'Table S1'!A154)</f>
        <v>0</v>
      </c>
      <c r="V154" s="9">
        <f t="shared" si="2"/>
        <v>0</v>
      </c>
    </row>
    <row r="155" spans="1:22" x14ac:dyDescent="0.2">
      <c r="A155" s="25" t="s">
        <v>75</v>
      </c>
      <c r="B155" s="9" t="s">
        <v>386</v>
      </c>
      <c r="C155" s="9" t="s">
        <v>583</v>
      </c>
      <c r="D155" s="9" t="s">
        <v>783</v>
      </c>
      <c r="E155" s="9" t="s">
        <v>983</v>
      </c>
      <c r="F155" s="9" t="s">
        <v>1183</v>
      </c>
      <c r="G155" s="9" t="s">
        <v>1244</v>
      </c>
      <c r="H155" s="26">
        <v>42925352</v>
      </c>
      <c r="I155" s="26">
        <v>42958868</v>
      </c>
      <c r="J155" s="9"/>
      <c r="K155" s="9" t="s">
        <v>45</v>
      </c>
      <c r="L155" s="9"/>
      <c r="M155" s="9">
        <v>138140</v>
      </c>
      <c r="N155" s="9"/>
      <c r="O155" s="9"/>
      <c r="P155" s="9" t="s">
        <v>10</v>
      </c>
      <c r="Q155" s="9" t="s">
        <v>73</v>
      </c>
      <c r="R155" s="9">
        <v>2</v>
      </c>
      <c r="S155" s="9">
        <f>COUNTIF('Table S2'!$I$4:$I$42,'Table S1'!A155)</f>
        <v>0</v>
      </c>
      <c r="T155" s="9">
        <f>COUNTIF('Table S2'!$I$43:$I$71,'Table S1'!A155)</f>
        <v>0</v>
      </c>
      <c r="U155" s="9">
        <f>COUNTIF('Table S2'!$M$72:$M$89,'Table S1'!A155)</f>
        <v>0</v>
      </c>
      <c r="V155" s="9">
        <f t="shared" si="2"/>
        <v>0</v>
      </c>
    </row>
    <row r="156" spans="1:22" x14ac:dyDescent="0.2">
      <c r="A156" s="25" t="s">
        <v>42</v>
      </c>
      <c r="B156" s="9" t="s">
        <v>387</v>
      </c>
      <c r="C156" s="9" t="s">
        <v>584</v>
      </c>
      <c r="D156" s="9" t="s">
        <v>784</v>
      </c>
      <c r="E156" s="9" t="s">
        <v>984</v>
      </c>
      <c r="F156" s="9" t="s">
        <v>1184</v>
      </c>
      <c r="G156" s="9" t="s">
        <v>1244</v>
      </c>
      <c r="H156" s="26">
        <v>219910444</v>
      </c>
      <c r="I156" s="26">
        <v>219928557</v>
      </c>
      <c r="J156" s="9"/>
      <c r="K156" s="9" t="s">
        <v>14</v>
      </c>
      <c r="L156" s="9"/>
      <c r="M156" s="9">
        <v>611146</v>
      </c>
      <c r="N156" s="9" t="s">
        <v>10</v>
      </c>
      <c r="O156" s="9" t="s">
        <v>24</v>
      </c>
      <c r="P156" s="9" t="s">
        <v>10</v>
      </c>
      <c r="Q156" s="9" t="s">
        <v>38</v>
      </c>
      <c r="R156" s="9">
        <v>4</v>
      </c>
      <c r="S156" s="9">
        <f>COUNTIF('Table S2'!$I$4:$I$42,'Table S1'!A156)</f>
        <v>0</v>
      </c>
      <c r="T156" s="9">
        <f>COUNTIF('Table S2'!$I$43:$I$71,'Table S1'!A156)</f>
        <v>0</v>
      </c>
      <c r="U156" s="9">
        <f>COUNTIF('Table S2'!$M$72:$M$89,'Table S1'!A156)</f>
        <v>0</v>
      </c>
      <c r="V156" s="9">
        <f t="shared" si="2"/>
        <v>0</v>
      </c>
    </row>
    <row r="157" spans="1:22" x14ac:dyDescent="0.2">
      <c r="A157" s="25" t="s">
        <v>226</v>
      </c>
      <c r="B157" s="9" t="s">
        <v>388</v>
      </c>
      <c r="C157" s="9" t="s">
        <v>585</v>
      </c>
      <c r="D157" s="9" t="s">
        <v>785</v>
      </c>
      <c r="E157" s="9" t="s">
        <v>985</v>
      </c>
      <c r="F157" s="9" t="s">
        <v>1185</v>
      </c>
      <c r="G157" s="9" t="s">
        <v>1252</v>
      </c>
      <c r="H157" s="26">
        <v>22367277</v>
      </c>
      <c r="I157" s="26">
        <v>22422736</v>
      </c>
      <c r="J157" s="9"/>
      <c r="K157" s="9" t="s">
        <v>14</v>
      </c>
      <c r="L157" s="9"/>
      <c r="M157" s="9">
        <v>608736</v>
      </c>
      <c r="N157" s="9" t="s">
        <v>10</v>
      </c>
      <c r="O157" s="9"/>
      <c r="P157" s="9"/>
      <c r="Q157" s="9"/>
      <c r="R157" s="9">
        <v>1</v>
      </c>
      <c r="S157" s="9">
        <f>COUNTIF('Table S2'!$I$4:$I$42,'Table S1'!A157)</f>
        <v>0</v>
      </c>
      <c r="T157" s="9">
        <f>COUNTIF('Table S2'!$I$43:$I$71,'Table S1'!A157)</f>
        <v>0</v>
      </c>
      <c r="U157" s="9">
        <f>COUNTIF('Table S2'!$M$72:$M$89,'Table S1'!A157)</f>
        <v>0</v>
      </c>
      <c r="V157" s="9">
        <f t="shared" si="2"/>
        <v>0</v>
      </c>
    </row>
    <row r="158" spans="1:22" x14ac:dyDescent="0.2">
      <c r="A158" s="25" t="s">
        <v>49</v>
      </c>
      <c r="B158" s="9" t="s">
        <v>389</v>
      </c>
      <c r="C158" s="9" t="s">
        <v>586</v>
      </c>
      <c r="D158" s="9" t="s">
        <v>786</v>
      </c>
      <c r="E158" s="9" t="s">
        <v>986</v>
      </c>
      <c r="F158" s="9" t="s">
        <v>1186</v>
      </c>
      <c r="G158" s="9" t="s">
        <v>1242</v>
      </c>
      <c r="H158" s="26">
        <v>1392793</v>
      </c>
      <c r="I158" s="26">
        <v>1445440</v>
      </c>
      <c r="J158" s="9"/>
      <c r="K158" s="9" t="s">
        <v>14</v>
      </c>
      <c r="L158" s="9"/>
      <c r="M158" s="9">
        <v>126455</v>
      </c>
      <c r="N158" s="9" t="s">
        <v>10</v>
      </c>
      <c r="O158" s="9"/>
      <c r="P158" s="9"/>
      <c r="Q158" s="9" t="s">
        <v>38</v>
      </c>
      <c r="R158" s="9">
        <v>2</v>
      </c>
      <c r="S158" s="9">
        <f>COUNTIF('Table S2'!$I$4:$I$42,'Table S1'!A158)</f>
        <v>0</v>
      </c>
      <c r="T158" s="9">
        <f>COUNTIF('Table S2'!$I$43:$I$71,'Table S1'!A158)</f>
        <v>0</v>
      </c>
      <c r="U158" s="9">
        <f>COUNTIF('Table S2'!$M$72:$M$89,'Table S1'!A158)</f>
        <v>0</v>
      </c>
      <c r="V158" s="9">
        <f t="shared" si="2"/>
        <v>0</v>
      </c>
    </row>
    <row r="159" spans="1:22" x14ac:dyDescent="0.2">
      <c r="A159" s="25" t="s">
        <v>67</v>
      </c>
      <c r="B159" s="9" t="s">
        <v>390</v>
      </c>
      <c r="C159" s="9" t="s">
        <v>587</v>
      </c>
      <c r="D159" s="9" t="s">
        <v>787</v>
      </c>
      <c r="E159" s="9" t="s">
        <v>987</v>
      </c>
      <c r="F159" s="9" t="s">
        <v>1187</v>
      </c>
      <c r="G159" s="9" t="s">
        <v>1250</v>
      </c>
      <c r="H159" s="26">
        <v>89724098</v>
      </c>
      <c r="I159" s="26">
        <v>89837161</v>
      </c>
      <c r="J159" s="9"/>
      <c r="K159" s="9" t="s">
        <v>9</v>
      </c>
      <c r="L159" s="9"/>
      <c r="M159" s="9">
        <v>163890</v>
      </c>
      <c r="N159" s="9" t="s">
        <v>10</v>
      </c>
      <c r="O159" s="9" t="s">
        <v>10</v>
      </c>
      <c r="P159" s="9" t="s">
        <v>10</v>
      </c>
      <c r="Q159" s="9" t="s">
        <v>56</v>
      </c>
      <c r="R159" s="9">
        <v>4</v>
      </c>
      <c r="S159" s="9">
        <f>COUNTIF('Table S2'!$I$4:$I$42,'Table S1'!A159)</f>
        <v>1</v>
      </c>
      <c r="T159" s="9">
        <f>COUNTIF('Table S2'!$I$43:$I$71,'Table S1'!A159)</f>
        <v>2</v>
      </c>
      <c r="U159" s="9">
        <f>COUNTIF('Table S2'!$M$72:$M$89,'Table S1'!A159)</f>
        <v>0</v>
      </c>
      <c r="V159" s="9">
        <f t="shared" si="2"/>
        <v>3</v>
      </c>
    </row>
    <row r="160" spans="1:22" x14ac:dyDescent="0.2">
      <c r="A160" s="25" t="s">
        <v>148</v>
      </c>
      <c r="B160" s="9" t="s">
        <v>391</v>
      </c>
      <c r="C160" s="9" t="s">
        <v>588</v>
      </c>
      <c r="D160" s="9" t="s">
        <v>788</v>
      </c>
      <c r="E160" s="9" t="s">
        <v>988</v>
      </c>
      <c r="F160" s="9" t="s">
        <v>1188</v>
      </c>
      <c r="G160" s="9" t="s">
        <v>1242</v>
      </c>
      <c r="H160" s="26">
        <v>176620081</v>
      </c>
      <c r="I160" s="26">
        <v>176630534</v>
      </c>
      <c r="J160" s="9"/>
      <c r="K160" s="9"/>
      <c r="L160" s="9" t="s">
        <v>1274</v>
      </c>
      <c r="M160" s="9">
        <v>602569</v>
      </c>
      <c r="N160" s="9"/>
      <c r="O160" s="9" t="s">
        <v>24</v>
      </c>
      <c r="P160" s="9"/>
      <c r="Q160" s="9"/>
      <c r="R160" s="9">
        <v>1</v>
      </c>
      <c r="S160" s="9">
        <f>COUNTIF('Table S2'!$I$4:$I$42,'Table S1'!A160)</f>
        <v>0</v>
      </c>
      <c r="T160" s="9">
        <f>COUNTIF('Table S2'!$I$43:$I$71,'Table S1'!A160)</f>
        <v>0</v>
      </c>
      <c r="U160" s="9">
        <f>COUNTIF('Table S2'!$M$72:$M$89,'Table S1'!A160)</f>
        <v>0</v>
      </c>
      <c r="V160" s="9">
        <f t="shared" si="2"/>
        <v>0</v>
      </c>
    </row>
    <row r="161" spans="1:22" x14ac:dyDescent="0.2">
      <c r="A161" s="25" t="s">
        <v>207</v>
      </c>
      <c r="B161" s="9" t="s">
        <v>392</v>
      </c>
      <c r="C161" s="9" t="s">
        <v>589</v>
      </c>
      <c r="D161" s="9" t="s">
        <v>789</v>
      </c>
      <c r="E161" s="9" t="s">
        <v>989</v>
      </c>
      <c r="F161" s="9" t="s">
        <v>1189</v>
      </c>
      <c r="G161" s="9" t="s">
        <v>1241</v>
      </c>
      <c r="H161" s="26">
        <v>31659692</v>
      </c>
      <c r="I161" s="26">
        <v>31668931</v>
      </c>
      <c r="J161" s="9"/>
      <c r="K161" s="9" t="s">
        <v>45</v>
      </c>
      <c r="L161" s="9"/>
      <c r="M161" s="9">
        <v>147450</v>
      </c>
      <c r="N161" s="9"/>
      <c r="O161" s="9" t="s">
        <v>10</v>
      </c>
      <c r="P161" s="9"/>
      <c r="Q161" s="9"/>
      <c r="R161" s="9">
        <v>1</v>
      </c>
      <c r="S161" s="9">
        <f>COUNTIF('Table S2'!$I$4:$I$42,'Table S1'!A161)</f>
        <v>0</v>
      </c>
      <c r="T161" s="9">
        <f>COUNTIF('Table S2'!$I$43:$I$71,'Table S1'!A161)</f>
        <v>0</v>
      </c>
      <c r="U161" s="9">
        <f>COUNTIF('Table S2'!$M$72:$M$89,'Table S1'!A161)</f>
        <v>0</v>
      </c>
      <c r="V161" s="9">
        <f t="shared" si="2"/>
        <v>0</v>
      </c>
    </row>
    <row r="162" spans="1:22" x14ac:dyDescent="0.2">
      <c r="A162" s="25" t="s">
        <v>149</v>
      </c>
      <c r="B162" s="9" t="s">
        <v>393</v>
      </c>
      <c r="C162" s="9" t="s">
        <v>590</v>
      </c>
      <c r="D162" s="9" t="s">
        <v>790</v>
      </c>
      <c r="E162" s="9" t="s">
        <v>990</v>
      </c>
      <c r="F162" s="9" t="s">
        <v>1190</v>
      </c>
      <c r="G162" s="9" t="s">
        <v>1238</v>
      </c>
      <c r="H162" s="26">
        <v>121452313</v>
      </c>
      <c r="I162" s="26">
        <v>121633763</v>
      </c>
      <c r="J162" s="9"/>
      <c r="K162" s="9" t="s">
        <v>9</v>
      </c>
      <c r="L162" s="9"/>
      <c r="M162" s="9">
        <v>602005</v>
      </c>
      <c r="N162" s="9"/>
      <c r="O162" s="9" t="s">
        <v>24</v>
      </c>
      <c r="P162" s="9"/>
      <c r="Q162" s="9"/>
      <c r="R162" s="9">
        <v>1</v>
      </c>
      <c r="S162" s="9">
        <f>COUNTIF('Table S2'!$I$4:$I$42,'Table S1'!A162)</f>
        <v>0</v>
      </c>
      <c r="T162" s="9">
        <f>COUNTIF('Table S2'!$I$43:$I$71,'Table S1'!A162)</f>
        <v>0</v>
      </c>
      <c r="U162" s="9">
        <f>COUNTIF('Table S2'!$M$72:$M$89,'Table S1'!A162)</f>
        <v>0</v>
      </c>
      <c r="V162" s="9">
        <f t="shared" si="2"/>
        <v>0</v>
      </c>
    </row>
    <row r="163" spans="1:22" x14ac:dyDescent="0.2">
      <c r="A163" s="25" t="s">
        <v>51</v>
      </c>
      <c r="B163" s="9" t="s">
        <v>394</v>
      </c>
      <c r="C163" s="9" t="s">
        <v>591</v>
      </c>
      <c r="D163" s="9" t="s">
        <v>791</v>
      </c>
      <c r="E163" s="9" t="s">
        <v>991</v>
      </c>
      <c r="F163" s="9" t="s">
        <v>1191</v>
      </c>
      <c r="G163" s="9" t="s">
        <v>1236</v>
      </c>
      <c r="H163" s="26">
        <v>32063555</v>
      </c>
      <c r="I163" s="26">
        <v>32157637</v>
      </c>
      <c r="J163" s="9"/>
      <c r="K163" s="9" t="s">
        <v>9</v>
      </c>
      <c r="L163" s="9"/>
      <c r="M163" s="9">
        <v>604277</v>
      </c>
      <c r="N163" s="9"/>
      <c r="O163" s="9" t="s">
        <v>10</v>
      </c>
      <c r="P163" s="9"/>
      <c r="Q163" s="9" t="s">
        <v>52</v>
      </c>
      <c r="R163" s="9">
        <v>2</v>
      </c>
      <c r="S163" s="9">
        <f>COUNTIF('Table S2'!$I$4:$I$42,'Table S1'!A163)</f>
        <v>1</v>
      </c>
      <c r="T163" s="9">
        <f>COUNTIF('Table S2'!$I$43:$I$71,'Table S1'!A163)</f>
        <v>0</v>
      </c>
      <c r="U163" s="9">
        <f>COUNTIF('Table S2'!$M$72:$M$89,'Table S1'!A163)</f>
        <v>0</v>
      </c>
      <c r="V163" s="9">
        <f t="shared" si="2"/>
        <v>1</v>
      </c>
    </row>
    <row r="164" spans="1:22" x14ac:dyDescent="0.2">
      <c r="A164" s="25" t="s">
        <v>107</v>
      </c>
      <c r="B164" s="9" t="s">
        <v>395</v>
      </c>
      <c r="C164" s="9" t="s">
        <v>592</v>
      </c>
      <c r="D164" s="9" t="s">
        <v>792</v>
      </c>
      <c r="E164" s="9" t="s">
        <v>992</v>
      </c>
      <c r="F164" s="9" t="s">
        <v>1192</v>
      </c>
      <c r="G164" s="9" t="s">
        <v>1249</v>
      </c>
      <c r="H164" s="26">
        <v>44562695</v>
      </c>
      <c r="I164" s="26">
        <v>44663662</v>
      </c>
      <c r="J164" s="9"/>
      <c r="K164" s="9" t="s">
        <v>14</v>
      </c>
      <c r="L164" s="9"/>
      <c r="M164" s="9">
        <v>610844</v>
      </c>
      <c r="N164" s="9" t="s">
        <v>10</v>
      </c>
      <c r="O164" s="9" t="s">
        <v>10</v>
      </c>
      <c r="P164" s="9" t="s">
        <v>10</v>
      </c>
      <c r="Q164" s="9"/>
      <c r="R164" s="9">
        <v>3</v>
      </c>
      <c r="S164" s="9">
        <f>COUNTIF('Table S2'!$I$4:$I$42,'Table S1'!A164)</f>
        <v>0</v>
      </c>
      <c r="T164" s="9">
        <f>COUNTIF('Table S2'!$I$43:$I$71,'Table S1'!A164)</f>
        <v>1</v>
      </c>
      <c r="U164" s="9">
        <f>COUNTIF('Table S2'!$M$72:$M$89,'Table S1'!A164)</f>
        <v>0</v>
      </c>
      <c r="V164" s="9">
        <f t="shared" si="2"/>
        <v>1</v>
      </c>
    </row>
    <row r="165" spans="1:22" x14ac:dyDescent="0.2">
      <c r="A165" s="25" t="s">
        <v>208</v>
      </c>
      <c r="B165" s="9" t="s">
        <v>396</v>
      </c>
      <c r="C165" s="9" t="s">
        <v>593</v>
      </c>
      <c r="D165" s="9" t="s">
        <v>793</v>
      </c>
      <c r="E165" s="9" t="s">
        <v>993</v>
      </c>
      <c r="F165" s="9" t="s">
        <v>1193</v>
      </c>
      <c r="G165" s="9" t="s">
        <v>1249</v>
      </c>
      <c r="H165" s="26">
        <v>64963021</v>
      </c>
      <c r="I165" s="26">
        <v>64989914</v>
      </c>
      <c r="J165" s="9"/>
      <c r="K165" s="9" t="s">
        <v>14</v>
      </c>
      <c r="L165" s="9"/>
      <c r="M165" s="9">
        <v>608181</v>
      </c>
      <c r="N165" s="9"/>
      <c r="O165" s="9" t="s">
        <v>10</v>
      </c>
      <c r="P165" s="9"/>
      <c r="Q165" s="9"/>
      <c r="R165" s="9">
        <v>1</v>
      </c>
      <c r="S165" s="9">
        <f>COUNTIF('Table S2'!$I$4:$I$42,'Table S1'!A165)</f>
        <v>0</v>
      </c>
      <c r="T165" s="9">
        <f>COUNTIF('Table S2'!$I$43:$I$71,'Table S1'!A165)</f>
        <v>0</v>
      </c>
      <c r="U165" s="9">
        <f>COUNTIF('Table S2'!$M$72:$M$89,'Table S1'!A165)</f>
        <v>0</v>
      </c>
      <c r="V165" s="9">
        <f t="shared" si="2"/>
        <v>0</v>
      </c>
    </row>
    <row r="166" spans="1:22" x14ac:dyDescent="0.2">
      <c r="A166" s="25" t="s">
        <v>209</v>
      </c>
      <c r="B166" s="9" t="s">
        <v>397</v>
      </c>
      <c r="C166" s="9" t="s">
        <v>594</v>
      </c>
      <c r="D166" s="9" t="s">
        <v>794</v>
      </c>
      <c r="E166" s="9" t="s">
        <v>994</v>
      </c>
      <c r="F166" s="9" t="s">
        <v>1194</v>
      </c>
      <c r="G166" s="9" t="s">
        <v>1248</v>
      </c>
      <c r="H166" s="26">
        <v>89508402</v>
      </c>
      <c r="I166" s="26">
        <v>89557766</v>
      </c>
      <c r="J166" s="9"/>
      <c r="K166" s="9" t="s">
        <v>45</v>
      </c>
      <c r="L166" s="9"/>
      <c r="M166" s="9">
        <v>602783</v>
      </c>
      <c r="N166" s="9"/>
      <c r="O166" s="9" t="s">
        <v>10</v>
      </c>
      <c r="P166" s="9"/>
      <c r="Q166" s="9"/>
      <c r="R166" s="9">
        <v>1</v>
      </c>
      <c r="S166" s="9">
        <f>COUNTIF('Table S2'!$I$4:$I$42,'Table S1'!A166)</f>
        <v>2</v>
      </c>
      <c r="T166" s="9">
        <f>COUNTIF('Table S2'!$I$43:$I$71,'Table S1'!A166)</f>
        <v>0</v>
      </c>
      <c r="U166" s="9">
        <f>COUNTIF('Table S2'!$M$72:$M$89,'Table S1'!A166)</f>
        <v>0</v>
      </c>
      <c r="V166" s="9">
        <f t="shared" si="2"/>
        <v>2</v>
      </c>
    </row>
    <row r="167" spans="1:22" x14ac:dyDescent="0.2">
      <c r="A167" s="25" t="s">
        <v>48</v>
      </c>
      <c r="B167" s="9" t="s">
        <v>398</v>
      </c>
      <c r="C167" s="9" t="s">
        <v>595</v>
      </c>
      <c r="D167" s="9" t="s">
        <v>795</v>
      </c>
      <c r="E167" s="9" t="s">
        <v>995</v>
      </c>
      <c r="F167" s="9" t="s">
        <v>1195</v>
      </c>
      <c r="G167" s="9" t="s">
        <v>1236</v>
      </c>
      <c r="H167" s="26">
        <v>72887407</v>
      </c>
      <c r="I167" s="26">
        <v>72892158</v>
      </c>
      <c r="J167" s="9"/>
      <c r="K167" s="9" t="s">
        <v>14</v>
      </c>
      <c r="L167" s="9"/>
      <c r="M167" s="9">
        <v>182125</v>
      </c>
      <c r="N167" s="9" t="s">
        <v>10</v>
      </c>
      <c r="O167" s="9"/>
      <c r="P167" s="9" t="s">
        <v>10</v>
      </c>
      <c r="Q167" s="9" t="s">
        <v>38</v>
      </c>
      <c r="R167" s="9">
        <v>3</v>
      </c>
      <c r="S167" s="9">
        <f>COUNTIF('Table S2'!$I$4:$I$42,'Table S1'!A167)</f>
        <v>0</v>
      </c>
      <c r="T167" s="9">
        <f>COUNTIF('Table S2'!$I$43:$I$71,'Table S1'!A167)</f>
        <v>0</v>
      </c>
      <c r="U167" s="9">
        <f>COUNTIF('Table S2'!$M$72:$M$89,'Table S1'!A167)</f>
        <v>0</v>
      </c>
      <c r="V167" s="9">
        <f t="shared" si="2"/>
        <v>0</v>
      </c>
    </row>
    <row r="168" spans="1:22" x14ac:dyDescent="0.2">
      <c r="A168" s="25" t="s">
        <v>210</v>
      </c>
      <c r="B168" s="9" t="s">
        <v>399</v>
      </c>
      <c r="C168" s="9" t="s">
        <v>596</v>
      </c>
      <c r="D168" s="9" t="s">
        <v>796</v>
      </c>
      <c r="E168" s="9" t="s">
        <v>996</v>
      </c>
      <c r="F168" s="9" t="s">
        <v>1196</v>
      </c>
      <c r="G168" s="9" t="s">
        <v>1242</v>
      </c>
      <c r="H168" s="26">
        <v>179820904</v>
      </c>
      <c r="I168" s="26">
        <v>179838078</v>
      </c>
      <c r="J168" s="9"/>
      <c r="K168" s="9" t="s">
        <v>9</v>
      </c>
      <c r="L168" s="9"/>
      <c r="M168" s="9">
        <v>601530</v>
      </c>
      <c r="N168" s="9"/>
      <c r="O168" s="9" t="s">
        <v>10</v>
      </c>
      <c r="P168" s="9"/>
      <c r="Q168" s="9"/>
      <c r="R168" s="9">
        <v>1</v>
      </c>
      <c r="S168" s="9">
        <f>COUNTIF('Table S2'!$I$4:$I$42,'Table S1'!A168)</f>
        <v>0</v>
      </c>
      <c r="T168" s="9">
        <f>COUNTIF('Table S2'!$I$43:$I$71,'Table S1'!A168)</f>
        <v>0</v>
      </c>
      <c r="U168" s="9">
        <f>COUNTIF('Table S2'!$M$72:$M$89,'Table S1'!A168)</f>
        <v>0</v>
      </c>
      <c r="V168" s="9">
        <f t="shared" si="2"/>
        <v>0</v>
      </c>
    </row>
    <row r="169" spans="1:22" x14ac:dyDescent="0.2">
      <c r="A169" s="25" t="s">
        <v>211</v>
      </c>
      <c r="B169" s="9" t="s">
        <v>400</v>
      </c>
      <c r="C169" s="9" t="s">
        <v>597</v>
      </c>
      <c r="D169" s="9" t="s">
        <v>797</v>
      </c>
      <c r="E169" s="9" t="s">
        <v>997</v>
      </c>
      <c r="F169" s="9" t="s">
        <v>1197</v>
      </c>
      <c r="G169" s="9" t="s">
        <v>1251</v>
      </c>
      <c r="H169" s="26">
        <v>62143768</v>
      </c>
      <c r="I169" s="26">
        <v>62182514</v>
      </c>
      <c r="J169" s="9"/>
      <c r="K169" s="9" t="s">
        <v>9</v>
      </c>
      <c r="L169" s="9"/>
      <c r="M169" s="9">
        <v>606472</v>
      </c>
      <c r="N169" s="9"/>
      <c r="O169" s="9" t="s">
        <v>10</v>
      </c>
      <c r="P169" s="9"/>
      <c r="Q169" s="9"/>
      <c r="R169" s="9">
        <v>1</v>
      </c>
      <c r="S169" s="9">
        <f>COUNTIF('Table S2'!$I$4:$I$42,'Table S1'!A169)</f>
        <v>0</v>
      </c>
      <c r="T169" s="9">
        <f>COUNTIF('Table S2'!$I$43:$I$71,'Table S1'!A169)</f>
        <v>0</v>
      </c>
      <c r="U169" s="9">
        <f>COUNTIF('Table S2'!$M$72:$M$89,'Table S1'!A169)</f>
        <v>0</v>
      </c>
      <c r="V169" s="9">
        <f t="shared" si="2"/>
        <v>0</v>
      </c>
    </row>
    <row r="170" spans="1:22" x14ac:dyDescent="0.2">
      <c r="A170" s="25" t="s">
        <v>212</v>
      </c>
      <c r="B170" s="9" t="s">
        <v>401</v>
      </c>
      <c r="C170" s="9" t="s">
        <v>598</v>
      </c>
      <c r="D170" s="9" t="s">
        <v>798</v>
      </c>
      <c r="E170" s="9" t="s">
        <v>998</v>
      </c>
      <c r="F170" s="9" t="s">
        <v>1198</v>
      </c>
      <c r="G170" s="9" t="s">
        <v>1248</v>
      </c>
      <c r="H170" s="26">
        <v>680409</v>
      </c>
      <c r="I170" s="26">
        <v>682801</v>
      </c>
      <c r="J170" s="9"/>
      <c r="K170" s="9" t="s">
        <v>45</v>
      </c>
      <c r="L170" s="9"/>
      <c r="M170" s="9">
        <v>607207</v>
      </c>
      <c r="N170" s="9"/>
      <c r="O170" s="9" t="s">
        <v>10</v>
      </c>
      <c r="P170" s="9"/>
      <c r="Q170" s="9"/>
      <c r="R170" s="9">
        <v>1</v>
      </c>
      <c r="S170" s="9">
        <f>COUNTIF('Table S2'!$I$4:$I$42,'Table S1'!A170)</f>
        <v>0</v>
      </c>
      <c r="T170" s="9">
        <f>COUNTIF('Table S2'!$I$43:$I$71,'Table S1'!A170)</f>
        <v>0</v>
      </c>
      <c r="U170" s="9">
        <f>COUNTIF('Table S2'!$M$72:$M$89,'Table S1'!A170)</f>
        <v>0</v>
      </c>
      <c r="V170" s="9">
        <f t="shared" si="2"/>
        <v>0</v>
      </c>
    </row>
    <row r="171" spans="1:22" x14ac:dyDescent="0.2">
      <c r="A171" s="25" t="s">
        <v>68</v>
      </c>
      <c r="B171" s="9" t="s">
        <v>402</v>
      </c>
      <c r="C171" s="9" t="s">
        <v>599</v>
      </c>
      <c r="D171" s="9" t="s">
        <v>799</v>
      </c>
      <c r="E171" s="9" t="s">
        <v>999</v>
      </c>
      <c r="F171" s="9" t="s">
        <v>1199</v>
      </c>
      <c r="G171" s="9" t="s">
        <v>1241</v>
      </c>
      <c r="H171" s="26">
        <v>32628762</v>
      </c>
      <c r="I171" s="26">
        <v>32728013</v>
      </c>
      <c r="J171" s="9"/>
      <c r="K171" s="9" t="s">
        <v>14</v>
      </c>
      <c r="L171" s="9"/>
      <c r="M171" s="9">
        <v>604297</v>
      </c>
      <c r="N171" s="9" t="s">
        <v>10</v>
      </c>
      <c r="O171" s="9" t="s">
        <v>10</v>
      </c>
      <c r="P171" s="9" t="s">
        <v>10</v>
      </c>
      <c r="Q171" s="9" t="s">
        <v>56</v>
      </c>
      <c r="R171" s="9">
        <v>4</v>
      </c>
      <c r="S171" s="9">
        <f>COUNTIF('Table S2'!$I$4:$I$42,'Table S1'!A171)</f>
        <v>1</v>
      </c>
      <c r="T171" s="9">
        <f>COUNTIF('Table S2'!$I$43:$I$71,'Table S1'!A171)</f>
        <v>0</v>
      </c>
      <c r="U171" s="9">
        <f>COUNTIF('Table S2'!$M$72:$M$89,'Table S1'!A171)</f>
        <v>0</v>
      </c>
      <c r="V171" s="9">
        <f t="shared" si="2"/>
        <v>1</v>
      </c>
    </row>
    <row r="172" spans="1:22" x14ac:dyDescent="0.2">
      <c r="A172" s="25" t="s">
        <v>36</v>
      </c>
      <c r="B172" s="9" t="s">
        <v>403</v>
      </c>
      <c r="C172" s="9" t="s">
        <v>600</v>
      </c>
      <c r="D172" s="9" t="s">
        <v>800</v>
      </c>
      <c r="E172" s="9" t="s">
        <v>1000</v>
      </c>
      <c r="F172" s="9" t="s">
        <v>1200</v>
      </c>
      <c r="G172" s="9" t="s">
        <v>1232</v>
      </c>
      <c r="H172" s="26">
        <v>71366356</v>
      </c>
      <c r="I172" s="26">
        <v>71466005</v>
      </c>
      <c r="J172" s="9"/>
      <c r="K172" s="9" t="s">
        <v>37</v>
      </c>
      <c r="L172" s="9"/>
      <c r="M172" s="9">
        <v>313650</v>
      </c>
      <c r="N172" s="9" t="s">
        <v>24</v>
      </c>
      <c r="O172" s="9" t="s">
        <v>24</v>
      </c>
      <c r="P172" s="9" t="s">
        <v>24</v>
      </c>
      <c r="Q172" s="9" t="s">
        <v>38</v>
      </c>
      <c r="R172" s="9">
        <v>4</v>
      </c>
      <c r="S172" s="9">
        <f>COUNTIF('Table S2'!$I$4:$I$42,'Table S1'!A172)</f>
        <v>0</v>
      </c>
      <c r="T172" s="9">
        <f>COUNTIF('Table S2'!$I$43:$I$71,'Table S1'!A172)</f>
        <v>0</v>
      </c>
      <c r="U172" s="9">
        <f>COUNTIF('Table S2'!$M$72:$M$89,'Table S1'!A172)</f>
        <v>0</v>
      </c>
      <c r="V172" s="9">
        <f t="shared" si="2"/>
        <v>0</v>
      </c>
    </row>
    <row r="173" spans="1:22" x14ac:dyDescent="0.2">
      <c r="A173" s="25" t="s">
        <v>213</v>
      </c>
      <c r="B173" s="9" t="s">
        <v>404</v>
      </c>
      <c r="C173" s="9" t="s">
        <v>601</v>
      </c>
      <c r="D173" s="9" t="s">
        <v>801</v>
      </c>
      <c r="E173" s="9" t="s">
        <v>1001</v>
      </c>
      <c r="F173" s="9" t="s">
        <v>1201</v>
      </c>
      <c r="G173" s="9" t="s">
        <v>1244</v>
      </c>
      <c r="H173" s="26">
        <v>11012653</v>
      </c>
      <c r="I173" s="26">
        <v>11025492</v>
      </c>
      <c r="J173" s="9"/>
      <c r="K173" s="9" t="s">
        <v>9</v>
      </c>
      <c r="L173" s="9"/>
      <c r="M173" s="9">
        <v>605078</v>
      </c>
      <c r="N173" s="9"/>
      <c r="O173" s="9" t="s">
        <v>10</v>
      </c>
      <c r="P173" s="9"/>
      <c r="Q173" s="9"/>
      <c r="R173" s="9">
        <v>1</v>
      </c>
      <c r="S173" s="9">
        <f>COUNTIF('Table S2'!$I$4:$I$42,'Table S1'!A173)</f>
        <v>0</v>
      </c>
      <c r="T173" s="9">
        <f>COUNTIF('Table S2'!$I$43:$I$71,'Table S1'!A173)</f>
        <v>0</v>
      </c>
      <c r="U173" s="9">
        <f>COUNTIF('Table S2'!$M$72:$M$89,'Table S1'!A173)</f>
        <v>0</v>
      </c>
      <c r="V173" s="9">
        <f t="shared" si="2"/>
        <v>0</v>
      </c>
    </row>
    <row r="174" spans="1:22" x14ac:dyDescent="0.2">
      <c r="A174" s="25" t="s">
        <v>115</v>
      </c>
      <c r="B174" s="9" t="s">
        <v>405</v>
      </c>
      <c r="C174" s="9" t="s">
        <v>602</v>
      </c>
      <c r="D174" s="9" t="s">
        <v>802</v>
      </c>
      <c r="E174" s="9" t="s">
        <v>1002</v>
      </c>
      <c r="F174" s="9" t="s">
        <v>1202</v>
      </c>
      <c r="G174" s="9" t="s">
        <v>1253</v>
      </c>
      <c r="H174" s="26">
        <v>64452119</v>
      </c>
      <c r="I174" s="26">
        <v>64502114</v>
      </c>
      <c r="J174" s="9"/>
      <c r="K174" s="9" t="s">
        <v>9</v>
      </c>
      <c r="L174" s="9"/>
      <c r="M174" s="9">
        <v>604834</v>
      </c>
      <c r="N174" s="9"/>
      <c r="O174" s="9" t="s">
        <v>10</v>
      </c>
      <c r="P174" s="9" t="s">
        <v>10</v>
      </c>
      <c r="Q174" s="9"/>
      <c r="R174" s="9">
        <v>2</v>
      </c>
      <c r="S174" s="9">
        <f>COUNTIF('Table S2'!$I$4:$I$42,'Table S1'!A174)</f>
        <v>0</v>
      </c>
      <c r="T174" s="9">
        <f>COUNTIF('Table S2'!$I$43:$I$71,'Table S1'!A174)</f>
        <v>0</v>
      </c>
      <c r="U174" s="9">
        <f>COUNTIF('Table S2'!$M$72:$M$89,'Table S1'!A174)</f>
        <v>0</v>
      </c>
      <c r="V174" s="9">
        <f t="shared" si="2"/>
        <v>0</v>
      </c>
    </row>
    <row r="175" spans="1:22" x14ac:dyDescent="0.2">
      <c r="A175" s="25" t="s">
        <v>80</v>
      </c>
      <c r="B175" s="9" t="s">
        <v>406</v>
      </c>
      <c r="C175" s="9" t="s">
        <v>603</v>
      </c>
      <c r="D175" s="9" t="s">
        <v>803</v>
      </c>
      <c r="E175" s="9" t="s">
        <v>1003</v>
      </c>
      <c r="F175" s="9" t="s">
        <v>1203</v>
      </c>
      <c r="G175" s="9" t="s">
        <v>1254</v>
      </c>
      <c r="H175" s="26">
        <v>170554368</v>
      </c>
      <c r="I175" s="26">
        <v>170572859</v>
      </c>
      <c r="J175" s="9"/>
      <c r="K175" s="9"/>
      <c r="L175" s="9" t="s">
        <v>1274</v>
      </c>
      <c r="M175" s="9">
        <v>600075</v>
      </c>
      <c r="N175" s="9"/>
      <c r="O175" s="9"/>
      <c r="P175" s="9"/>
      <c r="Q175" s="9" t="s">
        <v>81</v>
      </c>
      <c r="R175" s="9">
        <v>1</v>
      </c>
      <c r="S175" s="9">
        <f>COUNTIF('Table S2'!$I$4:$I$42,'Table S1'!A175)</f>
        <v>0</v>
      </c>
      <c r="T175" s="9">
        <f>COUNTIF('Table S2'!$I$43:$I$71,'Table S1'!A175)</f>
        <v>0</v>
      </c>
      <c r="U175" s="9">
        <f>COUNTIF('Table S2'!$M$72:$M$89,'Table S1'!A175)</f>
        <v>0</v>
      </c>
      <c r="V175" s="9">
        <f t="shared" si="2"/>
        <v>0</v>
      </c>
    </row>
    <row r="176" spans="1:22" x14ac:dyDescent="0.2">
      <c r="A176" s="25" t="s">
        <v>50</v>
      </c>
      <c r="B176" s="9" t="s">
        <v>407</v>
      </c>
      <c r="C176" s="9" t="s">
        <v>604</v>
      </c>
      <c r="D176" s="9" t="s">
        <v>804</v>
      </c>
      <c r="E176" s="9" t="s">
        <v>1004</v>
      </c>
      <c r="F176" s="9" t="s">
        <v>1204</v>
      </c>
      <c r="G176" s="9" t="s">
        <v>1238</v>
      </c>
      <c r="H176" s="26">
        <v>2163928</v>
      </c>
      <c r="I176" s="26">
        <v>2171815</v>
      </c>
      <c r="J176" s="9"/>
      <c r="K176" s="9" t="s">
        <v>14</v>
      </c>
      <c r="L176" s="9"/>
      <c r="M176" s="9">
        <v>191290</v>
      </c>
      <c r="N176" s="9" t="s">
        <v>10</v>
      </c>
      <c r="O176" s="9"/>
      <c r="P176" s="9"/>
      <c r="Q176" s="9" t="s">
        <v>38</v>
      </c>
      <c r="R176" s="9">
        <v>2</v>
      </c>
      <c r="S176" s="9">
        <f>COUNTIF('Table S2'!$I$4:$I$42,'Table S1'!A176)</f>
        <v>0</v>
      </c>
      <c r="T176" s="9">
        <f>COUNTIF('Table S2'!$I$43:$I$71,'Table S1'!A176)</f>
        <v>0</v>
      </c>
      <c r="U176" s="9">
        <f>COUNTIF('Table S2'!$M$72:$M$89,'Table S1'!A176)</f>
        <v>0</v>
      </c>
      <c r="V176" s="9">
        <f t="shared" si="2"/>
        <v>0</v>
      </c>
    </row>
    <row r="177" spans="1:22" x14ac:dyDescent="0.2">
      <c r="A177" s="25" t="s">
        <v>31</v>
      </c>
      <c r="B177" s="9" t="s">
        <v>408</v>
      </c>
      <c r="C177" s="9" t="s">
        <v>605</v>
      </c>
      <c r="D177" s="9" t="s">
        <v>805</v>
      </c>
      <c r="E177" s="9" t="s">
        <v>1005</v>
      </c>
      <c r="F177" s="9" t="s">
        <v>1205</v>
      </c>
      <c r="G177" s="9" t="s">
        <v>1252</v>
      </c>
      <c r="H177" s="26">
        <v>42836673</v>
      </c>
      <c r="I177" s="26">
        <v>42843325</v>
      </c>
      <c r="J177" s="9"/>
      <c r="K177" s="9" t="s">
        <v>9</v>
      </c>
      <c r="L177" s="9"/>
      <c r="M177" s="9">
        <v>609520</v>
      </c>
      <c r="N177" s="9"/>
      <c r="O177" s="9"/>
      <c r="P177" s="9" t="s">
        <v>10</v>
      </c>
      <c r="Q177" s="9" t="s">
        <v>25</v>
      </c>
      <c r="R177" s="9">
        <v>2</v>
      </c>
      <c r="S177" s="9">
        <f>COUNTIF('Table S2'!$I$4:$I$42,'Table S1'!A177)</f>
        <v>0</v>
      </c>
      <c r="T177" s="9">
        <f>COUNTIF('Table S2'!$I$43:$I$71,'Table S1'!A177)</f>
        <v>0</v>
      </c>
      <c r="U177" s="9">
        <f>COUNTIF('Table S2'!$M$72:$M$89,'Table S1'!A177)</f>
        <v>0</v>
      </c>
      <c r="V177" s="9">
        <f t="shared" si="2"/>
        <v>0</v>
      </c>
    </row>
    <row r="178" spans="1:22" x14ac:dyDescent="0.2">
      <c r="A178" s="25" t="s">
        <v>128</v>
      </c>
      <c r="B178" s="9" t="s">
        <v>409</v>
      </c>
      <c r="C178" s="9" t="s">
        <v>606</v>
      </c>
      <c r="D178" s="9" t="s">
        <v>806</v>
      </c>
      <c r="E178" s="9" t="s">
        <v>1006</v>
      </c>
      <c r="F178" s="9" t="s">
        <v>1206</v>
      </c>
      <c r="G178" s="9" t="s">
        <v>1232</v>
      </c>
      <c r="H178" s="26">
        <v>101345660</v>
      </c>
      <c r="I178" s="26">
        <v>101348742</v>
      </c>
      <c r="J178" s="9"/>
      <c r="K178" s="9" t="s">
        <v>37</v>
      </c>
      <c r="L178" s="9"/>
      <c r="M178" s="9">
        <v>300356</v>
      </c>
      <c r="N178" s="9"/>
      <c r="O178" s="9"/>
      <c r="P178" s="9" t="s">
        <v>10</v>
      </c>
      <c r="Q178" s="9"/>
      <c r="R178" s="9">
        <v>1</v>
      </c>
      <c r="S178" s="9">
        <f>COUNTIF('Table S2'!$I$4:$I$42,'Table S1'!A178)</f>
        <v>0</v>
      </c>
      <c r="T178" s="9">
        <f>COUNTIF('Table S2'!$I$43:$I$71,'Table S1'!A178)</f>
        <v>0</v>
      </c>
      <c r="U178" s="9">
        <f>COUNTIF('Table S2'!$M$72:$M$89,'Table S1'!A178)</f>
        <v>0</v>
      </c>
      <c r="V178" s="9">
        <f t="shared" si="2"/>
        <v>0</v>
      </c>
    </row>
    <row r="179" spans="1:22" x14ac:dyDescent="0.2">
      <c r="A179" s="25" t="s">
        <v>214</v>
      </c>
      <c r="B179" s="9" t="s">
        <v>241</v>
      </c>
      <c r="C179" s="9" t="s">
        <v>607</v>
      </c>
      <c r="D179" s="9" t="s">
        <v>807</v>
      </c>
      <c r="E179" s="9" t="s">
        <v>1007</v>
      </c>
      <c r="F179" s="9" t="s">
        <v>1207</v>
      </c>
      <c r="G179" s="9" t="s">
        <v>1244</v>
      </c>
      <c r="H179" s="26">
        <v>1534777</v>
      </c>
      <c r="I179" s="26">
        <v>1540624</v>
      </c>
      <c r="J179" s="9"/>
      <c r="K179" s="9" t="s">
        <v>9</v>
      </c>
      <c r="L179" s="9"/>
      <c r="M179" s="9">
        <v>616101</v>
      </c>
      <c r="N179" s="9"/>
      <c r="O179" s="9" t="s">
        <v>10</v>
      </c>
      <c r="P179" s="9"/>
      <c r="Q179" s="9"/>
      <c r="R179" s="9">
        <v>1</v>
      </c>
      <c r="S179" s="9">
        <f>COUNTIF('Table S2'!$I$4:$I$42,'Table S1'!A179)</f>
        <v>0</v>
      </c>
      <c r="T179" s="9">
        <f>COUNTIF('Table S2'!$I$43:$I$71,'Table S1'!A179)</f>
        <v>0</v>
      </c>
      <c r="U179" s="9">
        <f>COUNTIF('Table S2'!$M$72:$M$89,'Table S1'!A179)</f>
        <v>0</v>
      </c>
      <c r="V179" s="9">
        <f t="shared" si="2"/>
        <v>0</v>
      </c>
    </row>
    <row r="180" spans="1:22" x14ac:dyDescent="0.2">
      <c r="A180" s="25" t="s">
        <v>32</v>
      </c>
      <c r="B180" s="9" t="s">
        <v>410</v>
      </c>
      <c r="C180" s="9" t="s">
        <v>608</v>
      </c>
      <c r="D180" s="9" t="s">
        <v>808</v>
      </c>
      <c r="E180" s="9" t="s">
        <v>1008</v>
      </c>
      <c r="F180" s="9" t="s">
        <v>1208</v>
      </c>
      <c r="G180" s="9" t="s">
        <v>1240</v>
      </c>
      <c r="H180" s="26">
        <v>129812941</v>
      </c>
      <c r="I180" s="26">
        <v>129824136</v>
      </c>
      <c r="J180" s="9"/>
      <c r="K180" s="9" t="s">
        <v>9</v>
      </c>
      <c r="L180" s="9"/>
      <c r="M180" s="9">
        <v>605204</v>
      </c>
      <c r="N180" s="9"/>
      <c r="O180" s="9"/>
      <c r="P180" s="9" t="s">
        <v>10</v>
      </c>
      <c r="Q180" s="9" t="s">
        <v>25</v>
      </c>
      <c r="R180" s="9">
        <v>2</v>
      </c>
      <c r="S180" s="9">
        <f>COUNTIF('Table S2'!$I$4:$I$42,'Table S1'!A180)</f>
        <v>0</v>
      </c>
      <c r="T180" s="9">
        <f>COUNTIF('Table S2'!$I$43:$I$71,'Table S1'!A180)</f>
        <v>0</v>
      </c>
      <c r="U180" s="9">
        <f>COUNTIF('Table S2'!$M$72:$M$89,'Table S1'!A180)</f>
        <v>0</v>
      </c>
      <c r="V180" s="9">
        <f t="shared" si="2"/>
        <v>0</v>
      </c>
    </row>
    <row r="181" spans="1:22" x14ac:dyDescent="0.2">
      <c r="A181" s="25" t="s">
        <v>215</v>
      </c>
      <c r="B181" s="9" t="s">
        <v>411</v>
      </c>
      <c r="C181" s="9" t="s">
        <v>609</v>
      </c>
      <c r="D181" s="9" t="s">
        <v>809</v>
      </c>
      <c r="E181" s="9" t="s">
        <v>1009</v>
      </c>
      <c r="F181" s="9" t="s">
        <v>1209</v>
      </c>
      <c r="G181" s="9" t="s">
        <v>1254</v>
      </c>
      <c r="H181" s="26">
        <v>41158507</v>
      </c>
      <c r="I181" s="26">
        <v>41163116</v>
      </c>
      <c r="J181" s="9"/>
      <c r="K181" s="9" t="s">
        <v>14</v>
      </c>
      <c r="L181" s="9"/>
      <c r="M181" s="9">
        <v>605086</v>
      </c>
      <c r="N181" s="9"/>
      <c r="O181" s="9" t="s">
        <v>10</v>
      </c>
      <c r="P181" s="9"/>
      <c r="Q181" s="9"/>
      <c r="R181" s="9">
        <v>1</v>
      </c>
      <c r="S181" s="9">
        <f>COUNTIF('Table S2'!$I$4:$I$42,'Table S1'!A181)</f>
        <v>0</v>
      </c>
      <c r="T181" s="9">
        <f>COUNTIF('Table S2'!$I$43:$I$71,'Table S1'!A181)</f>
        <v>0</v>
      </c>
      <c r="U181" s="9">
        <f>COUNTIF('Table S2'!$M$72:$M$89,'Table S1'!A181)</f>
        <v>0</v>
      </c>
      <c r="V181" s="9">
        <f t="shared" si="2"/>
        <v>0</v>
      </c>
    </row>
    <row r="182" spans="1:22" x14ac:dyDescent="0.2">
      <c r="A182" s="25" t="s">
        <v>216</v>
      </c>
      <c r="B182" s="9" t="s">
        <v>242</v>
      </c>
      <c r="C182" s="9" t="s">
        <v>610</v>
      </c>
      <c r="D182" s="9" t="s">
        <v>810</v>
      </c>
      <c r="E182" s="9" t="s">
        <v>1010</v>
      </c>
      <c r="F182" s="9" t="s">
        <v>1210</v>
      </c>
      <c r="G182" s="9" t="s">
        <v>1234</v>
      </c>
      <c r="H182" s="26">
        <v>48466229</v>
      </c>
      <c r="I182" s="26">
        <v>48467645</v>
      </c>
      <c r="J182" s="9"/>
      <c r="K182" s="9" t="s">
        <v>45</v>
      </c>
      <c r="L182" s="9"/>
      <c r="M182" s="9">
        <v>606609</v>
      </c>
      <c r="N182" s="9"/>
      <c r="O182" s="9" t="s">
        <v>10</v>
      </c>
      <c r="P182" s="9"/>
      <c r="Q182" s="9"/>
      <c r="R182" s="9">
        <v>1</v>
      </c>
      <c r="S182" s="9">
        <f>COUNTIF('Table S2'!$I$4:$I$42,'Table S1'!A182)</f>
        <v>0</v>
      </c>
      <c r="T182" s="9">
        <f>COUNTIF('Table S2'!$I$43:$I$71,'Table S1'!A182)</f>
        <v>0</v>
      </c>
      <c r="U182" s="9">
        <f>COUNTIF('Table S2'!$M$72:$M$89,'Table S1'!A182)</f>
        <v>0</v>
      </c>
      <c r="V182" s="9">
        <f t="shared" si="2"/>
        <v>0</v>
      </c>
    </row>
    <row r="183" spans="1:22" x14ac:dyDescent="0.2">
      <c r="A183" s="25" t="s">
        <v>217</v>
      </c>
      <c r="B183" s="9" t="s">
        <v>412</v>
      </c>
      <c r="C183" s="9" t="s">
        <v>611</v>
      </c>
      <c r="D183" s="9" t="s">
        <v>811</v>
      </c>
      <c r="E183" s="9" t="s">
        <v>1011</v>
      </c>
      <c r="F183" s="9" t="s">
        <v>1211</v>
      </c>
      <c r="G183" s="9" t="s">
        <v>1247</v>
      </c>
      <c r="H183" s="26">
        <v>15999823</v>
      </c>
      <c r="I183" s="26">
        <v>16029404</v>
      </c>
      <c r="J183" s="9"/>
      <c r="K183" s="9" t="s">
        <v>14</v>
      </c>
      <c r="L183" s="9"/>
      <c r="M183" s="9">
        <v>613814</v>
      </c>
      <c r="N183" s="9"/>
      <c r="O183" s="9" t="s">
        <v>10</v>
      </c>
      <c r="P183" s="9"/>
      <c r="Q183" s="9"/>
      <c r="R183" s="9">
        <v>1</v>
      </c>
      <c r="S183" s="9">
        <f>COUNTIF('Table S2'!$I$4:$I$42,'Table S1'!A183)</f>
        <v>0</v>
      </c>
      <c r="T183" s="9">
        <f>COUNTIF('Table S2'!$I$43:$I$71,'Table S1'!A183)</f>
        <v>0</v>
      </c>
      <c r="U183" s="9">
        <f>COUNTIF('Table S2'!$M$72:$M$89,'Table S1'!A183)</f>
        <v>0</v>
      </c>
      <c r="V183" s="9">
        <f t="shared" si="2"/>
        <v>0</v>
      </c>
    </row>
    <row r="184" spans="1:22" x14ac:dyDescent="0.2">
      <c r="A184" s="25" t="s">
        <v>218</v>
      </c>
      <c r="B184" s="9" t="s">
        <v>413</v>
      </c>
      <c r="C184" s="9" t="s">
        <v>612</v>
      </c>
      <c r="D184" s="9" t="s">
        <v>812</v>
      </c>
      <c r="E184" s="9" t="s">
        <v>1012</v>
      </c>
      <c r="F184" s="9" t="s">
        <v>1212</v>
      </c>
      <c r="G184" s="9" t="s">
        <v>1235</v>
      </c>
      <c r="H184" s="26">
        <v>31591876</v>
      </c>
      <c r="I184" s="26">
        <v>31598821</v>
      </c>
      <c r="J184" s="9"/>
      <c r="K184" s="9" t="s">
        <v>9</v>
      </c>
      <c r="L184" s="9"/>
      <c r="M184" s="9">
        <v>176300</v>
      </c>
      <c r="N184" s="9"/>
      <c r="O184" s="9" t="s">
        <v>10</v>
      </c>
      <c r="P184" s="9"/>
      <c r="Q184" s="9"/>
      <c r="R184" s="9">
        <v>1</v>
      </c>
      <c r="S184" s="9">
        <f>COUNTIF('Table S2'!$I$4:$I$42,'Table S1'!A184)</f>
        <v>0</v>
      </c>
      <c r="T184" s="9">
        <f>COUNTIF('Table S2'!$I$43:$I$71,'Table S1'!A184)</f>
        <v>0</v>
      </c>
      <c r="U184" s="9">
        <f>COUNTIF('Table S2'!$M$72:$M$89,'Table S1'!A184)</f>
        <v>0</v>
      </c>
      <c r="V184" s="9">
        <f t="shared" si="2"/>
        <v>0</v>
      </c>
    </row>
    <row r="185" spans="1:22" x14ac:dyDescent="0.2">
      <c r="A185" s="25" t="s">
        <v>219</v>
      </c>
      <c r="B185" s="9" t="s">
        <v>414</v>
      </c>
      <c r="C185" s="9" t="s">
        <v>613</v>
      </c>
      <c r="D185" s="9" t="s">
        <v>813</v>
      </c>
      <c r="E185" s="9" t="s">
        <v>1013</v>
      </c>
      <c r="F185" s="9" t="s">
        <v>1213</v>
      </c>
      <c r="G185" s="9" t="s">
        <v>1236</v>
      </c>
      <c r="H185" s="26">
        <v>219249709</v>
      </c>
      <c r="I185" s="26">
        <v>219253918</v>
      </c>
      <c r="J185" s="9"/>
      <c r="K185" s="9" t="s">
        <v>9</v>
      </c>
      <c r="L185" s="9"/>
      <c r="M185" s="9">
        <v>191110</v>
      </c>
      <c r="N185" s="9"/>
      <c r="O185" s="9" t="s">
        <v>10</v>
      </c>
      <c r="P185" s="9"/>
      <c r="Q185" s="9"/>
      <c r="R185" s="9">
        <v>1</v>
      </c>
      <c r="S185" s="9">
        <f>COUNTIF('Table S2'!$I$4:$I$42,'Table S1'!A185)</f>
        <v>0</v>
      </c>
      <c r="T185" s="9">
        <f>COUNTIF('Table S2'!$I$43:$I$71,'Table S1'!A185)</f>
        <v>0</v>
      </c>
      <c r="U185" s="9">
        <f>COUNTIF('Table S2'!$M$72:$M$89,'Table S1'!A185)</f>
        <v>0</v>
      </c>
      <c r="V185" s="9">
        <f t="shared" si="2"/>
        <v>0</v>
      </c>
    </row>
    <row r="186" spans="1:22" x14ac:dyDescent="0.2">
      <c r="A186" s="25" t="s">
        <v>96</v>
      </c>
      <c r="B186" s="9" t="s">
        <v>415</v>
      </c>
      <c r="C186" s="9" t="s">
        <v>614</v>
      </c>
      <c r="D186" s="9" t="s">
        <v>814</v>
      </c>
      <c r="E186" s="9" t="s">
        <v>1014</v>
      </c>
      <c r="F186" s="9" t="s">
        <v>1214</v>
      </c>
      <c r="G186" s="9" t="s">
        <v>1245</v>
      </c>
      <c r="H186" s="26">
        <v>6494318</v>
      </c>
      <c r="I186" s="26">
        <v>6502309</v>
      </c>
      <c r="J186" s="9"/>
      <c r="K186" s="9" t="s">
        <v>9</v>
      </c>
      <c r="L186" s="9"/>
      <c r="M186" s="9">
        <v>602662</v>
      </c>
      <c r="N186" s="9" t="s">
        <v>10</v>
      </c>
      <c r="O186" s="9" t="s">
        <v>24</v>
      </c>
      <c r="P186" s="9" t="s">
        <v>10</v>
      </c>
      <c r="Q186" s="9"/>
      <c r="R186" s="9">
        <v>3</v>
      </c>
      <c r="S186" s="9">
        <f>COUNTIF('Table S2'!$I$4:$I$42,'Table S1'!A186)</f>
        <v>0</v>
      </c>
      <c r="T186" s="9">
        <f>COUNTIF('Table S2'!$I$43:$I$71,'Table S1'!A186)</f>
        <v>0</v>
      </c>
      <c r="U186" s="9">
        <f>COUNTIF('Table S2'!$M$72:$M$89,'Table S1'!A186)</f>
        <v>0</v>
      </c>
      <c r="V186" s="9">
        <f t="shared" si="2"/>
        <v>0</v>
      </c>
    </row>
    <row r="187" spans="1:22" x14ac:dyDescent="0.2">
      <c r="A187" s="25" t="s">
        <v>220</v>
      </c>
      <c r="B187" s="9" t="s">
        <v>416</v>
      </c>
      <c r="C187" s="9" t="s">
        <v>615</v>
      </c>
      <c r="D187" s="9" t="s">
        <v>815</v>
      </c>
      <c r="E187" s="9" t="s">
        <v>1015</v>
      </c>
      <c r="F187" s="9" t="s">
        <v>1215</v>
      </c>
      <c r="G187" s="9" t="s">
        <v>1245</v>
      </c>
      <c r="H187" s="26">
        <v>35904402</v>
      </c>
      <c r="I187" s="26">
        <v>35908295</v>
      </c>
      <c r="J187" s="9"/>
      <c r="K187" s="9" t="s">
        <v>14</v>
      </c>
      <c r="L187" s="9"/>
      <c r="M187" s="9">
        <v>604142</v>
      </c>
      <c r="N187" s="9"/>
      <c r="O187" s="9" t="s">
        <v>10</v>
      </c>
      <c r="P187" s="9"/>
      <c r="Q187" s="9"/>
      <c r="R187" s="9">
        <v>1</v>
      </c>
      <c r="S187" s="9">
        <f>COUNTIF('Table S2'!$I$4:$I$42,'Table S1'!A187)</f>
        <v>0</v>
      </c>
      <c r="T187" s="9">
        <f>COUNTIF('Table S2'!$I$43:$I$71,'Table S1'!A187)</f>
        <v>0</v>
      </c>
      <c r="U187" s="9">
        <f>COUNTIF('Table S2'!$M$72:$M$89,'Table S1'!A187)</f>
        <v>0</v>
      </c>
      <c r="V187" s="9">
        <f t="shared" si="2"/>
        <v>0</v>
      </c>
    </row>
    <row r="188" spans="1:22" x14ac:dyDescent="0.2">
      <c r="A188" s="25" t="s">
        <v>221</v>
      </c>
      <c r="B188" s="9" t="s">
        <v>243</v>
      </c>
      <c r="C188" s="9" t="s">
        <v>616</v>
      </c>
      <c r="D188" s="9" t="s">
        <v>816</v>
      </c>
      <c r="E188" s="9" t="s">
        <v>1016</v>
      </c>
      <c r="F188" s="9" t="s">
        <v>1216</v>
      </c>
      <c r="G188" s="9" t="s">
        <v>1232</v>
      </c>
      <c r="H188" s="26">
        <v>56563626</v>
      </c>
      <c r="I188" s="26">
        <v>56567868</v>
      </c>
      <c r="J188" s="9"/>
      <c r="K188" s="9" t="s">
        <v>37</v>
      </c>
      <c r="L188" s="9"/>
      <c r="M188" s="9">
        <v>300264</v>
      </c>
      <c r="N188" s="9"/>
      <c r="O188" s="9" t="s">
        <v>10</v>
      </c>
      <c r="P188" s="9"/>
      <c r="Q188" s="9"/>
      <c r="R188" s="9">
        <v>1</v>
      </c>
      <c r="S188" s="9">
        <f>COUNTIF('Table S2'!$I$4:$I$42,'Table S1'!A188)</f>
        <v>0</v>
      </c>
      <c r="T188" s="9">
        <f>COUNTIF('Table S2'!$I$43:$I$71,'Table S1'!A188)</f>
        <v>0</v>
      </c>
      <c r="U188" s="9">
        <f>COUNTIF('Table S2'!$M$72:$M$89,'Table S1'!A188)</f>
        <v>0</v>
      </c>
      <c r="V188" s="9">
        <f t="shared" si="2"/>
        <v>0</v>
      </c>
    </row>
    <row r="189" spans="1:22" x14ac:dyDescent="0.2">
      <c r="A189" s="25" t="s">
        <v>92</v>
      </c>
      <c r="B189" s="9" t="s">
        <v>417</v>
      </c>
      <c r="C189" s="9" t="s">
        <v>617</v>
      </c>
      <c r="D189" s="9" t="s">
        <v>817</v>
      </c>
      <c r="E189" s="9" t="s">
        <v>1017</v>
      </c>
      <c r="F189" s="9" t="s">
        <v>1217</v>
      </c>
      <c r="G189" s="9" t="s">
        <v>1250</v>
      </c>
      <c r="H189" s="26">
        <v>41256927</v>
      </c>
      <c r="I189" s="26">
        <v>41268455</v>
      </c>
      <c r="J189" s="9"/>
      <c r="K189" s="9" t="s">
        <v>45</v>
      </c>
      <c r="L189" s="9"/>
      <c r="M189" s="9">
        <v>191342</v>
      </c>
      <c r="N189" s="9"/>
      <c r="O189" s="9"/>
      <c r="P189" s="9" t="s">
        <v>24</v>
      </c>
      <c r="Q189" s="9"/>
      <c r="R189" s="9">
        <v>1</v>
      </c>
      <c r="S189" s="9">
        <f>COUNTIF('Table S2'!$I$4:$I$42,'Table S1'!A189)</f>
        <v>0</v>
      </c>
      <c r="T189" s="9">
        <f>COUNTIF('Table S2'!$I$43:$I$71,'Table S1'!A189)</f>
        <v>0</v>
      </c>
      <c r="U189" s="9">
        <f>COUNTIF('Table S2'!$M$72:$M$89,'Table S1'!A189)</f>
        <v>0</v>
      </c>
      <c r="V189" s="9">
        <f t="shared" si="2"/>
        <v>0</v>
      </c>
    </row>
    <row r="190" spans="1:22" x14ac:dyDescent="0.2">
      <c r="A190" s="25" t="s">
        <v>151</v>
      </c>
      <c r="B190" s="9" t="s">
        <v>418</v>
      </c>
      <c r="C190" s="9" t="s">
        <v>618</v>
      </c>
      <c r="D190" s="9" t="s">
        <v>818</v>
      </c>
      <c r="E190" s="9" t="s">
        <v>1018</v>
      </c>
      <c r="F190" s="9" t="s">
        <v>1218</v>
      </c>
      <c r="G190" s="9" t="s">
        <v>1234</v>
      </c>
      <c r="H190" s="26">
        <v>48599001</v>
      </c>
      <c r="I190" s="26">
        <v>48609646</v>
      </c>
      <c r="J190" s="9"/>
      <c r="K190" s="9" t="s">
        <v>9</v>
      </c>
      <c r="L190" s="9"/>
      <c r="M190" s="9">
        <v>191328</v>
      </c>
      <c r="N190" s="9"/>
      <c r="O190" s="9" t="s">
        <v>24</v>
      </c>
      <c r="P190" s="9"/>
      <c r="Q190" s="9"/>
      <c r="R190" s="9">
        <v>1</v>
      </c>
      <c r="S190" s="9">
        <f>COUNTIF('Table S2'!$I$4:$I$42,'Table S1'!A190)</f>
        <v>0</v>
      </c>
      <c r="T190" s="9">
        <f>COUNTIF('Table S2'!$I$43:$I$71,'Table S1'!A190)</f>
        <v>0</v>
      </c>
      <c r="U190" s="9">
        <f>COUNTIF('Table S2'!$M$72:$M$89,'Table S1'!A190)</f>
        <v>0</v>
      </c>
      <c r="V190" s="9">
        <f t="shared" si="2"/>
        <v>0</v>
      </c>
    </row>
    <row r="191" spans="1:22" x14ac:dyDescent="0.2">
      <c r="A191" s="25" t="s">
        <v>93</v>
      </c>
      <c r="B191" s="9" t="s">
        <v>419</v>
      </c>
      <c r="C191" s="9" t="s">
        <v>619</v>
      </c>
      <c r="D191" s="9" t="s">
        <v>819</v>
      </c>
      <c r="E191" s="9" t="s">
        <v>1019</v>
      </c>
      <c r="F191" s="9" t="s">
        <v>1219</v>
      </c>
      <c r="G191" s="9" t="s">
        <v>1247</v>
      </c>
      <c r="H191" s="26">
        <v>8159148</v>
      </c>
      <c r="I191" s="26">
        <v>8162948</v>
      </c>
      <c r="J191" s="9"/>
      <c r="K191" s="9" t="s">
        <v>9</v>
      </c>
      <c r="L191" s="9"/>
      <c r="M191" s="9">
        <v>185881</v>
      </c>
      <c r="N191" s="9"/>
      <c r="O191" s="9"/>
      <c r="P191" s="9" t="s">
        <v>24</v>
      </c>
      <c r="Q191" s="9"/>
      <c r="R191" s="9">
        <v>1</v>
      </c>
      <c r="S191" s="9">
        <f>COUNTIF('Table S2'!$I$4:$I$42,'Table S1'!A191)</f>
        <v>0</v>
      </c>
      <c r="T191" s="9">
        <f>COUNTIF('Table S2'!$I$43:$I$71,'Table S1'!A191)</f>
        <v>0</v>
      </c>
      <c r="U191" s="9">
        <f>COUNTIF('Table S2'!$M$72:$M$89,'Table S1'!A191)</f>
        <v>0</v>
      </c>
      <c r="V191" s="9">
        <f t="shared" si="2"/>
        <v>0</v>
      </c>
    </row>
    <row r="192" spans="1:22" x14ac:dyDescent="0.2">
      <c r="A192" s="25" t="s">
        <v>222</v>
      </c>
      <c r="B192" s="9" t="s">
        <v>420</v>
      </c>
      <c r="C192" s="9" t="s">
        <v>620</v>
      </c>
      <c r="D192" s="9" t="s">
        <v>820</v>
      </c>
      <c r="E192" s="9" t="s">
        <v>1020</v>
      </c>
      <c r="F192" s="9" t="s">
        <v>1220</v>
      </c>
      <c r="G192" s="9" t="s">
        <v>1251</v>
      </c>
      <c r="H192" s="26">
        <v>58389228</v>
      </c>
      <c r="I192" s="26">
        <v>58451101</v>
      </c>
      <c r="J192" s="9"/>
      <c r="K192" s="9" t="s">
        <v>9</v>
      </c>
      <c r="L192" s="9"/>
      <c r="M192" s="9">
        <v>605704</v>
      </c>
      <c r="N192" s="9"/>
      <c r="O192" s="9" t="s">
        <v>10</v>
      </c>
      <c r="P192" s="9"/>
      <c r="Q192" s="9"/>
      <c r="R192" s="9">
        <v>1</v>
      </c>
      <c r="S192" s="9">
        <f>COUNTIF('Table S2'!$I$4:$I$42,'Table S1'!A192)</f>
        <v>0</v>
      </c>
      <c r="T192" s="9">
        <f>COUNTIF('Table S2'!$I$43:$I$71,'Table S1'!A192)</f>
        <v>0</v>
      </c>
      <c r="U192" s="9">
        <f>COUNTIF('Table S2'!$M$72:$M$89,'Table S1'!A192)</f>
        <v>0</v>
      </c>
      <c r="V192" s="9">
        <f t="shared" si="2"/>
        <v>0</v>
      </c>
    </row>
    <row r="193" spans="1:22" x14ac:dyDescent="0.2">
      <c r="A193" s="25" t="s">
        <v>223</v>
      </c>
      <c r="B193" s="9" t="s">
        <v>421</v>
      </c>
      <c r="C193" s="9" t="s">
        <v>621</v>
      </c>
      <c r="D193" s="9" t="s">
        <v>821</v>
      </c>
      <c r="E193" s="9" t="s">
        <v>1021</v>
      </c>
      <c r="F193" s="9" t="s">
        <v>1221</v>
      </c>
      <c r="G193" s="9" t="s">
        <v>1240</v>
      </c>
      <c r="H193" s="26">
        <v>35056063</v>
      </c>
      <c r="I193" s="26">
        <v>35072625</v>
      </c>
      <c r="J193" s="9"/>
      <c r="K193" s="9" t="s">
        <v>9</v>
      </c>
      <c r="L193" s="9"/>
      <c r="M193" s="9">
        <v>601023</v>
      </c>
      <c r="N193" s="9"/>
      <c r="O193" s="9" t="s">
        <v>10</v>
      </c>
      <c r="P193" s="9"/>
      <c r="Q193" s="9"/>
      <c r="R193" s="9">
        <v>1</v>
      </c>
      <c r="S193" s="9">
        <f>COUNTIF('Table S2'!$I$4:$I$42,'Table S1'!A193)</f>
        <v>1</v>
      </c>
      <c r="T193" s="9">
        <f>COUNTIF('Table S2'!$I$43:$I$71,'Table S1'!A193)</f>
        <v>0</v>
      </c>
      <c r="U193" s="9">
        <f>COUNTIF('Table S2'!$M$72:$M$89,'Table S1'!A193)</f>
        <v>0</v>
      </c>
      <c r="V193" s="9">
        <f t="shared" si="2"/>
        <v>1</v>
      </c>
    </row>
    <row r="194" spans="1:22" x14ac:dyDescent="0.2">
      <c r="A194" s="25" t="s">
        <v>106</v>
      </c>
      <c r="B194" s="9" t="s">
        <v>422</v>
      </c>
      <c r="C194" s="9" t="s">
        <v>622</v>
      </c>
      <c r="D194" s="9" t="s">
        <v>822</v>
      </c>
      <c r="E194" s="9" t="s">
        <v>1022</v>
      </c>
      <c r="F194" s="9" t="s">
        <v>1222</v>
      </c>
      <c r="G194" s="9" t="s">
        <v>1240</v>
      </c>
      <c r="H194" s="26">
        <v>77177533</v>
      </c>
      <c r="I194" s="26">
        <v>77421537</v>
      </c>
      <c r="J194" s="9"/>
      <c r="K194" s="9" t="s">
        <v>14</v>
      </c>
      <c r="L194" s="9"/>
      <c r="M194" s="9">
        <v>605978</v>
      </c>
      <c r="N194" s="9" t="s">
        <v>10</v>
      </c>
      <c r="O194" s="9" t="s">
        <v>10</v>
      </c>
      <c r="P194" s="9" t="s">
        <v>10</v>
      </c>
      <c r="Q194" s="9"/>
      <c r="R194" s="9">
        <v>3</v>
      </c>
      <c r="S194" s="9">
        <f>COUNTIF('Table S2'!$I$4:$I$42,'Table S1'!A194)</f>
        <v>0</v>
      </c>
      <c r="T194" s="9">
        <f>COUNTIF('Table S2'!$I$43:$I$71,'Table S1'!A194)</f>
        <v>1</v>
      </c>
      <c r="U194" s="9">
        <f>COUNTIF('Table S2'!$M$72:$M$89,'Table S1'!A194)</f>
        <v>0</v>
      </c>
      <c r="V194" s="9">
        <f t="shared" si="2"/>
        <v>1</v>
      </c>
    </row>
    <row r="195" spans="1:22" x14ac:dyDescent="0.2">
      <c r="A195" s="25" t="s">
        <v>70</v>
      </c>
      <c r="B195" s="9" t="s">
        <v>423</v>
      </c>
      <c r="C195" s="9" t="s">
        <v>623</v>
      </c>
      <c r="D195" s="9" t="s">
        <v>823</v>
      </c>
      <c r="E195" s="9" t="s">
        <v>1023</v>
      </c>
      <c r="F195" s="9" t="s">
        <v>1223</v>
      </c>
      <c r="G195" s="9" t="s">
        <v>1249</v>
      </c>
      <c r="H195" s="26">
        <v>61852388</v>
      </c>
      <c r="I195" s="26">
        <v>62060447</v>
      </c>
      <c r="J195" s="9"/>
      <c r="K195" s="9" t="s">
        <v>14</v>
      </c>
      <c r="L195" s="9"/>
      <c r="M195" s="9">
        <v>608879</v>
      </c>
      <c r="N195" s="9"/>
      <c r="O195" s="9" t="s">
        <v>24</v>
      </c>
      <c r="P195" s="9"/>
      <c r="Q195" s="9" t="s">
        <v>56</v>
      </c>
      <c r="R195" s="9">
        <v>2</v>
      </c>
      <c r="S195" s="9">
        <f>COUNTIF('Table S2'!$I$4:$I$42,'Table S1'!A195)</f>
        <v>0</v>
      </c>
      <c r="T195" s="9">
        <f>COUNTIF('Table S2'!$I$43:$I$71,'Table S1'!A195)</f>
        <v>0</v>
      </c>
      <c r="U195" s="9">
        <f>COUNTIF('Table S2'!$M$72:$M$89,'Table S1'!A195)</f>
        <v>0</v>
      </c>
      <c r="V195" s="9">
        <f t="shared" si="2"/>
        <v>0</v>
      </c>
    </row>
    <row r="196" spans="1:22" x14ac:dyDescent="0.2">
      <c r="A196" s="25" t="s">
        <v>33</v>
      </c>
      <c r="B196" s="9" t="s">
        <v>424</v>
      </c>
      <c r="C196" s="9" t="s">
        <v>624</v>
      </c>
      <c r="D196" s="9" t="s">
        <v>824</v>
      </c>
      <c r="E196" s="9" t="s">
        <v>1024</v>
      </c>
      <c r="F196" s="9" t="s">
        <v>1224</v>
      </c>
      <c r="G196" s="9" t="s">
        <v>1251</v>
      </c>
      <c r="H196" s="26">
        <v>2840744</v>
      </c>
      <c r="I196" s="26">
        <v>2866732</v>
      </c>
      <c r="J196" s="9"/>
      <c r="K196" s="9" t="s">
        <v>9</v>
      </c>
      <c r="L196" s="9"/>
      <c r="M196" s="9">
        <v>608550</v>
      </c>
      <c r="N196" s="9"/>
      <c r="O196" s="9"/>
      <c r="P196" s="9" t="s">
        <v>10</v>
      </c>
      <c r="Q196" s="9" t="s">
        <v>25</v>
      </c>
      <c r="R196" s="9">
        <v>2</v>
      </c>
      <c r="S196" s="9">
        <f>COUNTIF('Table S2'!$I$4:$I$42,'Table S1'!A196)</f>
        <v>0</v>
      </c>
      <c r="T196" s="9">
        <f>COUNTIF('Table S2'!$I$43:$I$71,'Table S1'!A196)</f>
        <v>0</v>
      </c>
      <c r="U196" s="9">
        <f>COUNTIF('Table S2'!$M$72:$M$89,'Table S1'!A196)</f>
        <v>0</v>
      </c>
      <c r="V196" s="9">
        <f t="shared" si="2"/>
        <v>0</v>
      </c>
    </row>
    <row r="197" spans="1:22" x14ac:dyDescent="0.2">
      <c r="A197" s="25" t="s">
        <v>69</v>
      </c>
      <c r="B197" s="9" t="s">
        <v>425</v>
      </c>
      <c r="C197" s="9" t="s">
        <v>625</v>
      </c>
      <c r="D197" s="9" t="s">
        <v>825</v>
      </c>
      <c r="E197" s="9" t="s">
        <v>1025</v>
      </c>
      <c r="F197" s="9" t="s">
        <v>1225</v>
      </c>
      <c r="G197" s="9" t="s">
        <v>1248</v>
      </c>
      <c r="H197" s="26">
        <v>46656131</v>
      </c>
      <c r="I197" s="26">
        <v>46689178</v>
      </c>
      <c r="J197" s="9"/>
      <c r="K197" s="9" t="s">
        <v>9</v>
      </c>
      <c r="L197" s="9"/>
      <c r="M197" s="9">
        <v>601501</v>
      </c>
      <c r="N197" s="9" t="s">
        <v>10</v>
      </c>
      <c r="O197" s="9" t="s">
        <v>10</v>
      </c>
      <c r="P197" s="9" t="s">
        <v>10</v>
      </c>
      <c r="Q197" s="9" t="s">
        <v>56</v>
      </c>
      <c r="R197" s="9">
        <v>4</v>
      </c>
      <c r="S197" s="9">
        <f>COUNTIF('Table S2'!$I$4:$I$42,'Table S1'!A197)</f>
        <v>0</v>
      </c>
      <c r="T197" s="9">
        <f>COUNTIF('Table S2'!$I$43:$I$71,'Table S1'!A197)</f>
        <v>0</v>
      </c>
      <c r="U197" s="9">
        <f>COUNTIF('Table S2'!$M$72:$M$89,'Table S1'!A197)</f>
        <v>0</v>
      </c>
      <c r="V197" s="9">
        <f t="shared" ref="V197:V203" si="3">SUM(S197:U197)</f>
        <v>0</v>
      </c>
    </row>
    <row r="198" spans="1:22" x14ac:dyDescent="0.2">
      <c r="A198" s="25" t="s">
        <v>94</v>
      </c>
      <c r="B198" s="9" t="s">
        <v>426</v>
      </c>
      <c r="C198" s="9" t="s">
        <v>626</v>
      </c>
      <c r="D198" s="9" t="s">
        <v>826</v>
      </c>
      <c r="E198" s="9" t="s">
        <v>1026</v>
      </c>
      <c r="F198" s="9" t="s">
        <v>1226</v>
      </c>
      <c r="G198" s="9" t="s">
        <v>1233</v>
      </c>
      <c r="H198" s="26">
        <v>38722973</v>
      </c>
      <c r="I198" s="26">
        <v>38909191</v>
      </c>
      <c r="J198" s="9"/>
      <c r="K198" s="9" t="s">
        <v>14</v>
      </c>
      <c r="L198" s="9"/>
      <c r="M198" s="9">
        <v>605485</v>
      </c>
      <c r="N198" s="9"/>
      <c r="O198" s="9"/>
      <c r="P198" s="9" t="s">
        <v>24</v>
      </c>
      <c r="Q198" s="9"/>
      <c r="R198" s="9">
        <v>1</v>
      </c>
      <c r="S198" s="9">
        <f>COUNTIF('Table S2'!$I$4:$I$42,'Table S1'!A198)</f>
        <v>0</v>
      </c>
      <c r="T198" s="9">
        <f>COUNTIF('Table S2'!$I$43:$I$71,'Table S1'!A198)</f>
        <v>0</v>
      </c>
      <c r="U198" s="9">
        <f>COUNTIF('Table S2'!$M$72:$M$89,'Table S1'!A198)</f>
        <v>0</v>
      </c>
      <c r="V198" s="9">
        <f t="shared" si="3"/>
        <v>0</v>
      </c>
    </row>
    <row r="199" spans="1:22" x14ac:dyDescent="0.2">
      <c r="A199" s="25" t="s">
        <v>153</v>
      </c>
      <c r="B199" s="9" t="s">
        <v>427</v>
      </c>
      <c r="C199" s="9" t="s">
        <v>627</v>
      </c>
      <c r="D199" s="9" t="s">
        <v>827</v>
      </c>
      <c r="E199" s="9" t="s">
        <v>1027</v>
      </c>
      <c r="F199" s="9" t="s">
        <v>1227</v>
      </c>
      <c r="G199" s="9" t="s">
        <v>1237</v>
      </c>
      <c r="H199" s="26">
        <v>96797381</v>
      </c>
      <c r="I199" s="26">
        <v>96881609</v>
      </c>
      <c r="J199" s="9"/>
      <c r="K199" s="9" t="s">
        <v>14</v>
      </c>
      <c r="L199" s="9"/>
      <c r="M199" s="9">
        <v>602168</v>
      </c>
      <c r="N199" s="9" t="s">
        <v>10</v>
      </c>
      <c r="O199" s="9" t="s">
        <v>10</v>
      </c>
      <c r="P199" s="9"/>
      <c r="Q199" s="9"/>
      <c r="R199" s="9">
        <v>2</v>
      </c>
      <c r="S199" s="9">
        <f>COUNTIF('Table S2'!$I$4:$I$42,'Table S1'!A199)</f>
        <v>0</v>
      </c>
      <c r="T199" s="9">
        <f>COUNTIF('Table S2'!$I$43:$I$71,'Table S1'!A199)</f>
        <v>0</v>
      </c>
      <c r="U199" s="9">
        <f>COUNTIF('Table S2'!$M$72:$M$89,'Table S1'!A199)</f>
        <v>0</v>
      </c>
      <c r="V199" s="9">
        <f t="shared" si="3"/>
        <v>0</v>
      </c>
    </row>
    <row r="200" spans="1:22" x14ac:dyDescent="0.2">
      <c r="A200" s="25" t="s">
        <v>116</v>
      </c>
      <c r="B200" s="9" t="s">
        <v>428</v>
      </c>
      <c r="C200" s="9" t="s">
        <v>628</v>
      </c>
      <c r="D200" s="9" t="s">
        <v>828</v>
      </c>
      <c r="E200" s="9" t="s">
        <v>1028</v>
      </c>
      <c r="F200" s="9" t="s">
        <v>1228</v>
      </c>
      <c r="G200" s="9" t="s">
        <v>1232</v>
      </c>
      <c r="H200" s="26">
        <v>49074441</v>
      </c>
      <c r="I200" s="26">
        <v>49079887</v>
      </c>
      <c r="J200" s="9"/>
      <c r="K200" s="9" t="s">
        <v>37</v>
      </c>
      <c r="L200" s="9"/>
      <c r="M200" s="9">
        <v>300526</v>
      </c>
      <c r="N200" s="9"/>
      <c r="O200" s="9" t="s">
        <v>10</v>
      </c>
      <c r="P200" s="9" t="s">
        <v>10</v>
      </c>
      <c r="Q200" s="9"/>
      <c r="R200" s="9">
        <v>2</v>
      </c>
      <c r="S200" s="9">
        <f>COUNTIF('Table S2'!$I$4:$I$42,'Table S1'!A200)</f>
        <v>0</v>
      </c>
      <c r="T200" s="9">
        <f>COUNTIF('Table S2'!$I$43:$I$71,'Table S1'!A200)</f>
        <v>0</v>
      </c>
      <c r="U200" s="9">
        <f>COUNTIF('Table S2'!$M$72:$M$89,'Table S1'!A200)</f>
        <v>0</v>
      </c>
      <c r="V200" s="9">
        <f t="shared" si="3"/>
        <v>0</v>
      </c>
    </row>
    <row r="201" spans="1:22" x14ac:dyDescent="0.2">
      <c r="A201" s="25" t="s">
        <v>86</v>
      </c>
      <c r="B201" s="9" t="s">
        <v>429</v>
      </c>
      <c r="C201" s="9" t="s">
        <v>629</v>
      </c>
      <c r="D201" s="9" t="s">
        <v>829</v>
      </c>
      <c r="E201" s="9" t="s">
        <v>1029</v>
      </c>
      <c r="F201" s="9" t="s">
        <v>1229</v>
      </c>
      <c r="G201" s="9" t="s">
        <v>1232</v>
      </c>
      <c r="H201" s="26">
        <v>37685790</v>
      </c>
      <c r="I201" s="26">
        <v>37732130</v>
      </c>
      <c r="J201" s="9"/>
      <c r="K201" s="9" t="s">
        <v>37</v>
      </c>
      <c r="L201" s="9"/>
      <c r="M201" s="9">
        <v>314850</v>
      </c>
      <c r="N201" s="9"/>
      <c r="O201" s="9" t="s">
        <v>10</v>
      </c>
      <c r="P201" s="9" t="s">
        <v>24</v>
      </c>
      <c r="Q201" s="9"/>
      <c r="R201" s="9">
        <v>2</v>
      </c>
      <c r="S201" s="9">
        <f>COUNTIF('Table S2'!$I$4:$I$42,'Table S1'!A201)</f>
        <v>0</v>
      </c>
      <c r="T201" s="9">
        <f>COUNTIF('Table S2'!$I$43:$I$71,'Table S1'!A201)</f>
        <v>0</v>
      </c>
      <c r="U201" s="9">
        <f>COUNTIF('Table S2'!$M$72:$M$89,'Table S1'!A201)</f>
        <v>0</v>
      </c>
      <c r="V201" s="9">
        <f t="shared" si="3"/>
        <v>0</v>
      </c>
    </row>
    <row r="202" spans="1:22" x14ac:dyDescent="0.2">
      <c r="A202" s="25" t="s">
        <v>17</v>
      </c>
      <c r="B202" s="9" t="s">
        <v>430</v>
      </c>
      <c r="C202" s="9" t="s">
        <v>630</v>
      </c>
      <c r="D202" s="9" t="s">
        <v>830</v>
      </c>
      <c r="E202" s="9" t="s">
        <v>1030</v>
      </c>
      <c r="F202" s="9" t="s">
        <v>1230</v>
      </c>
      <c r="G202" s="9" t="s">
        <v>1244</v>
      </c>
      <c r="H202" s="26">
        <v>180632021</v>
      </c>
      <c r="I202" s="26">
        <v>180890279</v>
      </c>
      <c r="J202" s="9"/>
      <c r="K202" s="9" t="s">
        <v>9</v>
      </c>
      <c r="L202" s="9"/>
      <c r="M202" s="9">
        <v>605237</v>
      </c>
      <c r="N202" s="9"/>
      <c r="O202" s="9" t="s">
        <v>10</v>
      </c>
      <c r="P202" s="9" t="s">
        <v>10</v>
      </c>
      <c r="Q202" s="9" t="s">
        <v>11</v>
      </c>
      <c r="R202" s="9">
        <v>3</v>
      </c>
      <c r="S202" s="9">
        <f>COUNTIF('Table S2'!$I$4:$I$42,'Table S1'!A202)</f>
        <v>0</v>
      </c>
      <c r="T202" s="9">
        <f>COUNTIF('Table S2'!$I$43:$I$71,'Table S1'!A202)</f>
        <v>0</v>
      </c>
      <c r="U202" s="9">
        <f>COUNTIF('Table S2'!$M$72:$M$89,'Table S1'!A202)</f>
        <v>0</v>
      </c>
      <c r="V202" s="9">
        <f t="shared" si="3"/>
        <v>0</v>
      </c>
    </row>
    <row r="203" spans="1:22" x14ac:dyDescent="0.2">
      <c r="A203" s="25" t="s">
        <v>95</v>
      </c>
      <c r="B203" s="9" t="s">
        <v>431</v>
      </c>
      <c r="C203" s="9" t="s">
        <v>631</v>
      </c>
      <c r="D203" s="9" t="s">
        <v>831</v>
      </c>
      <c r="E203" s="9" t="s">
        <v>1031</v>
      </c>
      <c r="F203" s="9" t="s">
        <v>1231</v>
      </c>
      <c r="G203" s="9" t="s">
        <v>1237</v>
      </c>
      <c r="H203" s="26">
        <v>100239143</v>
      </c>
      <c r="I203" s="26">
        <v>100282788</v>
      </c>
      <c r="J203" s="9"/>
      <c r="K203" s="9" t="s">
        <v>9</v>
      </c>
      <c r="L203" s="9"/>
      <c r="M203" s="9">
        <v>600013</v>
      </c>
      <c r="N203" s="9"/>
      <c r="O203" s="9"/>
      <c r="P203" s="9" t="s">
        <v>24</v>
      </c>
      <c r="Q203" s="9"/>
      <c r="R203" s="9">
        <v>1</v>
      </c>
      <c r="S203" s="9">
        <f>COUNTIF('Table S2'!$I$4:$I$42,'Table S1'!A203)</f>
        <v>0</v>
      </c>
      <c r="T203" s="9">
        <f>COUNTIF('Table S2'!$I$43:$I$71,'Table S1'!A203)</f>
        <v>0</v>
      </c>
      <c r="U203" s="9">
        <f>COUNTIF('Table S2'!$M$72:$M$89,'Table S1'!A203)</f>
        <v>0</v>
      </c>
      <c r="V203" s="9">
        <f t="shared" si="3"/>
        <v>0</v>
      </c>
    </row>
  </sheetData>
  <sortState xmlns:xlrd2="http://schemas.microsoft.com/office/spreadsheetml/2017/richdata2" ref="A4:V203">
    <sortCondition ref="A4:A203"/>
    <sortCondition ref="P4:P203"/>
    <sortCondition ref="Q4:Q20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B9836-F127-8548-892A-6C5BC7B304CF}">
  <dimension ref="A1:U90"/>
  <sheetViews>
    <sheetView zoomScale="120" zoomScaleNormal="120" workbookViewId="0">
      <pane ySplit="3" topLeftCell="A20" activePane="bottomLeft" state="frozen"/>
      <selection pane="bottomLeft" activeCell="K33" sqref="K33"/>
    </sheetView>
  </sheetViews>
  <sheetFormatPr baseColWidth="10" defaultRowHeight="16" x14ac:dyDescent="0.2"/>
  <cols>
    <col min="1" max="1" width="13" customWidth="1"/>
    <col min="2" max="2" width="36.5" customWidth="1"/>
    <col min="3" max="3" width="7" customWidth="1"/>
    <col min="4" max="4" width="9.1640625" bestFit="1" customWidth="1"/>
    <col min="5" max="5" width="8" customWidth="1"/>
    <col min="6" max="6" width="13.6640625" bestFit="1" customWidth="1"/>
    <col min="7" max="7" width="46" bestFit="1" customWidth="1"/>
    <col min="8" max="8" width="37.6640625" customWidth="1"/>
    <col min="10" max="10" width="38.6640625" customWidth="1"/>
    <col min="11" max="11" width="49.1640625" customWidth="1"/>
    <col min="12" max="12" width="45.1640625" customWidth="1"/>
    <col min="14" max="14" width="11.6640625" bestFit="1" customWidth="1"/>
    <col min="15" max="15" width="15.1640625" bestFit="1" customWidth="1"/>
    <col min="16" max="16" width="15.83203125" customWidth="1"/>
    <col min="17" max="17" width="38.83203125" customWidth="1"/>
    <col min="18" max="18" width="40.5" customWidth="1"/>
    <col min="19" max="19" width="36.5" customWidth="1"/>
    <col min="20" max="20" width="43.5" bestFit="1" customWidth="1"/>
  </cols>
  <sheetData>
    <row r="1" spans="1:20" s="30" customFormat="1" ht="21" x14ac:dyDescent="0.25">
      <c r="A1" s="29" t="s">
        <v>1843</v>
      </c>
      <c r="B1" s="29"/>
      <c r="C1" s="29"/>
      <c r="D1" s="29"/>
      <c r="M1" s="31"/>
    </row>
    <row r="3" spans="1:20" s="11" customFormat="1" ht="51" x14ac:dyDescent="0.2">
      <c r="A3" s="13" t="s">
        <v>1887</v>
      </c>
      <c r="B3" s="13" t="s">
        <v>1260</v>
      </c>
      <c r="C3" s="13" t="s">
        <v>1360</v>
      </c>
      <c r="D3" s="13" t="s">
        <v>0</v>
      </c>
      <c r="E3" s="13" t="s">
        <v>1888</v>
      </c>
      <c r="F3" s="13" t="s">
        <v>1847</v>
      </c>
      <c r="G3" s="13" t="s">
        <v>1889</v>
      </c>
      <c r="H3" s="13" t="s">
        <v>1335</v>
      </c>
      <c r="I3" s="13" t="s">
        <v>1263</v>
      </c>
      <c r="J3" s="13" t="s">
        <v>1890</v>
      </c>
      <c r="K3" s="13" t="s">
        <v>1891</v>
      </c>
      <c r="L3" s="13" t="s">
        <v>1892</v>
      </c>
      <c r="M3" s="13" t="s">
        <v>1842</v>
      </c>
      <c r="N3" s="13" t="s">
        <v>1505</v>
      </c>
      <c r="O3" s="13" t="s">
        <v>1785</v>
      </c>
      <c r="P3" s="13" t="s">
        <v>1893</v>
      </c>
      <c r="Q3" s="13" t="s">
        <v>1894</v>
      </c>
      <c r="R3" s="13" t="s">
        <v>1895</v>
      </c>
      <c r="S3" s="13" t="s">
        <v>1616</v>
      </c>
      <c r="T3" s="13" t="s">
        <v>1617</v>
      </c>
    </row>
    <row r="4" spans="1:20" s="9" customFormat="1" ht="34" x14ac:dyDescent="0.2">
      <c r="A4" s="9" t="s">
        <v>1845</v>
      </c>
      <c r="B4" s="11" t="s">
        <v>1864</v>
      </c>
      <c r="C4" s="9" t="s">
        <v>1358</v>
      </c>
      <c r="D4" s="9" t="s">
        <v>1</v>
      </c>
      <c r="E4" s="9" t="s">
        <v>1261</v>
      </c>
      <c r="F4" s="9" t="s">
        <v>1846</v>
      </c>
      <c r="G4" s="9" t="s">
        <v>3</v>
      </c>
      <c r="I4" s="25" t="s">
        <v>1329</v>
      </c>
      <c r="J4" s="11" t="s">
        <v>1331</v>
      </c>
      <c r="K4" s="11" t="s">
        <v>1333</v>
      </c>
      <c r="L4" s="11" t="s">
        <v>1332</v>
      </c>
      <c r="M4" s="9" t="s">
        <v>1270</v>
      </c>
      <c r="N4" s="9" t="s">
        <v>1328</v>
      </c>
      <c r="O4" s="11" t="s">
        <v>1330</v>
      </c>
      <c r="P4" s="9" t="s">
        <v>1275</v>
      </c>
    </row>
    <row r="5" spans="1:20" s="9" customFormat="1" ht="34" x14ac:dyDescent="0.2">
      <c r="A5" s="9" t="s">
        <v>1845</v>
      </c>
      <c r="B5" s="11" t="s">
        <v>1864</v>
      </c>
      <c r="C5" s="9" t="s">
        <v>1357</v>
      </c>
      <c r="D5" s="9" t="s">
        <v>2</v>
      </c>
      <c r="E5" s="9" t="s">
        <v>1261</v>
      </c>
      <c r="F5" s="9" t="s">
        <v>1846</v>
      </c>
      <c r="G5" s="9" t="s">
        <v>1343</v>
      </c>
      <c r="H5" s="11" t="s">
        <v>1348</v>
      </c>
      <c r="I5" s="25" t="s">
        <v>57</v>
      </c>
      <c r="J5" s="11" t="s">
        <v>1292</v>
      </c>
      <c r="K5" s="11" t="s">
        <v>1291</v>
      </c>
      <c r="L5" s="11" t="s">
        <v>1293</v>
      </c>
      <c r="M5" s="9" t="s">
        <v>1267</v>
      </c>
      <c r="N5" s="9" t="s">
        <v>1498</v>
      </c>
      <c r="O5" s="11" t="s">
        <v>1334</v>
      </c>
      <c r="P5" s="9" t="s">
        <v>1275</v>
      </c>
    </row>
    <row r="6" spans="1:20" s="9" customFormat="1" ht="34" x14ac:dyDescent="0.2">
      <c r="A6" s="9" t="s">
        <v>1845</v>
      </c>
      <c r="B6" s="11" t="s">
        <v>1864</v>
      </c>
      <c r="C6" s="9" t="s">
        <v>1358</v>
      </c>
      <c r="D6" s="9" t="s">
        <v>1</v>
      </c>
      <c r="E6" s="9" t="s">
        <v>1256</v>
      </c>
      <c r="F6" s="9" t="s">
        <v>1846</v>
      </c>
      <c r="G6" s="9" t="s">
        <v>3</v>
      </c>
      <c r="I6" s="25" t="s">
        <v>228</v>
      </c>
      <c r="J6" s="11" t="s">
        <v>1320</v>
      </c>
      <c r="K6" s="11" t="s">
        <v>1319</v>
      </c>
      <c r="L6" s="11" t="s">
        <v>1321</v>
      </c>
      <c r="M6" s="9" t="s">
        <v>1270</v>
      </c>
      <c r="N6" s="9" t="s">
        <v>1498</v>
      </c>
      <c r="O6" s="11" t="s">
        <v>1334</v>
      </c>
      <c r="P6" s="9" t="s">
        <v>1275</v>
      </c>
    </row>
    <row r="7" spans="1:20" s="9" customFormat="1" ht="34" x14ac:dyDescent="0.2">
      <c r="A7" s="9" t="s">
        <v>1845</v>
      </c>
      <c r="B7" s="11" t="s">
        <v>1272</v>
      </c>
      <c r="C7" s="9" t="s">
        <v>1358</v>
      </c>
      <c r="D7" s="9" t="s">
        <v>1</v>
      </c>
      <c r="E7" s="9" t="s">
        <v>1846</v>
      </c>
      <c r="F7" s="9" t="s">
        <v>1846</v>
      </c>
      <c r="G7" s="9" t="s">
        <v>3</v>
      </c>
      <c r="I7" s="25" t="s">
        <v>61</v>
      </c>
      <c r="J7" s="11" t="s">
        <v>1367</v>
      </c>
      <c r="K7" s="11" t="s">
        <v>1379</v>
      </c>
      <c r="L7" s="11" t="s">
        <v>1393</v>
      </c>
      <c r="M7" s="9" t="s">
        <v>1270</v>
      </c>
      <c r="N7" s="9" t="s">
        <v>1499</v>
      </c>
      <c r="O7" s="11" t="s">
        <v>1406</v>
      </c>
      <c r="P7" s="9" t="s">
        <v>1418</v>
      </c>
    </row>
    <row r="8" spans="1:20" s="9" customFormat="1" ht="34" x14ac:dyDescent="0.2">
      <c r="A8" s="9" t="s">
        <v>1845</v>
      </c>
      <c r="B8" s="11" t="s">
        <v>1272</v>
      </c>
      <c r="C8" s="9" t="s">
        <v>1357</v>
      </c>
      <c r="D8" s="9" t="s">
        <v>2</v>
      </c>
      <c r="E8" s="9" t="s">
        <v>1256</v>
      </c>
      <c r="F8" s="9" t="s">
        <v>1846</v>
      </c>
      <c r="G8" s="9" t="s">
        <v>1350</v>
      </c>
      <c r="H8" s="9" t="s">
        <v>1349</v>
      </c>
      <c r="I8" s="25" t="s">
        <v>61</v>
      </c>
      <c r="J8" s="11" t="s">
        <v>1285</v>
      </c>
      <c r="K8" s="11" t="s">
        <v>1279</v>
      </c>
      <c r="L8" s="11"/>
      <c r="M8" s="9" t="s">
        <v>1270</v>
      </c>
      <c r="N8" s="9" t="s">
        <v>1498</v>
      </c>
      <c r="O8" s="11" t="s">
        <v>1337</v>
      </c>
      <c r="P8" s="9" t="s">
        <v>1275</v>
      </c>
    </row>
    <row r="9" spans="1:20" s="9" customFormat="1" ht="34" x14ac:dyDescent="0.2">
      <c r="A9" s="9" t="s">
        <v>1845</v>
      </c>
      <c r="B9" s="11" t="s">
        <v>1272</v>
      </c>
      <c r="C9" s="9" t="s">
        <v>1357</v>
      </c>
      <c r="D9" s="9" t="s">
        <v>2</v>
      </c>
      <c r="E9" s="9" t="s">
        <v>1261</v>
      </c>
      <c r="F9" s="9" t="s">
        <v>1846</v>
      </c>
      <c r="G9" s="9" t="s">
        <v>3</v>
      </c>
      <c r="I9" s="25" t="s">
        <v>61</v>
      </c>
      <c r="J9" s="11" t="s">
        <v>1286</v>
      </c>
      <c r="K9" s="11" t="s">
        <v>1281</v>
      </c>
      <c r="L9" s="11" t="s">
        <v>1280</v>
      </c>
      <c r="M9" s="9" t="s">
        <v>1270</v>
      </c>
      <c r="N9" s="9" t="s">
        <v>1498</v>
      </c>
      <c r="O9" s="11" t="s">
        <v>1336</v>
      </c>
      <c r="P9" s="9" t="s">
        <v>1275</v>
      </c>
    </row>
    <row r="10" spans="1:20" s="9" customFormat="1" ht="34" x14ac:dyDescent="0.2">
      <c r="A10" s="9" t="s">
        <v>1845</v>
      </c>
      <c r="B10" s="11" t="s">
        <v>1272</v>
      </c>
      <c r="C10" s="9" t="s">
        <v>1357</v>
      </c>
      <c r="D10" s="9" t="s">
        <v>2</v>
      </c>
      <c r="E10" s="9" t="s">
        <v>1261</v>
      </c>
      <c r="F10" s="9" t="s">
        <v>1846</v>
      </c>
      <c r="G10" s="9" t="s">
        <v>3</v>
      </c>
      <c r="I10" s="25" t="s">
        <v>61</v>
      </c>
      <c r="J10" s="11" t="s">
        <v>1285</v>
      </c>
      <c r="K10" s="11" t="s">
        <v>1279</v>
      </c>
      <c r="L10" s="11"/>
      <c r="M10" s="9" t="s">
        <v>1270</v>
      </c>
      <c r="N10" s="9" t="s">
        <v>1498</v>
      </c>
      <c r="O10" s="11" t="s">
        <v>1337</v>
      </c>
      <c r="P10" s="9" t="s">
        <v>1275</v>
      </c>
    </row>
    <row r="11" spans="1:20" s="9" customFormat="1" ht="34" x14ac:dyDescent="0.2">
      <c r="A11" s="9" t="s">
        <v>1845</v>
      </c>
      <c r="B11" s="11" t="s">
        <v>1864</v>
      </c>
      <c r="C11" s="9" t="s">
        <v>1357</v>
      </c>
      <c r="D11" s="9" t="s">
        <v>1</v>
      </c>
      <c r="E11" s="9" t="s">
        <v>1261</v>
      </c>
      <c r="F11" s="9" t="s">
        <v>1846</v>
      </c>
      <c r="G11" s="9" t="s">
        <v>3</v>
      </c>
      <c r="I11" s="25" t="s">
        <v>61</v>
      </c>
      <c r="J11" s="11" t="s">
        <v>1283</v>
      </c>
      <c r="K11" s="11" t="s">
        <v>1282</v>
      </c>
      <c r="L11" s="11" t="s">
        <v>1284</v>
      </c>
      <c r="M11" s="9" t="s">
        <v>1270</v>
      </c>
      <c r="N11" s="9" t="s">
        <v>1498</v>
      </c>
      <c r="O11" s="11" t="s">
        <v>1334</v>
      </c>
      <c r="P11" s="9" t="s">
        <v>1275</v>
      </c>
    </row>
    <row r="12" spans="1:20" s="9" customFormat="1" ht="34" x14ac:dyDescent="0.2">
      <c r="A12" s="9" t="s">
        <v>1845</v>
      </c>
      <c r="B12" s="11" t="s">
        <v>1272</v>
      </c>
      <c r="C12" s="9" t="s">
        <v>1359</v>
      </c>
      <c r="D12" s="9" t="s">
        <v>1</v>
      </c>
      <c r="E12" s="9" t="s">
        <v>1846</v>
      </c>
      <c r="F12" s="9" t="s">
        <v>1846</v>
      </c>
      <c r="G12" s="9" t="s">
        <v>1344</v>
      </c>
      <c r="H12" s="25" t="s">
        <v>1844</v>
      </c>
      <c r="I12" s="25" t="s">
        <v>229</v>
      </c>
      <c r="J12" s="11" t="s">
        <v>1303</v>
      </c>
      <c r="K12" s="11" t="s">
        <v>1302</v>
      </c>
      <c r="L12" s="11" t="s">
        <v>1304</v>
      </c>
      <c r="M12" s="9" t="s">
        <v>1270</v>
      </c>
      <c r="N12" s="9" t="s">
        <v>1498</v>
      </c>
      <c r="O12" s="11" t="s">
        <v>1334</v>
      </c>
      <c r="P12" s="9" t="s">
        <v>1275</v>
      </c>
    </row>
    <row r="13" spans="1:20" s="9" customFormat="1" ht="34" x14ac:dyDescent="0.2">
      <c r="A13" s="9" t="s">
        <v>1845</v>
      </c>
      <c r="B13" s="11" t="s">
        <v>1864</v>
      </c>
      <c r="C13" s="9" t="s">
        <v>1357</v>
      </c>
      <c r="D13" s="9" t="s">
        <v>2</v>
      </c>
      <c r="E13" s="9" t="s">
        <v>1846</v>
      </c>
      <c r="F13" s="9" t="s">
        <v>1846</v>
      </c>
      <c r="G13" s="9" t="s">
        <v>3</v>
      </c>
      <c r="I13" s="25" t="s">
        <v>193</v>
      </c>
      <c r="J13" s="11" t="s">
        <v>1315</v>
      </c>
      <c r="K13" s="11" t="s">
        <v>1314</v>
      </c>
      <c r="L13" s="11"/>
      <c r="M13" s="9" t="s">
        <v>1270</v>
      </c>
      <c r="N13" s="9" t="s">
        <v>1498</v>
      </c>
      <c r="O13" s="11" t="s">
        <v>1338</v>
      </c>
      <c r="P13" s="9" t="s">
        <v>1275</v>
      </c>
    </row>
    <row r="14" spans="1:20" s="9" customFormat="1" ht="34" x14ac:dyDescent="0.2">
      <c r="A14" s="9" t="s">
        <v>1845</v>
      </c>
      <c r="B14" s="11" t="s">
        <v>1272</v>
      </c>
      <c r="C14" s="9" t="s">
        <v>1358</v>
      </c>
      <c r="D14" s="9" t="s">
        <v>1</v>
      </c>
      <c r="E14" s="9" t="s">
        <v>1846</v>
      </c>
      <c r="F14" s="9" t="s">
        <v>1846</v>
      </c>
      <c r="G14" s="9" t="s">
        <v>3</v>
      </c>
      <c r="I14" s="25" t="s">
        <v>62</v>
      </c>
      <c r="J14" s="11" t="s">
        <v>1312</v>
      </c>
      <c r="K14" s="11" t="s">
        <v>1311</v>
      </c>
      <c r="L14" s="11" t="s">
        <v>1313</v>
      </c>
      <c r="M14" s="9" t="s">
        <v>1267</v>
      </c>
      <c r="N14" s="9" t="s">
        <v>1498</v>
      </c>
      <c r="O14" s="11" t="s">
        <v>1334</v>
      </c>
      <c r="P14" s="9" t="s">
        <v>1275</v>
      </c>
    </row>
    <row r="15" spans="1:20" s="9" customFormat="1" ht="34" x14ac:dyDescent="0.2">
      <c r="A15" s="9" t="s">
        <v>1845</v>
      </c>
      <c r="B15" s="11" t="s">
        <v>1272</v>
      </c>
      <c r="C15" s="9" t="s">
        <v>1358</v>
      </c>
      <c r="D15" s="9" t="s">
        <v>2</v>
      </c>
      <c r="E15" s="9" t="s">
        <v>1261</v>
      </c>
      <c r="F15" s="9" t="s">
        <v>1846</v>
      </c>
      <c r="G15" s="9" t="s">
        <v>3</v>
      </c>
      <c r="I15" s="25" t="s">
        <v>62</v>
      </c>
      <c r="J15" s="11" t="s">
        <v>1309</v>
      </c>
      <c r="K15" s="11" t="s">
        <v>1308</v>
      </c>
      <c r="L15" s="11" t="s">
        <v>1310</v>
      </c>
      <c r="M15" s="9" t="s">
        <v>1270</v>
      </c>
      <c r="N15" s="9" t="s">
        <v>1498</v>
      </c>
      <c r="O15" s="11" t="s">
        <v>1334</v>
      </c>
      <c r="P15" s="9" t="s">
        <v>1275</v>
      </c>
    </row>
    <row r="16" spans="1:20" s="9" customFormat="1" ht="34" x14ac:dyDescent="0.2">
      <c r="A16" s="9" t="s">
        <v>1845</v>
      </c>
      <c r="B16" s="11" t="s">
        <v>1272</v>
      </c>
      <c r="C16" s="9" t="s">
        <v>1357</v>
      </c>
      <c r="D16" s="9" t="s">
        <v>2</v>
      </c>
      <c r="E16" s="9" t="s">
        <v>1846</v>
      </c>
      <c r="F16" s="9" t="s">
        <v>1846</v>
      </c>
      <c r="G16" s="9" t="s">
        <v>3</v>
      </c>
      <c r="I16" s="25" t="s">
        <v>62</v>
      </c>
      <c r="J16" s="11" t="s">
        <v>1309</v>
      </c>
      <c r="K16" s="11" t="s">
        <v>1308</v>
      </c>
      <c r="L16" s="11" t="s">
        <v>1310</v>
      </c>
      <c r="M16" s="9" t="s">
        <v>1270</v>
      </c>
      <c r="N16" s="9" t="s">
        <v>1498</v>
      </c>
      <c r="O16" s="11" t="s">
        <v>1334</v>
      </c>
      <c r="P16" s="9" t="s">
        <v>1275</v>
      </c>
    </row>
    <row r="17" spans="1:16" s="9" customFormat="1" ht="34" x14ac:dyDescent="0.2">
      <c r="A17" s="9" t="s">
        <v>1845</v>
      </c>
      <c r="B17" s="11" t="s">
        <v>1272</v>
      </c>
      <c r="C17" s="9" t="s">
        <v>1357</v>
      </c>
      <c r="D17" s="9" t="s">
        <v>2</v>
      </c>
      <c r="E17" s="9" t="s">
        <v>1261</v>
      </c>
      <c r="F17" s="9" t="s">
        <v>1846</v>
      </c>
      <c r="G17" s="9" t="s">
        <v>3</v>
      </c>
      <c r="I17" s="25" t="s">
        <v>62</v>
      </c>
      <c r="J17" s="11" t="s">
        <v>1309</v>
      </c>
      <c r="K17" s="11" t="s">
        <v>1308</v>
      </c>
      <c r="L17" s="11" t="s">
        <v>1310</v>
      </c>
      <c r="M17" s="9" t="s">
        <v>1270</v>
      </c>
      <c r="N17" s="9" t="s">
        <v>1498</v>
      </c>
      <c r="O17" s="11" t="s">
        <v>1334</v>
      </c>
      <c r="P17" s="9" t="s">
        <v>1275</v>
      </c>
    </row>
    <row r="18" spans="1:16" s="9" customFormat="1" ht="34" x14ac:dyDescent="0.2">
      <c r="A18" s="9" t="s">
        <v>1845</v>
      </c>
      <c r="B18" s="11" t="s">
        <v>1272</v>
      </c>
      <c r="C18" s="9" t="s">
        <v>1357</v>
      </c>
      <c r="D18" s="9" t="s">
        <v>1</v>
      </c>
      <c r="E18" s="9" t="s">
        <v>1261</v>
      </c>
      <c r="F18" s="9" t="s">
        <v>1846</v>
      </c>
      <c r="G18" s="9" t="s">
        <v>3</v>
      </c>
      <c r="I18" s="25" t="s">
        <v>62</v>
      </c>
      <c r="J18" s="11" t="s">
        <v>1306</v>
      </c>
      <c r="K18" s="11" t="s">
        <v>1305</v>
      </c>
      <c r="L18" s="11" t="s">
        <v>1307</v>
      </c>
      <c r="M18" s="9" t="s">
        <v>1270</v>
      </c>
      <c r="N18" s="9" t="s">
        <v>1498</v>
      </c>
      <c r="O18" s="11" t="s">
        <v>1334</v>
      </c>
      <c r="P18" s="9" t="s">
        <v>1275</v>
      </c>
    </row>
    <row r="19" spans="1:16" s="9" customFormat="1" ht="34" x14ac:dyDescent="0.2">
      <c r="A19" s="9" t="s">
        <v>1845</v>
      </c>
      <c r="B19" s="11" t="s">
        <v>1272</v>
      </c>
      <c r="C19" s="9" t="s">
        <v>1357</v>
      </c>
      <c r="D19" s="9" t="s">
        <v>1</v>
      </c>
      <c r="E19" s="9" t="s">
        <v>1261</v>
      </c>
      <c r="F19" s="9" t="s">
        <v>1846</v>
      </c>
      <c r="G19" s="9" t="s">
        <v>3</v>
      </c>
      <c r="I19" s="25" t="s">
        <v>62</v>
      </c>
      <c r="J19" s="11" t="s">
        <v>1309</v>
      </c>
      <c r="K19" s="11" t="s">
        <v>1308</v>
      </c>
      <c r="L19" s="11" t="s">
        <v>1310</v>
      </c>
      <c r="M19" s="9" t="s">
        <v>1270</v>
      </c>
      <c r="N19" s="9" t="s">
        <v>1498</v>
      </c>
      <c r="O19" s="11" t="s">
        <v>1334</v>
      </c>
      <c r="P19" s="9" t="s">
        <v>1275</v>
      </c>
    </row>
    <row r="20" spans="1:16" s="9" customFormat="1" ht="34" x14ac:dyDescent="0.2">
      <c r="A20" s="9" t="s">
        <v>1845</v>
      </c>
      <c r="B20" s="11" t="s">
        <v>1272</v>
      </c>
      <c r="C20" s="9" t="s">
        <v>1358</v>
      </c>
      <c r="D20" s="9" t="s">
        <v>1</v>
      </c>
      <c r="E20" s="9" t="s">
        <v>1846</v>
      </c>
      <c r="F20" s="9" t="s">
        <v>1846</v>
      </c>
      <c r="G20" s="9" t="s">
        <v>1345</v>
      </c>
      <c r="H20" s="9" t="s">
        <v>1346</v>
      </c>
      <c r="I20" s="25" t="s">
        <v>104</v>
      </c>
      <c r="J20" s="11" t="s">
        <v>1323</v>
      </c>
      <c r="K20" s="11" t="s">
        <v>1324</v>
      </c>
      <c r="L20" s="11" t="s">
        <v>1325</v>
      </c>
      <c r="M20" s="9" t="s">
        <v>1267</v>
      </c>
      <c r="N20" s="9" t="s">
        <v>1498</v>
      </c>
      <c r="O20" s="11" t="s">
        <v>1334</v>
      </c>
      <c r="P20" s="9" t="s">
        <v>1275</v>
      </c>
    </row>
    <row r="21" spans="1:16" s="9" customFormat="1" ht="34" x14ac:dyDescent="0.2">
      <c r="A21" s="9" t="s">
        <v>1845</v>
      </c>
      <c r="B21" s="11" t="s">
        <v>1864</v>
      </c>
      <c r="C21" s="9" t="s">
        <v>1358</v>
      </c>
      <c r="D21" s="9" t="s">
        <v>2</v>
      </c>
      <c r="E21" s="9" t="s">
        <v>1256</v>
      </c>
      <c r="F21" s="9" t="s">
        <v>1846</v>
      </c>
      <c r="G21" s="9" t="s">
        <v>3</v>
      </c>
      <c r="I21" s="25" t="s">
        <v>1256</v>
      </c>
      <c r="J21" s="11"/>
      <c r="K21" s="11"/>
      <c r="L21" s="11"/>
      <c r="M21" s="9" t="s">
        <v>1270</v>
      </c>
      <c r="N21" s="9" t="s">
        <v>1328</v>
      </c>
      <c r="O21" s="11" t="s">
        <v>1330</v>
      </c>
      <c r="P21" s="9" t="s">
        <v>1275</v>
      </c>
    </row>
    <row r="22" spans="1:16" s="9" customFormat="1" ht="34" x14ac:dyDescent="0.2">
      <c r="A22" s="9" t="s">
        <v>1845</v>
      </c>
      <c r="B22" s="11" t="s">
        <v>1864</v>
      </c>
      <c r="C22" s="9" t="s">
        <v>1359</v>
      </c>
      <c r="D22" s="9" t="s">
        <v>1</v>
      </c>
      <c r="E22" s="9" t="s">
        <v>1256</v>
      </c>
      <c r="F22" s="9" t="s">
        <v>1846</v>
      </c>
      <c r="G22" s="9" t="s">
        <v>3</v>
      </c>
      <c r="I22" s="25" t="s">
        <v>230</v>
      </c>
      <c r="J22" s="11" t="s">
        <v>1791</v>
      </c>
      <c r="K22" s="11" t="s">
        <v>1792</v>
      </c>
      <c r="L22" s="11"/>
      <c r="M22" s="9" t="s">
        <v>1270</v>
      </c>
      <c r="N22" s="9" t="s">
        <v>1500</v>
      </c>
      <c r="O22" s="11" t="s">
        <v>1338</v>
      </c>
      <c r="P22" s="9" t="s">
        <v>1275</v>
      </c>
    </row>
    <row r="23" spans="1:16" s="9" customFormat="1" ht="34" x14ac:dyDescent="0.2">
      <c r="A23" s="9" t="s">
        <v>1845</v>
      </c>
      <c r="B23" s="11" t="s">
        <v>1864</v>
      </c>
      <c r="C23" s="9" t="s">
        <v>1359</v>
      </c>
      <c r="D23" s="9" t="s">
        <v>1</v>
      </c>
      <c r="E23" s="9" t="s">
        <v>1261</v>
      </c>
      <c r="F23" s="9" t="s">
        <v>1846</v>
      </c>
      <c r="G23" s="9" t="s">
        <v>3</v>
      </c>
      <c r="I23" s="25" t="s">
        <v>230</v>
      </c>
      <c r="J23" s="11" t="s">
        <v>1295</v>
      </c>
      <c r="K23" s="11" t="s">
        <v>1294</v>
      </c>
      <c r="L23" s="11"/>
      <c r="M23" s="9" t="s">
        <v>1270</v>
      </c>
      <c r="N23" s="9" t="s">
        <v>1498</v>
      </c>
      <c r="O23" s="11" t="s">
        <v>1338</v>
      </c>
      <c r="P23" s="9" t="s">
        <v>1275</v>
      </c>
    </row>
    <row r="24" spans="1:16" s="9" customFormat="1" ht="34" x14ac:dyDescent="0.2">
      <c r="A24" s="9" t="s">
        <v>1845</v>
      </c>
      <c r="B24" s="11" t="s">
        <v>1272</v>
      </c>
      <c r="C24" s="9" t="s">
        <v>1359</v>
      </c>
      <c r="D24" s="9" t="s">
        <v>1</v>
      </c>
      <c r="E24" s="9" t="s">
        <v>1846</v>
      </c>
      <c r="F24" s="9" t="s">
        <v>1261</v>
      </c>
      <c r="G24" s="9" t="s">
        <v>1344</v>
      </c>
      <c r="H24" s="9" t="s">
        <v>1351</v>
      </c>
      <c r="I24" s="25" t="s">
        <v>63</v>
      </c>
      <c r="J24" s="11" t="s">
        <v>1372</v>
      </c>
      <c r="K24" s="11" t="s">
        <v>1387</v>
      </c>
      <c r="L24" s="11" t="s">
        <v>1399</v>
      </c>
      <c r="M24" s="9" t="s">
        <v>1267</v>
      </c>
      <c r="N24" s="9" t="s">
        <v>1507</v>
      </c>
      <c r="O24" s="11" t="s">
        <v>1339</v>
      </c>
      <c r="P24" s="9" t="s">
        <v>1340</v>
      </c>
    </row>
    <row r="25" spans="1:16" s="9" customFormat="1" ht="34" x14ac:dyDescent="0.2">
      <c r="A25" s="9" t="s">
        <v>1845</v>
      </c>
      <c r="B25" s="11" t="s">
        <v>1272</v>
      </c>
      <c r="C25" s="9" t="s">
        <v>1358</v>
      </c>
      <c r="D25" s="9" t="s">
        <v>2</v>
      </c>
      <c r="E25" s="9" t="s">
        <v>1256</v>
      </c>
      <c r="F25" s="9" t="s">
        <v>1846</v>
      </c>
      <c r="G25" s="9" t="s">
        <v>3</v>
      </c>
      <c r="I25" s="25" t="s">
        <v>64</v>
      </c>
      <c r="J25" s="11" t="s">
        <v>1364</v>
      </c>
      <c r="K25" s="11" t="s">
        <v>1380</v>
      </c>
      <c r="L25" s="11" t="s">
        <v>1287</v>
      </c>
      <c r="M25" s="9" t="s">
        <v>1270</v>
      </c>
      <c r="N25" s="9" t="s">
        <v>1499</v>
      </c>
      <c r="O25" s="11" t="s">
        <v>1407</v>
      </c>
      <c r="P25" s="9" t="s">
        <v>1418</v>
      </c>
    </row>
    <row r="26" spans="1:16" s="9" customFormat="1" ht="34" x14ac:dyDescent="0.2">
      <c r="A26" s="9" t="s">
        <v>1845</v>
      </c>
      <c r="B26" s="11" t="s">
        <v>1272</v>
      </c>
      <c r="C26" s="9" t="s">
        <v>1358</v>
      </c>
      <c r="D26" s="9" t="s">
        <v>1</v>
      </c>
      <c r="E26" s="9" t="s">
        <v>1846</v>
      </c>
      <c r="F26" s="9" t="s">
        <v>1846</v>
      </c>
      <c r="G26" s="9" t="s">
        <v>3</v>
      </c>
      <c r="I26" s="25" t="s">
        <v>64</v>
      </c>
      <c r="J26" s="11" t="s">
        <v>1373</v>
      </c>
      <c r="K26" s="11" t="s">
        <v>1388</v>
      </c>
      <c r="L26" s="11" t="s">
        <v>1400</v>
      </c>
      <c r="M26" s="9" t="s">
        <v>1267</v>
      </c>
      <c r="N26" s="9" t="s">
        <v>1499</v>
      </c>
      <c r="O26" s="11" t="s">
        <v>1334</v>
      </c>
      <c r="P26" s="9" t="s">
        <v>1340</v>
      </c>
    </row>
    <row r="27" spans="1:16" s="9" customFormat="1" ht="34" x14ac:dyDescent="0.2">
      <c r="A27" s="9" t="s">
        <v>1845</v>
      </c>
      <c r="B27" s="11" t="s">
        <v>1272</v>
      </c>
      <c r="C27" s="9" t="s">
        <v>1358</v>
      </c>
      <c r="D27" s="9" t="s">
        <v>2</v>
      </c>
      <c r="E27" s="9" t="s">
        <v>1256</v>
      </c>
      <c r="F27" s="9" t="s">
        <v>1261</v>
      </c>
      <c r="G27" s="9" t="s">
        <v>1344</v>
      </c>
      <c r="H27" s="9" t="s">
        <v>1351</v>
      </c>
      <c r="I27" s="25" t="s">
        <v>46</v>
      </c>
      <c r="J27" s="11" t="s">
        <v>1374</v>
      </c>
      <c r="K27" s="11" t="s">
        <v>1389</v>
      </c>
      <c r="L27" s="11" t="s">
        <v>1401</v>
      </c>
      <c r="M27" s="9" t="s">
        <v>1270</v>
      </c>
      <c r="N27" s="9" t="s">
        <v>1499</v>
      </c>
      <c r="O27" s="11" t="s">
        <v>1334</v>
      </c>
      <c r="P27" s="9" t="s">
        <v>1340</v>
      </c>
    </row>
    <row r="28" spans="1:16" s="9" customFormat="1" ht="34" x14ac:dyDescent="0.2">
      <c r="A28" s="9" t="s">
        <v>1845</v>
      </c>
      <c r="B28" s="11" t="s">
        <v>1272</v>
      </c>
      <c r="C28" s="9" t="s">
        <v>1358</v>
      </c>
      <c r="D28" s="9" t="s">
        <v>2</v>
      </c>
      <c r="E28" s="9" t="s">
        <v>1846</v>
      </c>
      <c r="F28" s="9" t="s">
        <v>1846</v>
      </c>
      <c r="G28" s="9" t="s">
        <v>3</v>
      </c>
      <c r="I28" s="25" t="s">
        <v>65</v>
      </c>
      <c r="J28" s="11" t="s">
        <v>1369</v>
      </c>
      <c r="K28" s="11" t="s">
        <v>1382</v>
      </c>
      <c r="L28" s="11" t="s">
        <v>1395</v>
      </c>
      <c r="M28" s="9" t="s">
        <v>1270</v>
      </c>
      <c r="N28" s="9" t="s">
        <v>1506</v>
      </c>
      <c r="O28" s="11" t="s">
        <v>1409</v>
      </c>
      <c r="P28" s="9" t="s">
        <v>1418</v>
      </c>
    </row>
    <row r="29" spans="1:16" s="9" customFormat="1" ht="34" x14ac:dyDescent="0.2">
      <c r="A29" s="9" t="s">
        <v>1845</v>
      </c>
      <c r="B29" s="11" t="s">
        <v>1272</v>
      </c>
      <c r="C29" s="9" t="s">
        <v>1358</v>
      </c>
      <c r="D29" s="9" t="s">
        <v>2</v>
      </c>
      <c r="E29" s="9" t="s">
        <v>1256</v>
      </c>
      <c r="F29" s="9" t="s">
        <v>1846</v>
      </c>
      <c r="G29" s="9" t="s">
        <v>3</v>
      </c>
      <c r="I29" s="25" t="s">
        <v>65</v>
      </c>
      <c r="J29" s="11" t="s">
        <v>1368</v>
      </c>
      <c r="K29" s="11" t="s">
        <v>1381</v>
      </c>
      <c r="L29" s="11" t="s">
        <v>1394</v>
      </c>
      <c r="M29" s="9" t="s">
        <v>1270</v>
      </c>
      <c r="N29" s="9" t="s">
        <v>1506</v>
      </c>
      <c r="O29" s="11" t="s">
        <v>1408</v>
      </c>
      <c r="P29" s="9" t="s">
        <v>1418</v>
      </c>
    </row>
    <row r="30" spans="1:16" s="9" customFormat="1" ht="34" x14ac:dyDescent="0.2">
      <c r="A30" s="9" t="s">
        <v>1845</v>
      </c>
      <c r="B30" s="11" t="s">
        <v>1272</v>
      </c>
      <c r="C30" s="9" t="s">
        <v>1358</v>
      </c>
      <c r="D30" s="9" t="s">
        <v>1</v>
      </c>
      <c r="E30" s="9" t="s">
        <v>1261</v>
      </c>
      <c r="F30" s="9" t="s">
        <v>1846</v>
      </c>
      <c r="G30" s="9" t="s">
        <v>3</v>
      </c>
      <c r="I30" s="25" t="s">
        <v>65</v>
      </c>
      <c r="J30" s="11" t="s">
        <v>1376</v>
      </c>
      <c r="K30" s="11" t="s">
        <v>1933</v>
      </c>
      <c r="L30" s="11" t="s">
        <v>1403</v>
      </c>
      <c r="M30" s="9" t="s">
        <v>1270</v>
      </c>
      <c r="N30" s="9" t="s">
        <v>1499</v>
      </c>
      <c r="O30" s="11" t="s">
        <v>1334</v>
      </c>
      <c r="P30" s="9" t="s">
        <v>1340</v>
      </c>
    </row>
    <row r="31" spans="1:16" s="9" customFormat="1" ht="34" x14ac:dyDescent="0.2">
      <c r="A31" s="9" t="s">
        <v>1845</v>
      </c>
      <c r="B31" s="11" t="s">
        <v>1272</v>
      </c>
      <c r="C31" s="9" t="s">
        <v>1358</v>
      </c>
      <c r="D31" s="9" t="s">
        <v>1</v>
      </c>
      <c r="E31" s="9" t="s">
        <v>1261</v>
      </c>
      <c r="F31" s="9" t="s">
        <v>1846</v>
      </c>
      <c r="G31" s="9" t="s">
        <v>3</v>
      </c>
      <c r="I31" s="25" t="s">
        <v>65</v>
      </c>
      <c r="J31" s="11" t="s">
        <v>1377</v>
      </c>
      <c r="K31" s="11" t="s">
        <v>1391</v>
      </c>
      <c r="L31" s="11" t="s">
        <v>1404</v>
      </c>
      <c r="M31" s="9" t="s">
        <v>1270</v>
      </c>
      <c r="N31" s="9" t="s">
        <v>1507</v>
      </c>
      <c r="O31" s="11" t="s">
        <v>1342</v>
      </c>
      <c r="P31" s="9" t="s">
        <v>1340</v>
      </c>
    </row>
    <row r="32" spans="1:16" s="9" customFormat="1" ht="51" x14ac:dyDescent="0.2">
      <c r="A32" s="9" t="s">
        <v>1845</v>
      </c>
      <c r="B32" s="11" t="s">
        <v>1272</v>
      </c>
      <c r="C32" s="9" t="s">
        <v>1358</v>
      </c>
      <c r="D32" s="9" t="s">
        <v>1</v>
      </c>
      <c r="E32" s="9" t="s">
        <v>1261</v>
      </c>
      <c r="F32" s="9" t="s">
        <v>1261</v>
      </c>
      <c r="G32" s="9" t="s">
        <v>1347</v>
      </c>
      <c r="H32" s="11" t="s">
        <v>1352</v>
      </c>
      <c r="I32" s="25" t="s">
        <v>65</v>
      </c>
      <c r="J32" s="11" t="s">
        <v>1375</v>
      </c>
      <c r="K32" s="11" t="s">
        <v>1390</v>
      </c>
      <c r="L32" s="11" t="s">
        <v>1402</v>
      </c>
      <c r="M32" s="9" t="s">
        <v>1267</v>
      </c>
      <c r="N32" s="9" t="s">
        <v>1504</v>
      </c>
      <c r="O32" s="11" t="s">
        <v>1341</v>
      </c>
      <c r="P32" s="9" t="s">
        <v>1340</v>
      </c>
    </row>
    <row r="33" spans="1:16" s="9" customFormat="1" ht="34" x14ac:dyDescent="0.2">
      <c r="A33" s="9" t="s">
        <v>1845</v>
      </c>
      <c r="B33" s="11" t="s">
        <v>1272</v>
      </c>
      <c r="C33" s="9" t="s">
        <v>1359</v>
      </c>
      <c r="D33" s="9" t="s">
        <v>1</v>
      </c>
      <c r="E33" s="9" t="s">
        <v>1846</v>
      </c>
      <c r="F33" s="9" t="s">
        <v>1256</v>
      </c>
      <c r="G33" s="9" t="s">
        <v>1353</v>
      </c>
      <c r="H33" s="9" t="s">
        <v>1852</v>
      </c>
      <c r="I33" s="25" t="s">
        <v>65</v>
      </c>
      <c r="J33" s="11" t="s">
        <v>1370</v>
      </c>
      <c r="K33" s="11" t="s">
        <v>1384</v>
      </c>
      <c r="L33" s="11" t="s">
        <v>1397</v>
      </c>
      <c r="M33" s="9" t="s">
        <v>1270</v>
      </c>
      <c r="N33" s="9" t="s">
        <v>1506</v>
      </c>
      <c r="O33" s="11" t="s">
        <v>1408</v>
      </c>
      <c r="P33" s="9" t="s">
        <v>1418</v>
      </c>
    </row>
    <row r="34" spans="1:16" s="9" customFormat="1" ht="34" x14ac:dyDescent="0.2">
      <c r="A34" s="9" t="s">
        <v>1845</v>
      </c>
      <c r="B34" s="11" t="s">
        <v>1272</v>
      </c>
      <c r="C34" s="9" t="s">
        <v>1359</v>
      </c>
      <c r="D34" s="9" t="s">
        <v>1</v>
      </c>
      <c r="E34" s="9" t="s">
        <v>1846</v>
      </c>
      <c r="F34" s="9" t="s">
        <v>1846</v>
      </c>
      <c r="G34" s="9" t="s">
        <v>3</v>
      </c>
      <c r="I34" s="25" t="s">
        <v>65</v>
      </c>
      <c r="J34" s="11" t="s">
        <v>1366</v>
      </c>
      <c r="K34" s="11" t="s">
        <v>1385</v>
      </c>
      <c r="L34" s="11" t="s">
        <v>1398</v>
      </c>
      <c r="M34" s="9" t="s">
        <v>1932</v>
      </c>
      <c r="N34" s="9" t="s">
        <v>1499</v>
      </c>
      <c r="O34" s="11" t="s">
        <v>1406</v>
      </c>
      <c r="P34" s="9" t="s">
        <v>1418</v>
      </c>
    </row>
    <row r="35" spans="1:16" s="9" customFormat="1" ht="34" x14ac:dyDescent="0.2">
      <c r="A35" s="9" t="s">
        <v>1845</v>
      </c>
      <c r="B35" s="11" t="s">
        <v>1272</v>
      </c>
      <c r="C35" s="9" t="s">
        <v>1359</v>
      </c>
      <c r="D35" s="9" t="s">
        <v>2</v>
      </c>
      <c r="E35" s="9" t="s">
        <v>1261</v>
      </c>
      <c r="F35" s="9" t="s">
        <v>1846</v>
      </c>
      <c r="G35" s="9" t="s">
        <v>3</v>
      </c>
      <c r="I35" s="25" t="s">
        <v>65</v>
      </c>
      <c r="J35" s="11" t="s">
        <v>1377</v>
      </c>
      <c r="K35" s="11" t="s">
        <v>1391</v>
      </c>
      <c r="L35" s="11" t="s">
        <v>1404</v>
      </c>
      <c r="M35" s="9" t="s">
        <v>1270</v>
      </c>
      <c r="N35" s="9" t="s">
        <v>1507</v>
      </c>
      <c r="O35" s="11" t="s">
        <v>1342</v>
      </c>
      <c r="P35" s="9" t="s">
        <v>1340</v>
      </c>
    </row>
    <row r="36" spans="1:16" s="9" customFormat="1" ht="34" x14ac:dyDescent="0.2">
      <c r="A36" s="9" t="s">
        <v>1845</v>
      </c>
      <c r="B36" s="11" t="s">
        <v>1272</v>
      </c>
      <c r="C36" s="9" t="s">
        <v>1357</v>
      </c>
      <c r="D36" s="9" t="s">
        <v>1</v>
      </c>
      <c r="E36" s="9" t="s">
        <v>1846</v>
      </c>
      <c r="F36" s="9" t="s">
        <v>1846</v>
      </c>
      <c r="G36" s="9" t="s">
        <v>3</v>
      </c>
      <c r="I36" s="25" t="s">
        <v>204</v>
      </c>
      <c r="J36" s="11" t="s">
        <v>1317</v>
      </c>
      <c r="K36" s="11" t="s">
        <v>1316</v>
      </c>
      <c r="L36" s="11" t="s">
        <v>1318</v>
      </c>
      <c r="M36" s="9" t="s">
        <v>1270</v>
      </c>
      <c r="N36" s="9" t="s">
        <v>1498</v>
      </c>
      <c r="O36" s="11" t="s">
        <v>1334</v>
      </c>
      <c r="P36" s="9" t="s">
        <v>1275</v>
      </c>
    </row>
    <row r="37" spans="1:16" s="9" customFormat="1" ht="34" x14ac:dyDescent="0.2">
      <c r="A37" s="9" t="s">
        <v>1845</v>
      </c>
      <c r="B37" s="11" t="s">
        <v>1272</v>
      </c>
      <c r="C37" s="9" t="s">
        <v>1358</v>
      </c>
      <c r="D37" s="9" t="s">
        <v>2</v>
      </c>
      <c r="E37" s="9" t="s">
        <v>1261</v>
      </c>
      <c r="F37" s="9" t="s">
        <v>1846</v>
      </c>
      <c r="G37" s="9" t="s">
        <v>1350</v>
      </c>
      <c r="H37" s="9" t="s">
        <v>1354</v>
      </c>
      <c r="I37" s="25" t="s">
        <v>67</v>
      </c>
      <c r="J37" s="11" t="s">
        <v>1297</v>
      </c>
      <c r="K37" s="11" t="s">
        <v>1296</v>
      </c>
      <c r="L37" s="11" t="s">
        <v>1298</v>
      </c>
      <c r="M37" s="9" t="s">
        <v>1270</v>
      </c>
      <c r="N37" s="9" t="s">
        <v>1498</v>
      </c>
      <c r="O37" s="11" t="s">
        <v>1334</v>
      </c>
      <c r="P37" s="9" t="s">
        <v>1275</v>
      </c>
    </row>
    <row r="38" spans="1:16" s="9" customFormat="1" ht="34" x14ac:dyDescent="0.2">
      <c r="A38" s="9" t="s">
        <v>1845</v>
      </c>
      <c r="B38" s="11" t="s">
        <v>1864</v>
      </c>
      <c r="C38" s="9" t="s">
        <v>1359</v>
      </c>
      <c r="D38" s="9" t="s">
        <v>2</v>
      </c>
      <c r="E38" s="9" t="s">
        <v>1256</v>
      </c>
      <c r="F38" s="9" t="s">
        <v>1256</v>
      </c>
      <c r="G38" s="9" t="s">
        <v>1355</v>
      </c>
      <c r="H38" s="9" t="s">
        <v>1356</v>
      </c>
      <c r="I38" s="25" t="s">
        <v>51</v>
      </c>
      <c r="J38" s="11" t="s">
        <v>1289</v>
      </c>
      <c r="K38" s="11" t="s">
        <v>1288</v>
      </c>
      <c r="L38" s="11" t="s">
        <v>1290</v>
      </c>
      <c r="M38" s="9" t="s">
        <v>1270</v>
      </c>
      <c r="N38" s="9" t="s">
        <v>1498</v>
      </c>
      <c r="O38" s="11" t="s">
        <v>1334</v>
      </c>
      <c r="P38" s="9" t="s">
        <v>1275</v>
      </c>
    </row>
    <row r="39" spans="1:16" s="9" customFormat="1" ht="34" x14ac:dyDescent="0.2">
      <c r="A39" s="9" t="s">
        <v>1845</v>
      </c>
      <c r="B39" s="11" t="s">
        <v>1272</v>
      </c>
      <c r="C39" s="9" t="s">
        <v>1358</v>
      </c>
      <c r="D39" s="9" t="s">
        <v>1</v>
      </c>
      <c r="E39" s="9" t="s">
        <v>1256</v>
      </c>
      <c r="F39" s="9" t="s">
        <v>1846</v>
      </c>
      <c r="G39" s="9" t="s">
        <v>3</v>
      </c>
      <c r="I39" s="25" t="s">
        <v>209</v>
      </c>
      <c r="J39" s="11" t="s">
        <v>1365</v>
      </c>
      <c r="K39" s="11" t="s">
        <v>1383</v>
      </c>
      <c r="L39" s="11" t="s">
        <v>1396</v>
      </c>
      <c r="M39" s="9" t="s">
        <v>1270</v>
      </c>
      <c r="N39" s="9" t="s">
        <v>1501</v>
      </c>
      <c r="O39" s="11" t="s">
        <v>1410</v>
      </c>
      <c r="P39" s="9" t="s">
        <v>1418</v>
      </c>
    </row>
    <row r="40" spans="1:16" s="9" customFormat="1" ht="34" x14ac:dyDescent="0.2">
      <c r="A40" s="9" t="s">
        <v>1845</v>
      </c>
      <c r="B40" s="11" t="s">
        <v>1864</v>
      </c>
      <c r="C40" s="9" t="s">
        <v>1357</v>
      </c>
      <c r="D40" s="9" t="s">
        <v>2</v>
      </c>
      <c r="E40" s="9" t="s">
        <v>1846</v>
      </c>
      <c r="F40" s="9" t="s">
        <v>1846</v>
      </c>
      <c r="G40" s="9" t="s">
        <v>3</v>
      </c>
      <c r="I40" s="25" t="s">
        <v>209</v>
      </c>
      <c r="J40" s="11" t="s">
        <v>1371</v>
      </c>
      <c r="K40" s="11" t="s">
        <v>1386</v>
      </c>
      <c r="L40" s="11" t="s">
        <v>1322</v>
      </c>
      <c r="M40" s="9" t="s">
        <v>1270</v>
      </c>
      <c r="N40" s="9" t="s">
        <v>1501</v>
      </c>
      <c r="O40" s="11" t="s">
        <v>1411</v>
      </c>
      <c r="P40" s="9" t="s">
        <v>1418</v>
      </c>
    </row>
    <row r="41" spans="1:16" s="9" customFormat="1" ht="34" x14ac:dyDescent="0.2">
      <c r="A41" s="9" t="s">
        <v>1845</v>
      </c>
      <c r="B41" s="11" t="s">
        <v>1272</v>
      </c>
      <c r="C41" s="9" t="s">
        <v>1358</v>
      </c>
      <c r="D41" s="9" t="s">
        <v>1</v>
      </c>
      <c r="E41" s="9" t="s">
        <v>1256</v>
      </c>
      <c r="F41" s="9" t="s">
        <v>1846</v>
      </c>
      <c r="G41" s="9" t="s">
        <v>1344</v>
      </c>
      <c r="H41" s="9" t="s">
        <v>1351</v>
      </c>
      <c r="I41" s="25" t="s">
        <v>68</v>
      </c>
      <c r="J41" s="11" t="s">
        <v>1378</v>
      </c>
      <c r="K41" s="11" t="s">
        <v>1392</v>
      </c>
      <c r="L41" s="11" t="s">
        <v>1405</v>
      </c>
      <c r="M41" s="9" t="s">
        <v>1270</v>
      </c>
      <c r="N41" s="9" t="s">
        <v>1499</v>
      </c>
      <c r="O41" s="11" t="s">
        <v>1334</v>
      </c>
      <c r="P41" s="9" t="s">
        <v>1340</v>
      </c>
    </row>
    <row r="42" spans="1:16" s="9" customFormat="1" ht="34" x14ac:dyDescent="0.2">
      <c r="A42" s="9" t="s">
        <v>1845</v>
      </c>
      <c r="B42" s="11" t="s">
        <v>1272</v>
      </c>
      <c r="C42" s="9" t="s">
        <v>1357</v>
      </c>
      <c r="D42" s="9" t="s">
        <v>1</v>
      </c>
      <c r="E42" s="9" t="s">
        <v>1261</v>
      </c>
      <c r="F42" s="9" t="s">
        <v>1846</v>
      </c>
      <c r="G42" s="9" t="s">
        <v>3</v>
      </c>
      <c r="I42" s="25" t="s">
        <v>223</v>
      </c>
      <c r="J42" s="11" t="s">
        <v>1300</v>
      </c>
      <c r="K42" s="11" t="s">
        <v>1299</v>
      </c>
      <c r="L42" s="11" t="s">
        <v>1301</v>
      </c>
      <c r="M42" s="9" t="s">
        <v>1270</v>
      </c>
      <c r="N42" s="9" t="s">
        <v>1498</v>
      </c>
      <c r="O42" s="11" t="s">
        <v>1334</v>
      </c>
      <c r="P42" s="9" t="s">
        <v>1275</v>
      </c>
    </row>
    <row r="43" spans="1:16" s="9" customFormat="1" ht="34" x14ac:dyDescent="0.2">
      <c r="A43" s="9" t="s">
        <v>1412</v>
      </c>
      <c r="B43" s="11" t="s">
        <v>1864</v>
      </c>
      <c r="C43" s="9" t="s">
        <v>1357</v>
      </c>
      <c r="D43" s="18" t="s">
        <v>1</v>
      </c>
      <c r="E43" s="9" t="s">
        <v>1846</v>
      </c>
      <c r="F43" s="9" t="s">
        <v>1846</v>
      </c>
      <c r="G43" s="9" t="s">
        <v>3</v>
      </c>
      <c r="I43" s="24" t="s">
        <v>97</v>
      </c>
      <c r="J43" s="11" t="s">
        <v>1438</v>
      </c>
      <c r="K43" s="11" t="s">
        <v>1437</v>
      </c>
      <c r="L43" s="11" t="s">
        <v>1439</v>
      </c>
      <c r="M43" s="9" t="s">
        <v>1270</v>
      </c>
      <c r="N43" s="18" t="s">
        <v>1498</v>
      </c>
      <c r="O43" s="10" t="s">
        <v>1334</v>
      </c>
      <c r="P43" s="18" t="s">
        <v>1275</v>
      </c>
    </row>
    <row r="44" spans="1:16" s="9" customFormat="1" ht="34" x14ac:dyDescent="0.2">
      <c r="A44" s="9" t="s">
        <v>1412</v>
      </c>
      <c r="B44" s="11" t="s">
        <v>1272</v>
      </c>
      <c r="C44" s="9" t="s">
        <v>1357</v>
      </c>
      <c r="D44" s="18" t="s">
        <v>2</v>
      </c>
      <c r="E44" s="9" t="s">
        <v>1261</v>
      </c>
      <c r="F44" s="9" t="s">
        <v>1846</v>
      </c>
      <c r="G44" s="9" t="s">
        <v>3</v>
      </c>
      <c r="I44" s="24" t="s">
        <v>97</v>
      </c>
      <c r="J44" s="11" t="s">
        <v>1434</v>
      </c>
      <c r="K44" s="11" t="s">
        <v>1435</v>
      </c>
      <c r="L44" s="11" t="s">
        <v>1436</v>
      </c>
      <c r="M44" s="9" t="s">
        <v>1270</v>
      </c>
      <c r="N44" s="18" t="s">
        <v>1498</v>
      </c>
      <c r="O44" s="10" t="s">
        <v>1334</v>
      </c>
      <c r="P44" s="18" t="s">
        <v>1275</v>
      </c>
    </row>
    <row r="45" spans="1:16" s="9" customFormat="1" ht="34" x14ac:dyDescent="0.2">
      <c r="A45" s="9" t="s">
        <v>1412</v>
      </c>
      <c r="B45" s="11" t="s">
        <v>1272</v>
      </c>
      <c r="C45" s="9" t="s">
        <v>1357</v>
      </c>
      <c r="D45" s="18" t="s">
        <v>1</v>
      </c>
      <c r="E45" s="9" t="s">
        <v>1261</v>
      </c>
      <c r="F45" s="9" t="s">
        <v>1846</v>
      </c>
      <c r="G45" s="9" t="s">
        <v>3</v>
      </c>
      <c r="I45" s="24" t="s">
        <v>97</v>
      </c>
      <c r="J45" s="11" t="s">
        <v>1428</v>
      </c>
      <c r="K45" s="11" t="s">
        <v>1429</v>
      </c>
      <c r="L45" s="11" t="s">
        <v>1430</v>
      </c>
      <c r="M45" s="9" t="s">
        <v>1270</v>
      </c>
      <c r="N45" s="18" t="s">
        <v>1498</v>
      </c>
      <c r="O45" s="10" t="s">
        <v>1334</v>
      </c>
      <c r="P45" s="18" t="s">
        <v>1275</v>
      </c>
    </row>
    <row r="46" spans="1:16" s="9" customFormat="1" ht="34" x14ac:dyDescent="0.2">
      <c r="A46" s="9" t="s">
        <v>1412</v>
      </c>
      <c r="B46" s="11" t="s">
        <v>1272</v>
      </c>
      <c r="C46" s="9" t="s">
        <v>1357</v>
      </c>
      <c r="D46" s="18" t="s">
        <v>1</v>
      </c>
      <c r="E46" s="9" t="s">
        <v>1261</v>
      </c>
      <c r="F46" s="9" t="s">
        <v>1846</v>
      </c>
      <c r="G46" s="9" t="s">
        <v>3</v>
      </c>
      <c r="I46" s="24" t="s">
        <v>97</v>
      </c>
      <c r="J46" s="11" t="s">
        <v>1431</v>
      </c>
      <c r="K46" s="11" t="s">
        <v>1432</v>
      </c>
      <c r="L46" s="11" t="s">
        <v>1433</v>
      </c>
      <c r="M46" s="9" t="s">
        <v>1270</v>
      </c>
      <c r="N46" s="18" t="s">
        <v>1498</v>
      </c>
      <c r="O46" s="10" t="s">
        <v>1334</v>
      </c>
      <c r="P46" s="18" t="s">
        <v>1275</v>
      </c>
    </row>
    <row r="47" spans="1:16" s="9" customFormat="1" ht="34" x14ac:dyDescent="0.2">
      <c r="A47" s="9" t="s">
        <v>1412</v>
      </c>
      <c r="B47" s="11" t="s">
        <v>1864</v>
      </c>
      <c r="C47" s="9" t="s">
        <v>1357</v>
      </c>
      <c r="D47" s="9" t="s">
        <v>1</v>
      </c>
      <c r="E47" s="9" t="s">
        <v>1846</v>
      </c>
      <c r="F47" s="9" t="s">
        <v>1256</v>
      </c>
      <c r="G47" s="9" t="s">
        <v>3</v>
      </c>
      <c r="I47" s="25" t="s">
        <v>100</v>
      </c>
      <c r="J47" s="11" t="s">
        <v>1448</v>
      </c>
      <c r="K47" s="11" t="s">
        <v>1449</v>
      </c>
      <c r="L47" s="11" t="s">
        <v>1450</v>
      </c>
      <c r="M47" s="9" t="s">
        <v>1270</v>
      </c>
      <c r="N47" s="9" t="s">
        <v>1500</v>
      </c>
      <c r="O47" s="11" t="s">
        <v>1342</v>
      </c>
      <c r="P47" s="18" t="s">
        <v>1275</v>
      </c>
    </row>
    <row r="48" spans="1:16" s="9" customFormat="1" ht="34" x14ac:dyDescent="0.2">
      <c r="A48" s="9" t="s">
        <v>1412</v>
      </c>
      <c r="B48" s="11" t="s">
        <v>1272</v>
      </c>
      <c r="C48" s="9" t="s">
        <v>1358</v>
      </c>
      <c r="D48" s="9" t="s">
        <v>2</v>
      </c>
      <c r="E48" s="9" t="s">
        <v>1846</v>
      </c>
      <c r="F48" s="9" t="s">
        <v>1846</v>
      </c>
      <c r="G48" s="9" t="s">
        <v>3</v>
      </c>
      <c r="I48" s="25" t="s">
        <v>61</v>
      </c>
      <c r="J48" s="11" t="s">
        <v>1482</v>
      </c>
      <c r="K48" s="11" t="s">
        <v>1483</v>
      </c>
      <c r="L48" s="11" t="s">
        <v>1484</v>
      </c>
      <c r="M48" s="9" t="s">
        <v>1270</v>
      </c>
      <c r="N48" s="9" t="s">
        <v>1498</v>
      </c>
      <c r="O48" s="11" t="s">
        <v>1334</v>
      </c>
      <c r="P48" s="18" t="s">
        <v>1340</v>
      </c>
    </row>
    <row r="49" spans="1:16" s="9" customFormat="1" ht="34" x14ac:dyDescent="0.2">
      <c r="A49" s="9" t="s">
        <v>1412</v>
      </c>
      <c r="B49" s="11" t="s">
        <v>1272</v>
      </c>
      <c r="C49" s="9" t="s">
        <v>1358</v>
      </c>
      <c r="D49" s="9" t="s">
        <v>1</v>
      </c>
      <c r="E49" s="9" t="s">
        <v>1256</v>
      </c>
      <c r="F49" s="9" t="s">
        <v>1846</v>
      </c>
      <c r="G49" s="9" t="s">
        <v>3</v>
      </c>
      <c r="I49" s="25" t="s">
        <v>62</v>
      </c>
      <c r="J49" s="11" t="s">
        <v>1309</v>
      </c>
      <c r="K49" s="11" t="s">
        <v>1308</v>
      </c>
      <c r="L49" s="11" t="s">
        <v>1310</v>
      </c>
      <c r="M49" s="9" t="s">
        <v>1270</v>
      </c>
      <c r="N49" s="18" t="s">
        <v>1498</v>
      </c>
      <c r="O49" s="10" t="s">
        <v>1334</v>
      </c>
      <c r="P49" s="18" t="s">
        <v>1275</v>
      </c>
    </row>
    <row r="50" spans="1:16" s="9" customFormat="1" ht="34" x14ac:dyDescent="0.2">
      <c r="A50" s="9" t="s">
        <v>1412</v>
      </c>
      <c r="B50" s="11" t="s">
        <v>1272</v>
      </c>
      <c r="C50" s="9" t="s">
        <v>1358</v>
      </c>
      <c r="D50" s="9" t="s">
        <v>2</v>
      </c>
      <c r="E50" s="9" t="s">
        <v>1846</v>
      </c>
      <c r="F50" s="9" t="s">
        <v>1256</v>
      </c>
      <c r="G50" s="9" t="s">
        <v>3</v>
      </c>
      <c r="I50" s="25" t="s">
        <v>62</v>
      </c>
      <c r="J50" s="11" t="s">
        <v>1309</v>
      </c>
      <c r="K50" s="11" t="s">
        <v>1308</v>
      </c>
      <c r="L50" s="11" t="s">
        <v>1310</v>
      </c>
      <c r="M50" s="9" t="s">
        <v>1270</v>
      </c>
      <c r="N50" s="18" t="s">
        <v>1498</v>
      </c>
      <c r="O50" s="10" t="s">
        <v>1334</v>
      </c>
      <c r="P50" s="18" t="s">
        <v>1275</v>
      </c>
    </row>
    <row r="51" spans="1:16" s="9" customFormat="1" ht="34" x14ac:dyDescent="0.2">
      <c r="A51" s="9" t="s">
        <v>1412</v>
      </c>
      <c r="B51" s="11" t="s">
        <v>1272</v>
      </c>
      <c r="C51" s="9" t="s">
        <v>1357</v>
      </c>
      <c r="D51" s="9" t="s">
        <v>1</v>
      </c>
      <c r="E51" s="9" t="s">
        <v>1261</v>
      </c>
      <c r="F51" s="9" t="s">
        <v>1846</v>
      </c>
      <c r="G51" s="9" t="s">
        <v>1485</v>
      </c>
      <c r="H51" s="9" t="s">
        <v>1831</v>
      </c>
      <c r="I51" s="25" t="s">
        <v>62</v>
      </c>
      <c r="J51" s="11" t="s">
        <v>1309</v>
      </c>
      <c r="K51" s="11" t="s">
        <v>1308</v>
      </c>
      <c r="L51" s="11" t="s">
        <v>1310</v>
      </c>
      <c r="M51" s="9" t="s">
        <v>1270</v>
      </c>
      <c r="N51" s="18" t="s">
        <v>1498</v>
      </c>
      <c r="O51" s="10" t="s">
        <v>1334</v>
      </c>
      <c r="P51" s="18" t="s">
        <v>1275</v>
      </c>
    </row>
    <row r="52" spans="1:16" s="9" customFormat="1" ht="34" x14ac:dyDescent="0.2">
      <c r="A52" s="9" t="s">
        <v>1412</v>
      </c>
      <c r="B52" s="11" t="s">
        <v>1864</v>
      </c>
      <c r="C52" s="9" t="s">
        <v>1357</v>
      </c>
      <c r="D52" s="9" t="s">
        <v>2</v>
      </c>
      <c r="E52" s="9" t="s">
        <v>1846</v>
      </c>
      <c r="F52" s="9" t="s">
        <v>1846</v>
      </c>
      <c r="G52" s="9" t="s">
        <v>3</v>
      </c>
      <c r="I52" s="25" t="s">
        <v>62</v>
      </c>
      <c r="J52" s="11" t="s">
        <v>1309</v>
      </c>
      <c r="K52" s="11" t="s">
        <v>1308</v>
      </c>
      <c r="L52" s="11" t="s">
        <v>1310</v>
      </c>
      <c r="M52" s="9" t="s">
        <v>1270</v>
      </c>
      <c r="N52" s="18" t="s">
        <v>1498</v>
      </c>
      <c r="O52" s="10" t="s">
        <v>1334</v>
      </c>
      <c r="P52" s="18" t="s">
        <v>1275</v>
      </c>
    </row>
    <row r="53" spans="1:16" s="9" customFormat="1" ht="34" x14ac:dyDescent="0.2">
      <c r="A53" s="9" t="s">
        <v>1412</v>
      </c>
      <c r="B53" s="11" t="s">
        <v>1272</v>
      </c>
      <c r="C53" s="9" t="s">
        <v>1357</v>
      </c>
      <c r="D53" s="9" t="s">
        <v>1</v>
      </c>
      <c r="E53" s="9" t="s">
        <v>1846</v>
      </c>
      <c r="F53" s="9" t="s">
        <v>1846</v>
      </c>
      <c r="G53" s="9" t="s">
        <v>3</v>
      </c>
      <c r="I53" s="25" t="s">
        <v>62</v>
      </c>
      <c r="J53" s="11" t="s">
        <v>1309</v>
      </c>
      <c r="K53" s="11" t="s">
        <v>1308</v>
      </c>
      <c r="L53" s="11" t="s">
        <v>1310</v>
      </c>
      <c r="M53" s="9" t="s">
        <v>1270</v>
      </c>
      <c r="N53" s="18" t="s">
        <v>1498</v>
      </c>
      <c r="O53" s="10" t="s">
        <v>1334</v>
      </c>
      <c r="P53" s="18" t="s">
        <v>1275</v>
      </c>
    </row>
    <row r="54" spans="1:16" s="9" customFormat="1" ht="34" x14ac:dyDescent="0.2">
      <c r="A54" s="9" t="s">
        <v>1412</v>
      </c>
      <c r="B54" s="11" t="s">
        <v>1864</v>
      </c>
      <c r="C54" s="9" t="s">
        <v>1357</v>
      </c>
      <c r="D54" s="9" t="s">
        <v>2</v>
      </c>
      <c r="E54" s="9" t="s">
        <v>1261</v>
      </c>
      <c r="F54" s="9" t="s">
        <v>1846</v>
      </c>
      <c r="G54" s="9" t="s">
        <v>3</v>
      </c>
      <c r="I54" s="25" t="s">
        <v>62</v>
      </c>
      <c r="J54" s="11" t="s">
        <v>1309</v>
      </c>
      <c r="K54" s="11" t="s">
        <v>1308</v>
      </c>
      <c r="L54" s="11" t="s">
        <v>1310</v>
      </c>
      <c r="M54" s="9" t="s">
        <v>1270</v>
      </c>
      <c r="N54" s="18" t="s">
        <v>1498</v>
      </c>
      <c r="O54" s="10" t="s">
        <v>1334</v>
      </c>
      <c r="P54" s="18" t="s">
        <v>1275</v>
      </c>
    </row>
    <row r="55" spans="1:16" s="9" customFormat="1" ht="34" x14ac:dyDescent="0.2">
      <c r="A55" s="9" t="s">
        <v>1412</v>
      </c>
      <c r="B55" s="11" t="s">
        <v>1272</v>
      </c>
      <c r="C55" s="9" t="s">
        <v>1357</v>
      </c>
      <c r="D55" s="9" t="s">
        <v>2</v>
      </c>
      <c r="E55" s="9" t="s">
        <v>1261</v>
      </c>
      <c r="F55" s="9" t="s">
        <v>1846</v>
      </c>
      <c r="G55" s="9" t="s">
        <v>3</v>
      </c>
      <c r="I55" s="25" t="s">
        <v>62</v>
      </c>
      <c r="J55" s="11" t="s">
        <v>1309</v>
      </c>
      <c r="K55" s="11" t="s">
        <v>1308</v>
      </c>
      <c r="L55" s="11" t="s">
        <v>1310</v>
      </c>
      <c r="M55" s="9" t="s">
        <v>1270</v>
      </c>
      <c r="N55" s="18" t="s">
        <v>1498</v>
      </c>
      <c r="O55" s="10" t="s">
        <v>1334</v>
      </c>
      <c r="P55" s="18" t="s">
        <v>1275</v>
      </c>
    </row>
    <row r="56" spans="1:16" s="9" customFormat="1" ht="34" x14ac:dyDescent="0.2">
      <c r="A56" s="9" t="s">
        <v>1412</v>
      </c>
      <c r="B56" s="11" t="s">
        <v>1272</v>
      </c>
      <c r="C56" s="9" t="s">
        <v>1357</v>
      </c>
      <c r="D56" s="9" t="s">
        <v>1</v>
      </c>
      <c r="E56" s="9" t="s">
        <v>1261</v>
      </c>
      <c r="F56" s="9" t="s">
        <v>1846</v>
      </c>
      <c r="G56" s="9" t="s">
        <v>3</v>
      </c>
      <c r="I56" s="25" t="s">
        <v>62</v>
      </c>
      <c r="J56" s="11" t="s">
        <v>1309</v>
      </c>
      <c r="K56" s="11" t="s">
        <v>1308</v>
      </c>
      <c r="L56" s="11" t="s">
        <v>1310</v>
      </c>
      <c r="M56" s="9" t="s">
        <v>1270</v>
      </c>
      <c r="N56" s="18" t="s">
        <v>1498</v>
      </c>
      <c r="O56" s="10" t="s">
        <v>1334</v>
      </c>
      <c r="P56" s="18" t="s">
        <v>1275</v>
      </c>
    </row>
    <row r="57" spans="1:16" s="9" customFormat="1" ht="34" x14ac:dyDescent="0.2">
      <c r="A57" s="9" t="s">
        <v>1412</v>
      </c>
      <c r="B57" s="11" t="s">
        <v>1272</v>
      </c>
      <c r="C57" s="9" t="s">
        <v>1358</v>
      </c>
      <c r="D57" s="18" t="s">
        <v>2</v>
      </c>
      <c r="E57" s="9" t="s">
        <v>1256</v>
      </c>
      <c r="F57" s="9" t="s">
        <v>1256</v>
      </c>
      <c r="G57" s="9" t="s">
        <v>3</v>
      </c>
      <c r="I57" s="24" t="s">
        <v>64</v>
      </c>
      <c r="J57" s="11" t="s">
        <v>1456</v>
      </c>
      <c r="K57" s="11" t="s">
        <v>1465</v>
      </c>
      <c r="L57" s="11" t="s">
        <v>1466</v>
      </c>
      <c r="M57" s="9" t="s">
        <v>1270</v>
      </c>
      <c r="N57" s="18" t="s">
        <v>1502</v>
      </c>
      <c r="O57" s="10" t="s">
        <v>1408</v>
      </c>
      <c r="P57" s="9" t="s">
        <v>1418</v>
      </c>
    </row>
    <row r="58" spans="1:16" s="9" customFormat="1" ht="51" x14ac:dyDescent="0.2">
      <c r="A58" s="9" t="s">
        <v>1412</v>
      </c>
      <c r="B58" s="11" t="s">
        <v>1272</v>
      </c>
      <c r="C58" s="9" t="s">
        <v>1358</v>
      </c>
      <c r="D58" s="9" t="s">
        <v>2</v>
      </c>
      <c r="E58" s="9" t="s">
        <v>1846</v>
      </c>
      <c r="F58" s="9" t="s">
        <v>1846</v>
      </c>
      <c r="G58" s="9" t="s">
        <v>1344</v>
      </c>
      <c r="H58" s="11" t="s">
        <v>1848</v>
      </c>
      <c r="I58" s="25" t="s">
        <v>46</v>
      </c>
      <c r="J58" s="11" t="s">
        <v>1440</v>
      </c>
      <c r="K58" s="11" t="s">
        <v>1441</v>
      </c>
      <c r="L58" s="11" t="s">
        <v>1442</v>
      </c>
      <c r="M58" s="9" t="s">
        <v>1267</v>
      </c>
      <c r="N58" s="9" t="s">
        <v>1499</v>
      </c>
      <c r="O58" s="11" t="s">
        <v>1406</v>
      </c>
      <c r="P58" s="9" t="s">
        <v>1278</v>
      </c>
    </row>
    <row r="59" spans="1:16" s="9" customFormat="1" ht="68" x14ac:dyDescent="0.2">
      <c r="A59" s="9" t="s">
        <v>1412</v>
      </c>
      <c r="B59" s="11" t="s">
        <v>1272</v>
      </c>
      <c r="C59" s="9" t="s">
        <v>1358</v>
      </c>
      <c r="D59" s="18" t="s">
        <v>1</v>
      </c>
      <c r="E59" s="9" t="s">
        <v>1261</v>
      </c>
      <c r="F59" s="9" t="s">
        <v>1846</v>
      </c>
      <c r="G59" s="9" t="s">
        <v>1487</v>
      </c>
      <c r="H59" s="11" t="s">
        <v>1849</v>
      </c>
      <c r="I59" s="24" t="s">
        <v>65</v>
      </c>
      <c r="J59" s="11" t="s">
        <v>1463</v>
      </c>
      <c r="K59" s="11" t="s">
        <v>1478</v>
      </c>
      <c r="L59" s="11" t="s">
        <v>1479</v>
      </c>
      <c r="M59" s="9" t="s">
        <v>1270</v>
      </c>
      <c r="N59" s="9" t="s">
        <v>1504</v>
      </c>
      <c r="O59" s="10" t="s">
        <v>1492</v>
      </c>
      <c r="P59" s="14" t="s">
        <v>1278</v>
      </c>
    </row>
    <row r="60" spans="1:16" s="9" customFormat="1" ht="68" x14ac:dyDescent="0.2">
      <c r="A60" s="9" t="s">
        <v>1412</v>
      </c>
      <c r="B60" s="11" t="s">
        <v>1272</v>
      </c>
      <c r="C60" s="9" t="s">
        <v>1358</v>
      </c>
      <c r="D60" s="9" t="s">
        <v>1</v>
      </c>
      <c r="E60" s="9" t="s">
        <v>1846</v>
      </c>
      <c r="F60" s="9" t="s">
        <v>1846</v>
      </c>
      <c r="G60" s="9" t="s">
        <v>3</v>
      </c>
      <c r="I60" s="25" t="s">
        <v>65</v>
      </c>
      <c r="J60" s="11" t="s">
        <v>1451</v>
      </c>
      <c r="K60" s="11" t="s">
        <v>1452</v>
      </c>
      <c r="L60" s="11" t="s">
        <v>1453</v>
      </c>
      <c r="M60" s="9" t="s">
        <v>1270</v>
      </c>
      <c r="N60" s="9" t="s">
        <v>1504</v>
      </c>
      <c r="O60" s="11" t="s">
        <v>1491</v>
      </c>
      <c r="P60" s="9" t="s">
        <v>1418</v>
      </c>
    </row>
    <row r="61" spans="1:16" s="9" customFormat="1" ht="51" x14ac:dyDescent="0.2">
      <c r="A61" s="9" t="s">
        <v>1412</v>
      </c>
      <c r="B61" s="11" t="s">
        <v>1272</v>
      </c>
      <c r="C61" s="9" t="s">
        <v>1358</v>
      </c>
      <c r="D61" s="9" t="s">
        <v>1</v>
      </c>
      <c r="E61" s="9" t="s">
        <v>1846</v>
      </c>
      <c r="F61" s="9" t="s">
        <v>1846</v>
      </c>
      <c r="G61" s="9" t="s">
        <v>3</v>
      </c>
      <c r="I61" s="25" t="s">
        <v>65</v>
      </c>
      <c r="J61" s="11" t="s">
        <v>1460</v>
      </c>
      <c r="K61" s="11" t="s">
        <v>1473</v>
      </c>
      <c r="L61" s="11" t="s">
        <v>1474</v>
      </c>
      <c r="M61" s="9" t="s">
        <v>1270</v>
      </c>
      <c r="N61" s="18" t="s">
        <v>1502</v>
      </c>
      <c r="O61" s="10" t="s">
        <v>1408</v>
      </c>
      <c r="P61" s="14" t="s">
        <v>1418</v>
      </c>
    </row>
    <row r="62" spans="1:16" s="9" customFormat="1" ht="51" x14ac:dyDescent="0.2">
      <c r="A62" s="9" t="s">
        <v>1412</v>
      </c>
      <c r="B62" s="11" t="s">
        <v>1272</v>
      </c>
      <c r="C62" s="9" t="s">
        <v>1358</v>
      </c>
      <c r="D62" s="9" t="s">
        <v>1</v>
      </c>
      <c r="E62" s="9" t="s">
        <v>1846</v>
      </c>
      <c r="F62" s="9" t="s">
        <v>1846</v>
      </c>
      <c r="G62" s="9" t="s">
        <v>3</v>
      </c>
      <c r="I62" s="25" t="s">
        <v>65</v>
      </c>
      <c r="J62" s="11" t="s">
        <v>1461</v>
      </c>
      <c r="K62" s="11" t="s">
        <v>1475</v>
      </c>
      <c r="L62" s="11" t="s">
        <v>1474</v>
      </c>
      <c r="M62" s="9" t="s">
        <v>1270</v>
      </c>
      <c r="N62" s="18" t="s">
        <v>1502</v>
      </c>
      <c r="O62" s="10" t="s">
        <v>1408</v>
      </c>
      <c r="P62" s="14" t="s">
        <v>1418</v>
      </c>
    </row>
    <row r="63" spans="1:16" s="9" customFormat="1" ht="34" x14ac:dyDescent="0.2">
      <c r="A63" s="9" t="s">
        <v>1412</v>
      </c>
      <c r="B63" s="11" t="s">
        <v>1272</v>
      </c>
      <c r="C63" s="9" t="s">
        <v>1358</v>
      </c>
      <c r="D63" s="9" t="s">
        <v>1</v>
      </c>
      <c r="E63" s="9" t="s">
        <v>1846</v>
      </c>
      <c r="F63" s="9" t="s">
        <v>1846</v>
      </c>
      <c r="G63" s="9" t="s">
        <v>3</v>
      </c>
      <c r="I63" s="25" t="s">
        <v>65</v>
      </c>
      <c r="J63" s="11" t="s">
        <v>1464</v>
      </c>
      <c r="K63" s="11" t="s">
        <v>1480</v>
      </c>
      <c r="L63" s="11" t="s">
        <v>1481</v>
      </c>
      <c r="M63" s="9" t="s">
        <v>1270</v>
      </c>
      <c r="N63" s="9" t="s">
        <v>1501</v>
      </c>
      <c r="O63" s="11" t="s">
        <v>1488</v>
      </c>
      <c r="P63" s="14" t="s">
        <v>1418</v>
      </c>
    </row>
    <row r="64" spans="1:16" s="9" customFormat="1" ht="34" x14ac:dyDescent="0.2">
      <c r="A64" s="9" t="s">
        <v>1412</v>
      </c>
      <c r="B64" s="11" t="s">
        <v>1272</v>
      </c>
      <c r="C64" s="9" t="s">
        <v>1358</v>
      </c>
      <c r="D64" s="9" t="s">
        <v>1</v>
      </c>
      <c r="E64" s="9" t="s">
        <v>1256</v>
      </c>
      <c r="F64" s="9" t="s">
        <v>1846</v>
      </c>
      <c r="G64" s="9" t="s">
        <v>3</v>
      </c>
      <c r="I64" s="25" t="s">
        <v>65</v>
      </c>
      <c r="J64" s="11" t="s">
        <v>1462</v>
      </c>
      <c r="K64" s="11" t="s">
        <v>1476</v>
      </c>
      <c r="L64" s="11" t="s">
        <v>1477</v>
      </c>
      <c r="M64" s="9" t="s">
        <v>1270</v>
      </c>
      <c r="N64" s="18" t="s">
        <v>1502</v>
      </c>
      <c r="O64" s="10" t="s">
        <v>1493</v>
      </c>
      <c r="P64" s="14" t="s">
        <v>1418</v>
      </c>
    </row>
    <row r="65" spans="1:20" s="9" customFormat="1" ht="51" x14ac:dyDescent="0.2">
      <c r="A65" s="9" t="s">
        <v>1412</v>
      </c>
      <c r="B65" s="11" t="s">
        <v>1272</v>
      </c>
      <c r="C65" s="9" t="s">
        <v>1358</v>
      </c>
      <c r="D65" s="18" t="s">
        <v>2</v>
      </c>
      <c r="E65" s="9" t="s">
        <v>1846</v>
      </c>
      <c r="F65" s="9" t="s">
        <v>1261</v>
      </c>
      <c r="G65" s="9" t="s">
        <v>3</v>
      </c>
      <c r="I65" s="24" t="s">
        <v>65</v>
      </c>
      <c r="J65" s="11" t="s">
        <v>1494</v>
      </c>
      <c r="K65" s="11" t="s">
        <v>1495</v>
      </c>
      <c r="L65" s="11" t="s">
        <v>1496</v>
      </c>
      <c r="M65" s="9" t="s">
        <v>1270</v>
      </c>
      <c r="N65" s="9" t="s">
        <v>1504</v>
      </c>
      <c r="O65" s="11" t="s">
        <v>1342</v>
      </c>
      <c r="P65" s="18" t="s">
        <v>1340</v>
      </c>
    </row>
    <row r="66" spans="1:20" s="9" customFormat="1" ht="51" x14ac:dyDescent="0.2">
      <c r="A66" s="9" t="s">
        <v>1412</v>
      </c>
      <c r="B66" s="11" t="s">
        <v>1272</v>
      </c>
      <c r="C66" s="9" t="s">
        <v>1359</v>
      </c>
      <c r="D66" s="18" t="s">
        <v>1</v>
      </c>
      <c r="E66" s="9" t="s">
        <v>1261</v>
      </c>
      <c r="F66" s="9" t="s">
        <v>1846</v>
      </c>
      <c r="G66" s="9" t="s">
        <v>3</v>
      </c>
      <c r="I66" s="24" t="s">
        <v>65</v>
      </c>
      <c r="J66" s="11" t="s">
        <v>1458</v>
      </c>
      <c r="K66" s="11" t="s">
        <v>1469</v>
      </c>
      <c r="L66" s="11" t="s">
        <v>1470</v>
      </c>
      <c r="M66" s="9" t="s">
        <v>1270</v>
      </c>
      <c r="N66" s="18" t="s">
        <v>1502</v>
      </c>
      <c r="O66" s="10" t="s">
        <v>1408</v>
      </c>
      <c r="P66" s="14" t="s">
        <v>1418</v>
      </c>
    </row>
    <row r="67" spans="1:20" s="9" customFormat="1" ht="34" x14ac:dyDescent="0.2">
      <c r="A67" s="9" t="s">
        <v>1412</v>
      </c>
      <c r="B67" s="11" t="s">
        <v>1272</v>
      </c>
      <c r="C67" s="9" t="s">
        <v>1357</v>
      </c>
      <c r="D67" s="18" t="s">
        <v>1</v>
      </c>
      <c r="E67" s="9" t="s">
        <v>1256</v>
      </c>
      <c r="F67" s="9" t="s">
        <v>1846</v>
      </c>
      <c r="G67" s="9" t="s">
        <v>3</v>
      </c>
      <c r="I67" s="24" t="s">
        <v>65</v>
      </c>
      <c r="J67" s="11" t="s">
        <v>1459</v>
      </c>
      <c r="K67" s="11" t="s">
        <v>1471</v>
      </c>
      <c r="L67" s="11" t="s">
        <v>1472</v>
      </c>
      <c r="M67" s="9" t="s">
        <v>1270</v>
      </c>
      <c r="N67" s="18" t="s">
        <v>1502</v>
      </c>
      <c r="O67" s="10" t="s">
        <v>1853</v>
      </c>
      <c r="P67" s="14" t="s">
        <v>1418</v>
      </c>
    </row>
    <row r="68" spans="1:20" s="9" customFormat="1" ht="34" x14ac:dyDescent="0.2">
      <c r="A68" s="9" t="s">
        <v>1412</v>
      </c>
      <c r="B68" s="11" t="s">
        <v>1864</v>
      </c>
      <c r="C68" s="9" t="s">
        <v>1358</v>
      </c>
      <c r="D68" s="18" t="s">
        <v>1</v>
      </c>
      <c r="E68" s="9" t="s">
        <v>1261</v>
      </c>
      <c r="F68" s="9" t="s">
        <v>1261</v>
      </c>
      <c r="G68" s="9" t="s">
        <v>3</v>
      </c>
      <c r="I68" s="24" t="s">
        <v>67</v>
      </c>
      <c r="J68" s="11" t="s">
        <v>1446</v>
      </c>
      <c r="K68" s="11" t="s">
        <v>1447</v>
      </c>
      <c r="L68" s="11"/>
      <c r="M68" s="9" t="s">
        <v>1270</v>
      </c>
      <c r="N68" s="18" t="s">
        <v>1503</v>
      </c>
      <c r="O68" s="10" t="s">
        <v>1490</v>
      </c>
      <c r="P68" s="18" t="s">
        <v>1275</v>
      </c>
    </row>
    <row r="69" spans="1:20" s="9" customFormat="1" ht="34" x14ac:dyDescent="0.2">
      <c r="A69" s="9" t="s">
        <v>1412</v>
      </c>
      <c r="B69" s="11" t="s">
        <v>1864</v>
      </c>
      <c r="C69" s="9" t="s">
        <v>1357</v>
      </c>
      <c r="D69" s="18" t="s">
        <v>1</v>
      </c>
      <c r="E69" s="9" t="s">
        <v>1846</v>
      </c>
      <c r="F69" s="9" t="s">
        <v>1846</v>
      </c>
      <c r="G69" s="9" t="s">
        <v>3</v>
      </c>
      <c r="I69" s="24" t="s">
        <v>67</v>
      </c>
      <c r="J69" s="11" t="s">
        <v>1443</v>
      </c>
      <c r="K69" s="11" t="s">
        <v>1444</v>
      </c>
      <c r="L69" s="11" t="s">
        <v>1445</v>
      </c>
      <c r="M69" s="9" t="s">
        <v>1270</v>
      </c>
      <c r="N69" s="18" t="s">
        <v>1498</v>
      </c>
      <c r="O69" s="11" t="s">
        <v>1417</v>
      </c>
      <c r="P69" s="18" t="s">
        <v>1275</v>
      </c>
    </row>
    <row r="70" spans="1:20" s="9" customFormat="1" ht="34" x14ac:dyDescent="0.2">
      <c r="A70" s="9" t="s">
        <v>1412</v>
      </c>
      <c r="B70" s="11" t="s">
        <v>1864</v>
      </c>
      <c r="C70" s="9" t="s">
        <v>1359</v>
      </c>
      <c r="D70" s="9" t="s">
        <v>1</v>
      </c>
      <c r="E70" s="9" t="s">
        <v>1261</v>
      </c>
      <c r="F70" s="9" t="s">
        <v>1846</v>
      </c>
      <c r="G70" s="9" t="s">
        <v>1486</v>
      </c>
      <c r="H70" s="11" t="s">
        <v>1850</v>
      </c>
      <c r="I70" s="25" t="s">
        <v>107</v>
      </c>
      <c r="J70" s="11" t="s">
        <v>1457</v>
      </c>
      <c r="K70" s="11" t="s">
        <v>1467</v>
      </c>
      <c r="L70" s="11" t="s">
        <v>1468</v>
      </c>
      <c r="M70" s="9" t="s">
        <v>1270</v>
      </c>
      <c r="N70" s="9" t="s">
        <v>1502</v>
      </c>
      <c r="O70" s="11" t="s">
        <v>1409</v>
      </c>
      <c r="P70" s="9" t="s">
        <v>1418</v>
      </c>
    </row>
    <row r="71" spans="1:20" s="9" customFormat="1" ht="34" x14ac:dyDescent="0.2">
      <c r="A71" s="9" t="s">
        <v>1412</v>
      </c>
      <c r="B71" s="11" t="s">
        <v>1272</v>
      </c>
      <c r="C71" s="9" t="s">
        <v>1358</v>
      </c>
      <c r="D71" s="18" t="s">
        <v>1</v>
      </c>
      <c r="E71" s="9" t="s">
        <v>1846</v>
      </c>
      <c r="F71" s="9" t="s">
        <v>1261</v>
      </c>
      <c r="G71" s="9" t="s">
        <v>3</v>
      </c>
      <c r="I71" s="24" t="s">
        <v>106</v>
      </c>
      <c r="J71" s="11" t="s">
        <v>1454</v>
      </c>
      <c r="K71" s="11" t="s">
        <v>1455</v>
      </c>
      <c r="L71" s="11" t="s">
        <v>1497</v>
      </c>
      <c r="M71" s="9" t="s">
        <v>1270</v>
      </c>
      <c r="N71" s="18" t="s">
        <v>1499</v>
      </c>
      <c r="O71" s="10" t="s">
        <v>1489</v>
      </c>
      <c r="P71" s="14" t="s">
        <v>1418</v>
      </c>
    </row>
    <row r="72" spans="1:20" s="9" customFormat="1" ht="34" x14ac:dyDescent="0.2">
      <c r="A72" s="9" t="s">
        <v>1513</v>
      </c>
      <c r="B72" s="11" t="s">
        <v>1864</v>
      </c>
      <c r="C72" s="9" t="s">
        <v>1357</v>
      </c>
      <c r="D72" s="9" t="s">
        <v>1</v>
      </c>
      <c r="E72" s="9" t="s">
        <v>1846</v>
      </c>
      <c r="F72" s="9" t="s">
        <v>1846</v>
      </c>
      <c r="G72" s="9" t="s">
        <v>3</v>
      </c>
      <c r="I72" s="25" t="s">
        <v>158</v>
      </c>
      <c r="J72" s="11" t="s">
        <v>1523</v>
      </c>
      <c r="K72" s="11" t="s">
        <v>1525</v>
      </c>
      <c r="L72" s="11" t="s">
        <v>1524</v>
      </c>
      <c r="M72" s="9" t="s">
        <v>1270</v>
      </c>
      <c r="N72" s="9" t="s">
        <v>1498</v>
      </c>
      <c r="O72" s="11" t="s">
        <v>1334</v>
      </c>
      <c r="P72" s="9" t="s">
        <v>1275</v>
      </c>
      <c r="Q72" s="11" t="s">
        <v>150</v>
      </c>
      <c r="R72" s="11" t="s">
        <v>1600</v>
      </c>
      <c r="S72" s="11"/>
      <c r="T72" s="9" t="s">
        <v>1599</v>
      </c>
    </row>
    <row r="73" spans="1:20" s="9" customFormat="1" ht="34" x14ac:dyDescent="0.2">
      <c r="A73" s="9" t="s">
        <v>1513</v>
      </c>
      <c r="B73" s="11" t="s">
        <v>1272</v>
      </c>
      <c r="C73" s="9" t="s">
        <v>1358</v>
      </c>
      <c r="D73" s="9" t="s">
        <v>2</v>
      </c>
      <c r="E73" s="9" t="s">
        <v>1846</v>
      </c>
      <c r="F73" s="9" t="s">
        <v>1846</v>
      </c>
      <c r="G73" s="9" t="s">
        <v>3</v>
      </c>
      <c r="I73" s="25" t="s">
        <v>120</v>
      </c>
      <c r="J73" s="11" t="s">
        <v>1578</v>
      </c>
      <c r="K73" s="11" t="s">
        <v>1787</v>
      </c>
      <c r="L73" s="11" t="s">
        <v>1577</v>
      </c>
      <c r="M73" s="9" t="s">
        <v>1270</v>
      </c>
      <c r="N73" s="9" t="s">
        <v>1506</v>
      </c>
      <c r="O73" s="11" t="s">
        <v>1408</v>
      </c>
      <c r="P73" s="9" t="s">
        <v>1418</v>
      </c>
      <c r="Q73" s="11" t="s">
        <v>1584</v>
      </c>
      <c r="R73" s="11" t="s">
        <v>1619</v>
      </c>
      <c r="S73" s="11" t="s">
        <v>1855</v>
      </c>
      <c r="T73" s="9" t="s">
        <v>1612</v>
      </c>
    </row>
    <row r="74" spans="1:20" s="9" customFormat="1" ht="34" x14ac:dyDescent="0.2">
      <c r="A74" s="9" t="s">
        <v>1513</v>
      </c>
      <c r="B74" s="11" t="s">
        <v>1272</v>
      </c>
      <c r="C74" s="9" t="s">
        <v>1357</v>
      </c>
      <c r="D74" s="9" t="s">
        <v>2</v>
      </c>
      <c r="E74" s="9" t="s">
        <v>1846</v>
      </c>
      <c r="F74" s="9" t="s">
        <v>1846</v>
      </c>
      <c r="G74" s="9" t="s">
        <v>3</v>
      </c>
      <c r="I74" s="25" t="s">
        <v>136</v>
      </c>
      <c r="J74" s="11" t="s">
        <v>1526</v>
      </c>
      <c r="K74" s="11" t="s">
        <v>1527</v>
      </c>
      <c r="L74" s="11" t="s">
        <v>1528</v>
      </c>
      <c r="M74" s="9" t="s">
        <v>1270</v>
      </c>
      <c r="N74" s="9" t="s">
        <v>1498</v>
      </c>
      <c r="O74" s="11" t="s">
        <v>1334</v>
      </c>
      <c r="P74" s="9" t="s">
        <v>1275</v>
      </c>
      <c r="Q74" s="11" t="s">
        <v>1585</v>
      </c>
      <c r="R74" s="11" t="s">
        <v>1357</v>
      </c>
      <c r="S74" s="11" t="s">
        <v>1854</v>
      </c>
      <c r="T74" s="9" t="s">
        <v>1603</v>
      </c>
    </row>
    <row r="75" spans="1:20" s="9" customFormat="1" ht="51" x14ac:dyDescent="0.2">
      <c r="A75" s="9" t="s">
        <v>1513</v>
      </c>
      <c r="B75" s="11" t="s">
        <v>1272</v>
      </c>
      <c r="C75" s="9" t="s">
        <v>1358</v>
      </c>
      <c r="D75" s="9" t="s">
        <v>1</v>
      </c>
      <c r="E75" s="9" t="s">
        <v>1846</v>
      </c>
      <c r="F75" s="9" t="s">
        <v>1846</v>
      </c>
      <c r="G75" s="9" t="s">
        <v>3</v>
      </c>
      <c r="I75" s="25" t="s">
        <v>35</v>
      </c>
      <c r="J75" s="11" t="s">
        <v>1530</v>
      </c>
      <c r="K75" s="11" t="s">
        <v>1531</v>
      </c>
      <c r="L75" s="11" t="s">
        <v>1529</v>
      </c>
      <c r="M75" s="9" t="s">
        <v>1270</v>
      </c>
      <c r="N75" s="9" t="s">
        <v>1498</v>
      </c>
      <c r="O75" s="11" t="s">
        <v>1334</v>
      </c>
      <c r="P75" s="9" t="s">
        <v>1275</v>
      </c>
      <c r="Q75" s="11" t="s">
        <v>25</v>
      </c>
      <c r="R75" s="11" t="s">
        <v>1620</v>
      </c>
      <c r="S75" s="11" t="s">
        <v>1856</v>
      </c>
      <c r="T75" s="9" t="s">
        <v>1602</v>
      </c>
    </row>
    <row r="76" spans="1:20" s="9" customFormat="1" ht="51" x14ac:dyDescent="0.2">
      <c r="A76" s="9" t="s">
        <v>1513</v>
      </c>
      <c r="B76" s="11" t="s">
        <v>1272</v>
      </c>
      <c r="C76" s="9" t="s">
        <v>1358</v>
      </c>
      <c r="D76" s="9" t="s">
        <v>2</v>
      </c>
      <c r="E76" s="9" t="s">
        <v>1261</v>
      </c>
      <c r="F76" s="9" t="s">
        <v>1256</v>
      </c>
      <c r="G76" s="9" t="s">
        <v>3</v>
      </c>
      <c r="I76" s="25" t="s">
        <v>198</v>
      </c>
      <c r="J76" s="11" t="s">
        <v>1532</v>
      </c>
      <c r="K76" s="11" t="s">
        <v>1534</v>
      </c>
      <c r="L76" s="11" t="s">
        <v>1533</v>
      </c>
      <c r="M76" s="9" t="s">
        <v>1270</v>
      </c>
      <c r="N76" s="9" t="s">
        <v>1498</v>
      </c>
      <c r="O76" s="11" t="s">
        <v>1334</v>
      </c>
      <c r="P76" s="9" t="s">
        <v>1275</v>
      </c>
      <c r="Q76" s="11" t="s">
        <v>1594</v>
      </c>
      <c r="R76" s="11" t="s">
        <v>1865</v>
      </c>
      <c r="S76" s="11" t="s">
        <v>1857</v>
      </c>
      <c r="T76" s="9" t="s">
        <v>1601</v>
      </c>
    </row>
    <row r="77" spans="1:20" s="9" customFormat="1" ht="34" x14ac:dyDescent="0.2">
      <c r="A77" s="9" t="s">
        <v>1513</v>
      </c>
      <c r="B77" s="11" t="s">
        <v>1272</v>
      </c>
      <c r="C77" s="9" t="s">
        <v>1358</v>
      </c>
      <c r="D77" s="9" t="s">
        <v>1</v>
      </c>
      <c r="E77" s="9" t="s">
        <v>1846</v>
      </c>
      <c r="F77" s="9" t="s">
        <v>1846</v>
      </c>
      <c r="G77" s="9" t="s">
        <v>1579</v>
      </c>
      <c r="H77" s="9" t="s">
        <v>1851</v>
      </c>
      <c r="I77" s="25" t="s">
        <v>199</v>
      </c>
      <c r="J77" s="11" t="s">
        <v>1517</v>
      </c>
      <c r="K77" s="11" t="s">
        <v>1518</v>
      </c>
      <c r="L77" s="11" t="s">
        <v>1519</v>
      </c>
      <c r="M77" s="9" t="s">
        <v>1270</v>
      </c>
      <c r="N77" s="9" t="s">
        <v>1499</v>
      </c>
      <c r="O77" s="11" t="s">
        <v>1406</v>
      </c>
      <c r="P77" s="9" t="s">
        <v>1418</v>
      </c>
      <c r="Q77" s="11" t="s">
        <v>1589</v>
      </c>
      <c r="R77" s="11" t="s">
        <v>1866</v>
      </c>
      <c r="S77" s="11" t="s">
        <v>1609</v>
      </c>
      <c r="T77" s="9" t="s">
        <v>1608</v>
      </c>
    </row>
    <row r="78" spans="1:20" s="9" customFormat="1" ht="34" x14ac:dyDescent="0.2">
      <c r="A78" s="9" t="s">
        <v>1513</v>
      </c>
      <c r="B78" s="11" t="s">
        <v>1864</v>
      </c>
      <c r="C78" s="9" t="s">
        <v>1358</v>
      </c>
      <c r="D78" s="9" t="s">
        <v>2</v>
      </c>
      <c r="E78" s="9" t="s">
        <v>1846</v>
      </c>
      <c r="F78" s="9" t="s">
        <v>1846</v>
      </c>
      <c r="G78" s="9" t="s">
        <v>3</v>
      </c>
      <c r="I78" s="25" t="s">
        <v>149</v>
      </c>
      <c r="J78" s="11" t="s">
        <v>1583</v>
      </c>
      <c r="K78" s="11" t="s">
        <v>1536</v>
      </c>
      <c r="L78" s="11" t="s">
        <v>1535</v>
      </c>
      <c r="M78" s="9" t="s">
        <v>1270</v>
      </c>
      <c r="N78" s="9" t="s">
        <v>1498</v>
      </c>
      <c r="O78" s="11" t="s">
        <v>1334</v>
      </c>
      <c r="P78" s="9" t="s">
        <v>1275</v>
      </c>
      <c r="Q78" s="11" t="s">
        <v>150</v>
      </c>
      <c r="R78" s="11" t="s">
        <v>1618</v>
      </c>
      <c r="S78" s="11"/>
      <c r="T78" s="9" t="s">
        <v>1599</v>
      </c>
    </row>
    <row r="79" spans="1:20" s="9" customFormat="1" ht="34" x14ac:dyDescent="0.2">
      <c r="A79" s="9" t="s">
        <v>1513</v>
      </c>
      <c r="B79" s="11" t="s">
        <v>1272</v>
      </c>
      <c r="C79" s="9" t="s">
        <v>1357</v>
      </c>
      <c r="D79" s="9" t="s">
        <v>1</v>
      </c>
      <c r="E79" s="9" t="s">
        <v>1261</v>
      </c>
      <c r="F79" s="9" t="s">
        <v>1846</v>
      </c>
      <c r="G79" s="9" t="s">
        <v>3</v>
      </c>
      <c r="I79" s="25" t="s">
        <v>51</v>
      </c>
      <c r="J79" s="11" t="s">
        <v>1537</v>
      </c>
      <c r="K79" s="11" t="s">
        <v>1539</v>
      </c>
      <c r="L79" s="11" t="s">
        <v>1538</v>
      </c>
      <c r="M79" s="9" t="s">
        <v>1270</v>
      </c>
      <c r="N79" s="9" t="s">
        <v>1498</v>
      </c>
      <c r="O79" s="11" t="s">
        <v>1334</v>
      </c>
      <c r="P79" s="9" t="s">
        <v>1275</v>
      </c>
      <c r="Q79" s="11" t="s">
        <v>1586</v>
      </c>
      <c r="R79" s="11" t="s">
        <v>1624</v>
      </c>
      <c r="S79" s="11" t="s">
        <v>1858</v>
      </c>
      <c r="T79" s="9" t="s">
        <v>1610</v>
      </c>
    </row>
    <row r="80" spans="1:20" s="9" customFormat="1" ht="51" x14ac:dyDescent="0.2">
      <c r="A80" s="9" t="s">
        <v>1513</v>
      </c>
      <c r="B80" s="11" t="s">
        <v>1272</v>
      </c>
      <c r="C80" s="9" t="s">
        <v>1358</v>
      </c>
      <c r="D80" s="9" t="s">
        <v>1</v>
      </c>
      <c r="E80" s="9" t="s">
        <v>1256</v>
      </c>
      <c r="F80" s="9" t="s">
        <v>1846</v>
      </c>
      <c r="G80" s="9" t="s">
        <v>3</v>
      </c>
      <c r="I80" s="25" t="s">
        <v>209</v>
      </c>
      <c r="J80" s="11" t="s">
        <v>1573</v>
      </c>
      <c r="K80" s="11" t="s">
        <v>1574</v>
      </c>
      <c r="L80" s="11" t="s">
        <v>1520</v>
      </c>
      <c r="M80" s="9" t="s">
        <v>1270</v>
      </c>
      <c r="N80" s="9" t="s">
        <v>1506</v>
      </c>
      <c r="O80" s="11" t="s">
        <v>1409</v>
      </c>
      <c r="P80" s="9" t="s">
        <v>1418</v>
      </c>
      <c r="Q80" s="11" t="s">
        <v>1586</v>
      </c>
      <c r="R80" s="11" t="s">
        <v>1867</v>
      </c>
      <c r="S80" s="11"/>
      <c r="T80" s="9" t="s">
        <v>1611</v>
      </c>
    </row>
    <row r="81" spans="1:21" s="9" customFormat="1" ht="51" x14ac:dyDescent="0.2">
      <c r="A81" s="9" t="s">
        <v>1513</v>
      </c>
      <c r="B81" s="11" t="s">
        <v>1864</v>
      </c>
      <c r="C81" s="9" t="s">
        <v>1357</v>
      </c>
      <c r="D81" s="9" t="s">
        <v>1</v>
      </c>
      <c r="E81" s="9" t="s">
        <v>1846</v>
      </c>
      <c r="F81" s="9" t="s">
        <v>1846</v>
      </c>
      <c r="G81" s="9" t="s">
        <v>3</v>
      </c>
      <c r="I81" s="25" t="s">
        <v>209</v>
      </c>
      <c r="J81" s="11" t="s">
        <v>1516</v>
      </c>
      <c r="K81" s="11" t="s">
        <v>1515</v>
      </c>
      <c r="L81" s="11" t="s">
        <v>1514</v>
      </c>
      <c r="M81" s="9" t="s">
        <v>1270</v>
      </c>
      <c r="N81" s="9" t="s">
        <v>1499</v>
      </c>
      <c r="O81" s="11" t="s">
        <v>1508</v>
      </c>
      <c r="P81" s="9" t="s">
        <v>1418</v>
      </c>
      <c r="Q81" s="11" t="s">
        <v>1586</v>
      </c>
      <c r="R81" s="11" t="s">
        <v>1868</v>
      </c>
      <c r="S81" s="11"/>
      <c r="T81" s="9" t="s">
        <v>1611</v>
      </c>
    </row>
    <row r="82" spans="1:21" s="9" customFormat="1" ht="34" x14ac:dyDescent="0.2">
      <c r="A82" s="9" t="s">
        <v>1513</v>
      </c>
      <c r="B82" s="11" t="s">
        <v>1272</v>
      </c>
      <c r="C82" s="9" t="s">
        <v>1358</v>
      </c>
      <c r="D82" s="9" t="s">
        <v>1</v>
      </c>
      <c r="E82" s="9" t="s">
        <v>1846</v>
      </c>
      <c r="F82" s="9" t="s">
        <v>1846</v>
      </c>
      <c r="G82" s="9" t="s">
        <v>3</v>
      </c>
      <c r="I82" s="25" t="s">
        <v>210</v>
      </c>
      <c r="J82" s="11" t="s">
        <v>1575</v>
      </c>
      <c r="K82" s="11" t="s">
        <v>1521</v>
      </c>
      <c r="L82" s="11" t="s">
        <v>1522</v>
      </c>
      <c r="M82" s="9" t="s">
        <v>1270</v>
      </c>
      <c r="N82" s="9" t="s">
        <v>1500</v>
      </c>
      <c r="O82" s="11" t="s">
        <v>1342</v>
      </c>
      <c r="P82" s="9" t="s">
        <v>1275</v>
      </c>
      <c r="Q82" s="11" t="s">
        <v>1587</v>
      </c>
      <c r="R82" s="11" t="s">
        <v>1626</v>
      </c>
      <c r="S82" s="9" t="s">
        <v>1859</v>
      </c>
      <c r="T82" s="9" t="s">
        <v>1606</v>
      </c>
    </row>
    <row r="83" spans="1:21" s="9" customFormat="1" ht="34" x14ac:dyDescent="0.2">
      <c r="A83" s="9" t="s">
        <v>1513</v>
      </c>
      <c r="B83" s="11" t="s">
        <v>1864</v>
      </c>
      <c r="C83" s="9" t="s">
        <v>1357</v>
      </c>
      <c r="D83" s="9" t="s">
        <v>2</v>
      </c>
      <c r="E83" s="9" t="s">
        <v>1846</v>
      </c>
      <c r="F83" s="9" t="s">
        <v>1846</v>
      </c>
      <c r="G83" s="9" t="s">
        <v>3</v>
      </c>
      <c r="I83" s="25" t="s">
        <v>210</v>
      </c>
      <c r="J83" s="11" t="s">
        <v>1543</v>
      </c>
      <c r="K83" s="11" t="s">
        <v>1545</v>
      </c>
      <c r="L83" s="11" t="s">
        <v>1544</v>
      </c>
      <c r="M83" s="9" t="s">
        <v>1270</v>
      </c>
      <c r="N83" s="9" t="s">
        <v>1498</v>
      </c>
      <c r="O83" s="11" t="s">
        <v>1334</v>
      </c>
      <c r="P83" s="9" t="s">
        <v>1275</v>
      </c>
      <c r="Q83" s="11" t="s">
        <v>1587</v>
      </c>
      <c r="R83" s="11" t="s">
        <v>1622</v>
      </c>
      <c r="S83" s="9" t="s">
        <v>1859</v>
      </c>
      <c r="T83" s="9" t="s">
        <v>1606</v>
      </c>
    </row>
    <row r="84" spans="1:21" s="9" customFormat="1" ht="34" x14ac:dyDescent="0.2">
      <c r="A84" s="9" t="s">
        <v>1513</v>
      </c>
      <c r="B84" s="11" t="s">
        <v>1864</v>
      </c>
      <c r="C84" s="9" t="s">
        <v>1357</v>
      </c>
      <c r="D84" s="9" t="s">
        <v>1</v>
      </c>
      <c r="E84" s="9" t="s">
        <v>1256</v>
      </c>
      <c r="F84" s="9" t="s">
        <v>1256</v>
      </c>
      <c r="G84" s="9" t="s">
        <v>3</v>
      </c>
      <c r="I84" s="25" t="s">
        <v>32</v>
      </c>
      <c r="J84" s="11" t="s">
        <v>1549</v>
      </c>
      <c r="K84" s="11" t="s">
        <v>1551</v>
      </c>
      <c r="L84" s="11" t="s">
        <v>1550</v>
      </c>
      <c r="M84" s="9" t="s">
        <v>1270</v>
      </c>
      <c r="N84" s="9" t="s">
        <v>1498</v>
      </c>
      <c r="O84" s="11" t="s">
        <v>1334</v>
      </c>
      <c r="P84" s="9" t="s">
        <v>1275</v>
      </c>
      <c r="Q84" s="11" t="s">
        <v>25</v>
      </c>
      <c r="R84" s="11" t="s">
        <v>1621</v>
      </c>
      <c r="S84" s="11" t="s">
        <v>1860</v>
      </c>
      <c r="T84" s="9" t="s">
        <v>1597</v>
      </c>
    </row>
    <row r="85" spans="1:21" s="9" customFormat="1" ht="51" x14ac:dyDescent="0.2">
      <c r="A85" s="9" t="s">
        <v>1513</v>
      </c>
      <c r="B85" s="11" t="s">
        <v>1272</v>
      </c>
      <c r="C85" s="9" t="s">
        <v>1358</v>
      </c>
      <c r="D85" s="9" t="s">
        <v>1</v>
      </c>
      <c r="E85" s="9" t="s">
        <v>1261</v>
      </c>
      <c r="F85" s="9" t="s">
        <v>1846</v>
      </c>
      <c r="G85" s="9" t="s">
        <v>1581</v>
      </c>
      <c r="H85" s="9" t="s">
        <v>1582</v>
      </c>
      <c r="I85" s="25" t="s">
        <v>216</v>
      </c>
      <c r="J85" s="11" t="s">
        <v>1560</v>
      </c>
      <c r="K85" s="11" t="s">
        <v>1562</v>
      </c>
      <c r="L85" s="11" t="s">
        <v>1561</v>
      </c>
      <c r="M85" s="9" t="s">
        <v>1267</v>
      </c>
      <c r="N85" s="9" t="s">
        <v>1498</v>
      </c>
      <c r="O85" s="11" t="s">
        <v>1334</v>
      </c>
      <c r="P85" s="9" t="s">
        <v>1275</v>
      </c>
      <c r="Q85" s="11" t="s">
        <v>1595</v>
      </c>
      <c r="R85" s="11" t="s">
        <v>1596</v>
      </c>
      <c r="S85" s="11" t="s">
        <v>1861</v>
      </c>
      <c r="T85" s="9" t="s">
        <v>1598</v>
      </c>
    </row>
    <row r="86" spans="1:21" s="9" customFormat="1" ht="34" x14ac:dyDescent="0.2">
      <c r="A86" s="9" t="s">
        <v>1513</v>
      </c>
      <c r="B86" s="11" t="s">
        <v>1272</v>
      </c>
      <c r="C86" s="9" t="s">
        <v>1358</v>
      </c>
      <c r="D86" s="18" t="s">
        <v>1</v>
      </c>
      <c r="E86" s="9" t="s">
        <v>1846</v>
      </c>
      <c r="F86" s="9" t="s">
        <v>1846</v>
      </c>
      <c r="G86" s="9" t="s">
        <v>3</v>
      </c>
      <c r="I86" s="24" t="s">
        <v>70</v>
      </c>
      <c r="J86" s="11" t="s">
        <v>1425</v>
      </c>
      <c r="K86" s="11" t="s">
        <v>1426</v>
      </c>
      <c r="L86" s="11" t="s">
        <v>1427</v>
      </c>
      <c r="M86" s="9" t="s">
        <v>1270</v>
      </c>
      <c r="N86" s="9" t="s">
        <v>1499</v>
      </c>
      <c r="O86" s="11" t="s">
        <v>1406</v>
      </c>
      <c r="P86" s="9" t="s">
        <v>1418</v>
      </c>
      <c r="Q86" s="11" t="s">
        <v>1588</v>
      </c>
      <c r="R86" s="11" t="s">
        <v>1605</v>
      </c>
      <c r="S86" s="11" t="s">
        <v>1862</v>
      </c>
      <c r="T86" s="9" t="s">
        <v>1603</v>
      </c>
      <c r="U86" s="18"/>
    </row>
    <row r="87" spans="1:21" s="9" customFormat="1" ht="34" x14ac:dyDescent="0.2">
      <c r="A87" s="9" t="s">
        <v>1513</v>
      </c>
      <c r="B87" s="11" t="s">
        <v>1864</v>
      </c>
      <c r="C87" s="9" t="s">
        <v>1357</v>
      </c>
      <c r="D87" s="18" t="s">
        <v>1</v>
      </c>
      <c r="E87" s="9" t="s">
        <v>1256</v>
      </c>
      <c r="F87" s="9" t="s">
        <v>1846</v>
      </c>
      <c r="G87" s="9" t="s">
        <v>3</v>
      </c>
      <c r="I87" s="24" t="s">
        <v>70</v>
      </c>
      <c r="J87" s="11" t="s">
        <v>1422</v>
      </c>
      <c r="K87" s="11" t="s">
        <v>1423</v>
      </c>
      <c r="L87" s="11" t="s">
        <v>1424</v>
      </c>
      <c r="M87" s="9" t="s">
        <v>1270</v>
      </c>
      <c r="N87" s="9" t="s">
        <v>1499</v>
      </c>
      <c r="O87" s="11" t="s">
        <v>1406</v>
      </c>
      <c r="P87" s="9" t="s">
        <v>1418</v>
      </c>
      <c r="Q87" s="11" t="s">
        <v>1588</v>
      </c>
      <c r="R87" s="11" t="s">
        <v>1604</v>
      </c>
      <c r="S87" s="11" t="s">
        <v>1862</v>
      </c>
      <c r="T87" s="9" t="s">
        <v>1603</v>
      </c>
      <c r="U87" s="18"/>
    </row>
    <row r="88" spans="1:21" s="9" customFormat="1" ht="34" x14ac:dyDescent="0.2">
      <c r="A88" s="9" t="s">
        <v>1513</v>
      </c>
      <c r="B88" s="11" t="s">
        <v>1864</v>
      </c>
      <c r="C88" s="9" t="s">
        <v>1357</v>
      </c>
      <c r="D88" s="9" t="s">
        <v>1</v>
      </c>
      <c r="E88" s="9" t="s">
        <v>1846</v>
      </c>
      <c r="F88" s="9" t="s">
        <v>1846</v>
      </c>
      <c r="G88" s="9" t="s">
        <v>3</v>
      </c>
      <c r="I88" s="25" t="s">
        <v>86</v>
      </c>
      <c r="J88" s="11" t="s">
        <v>1546</v>
      </c>
      <c r="K88" s="11" t="s">
        <v>1576</v>
      </c>
      <c r="L88" s="11" t="s">
        <v>1547</v>
      </c>
      <c r="M88" s="9" t="s">
        <v>1270</v>
      </c>
      <c r="N88" s="9" t="s">
        <v>1500</v>
      </c>
      <c r="O88" s="11" t="s">
        <v>1342</v>
      </c>
      <c r="P88" s="9" t="s">
        <v>1275</v>
      </c>
      <c r="Q88" s="11" t="s">
        <v>1590</v>
      </c>
      <c r="R88" s="11" t="s">
        <v>1623</v>
      </c>
      <c r="S88" s="11" t="s">
        <v>1863</v>
      </c>
      <c r="T88" s="9" t="s">
        <v>1607</v>
      </c>
    </row>
    <row r="89" spans="1:21" s="9" customFormat="1" x14ac:dyDescent="0.2"/>
    <row r="90" spans="1:21" s="9" customForma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B895-2308-0A49-90F6-EBD4E6599627}">
  <dimension ref="A1:AM89"/>
  <sheetViews>
    <sheetView zoomScale="140" zoomScaleNormal="140" workbookViewId="0">
      <pane xSplit="1" ySplit="3" topLeftCell="B4" activePane="bottomRight" state="frozen"/>
      <selection pane="topRight" activeCell="I1" sqref="I1"/>
      <selection pane="bottomLeft" activeCell="A2" sqref="A2"/>
      <selection pane="bottomRight" activeCell="A3" sqref="A3:XFD88"/>
    </sheetView>
  </sheetViews>
  <sheetFormatPr baseColWidth="10" defaultRowHeight="16" x14ac:dyDescent="0.2"/>
  <cols>
    <col min="1" max="1" width="6.33203125" customWidth="1"/>
    <col min="2" max="2" width="20.5" customWidth="1"/>
    <col min="3" max="3" width="21" customWidth="1"/>
    <col min="4" max="4" width="9.5" bestFit="1" customWidth="1"/>
    <col min="5" max="5" width="9" bestFit="1" customWidth="1"/>
    <col min="6" max="6" width="38.83203125" customWidth="1"/>
    <col min="7" max="7" width="51" customWidth="1"/>
    <col min="8" max="8" width="46.33203125" customWidth="1"/>
    <col min="9" max="9" width="6.5" bestFit="1" customWidth="1"/>
    <col min="10" max="11" width="10.33203125" customWidth="1"/>
    <col min="12" max="12" width="14.83203125" bestFit="1" customWidth="1"/>
    <col min="13" max="13" width="13.33203125" customWidth="1"/>
    <col min="14" max="16" width="10.83203125" customWidth="1"/>
    <col min="17" max="17" width="13.33203125" customWidth="1"/>
    <col min="18" max="18" width="8.6640625" customWidth="1"/>
    <col min="19" max="19" width="5.5" customWidth="1"/>
    <col min="20" max="20" width="5.83203125" customWidth="1"/>
    <col min="21" max="21" width="5.6640625" customWidth="1"/>
    <col min="22" max="22" width="18.33203125" bestFit="1" customWidth="1"/>
    <col min="23" max="23" width="7.33203125" bestFit="1" customWidth="1"/>
    <col min="24" max="24" width="5.33203125" bestFit="1" customWidth="1"/>
    <col min="25" max="25" width="4.5" customWidth="1"/>
    <col min="26" max="26" width="4.1640625" customWidth="1"/>
    <col min="27" max="27" width="13.6640625" bestFit="1" customWidth="1"/>
    <col min="28" max="28" width="49.1640625" bestFit="1" customWidth="1"/>
    <col min="29" max="29" width="47.33203125" bestFit="1" customWidth="1"/>
    <col min="30" max="30" width="10.83203125" customWidth="1"/>
    <col min="31" max="31" width="23.83203125" customWidth="1"/>
    <col min="32" max="32" width="38.83203125" bestFit="1" customWidth="1"/>
    <col min="33" max="34" width="10.33203125" customWidth="1"/>
  </cols>
  <sheetData>
    <row r="1" spans="1:34" s="20" customFormat="1" ht="19" x14ac:dyDescent="0.2">
      <c r="A1" s="20" t="s">
        <v>1926</v>
      </c>
      <c r="H1" s="21"/>
      <c r="I1" s="21"/>
      <c r="J1" s="21"/>
      <c r="O1" s="21"/>
      <c r="Q1" s="21"/>
    </row>
    <row r="2" spans="1:34" s="20" customFormat="1" ht="19" x14ac:dyDescent="0.2">
      <c r="H2" s="21"/>
      <c r="I2" s="21"/>
      <c r="J2" s="21"/>
      <c r="O2" s="21"/>
      <c r="Q2" s="21"/>
    </row>
    <row r="3" spans="1:34" x14ac:dyDescent="0.2">
      <c r="A3" s="3" t="s">
        <v>1897</v>
      </c>
      <c r="B3" s="3" t="s">
        <v>1896</v>
      </c>
      <c r="C3" s="3" t="s">
        <v>1898</v>
      </c>
      <c r="D3" s="3" t="s">
        <v>1899</v>
      </c>
      <c r="E3" s="5" t="s">
        <v>1842</v>
      </c>
      <c r="F3" s="5" t="s">
        <v>1362</v>
      </c>
      <c r="G3" s="5" t="s">
        <v>1361</v>
      </c>
      <c r="H3" s="5" t="s">
        <v>1363</v>
      </c>
      <c r="I3" s="5" t="s">
        <v>1262</v>
      </c>
      <c r="J3" s="3" t="s">
        <v>1263</v>
      </c>
      <c r="K3" s="3" t="s">
        <v>1505</v>
      </c>
      <c r="L3" s="3" t="s">
        <v>1785</v>
      </c>
      <c r="M3" s="3" t="s">
        <v>1786</v>
      </c>
      <c r="N3" s="3" t="s">
        <v>1259</v>
      </c>
      <c r="O3" s="3" t="s">
        <v>1627</v>
      </c>
      <c r="P3" s="3" t="s">
        <v>1628</v>
      </c>
      <c r="Q3" s="3" t="s">
        <v>1789</v>
      </c>
      <c r="R3" s="3" t="s">
        <v>1790</v>
      </c>
      <c r="S3" s="3" t="s">
        <v>1359</v>
      </c>
      <c r="T3" s="3" t="s">
        <v>1358</v>
      </c>
      <c r="U3" s="3" t="s">
        <v>1357</v>
      </c>
      <c r="V3" s="3" t="s">
        <v>1872</v>
      </c>
      <c r="W3" s="3" t="s">
        <v>2</v>
      </c>
      <c r="X3" s="3" t="s">
        <v>1</v>
      </c>
      <c r="Y3" s="3" t="s">
        <v>4</v>
      </c>
      <c r="Z3" s="3" t="s">
        <v>5</v>
      </c>
      <c r="AA3" s="3" t="s">
        <v>1776</v>
      </c>
      <c r="AB3" s="3" t="s">
        <v>1839</v>
      </c>
      <c r="AC3" s="3" t="s">
        <v>1264</v>
      </c>
      <c r="AD3" s="3"/>
      <c r="AE3" s="3"/>
      <c r="AF3" s="3"/>
      <c r="AG3" s="3"/>
      <c r="AH3" s="3"/>
    </row>
    <row r="4" spans="1:34" x14ac:dyDescent="0.2">
      <c r="A4" s="9" t="s">
        <v>1241</v>
      </c>
      <c r="B4">
        <v>25891796</v>
      </c>
      <c r="C4" t="s">
        <v>1265</v>
      </c>
      <c r="D4" t="s">
        <v>1266</v>
      </c>
      <c r="E4" t="s">
        <v>1270</v>
      </c>
      <c r="F4" t="s">
        <v>1523</v>
      </c>
      <c r="G4" t="s">
        <v>1525</v>
      </c>
      <c r="H4" t="s">
        <v>1524</v>
      </c>
      <c r="I4" s="9" t="s">
        <v>1271</v>
      </c>
      <c r="J4" s="23" t="s">
        <v>158</v>
      </c>
      <c r="K4" s="9" t="s">
        <v>1498</v>
      </c>
      <c r="L4" s="7" t="s">
        <v>1334</v>
      </c>
      <c r="M4" s="7" t="s">
        <v>1780</v>
      </c>
      <c r="N4">
        <v>0</v>
      </c>
      <c r="O4">
        <v>0</v>
      </c>
      <c r="P4">
        <v>1</v>
      </c>
      <c r="Q4">
        <v>1</v>
      </c>
      <c r="R4">
        <v>1</v>
      </c>
      <c r="S4">
        <v>0</v>
      </c>
      <c r="T4">
        <v>0</v>
      </c>
      <c r="U4">
        <v>1</v>
      </c>
      <c r="V4" t="s">
        <v>1784</v>
      </c>
      <c r="W4">
        <v>0</v>
      </c>
      <c r="X4">
        <v>1</v>
      </c>
      <c r="Y4">
        <v>0</v>
      </c>
      <c r="Z4">
        <v>1</v>
      </c>
      <c r="AA4">
        <v>0</v>
      </c>
      <c r="AE4" s="12"/>
      <c r="AF4" s="12"/>
      <c r="AG4" s="12"/>
    </row>
    <row r="5" spans="1:34" x14ac:dyDescent="0.2">
      <c r="A5" s="9" t="s">
        <v>1243</v>
      </c>
      <c r="B5">
        <v>50626264</v>
      </c>
      <c r="C5" t="s">
        <v>1265</v>
      </c>
      <c r="D5" t="s">
        <v>1266</v>
      </c>
      <c r="E5" t="s">
        <v>1270</v>
      </c>
      <c r="F5" t="s">
        <v>1428</v>
      </c>
      <c r="G5" t="s">
        <v>1429</v>
      </c>
      <c r="H5" s="7" t="s">
        <v>1430</v>
      </c>
      <c r="I5" s="18" t="s">
        <v>1271</v>
      </c>
      <c r="J5" s="24" t="s">
        <v>97</v>
      </c>
      <c r="K5" s="9" t="s">
        <v>1498</v>
      </c>
      <c r="L5" s="18" t="s">
        <v>1334</v>
      </c>
      <c r="M5" s="18" t="s">
        <v>1780</v>
      </c>
      <c r="N5">
        <v>0</v>
      </c>
      <c r="O5">
        <v>1</v>
      </c>
      <c r="P5">
        <v>0</v>
      </c>
      <c r="Q5">
        <v>1</v>
      </c>
      <c r="R5">
        <v>1</v>
      </c>
      <c r="S5">
        <v>0</v>
      </c>
      <c r="T5">
        <v>0</v>
      </c>
      <c r="U5">
        <v>1</v>
      </c>
      <c r="V5" t="s">
        <v>1784</v>
      </c>
      <c r="W5">
        <v>0</v>
      </c>
      <c r="X5">
        <v>1</v>
      </c>
      <c r="Y5">
        <v>1</v>
      </c>
      <c r="Z5">
        <v>0</v>
      </c>
      <c r="AA5">
        <v>0</v>
      </c>
      <c r="AE5" s="12"/>
      <c r="AF5" s="12"/>
      <c r="AG5" s="12"/>
    </row>
    <row r="6" spans="1:34" x14ac:dyDescent="0.2">
      <c r="A6" s="9" t="s">
        <v>1243</v>
      </c>
      <c r="B6">
        <v>50626709</v>
      </c>
      <c r="C6" t="s">
        <v>1269</v>
      </c>
      <c r="D6" t="s">
        <v>1268</v>
      </c>
      <c r="E6" t="s">
        <v>1270</v>
      </c>
      <c r="F6" t="s">
        <v>1431</v>
      </c>
      <c r="G6" t="s">
        <v>1432</v>
      </c>
      <c r="H6" s="7" t="s">
        <v>1433</v>
      </c>
      <c r="I6" s="18" t="s">
        <v>1271</v>
      </c>
      <c r="J6" s="24" t="s">
        <v>97</v>
      </c>
      <c r="K6" s="9" t="s">
        <v>1498</v>
      </c>
      <c r="L6" s="18" t="s">
        <v>1334</v>
      </c>
      <c r="M6" s="18" t="s">
        <v>1780</v>
      </c>
      <c r="N6">
        <v>0</v>
      </c>
      <c r="O6">
        <v>1</v>
      </c>
      <c r="P6">
        <v>0</v>
      </c>
      <c r="Q6">
        <v>1</v>
      </c>
      <c r="R6">
        <v>1</v>
      </c>
      <c r="S6">
        <v>0</v>
      </c>
      <c r="T6">
        <v>0</v>
      </c>
      <c r="U6">
        <v>1</v>
      </c>
      <c r="V6" t="s">
        <v>1784</v>
      </c>
      <c r="W6">
        <v>0</v>
      </c>
      <c r="X6">
        <v>1</v>
      </c>
      <c r="Y6">
        <v>1</v>
      </c>
      <c r="Z6">
        <v>0</v>
      </c>
      <c r="AA6">
        <v>0</v>
      </c>
      <c r="AE6" s="12"/>
      <c r="AF6" s="12"/>
      <c r="AG6" s="12"/>
      <c r="AH6" s="7"/>
    </row>
    <row r="7" spans="1:34" x14ac:dyDescent="0.2">
      <c r="A7" s="9" t="s">
        <v>1243</v>
      </c>
      <c r="B7">
        <v>50626877</v>
      </c>
      <c r="C7" t="s">
        <v>1269</v>
      </c>
      <c r="D7" t="s">
        <v>1268</v>
      </c>
      <c r="E7" t="s">
        <v>1270</v>
      </c>
      <c r="F7" t="s">
        <v>1434</v>
      </c>
      <c r="G7" t="s">
        <v>1435</v>
      </c>
      <c r="H7" t="s">
        <v>1436</v>
      </c>
      <c r="I7" s="18" t="s">
        <v>1271</v>
      </c>
      <c r="J7" s="24" t="s">
        <v>97</v>
      </c>
      <c r="K7" s="9" t="s">
        <v>1498</v>
      </c>
      <c r="L7" s="18" t="s">
        <v>1334</v>
      </c>
      <c r="M7" s="18" t="s">
        <v>1780</v>
      </c>
      <c r="N7">
        <v>0</v>
      </c>
      <c r="O7">
        <v>1</v>
      </c>
      <c r="P7">
        <v>0</v>
      </c>
      <c r="Q7">
        <v>1</v>
      </c>
      <c r="R7">
        <v>1</v>
      </c>
      <c r="S7">
        <v>0</v>
      </c>
      <c r="T7">
        <v>0</v>
      </c>
      <c r="U7">
        <v>1</v>
      </c>
      <c r="V7" t="s">
        <v>1784</v>
      </c>
      <c r="W7">
        <v>1</v>
      </c>
      <c r="X7">
        <v>0</v>
      </c>
      <c r="Y7">
        <v>1</v>
      </c>
      <c r="Z7">
        <v>0</v>
      </c>
      <c r="AA7">
        <v>0</v>
      </c>
      <c r="AE7" s="12"/>
      <c r="AF7" s="12"/>
      <c r="AG7" s="12"/>
    </row>
    <row r="8" spans="1:34" x14ac:dyDescent="0.2">
      <c r="A8" s="9" t="s">
        <v>1243</v>
      </c>
      <c r="B8">
        <v>50627338</v>
      </c>
      <c r="C8" t="s">
        <v>1269</v>
      </c>
      <c r="D8" t="s">
        <v>1268</v>
      </c>
      <c r="E8" t="s">
        <v>1270</v>
      </c>
      <c r="F8" t="s">
        <v>1438</v>
      </c>
      <c r="G8" t="s">
        <v>1437</v>
      </c>
      <c r="H8" t="s">
        <v>1439</v>
      </c>
      <c r="I8" s="18" t="s">
        <v>1271</v>
      </c>
      <c r="J8" s="24" t="s">
        <v>97</v>
      </c>
      <c r="K8" s="9" t="s">
        <v>1498</v>
      </c>
      <c r="L8" s="18" t="s">
        <v>1334</v>
      </c>
      <c r="M8" s="18" t="s">
        <v>1780</v>
      </c>
      <c r="N8">
        <v>0</v>
      </c>
      <c r="O8">
        <v>1</v>
      </c>
      <c r="P8">
        <v>0</v>
      </c>
      <c r="Q8">
        <v>1</v>
      </c>
      <c r="R8">
        <v>1</v>
      </c>
      <c r="S8">
        <v>0</v>
      </c>
      <c r="T8">
        <v>0</v>
      </c>
      <c r="U8">
        <v>1</v>
      </c>
      <c r="V8" t="s">
        <v>1784</v>
      </c>
      <c r="W8">
        <v>0</v>
      </c>
      <c r="X8">
        <v>1</v>
      </c>
      <c r="Y8">
        <v>0</v>
      </c>
      <c r="Z8">
        <v>1</v>
      </c>
      <c r="AA8">
        <v>0</v>
      </c>
      <c r="AE8" s="12"/>
      <c r="AF8" s="12"/>
      <c r="AG8" s="12"/>
    </row>
    <row r="9" spans="1:34" x14ac:dyDescent="0.2">
      <c r="A9" t="s">
        <v>1238</v>
      </c>
      <c r="B9">
        <v>108343254</v>
      </c>
      <c r="C9" t="s">
        <v>1512</v>
      </c>
      <c r="D9" t="s">
        <v>1266</v>
      </c>
      <c r="E9" t="s">
        <v>1270</v>
      </c>
      <c r="F9" t="s">
        <v>1837</v>
      </c>
      <c r="G9" t="s">
        <v>1564</v>
      </c>
      <c r="H9" t="s">
        <v>1563</v>
      </c>
      <c r="I9" s="9" t="s">
        <v>1271</v>
      </c>
      <c r="J9" s="23" t="s">
        <v>120</v>
      </c>
      <c r="K9" s="9" t="s">
        <v>1500</v>
      </c>
      <c r="L9" s="7" t="s">
        <v>1342</v>
      </c>
      <c r="M9" s="7" t="s">
        <v>1781</v>
      </c>
      <c r="N9">
        <v>0</v>
      </c>
      <c r="O9">
        <v>0</v>
      </c>
      <c r="P9">
        <v>1</v>
      </c>
      <c r="Q9">
        <v>1</v>
      </c>
      <c r="R9">
        <v>1</v>
      </c>
      <c r="S9">
        <v>0</v>
      </c>
      <c r="T9">
        <v>1</v>
      </c>
      <c r="U9">
        <v>0</v>
      </c>
      <c r="V9" t="s">
        <v>1782</v>
      </c>
      <c r="W9">
        <v>1</v>
      </c>
      <c r="X9">
        <v>0</v>
      </c>
      <c r="Y9">
        <v>0</v>
      </c>
      <c r="Z9">
        <v>1</v>
      </c>
      <c r="AA9">
        <v>0</v>
      </c>
      <c r="AE9" s="12"/>
      <c r="AF9" s="12"/>
      <c r="AG9" s="12"/>
    </row>
    <row r="10" spans="1:34" x14ac:dyDescent="0.2">
      <c r="A10" t="s">
        <v>1238</v>
      </c>
      <c r="B10">
        <v>108343254</v>
      </c>
      <c r="C10" t="s">
        <v>1268</v>
      </c>
      <c r="D10" t="s">
        <v>1269</v>
      </c>
      <c r="E10" t="s">
        <v>1270</v>
      </c>
      <c r="F10" t="s">
        <v>1777</v>
      </c>
      <c r="G10" t="s">
        <v>1788</v>
      </c>
      <c r="H10" t="s">
        <v>1778</v>
      </c>
      <c r="I10" s="9" t="s">
        <v>1271</v>
      </c>
      <c r="J10" s="23" t="s">
        <v>120</v>
      </c>
      <c r="K10" s="9" t="s">
        <v>1498</v>
      </c>
      <c r="L10" s="7" t="s">
        <v>1334</v>
      </c>
      <c r="M10" s="7" t="s">
        <v>1781</v>
      </c>
      <c r="N10">
        <v>0</v>
      </c>
      <c r="O10">
        <v>0</v>
      </c>
      <c r="P10">
        <v>1</v>
      </c>
      <c r="Q10">
        <v>1</v>
      </c>
      <c r="R10">
        <v>1</v>
      </c>
      <c r="S10">
        <v>0</v>
      </c>
      <c r="T10">
        <v>1</v>
      </c>
      <c r="U10">
        <v>0</v>
      </c>
      <c r="V10" t="s">
        <v>1782</v>
      </c>
      <c r="W10">
        <v>1</v>
      </c>
      <c r="X10">
        <v>0</v>
      </c>
      <c r="Y10">
        <v>0</v>
      </c>
      <c r="Z10">
        <v>1</v>
      </c>
      <c r="AA10">
        <v>0</v>
      </c>
      <c r="AE10" s="12"/>
      <c r="AF10" s="12"/>
      <c r="AG10" s="12"/>
    </row>
    <row r="11" spans="1:34" x14ac:dyDescent="0.2">
      <c r="A11" t="s">
        <v>1237</v>
      </c>
      <c r="B11" t="s">
        <v>1326</v>
      </c>
      <c r="C11" t="s">
        <v>1327</v>
      </c>
      <c r="D11" t="s">
        <v>1328</v>
      </c>
      <c r="E11" t="s">
        <v>1270</v>
      </c>
      <c r="F11" t="s">
        <v>1331</v>
      </c>
      <c r="G11" t="s">
        <v>1333</v>
      </c>
      <c r="H11" t="s">
        <v>1332</v>
      </c>
      <c r="I11" t="s">
        <v>1273</v>
      </c>
      <c r="J11" s="23" t="s">
        <v>1329</v>
      </c>
      <c r="K11" s="9" t="s">
        <v>1779</v>
      </c>
      <c r="L11" t="s">
        <v>1775</v>
      </c>
      <c r="M11" t="s">
        <v>1780</v>
      </c>
      <c r="N11">
        <v>1</v>
      </c>
      <c r="O11">
        <v>0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 t="s">
        <v>1782</v>
      </c>
      <c r="W11">
        <v>0</v>
      </c>
      <c r="X11">
        <v>1</v>
      </c>
      <c r="Y11">
        <v>1</v>
      </c>
      <c r="Z11">
        <v>0</v>
      </c>
      <c r="AA11">
        <v>0</v>
      </c>
      <c r="AE11" s="12"/>
      <c r="AF11" s="12"/>
      <c r="AG11" s="12"/>
    </row>
    <row r="12" spans="1:34" x14ac:dyDescent="0.2">
      <c r="A12" s="9" t="s">
        <v>1242</v>
      </c>
      <c r="B12">
        <v>150080941</v>
      </c>
      <c r="C12" t="s">
        <v>1266</v>
      </c>
      <c r="D12" t="s">
        <v>1416</v>
      </c>
      <c r="E12" t="s">
        <v>1270</v>
      </c>
      <c r="F12" t="s">
        <v>1448</v>
      </c>
      <c r="G12" t="s">
        <v>1449</v>
      </c>
      <c r="H12" t="s">
        <v>1450</v>
      </c>
      <c r="I12" s="9" t="s">
        <v>1273</v>
      </c>
      <c r="J12" s="25" t="s">
        <v>100</v>
      </c>
      <c r="K12" s="9" t="s">
        <v>1500</v>
      </c>
      <c r="L12" s="9" t="s">
        <v>1342</v>
      </c>
      <c r="M12" s="18" t="s">
        <v>1780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0</v>
      </c>
      <c r="U12">
        <v>1</v>
      </c>
      <c r="V12" t="s">
        <v>1784</v>
      </c>
      <c r="W12">
        <v>0</v>
      </c>
      <c r="X12">
        <v>1</v>
      </c>
      <c r="Y12">
        <v>0</v>
      </c>
      <c r="Z12">
        <v>1</v>
      </c>
      <c r="AA12">
        <v>0</v>
      </c>
      <c r="AE12" s="12"/>
      <c r="AF12" s="12"/>
      <c r="AG12" s="12"/>
    </row>
    <row r="13" spans="1:34" x14ac:dyDescent="0.2">
      <c r="A13" t="s">
        <v>1236</v>
      </c>
      <c r="B13">
        <v>74605195</v>
      </c>
      <c r="C13" t="s">
        <v>1265</v>
      </c>
      <c r="D13" t="s">
        <v>1266</v>
      </c>
      <c r="E13" t="s">
        <v>1267</v>
      </c>
      <c r="F13" t="s">
        <v>1292</v>
      </c>
      <c r="G13" t="s">
        <v>1291</v>
      </c>
      <c r="H13" t="s">
        <v>1293</v>
      </c>
      <c r="I13" t="s">
        <v>1273</v>
      </c>
      <c r="J13" s="23" t="s">
        <v>57</v>
      </c>
      <c r="K13" s="9" t="s">
        <v>1498</v>
      </c>
      <c r="L13" t="s">
        <v>1334</v>
      </c>
      <c r="M13" t="s">
        <v>1780</v>
      </c>
      <c r="N13">
        <v>1</v>
      </c>
      <c r="O13">
        <v>0</v>
      </c>
      <c r="P13">
        <v>0</v>
      </c>
      <c r="Q13">
        <v>1</v>
      </c>
      <c r="R13">
        <v>1</v>
      </c>
      <c r="S13">
        <v>0</v>
      </c>
      <c r="T13">
        <v>0</v>
      </c>
      <c r="U13">
        <v>1</v>
      </c>
      <c r="V13" t="s">
        <v>1784</v>
      </c>
      <c r="W13">
        <v>1</v>
      </c>
      <c r="X13">
        <v>0</v>
      </c>
      <c r="Y13">
        <v>1</v>
      </c>
      <c r="Z13">
        <v>0</v>
      </c>
      <c r="AA13">
        <v>0</v>
      </c>
      <c r="AE13" s="12"/>
      <c r="AF13" s="12"/>
      <c r="AG13" s="12"/>
    </row>
    <row r="14" spans="1:34" x14ac:dyDescent="0.2">
      <c r="A14" s="9" t="s">
        <v>1234</v>
      </c>
      <c r="B14">
        <v>132477995</v>
      </c>
      <c r="C14" t="s">
        <v>1268</v>
      </c>
      <c r="D14" t="s">
        <v>1269</v>
      </c>
      <c r="E14" t="s">
        <v>1270</v>
      </c>
      <c r="F14" t="s">
        <v>1526</v>
      </c>
      <c r="G14" t="s">
        <v>1527</v>
      </c>
      <c r="H14" t="s">
        <v>1528</v>
      </c>
      <c r="I14" s="9" t="s">
        <v>1271</v>
      </c>
      <c r="J14" s="23" t="s">
        <v>136</v>
      </c>
      <c r="K14" s="9" t="s">
        <v>1498</v>
      </c>
      <c r="L14" s="7" t="s">
        <v>1334</v>
      </c>
      <c r="M14" s="7" t="s">
        <v>1780</v>
      </c>
      <c r="N14">
        <v>0</v>
      </c>
      <c r="O14">
        <v>0</v>
      </c>
      <c r="P14">
        <v>1</v>
      </c>
      <c r="Q14">
        <v>1</v>
      </c>
      <c r="R14">
        <v>1</v>
      </c>
      <c r="S14">
        <v>0</v>
      </c>
      <c r="T14">
        <v>0</v>
      </c>
      <c r="U14">
        <v>1</v>
      </c>
      <c r="V14" t="s">
        <v>1784</v>
      </c>
      <c r="W14">
        <v>1</v>
      </c>
      <c r="X14">
        <v>0</v>
      </c>
      <c r="Y14">
        <v>0</v>
      </c>
      <c r="Z14">
        <v>1</v>
      </c>
      <c r="AA14">
        <v>0</v>
      </c>
      <c r="AE14" s="12"/>
      <c r="AF14" s="12"/>
      <c r="AG14" s="12"/>
    </row>
    <row r="15" spans="1:34" x14ac:dyDescent="0.2">
      <c r="A15" t="s">
        <v>1237</v>
      </c>
      <c r="B15">
        <v>101983252</v>
      </c>
      <c r="C15" t="s">
        <v>1268</v>
      </c>
      <c r="D15" t="s">
        <v>1269</v>
      </c>
      <c r="E15" t="s">
        <v>1270</v>
      </c>
      <c r="F15" t="s">
        <v>1320</v>
      </c>
      <c r="G15" t="s">
        <v>1319</v>
      </c>
      <c r="H15" t="s">
        <v>1321</v>
      </c>
      <c r="I15" t="s">
        <v>1271</v>
      </c>
      <c r="J15" s="23" t="s">
        <v>228</v>
      </c>
      <c r="K15" s="9" t="s">
        <v>1498</v>
      </c>
      <c r="L15" t="s">
        <v>1334</v>
      </c>
      <c r="M15" t="s">
        <v>1780</v>
      </c>
      <c r="N15">
        <v>1</v>
      </c>
      <c r="O15">
        <v>0</v>
      </c>
      <c r="P15">
        <v>0</v>
      </c>
      <c r="Q15">
        <v>1</v>
      </c>
      <c r="R15">
        <v>1</v>
      </c>
      <c r="S15">
        <v>0</v>
      </c>
      <c r="T15">
        <v>1</v>
      </c>
      <c r="U15">
        <v>0</v>
      </c>
      <c r="V15" t="s">
        <v>1782</v>
      </c>
      <c r="W15">
        <v>0</v>
      </c>
      <c r="X15">
        <v>1</v>
      </c>
      <c r="Y15">
        <v>0</v>
      </c>
      <c r="Z15">
        <v>0</v>
      </c>
      <c r="AA15">
        <v>0</v>
      </c>
      <c r="AE15" s="12"/>
      <c r="AF15" s="12"/>
      <c r="AG15" s="12"/>
      <c r="AH15" s="7"/>
    </row>
    <row r="16" spans="1:34" x14ac:dyDescent="0.2">
      <c r="A16" s="9" t="s">
        <v>1244</v>
      </c>
      <c r="B16">
        <v>155235843</v>
      </c>
      <c r="C16" t="s">
        <v>1266</v>
      </c>
      <c r="D16" t="s">
        <v>1265</v>
      </c>
      <c r="E16" t="s">
        <v>1270</v>
      </c>
      <c r="F16" t="s">
        <v>1634</v>
      </c>
      <c r="G16" t="s">
        <v>1753</v>
      </c>
      <c r="H16" t="s">
        <v>1662</v>
      </c>
      <c r="I16" s="9" t="s">
        <v>1273</v>
      </c>
      <c r="J16" s="25" t="s">
        <v>61</v>
      </c>
      <c r="K16" s="9" t="s">
        <v>1498</v>
      </c>
      <c r="L16" s="9" t="s">
        <v>1334</v>
      </c>
      <c r="M16" s="18" t="s">
        <v>1781</v>
      </c>
      <c r="N16">
        <v>0</v>
      </c>
      <c r="O16">
        <v>2</v>
      </c>
      <c r="P16">
        <v>0</v>
      </c>
      <c r="Q16" s="35">
        <v>2</v>
      </c>
      <c r="R16">
        <v>1</v>
      </c>
      <c r="S16">
        <v>0</v>
      </c>
      <c r="T16">
        <v>1</v>
      </c>
      <c r="U16">
        <v>0</v>
      </c>
      <c r="V16" t="s">
        <v>1782</v>
      </c>
      <c r="W16">
        <v>1</v>
      </c>
      <c r="X16">
        <v>0</v>
      </c>
      <c r="Y16">
        <v>0</v>
      </c>
      <c r="Z16">
        <v>1</v>
      </c>
      <c r="AA16">
        <v>0</v>
      </c>
      <c r="AE16" s="12"/>
      <c r="AF16" s="12"/>
      <c r="AG16" s="12"/>
    </row>
    <row r="17" spans="1:39" x14ac:dyDescent="0.2">
      <c r="A17" t="s">
        <v>1244</v>
      </c>
      <c r="B17">
        <v>155236277</v>
      </c>
      <c r="C17" t="s">
        <v>1269</v>
      </c>
      <c r="D17" t="s">
        <v>1268</v>
      </c>
      <c r="E17" t="s">
        <v>1270</v>
      </c>
      <c r="F17" t="s">
        <v>1286</v>
      </c>
      <c r="G17" t="s">
        <v>1281</v>
      </c>
      <c r="H17" t="s">
        <v>1280</v>
      </c>
      <c r="I17" t="s">
        <v>1273</v>
      </c>
      <c r="J17" s="23" t="s">
        <v>61</v>
      </c>
      <c r="K17" s="9" t="s">
        <v>1498</v>
      </c>
      <c r="L17" t="s">
        <v>1336</v>
      </c>
      <c r="M17" t="s">
        <v>1780</v>
      </c>
      <c r="N17">
        <v>1</v>
      </c>
      <c r="O17">
        <v>0</v>
      </c>
      <c r="P17">
        <v>0</v>
      </c>
      <c r="Q17">
        <v>1</v>
      </c>
      <c r="R17">
        <v>1</v>
      </c>
      <c r="S17">
        <v>0</v>
      </c>
      <c r="T17">
        <v>0</v>
      </c>
      <c r="U17">
        <v>1</v>
      </c>
      <c r="V17" t="s">
        <v>1784</v>
      </c>
      <c r="W17">
        <v>1</v>
      </c>
      <c r="X17">
        <v>0</v>
      </c>
      <c r="Y17">
        <v>1</v>
      </c>
      <c r="Z17">
        <v>0</v>
      </c>
      <c r="AA17">
        <v>0</v>
      </c>
      <c r="AE17" s="12"/>
      <c r="AF17" s="12"/>
      <c r="AG17" s="12"/>
    </row>
    <row r="18" spans="1:39" x14ac:dyDescent="0.2">
      <c r="A18" t="s">
        <v>1244</v>
      </c>
      <c r="B18">
        <v>155236376</v>
      </c>
      <c r="C18" t="s">
        <v>1265</v>
      </c>
      <c r="D18" t="s">
        <v>1266</v>
      </c>
      <c r="E18" t="s">
        <v>1270</v>
      </c>
      <c r="F18" t="s">
        <v>1635</v>
      </c>
      <c r="G18" t="s">
        <v>1685</v>
      </c>
      <c r="H18" t="s">
        <v>1663</v>
      </c>
      <c r="I18" t="s">
        <v>1273</v>
      </c>
      <c r="J18" s="23" t="s">
        <v>61</v>
      </c>
      <c r="K18" s="9" t="s">
        <v>1498</v>
      </c>
      <c r="L18" t="s">
        <v>1334</v>
      </c>
      <c r="M18" t="s">
        <v>1781</v>
      </c>
      <c r="N18">
        <v>1</v>
      </c>
      <c r="O18">
        <v>0</v>
      </c>
      <c r="P18">
        <v>0</v>
      </c>
      <c r="Q18" s="33">
        <v>1</v>
      </c>
      <c r="R18">
        <v>1</v>
      </c>
      <c r="S18">
        <v>0</v>
      </c>
      <c r="T18">
        <v>1</v>
      </c>
      <c r="U18">
        <v>0</v>
      </c>
      <c r="V18" t="s">
        <v>1782</v>
      </c>
      <c r="W18">
        <v>0</v>
      </c>
      <c r="X18">
        <v>1</v>
      </c>
      <c r="Y18">
        <v>0</v>
      </c>
      <c r="Z18">
        <v>1</v>
      </c>
      <c r="AA18">
        <v>0</v>
      </c>
      <c r="AE18" s="12"/>
      <c r="AF18" s="12"/>
      <c r="AG18" s="12"/>
    </row>
    <row r="19" spans="1:39" x14ac:dyDescent="0.2">
      <c r="A19" t="s">
        <v>1244</v>
      </c>
      <c r="B19">
        <v>155238215</v>
      </c>
      <c r="C19" t="s">
        <v>1266</v>
      </c>
      <c r="D19" t="s">
        <v>1265</v>
      </c>
      <c r="E19" t="s">
        <v>1270</v>
      </c>
      <c r="F19" t="s">
        <v>1283</v>
      </c>
      <c r="G19" t="s">
        <v>1282</v>
      </c>
      <c r="H19" t="s">
        <v>1284</v>
      </c>
      <c r="I19" t="s">
        <v>1271</v>
      </c>
      <c r="J19" s="23" t="s">
        <v>61</v>
      </c>
      <c r="K19" s="9" t="s">
        <v>1498</v>
      </c>
      <c r="L19" t="s">
        <v>1334</v>
      </c>
      <c r="M19" t="s">
        <v>1780</v>
      </c>
      <c r="N19">
        <v>1</v>
      </c>
      <c r="O19">
        <v>0</v>
      </c>
      <c r="P19">
        <v>0</v>
      </c>
      <c r="Q19">
        <v>1</v>
      </c>
      <c r="R19">
        <v>1</v>
      </c>
      <c r="S19">
        <v>0</v>
      </c>
      <c r="T19">
        <v>0</v>
      </c>
      <c r="U19">
        <v>1</v>
      </c>
      <c r="V19" t="s">
        <v>1784</v>
      </c>
      <c r="W19">
        <v>0</v>
      </c>
      <c r="X19">
        <v>1</v>
      </c>
      <c r="Y19">
        <v>1</v>
      </c>
      <c r="Z19">
        <v>0</v>
      </c>
      <c r="AA19">
        <v>0</v>
      </c>
      <c r="AE19" s="12"/>
      <c r="AF19" s="12"/>
      <c r="AG19" s="12"/>
    </row>
    <row r="20" spans="1:39" x14ac:dyDescent="0.2">
      <c r="A20" t="s">
        <v>1244</v>
      </c>
      <c r="B20">
        <v>155238650</v>
      </c>
      <c r="C20" t="s">
        <v>1265</v>
      </c>
      <c r="D20" t="s">
        <v>1266</v>
      </c>
      <c r="E20" t="s">
        <v>1270</v>
      </c>
      <c r="F20" t="s">
        <v>1636</v>
      </c>
      <c r="G20" t="s">
        <v>1706</v>
      </c>
      <c r="H20" t="s">
        <v>1664</v>
      </c>
      <c r="I20" t="s">
        <v>1273</v>
      </c>
      <c r="J20" s="23" t="s">
        <v>61</v>
      </c>
      <c r="K20" s="9" t="s">
        <v>1498</v>
      </c>
      <c r="L20" t="s">
        <v>1334</v>
      </c>
      <c r="M20" t="s">
        <v>1781</v>
      </c>
      <c r="N20">
        <v>1</v>
      </c>
      <c r="O20">
        <v>0</v>
      </c>
      <c r="P20">
        <v>0</v>
      </c>
      <c r="Q20">
        <v>1</v>
      </c>
      <c r="R20">
        <v>1</v>
      </c>
      <c r="S20">
        <v>0</v>
      </c>
      <c r="T20">
        <v>1</v>
      </c>
      <c r="U20">
        <v>0</v>
      </c>
      <c r="V20" t="s">
        <v>1782</v>
      </c>
      <c r="W20">
        <v>0</v>
      </c>
      <c r="X20">
        <v>1</v>
      </c>
      <c r="Y20">
        <v>0</v>
      </c>
      <c r="Z20">
        <v>1</v>
      </c>
      <c r="AA20">
        <v>0</v>
      </c>
      <c r="AE20" s="12"/>
      <c r="AF20" s="12"/>
      <c r="AG20" s="12"/>
    </row>
    <row r="21" spans="1:39" x14ac:dyDescent="0.2">
      <c r="A21" t="s">
        <v>1244</v>
      </c>
      <c r="B21">
        <v>155240629</v>
      </c>
      <c r="C21" t="s">
        <v>1265</v>
      </c>
      <c r="D21" t="s">
        <v>1266</v>
      </c>
      <c r="E21" t="s">
        <v>1270</v>
      </c>
      <c r="F21" t="s">
        <v>1285</v>
      </c>
      <c r="G21" t="s">
        <v>1279</v>
      </c>
      <c r="I21" t="s">
        <v>1273</v>
      </c>
      <c r="J21" s="23" t="s">
        <v>61</v>
      </c>
      <c r="K21" s="9" t="s">
        <v>1498</v>
      </c>
      <c r="L21" s="34" t="s">
        <v>1417</v>
      </c>
      <c r="M21" t="s">
        <v>1780</v>
      </c>
      <c r="N21">
        <v>2</v>
      </c>
      <c r="O21">
        <v>0</v>
      </c>
      <c r="P21">
        <v>0</v>
      </c>
      <c r="Q21" s="33">
        <v>2</v>
      </c>
      <c r="R21">
        <v>2</v>
      </c>
      <c r="S21">
        <v>0</v>
      </c>
      <c r="T21">
        <v>0</v>
      </c>
      <c r="U21">
        <v>2</v>
      </c>
      <c r="V21" t="s">
        <v>1784</v>
      </c>
      <c r="W21">
        <v>2</v>
      </c>
      <c r="X21">
        <v>0</v>
      </c>
      <c r="Y21">
        <v>1</v>
      </c>
      <c r="Z21">
        <v>0</v>
      </c>
      <c r="AA21">
        <v>0</v>
      </c>
      <c r="AB21" t="s">
        <v>1261</v>
      </c>
      <c r="AK21" s="12"/>
      <c r="AL21" s="12"/>
      <c r="AM21" s="12"/>
    </row>
    <row r="22" spans="1:39" x14ac:dyDescent="0.2">
      <c r="A22" t="s">
        <v>1238</v>
      </c>
      <c r="B22">
        <v>17772124</v>
      </c>
      <c r="C22" t="s">
        <v>1269</v>
      </c>
      <c r="D22" t="s">
        <v>1268</v>
      </c>
      <c r="E22" t="s">
        <v>1270</v>
      </c>
      <c r="F22" t="s">
        <v>1303</v>
      </c>
      <c r="G22" t="s">
        <v>1302</v>
      </c>
      <c r="H22" t="s">
        <v>1304</v>
      </c>
      <c r="I22" t="s">
        <v>1271</v>
      </c>
      <c r="J22" s="23" t="s">
        <v>229</v>
      </c>
      <c r="K22" s="9" t="s">
        <v>1498</v>
      </c>
      <c r="L22" t="s">
        <v>1334</v>
      </c>
      <c r="M22" t="s">
        <v>1780</v>
      </c>
      <c r="N22">
        <v>1</v>
      </c>
      <c r="O22">
        <v>0</v>
      </c>
      <c r="P22">
        <v>0</v>
      </c>
      <c r="Q22">
        <v>1</v>
      </c>
      <c r="R22">
        <v>1</v>
      </c>
      <c r="S22">
        <v>1</v>
      </c>
      <c r="T22">
        <v>0</v>
      </c>
      <c r="U22">
        <v>0</v>
      </c>
      <c r="V22" t="s">
        <v>1783</v>
      </c>
      <c r="W22">
        <v>0</v>
      </c>
      <c r="X22">
        <v>1</v>
      </c>
      <c r="Y22">
        <v>0</v>
      </c>
      <c r="Z22">
        <v>1</v>
      </c>
      <c r="AA22">
        <v>0</v>
      </c>
      <c r="AE22" s="12"/>
      <c r="AF22" s="12"/>
      <c r="AG22" s="12"/>
    </row>
    <row r="23" spans="1:39" x14ac:dyDescent="0.2">
      <c r="A23" s="9" t="s">
        <v>1243</v>
      </c>
      <c r="B23">
        <v>37057420</v>
      </c>
      <c r="C23" t="s">
        <v>1269</v>
      </c>
      <c r="D23" t="s">
        <v>1268</v>
      </c>
      <c r="E23" t="s">
        <v>1270</v>
      </c>
      <c r="F23" t="s">
        <v>1530</v>
      </c>
      <c r="G23" t="s">
        <v>1531</v>
      </c>
      <c r="H23" t="s">
        <v>1529</v>
      </c>
      <c r="I23" s="9" t="s">
        <v>1271</v>
      </c>
      <c r="J23" s="23" t="s">
        <v>35</v>
      </c>
      <c r="K23" s="9" t="s">
        <v>1498</v>
      </c>
      <c r="L23" s="7" t="s">
        <v>1334</v>
      </c>
      <c r="M23" s="7" t="s">
        <v>1780</v>
      </c>
      <c r="N23">
        <v>0</v>
      </c>
      <c r="O23">
        <v>0</v>
      </c>
      <c r="P23">
        <v>1</v>
      </c>
      <c r="Q23">
        <v>1</v>
      </c>
      <c r="R23">
        <v>1</v>
      </c>
      <c r="S23">
        <v>0</v>
      </c>
      <c r="T23">
        <v>1</v>
      </c>
      <c r="U23">
        <v>0</v>
      </c>
      <c r="V23" t="s">
        <v>1782</v>
      </c>
      <c r="W23">
        <v>0</v>
      </c>
      <c r="X23">
        <v>1</v>
      </c>
      <c r="Y23">
        <v>0</v>
      </c>
      <c r="Z23">
        <v>1</v>
      </c>
      <c r="AA23">
        <v>0</v>
      </c>
      <c r="AE23" s="12"/>
      <c r="AF23" s="12"/>
      <c r="AG23" s="12"/>
      <c r="AH23" s="7"/>
    </row>
    <row r="24" spans="1:39" x14ac:dyDescent="0.2">
      <c r="A24" t="s">
        <v>1253</v>
      </c>
      <c r="B24">
        <v>57569534</v>
      </c>
      <c r="C24" t="s">
        <v>1269</v>
      </c>
      <c r="D24" t="s">
        <v>1268</v>
      </c>
      <c r="E24" t="s">
        <v>1270</v>
      </c>
      <c r="F24" t="s">
        <v>1315</v>
      </c>
      <c r="G24" t="s">
        <v>1314</v>
      </c>
      <c r="I24" t="s">
        <v>1271</v>
      </c>
      <c r="J24" s="23" t="s">
        <v>193</v>
      </c>
      <c r="K24" s="9" t="s">
        <v>1498</v>
      </c>
      <c r="L24" s="34" t="s">
        <v>1417</v>
      </c>
      <c r="M24" t="s">
        <v>1780</v>
      </c>
      <c r="N24">
        <v>1</v>
      </c>
      <c r="O24">
        <v>0</v>
      </c>
      <c r="P24">
        <v>0</v>
      </c>
      <c r="Q24">
        <v>1</v>
      </c>
      <c r="R24">
        <v>1</v>
      </c>
      <c r="S24">
        <v>0</v>
      </c>
      <c r="T24">
        <v>0</v>
      </c>
      <c r="U24">
        <v>1</v>
      </c>
      <c r="V24" t="s">
        <v>1784</v>
      </c>
      <c r="W24">
        <v>1</v>
      </c>
      <c r="X24">
        <v>0</v>
      </c>
      <c r="Y24">
        <v>0</v>
      </c>
      <c r="Z24">
        <v>1</v>
      </c>
      <c r="AA24">
        <v>0</v>
      </c>
      <c r="AE24" s="12"/>
      <c r="AF24" s="12"/>
      <c r="AG24" s="12"/>
      <c r="AK24" s="12"/>
      <c r="AL24" s="12"/>
      <c r="AM24" s="12"/>
    </row>
    <row r="25" spans="1:39" x14ac:dyDescent="0.2">
      <c r="A25" t="s">
        <v>1253</v>
      </c>
      <c r="B25">
        <v>40310434</v>
      </c>
      <c r="C25" t="s">
        <v>1265</v>
      </c>
      <c r="D25" t="s">
        <v>1266</v>
      </c>
      <c r="E25" t="s">
        <v>1270</v>
      </c>
      <c r="F25" t="s">
        <v>1306</v>
      </c>
      <c r="G25" t="s">
        <v>1305</v>
      </c>
      <c r="H25" t="s">
        <v>1307</v>
      </c>
      <c r="I25" t="s">
        <v>1273</v>
      </c>
      <c r="J25" s="23" t="s">
        <v>62</v>
      </c>
      <c r="K25" s="9" t="s">
        <v>1498</v>
      </c>
      <c r="L25" t="s">
        <v>1334</v>
      </c>
      <c r="M25" t="s">
        <v>1780</v>
      </c>
      <c r="N25">
        <v>1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1</v>
      </c>
      <c r="V25" t="s">
        <v>1784</v>
      </c>
      <c r="W25">
        <v>0</v>
      </c>
      <c r="X25">
        <v>1</v>
      </c>
      <c r="Y25">
        <v>1</v>
      </c>
      <c r="Z25">
        <v>0</v>
      </c>
      <c r="AA25">
        <v>0</v>
      </c>
      <c r="AE25" s="12"/>
      <c r="AF25" s="12"/>
      <c r="AG25" s="12"/>
    </row>
    <row r="26" spans="1:39" x14ac:dyDescent="0.2">
      <c r="A26" s="9" t="s">
        <v>1253</v>
      </c>
      <c r="B26">
        <v>40340400</v>
      </c>
      <c r="C26" t="s">
        <v>1269</v>
      </c>
      <c r="D26" t="s">
        <v>1268</v>
      </c>
      <c r="E26" t="s">
        <v>1270</v>
      </c>
      <c r="F26" s="7" t="s">
        <v>1309</v>
      </c>
      <c r="G26" s="7" t="s">
        <v>1308</v>
      </c>
      <c r="H26" s="7" t="s">
        <v>1310</v>
      </c>
      <c r="I26" s="9" t="s">
        <v>1273</v>
      </c>
      <c r="J26" s="25" t="s">
        <v>62</v>
      </c>
      <c r="K26" s="9" t="s">
        <v>1498</v>
      </c>
      <c r="L26" s="18" t="s">
        <v>1334</v>
      </c>
      <c r="M26" s="18" t="s">
        <v>1780</v>
      </c>
      <c r="N26">
        <v>5</v>
      </c>
      <c r="O26">
        <v>8</v>
      </c>
      <c r="P26">
        <v>0</v>
      </c>
      <c r="Q26" s="35">
        <v>13</v>
      </c>
      <c r="R26">
        <v>13</v>
      </c>
      <c r="S26">
        <v>0</v>
      </c>
      <c r="T26">
        <v>4</v>
      </c>
      <c r="U26">
        <v>9</v>
      </c>
      <c r="V26" t="s">
        <v>1901</v>
      </c>
      <c r="W26">
        <v>7</v>
      </c>
      <c r="X26">
        <v>6</v>
      </c>
      <c r="Y26">
        <v>7</v>
      </c>
      <c r="Z26">
        <v>5</v>
      </c>
      <c r="AA26">
        <v>0</v>
      </c>
      <c r="AB26" t="s">
        <v>1261</v>
      </c>
      <c r="AC26" t="s">
        <v>1836</v>
      </c>
      <c r="AE26" s="12"/>
      <c r="AF26" s="12"/>
      <c r="AG26" s="12"/>
    </row>
    <row r="27" spans="1:39" x14ac:dyDescent="0.2">
      <c r="A27" t="s">
        <v>1247</v>
      </c>
      <c r="B27">
        <v>44087754</v>
      </c>
      <c r="C27" t="s">
        <v>1265</v>
      </c>
      <c r="D27" t="s">
        <v>1266</v>
      </c>
      <c r="E27" t="s">
        <v>1267</v>
      </c>
      <c r="F27" t="s">
        <v>1323</v>
      </c>
      <c r="G27" t="s">
        <v>1324</v>
      </c>
      <c r="H27" t="s">
        <v>1325</v>
      </c>
      <c r="I27" t="s">
        <v>1273</v>
      </c>
      <c r="J27" s="23" t="s">
        <v>104</v>
      </c>
      <c r="K27" s="9" t="s">
        <v>1498</v>
      </c>
      <c r="L27" t="s">
        <v>1334</v>
      </c>
      <c r="M27" t="s">
        <v>1780</v>
      </c>
      <c r="N27">
        <v>1</v>
      </c>
      <c r="O27">
        <v>0</v>
      </c>
      <c r="P27">
        <v>0</v>
      </c>
      <c r="Q27">
        <v>1</v>
      </c>
      <c r="R27">
        <v>1</v>
      </c>
      <c r="S27">
        <v>0</v>
      </c>
      <c r="T27">
        <v>1</v>
      </c>
      <c r="U27">
        <v>0</v>
      </c>
      <c r="V27" t="s">
        <v>1782</v>
      </c>
      <c r="W27">
        <v>0</v>
      </c>
      <c r="X27">
        <v>1</v>
      </c>
      <c r="Y27">
        <v>0</v>
      </c>
      <c r="Z27">
        <v>1</v>
      </c>
      <c r="AA27">
        <v>0</v>
      </c>
      <c r="AE27" s="12"/>
      <c r="AF27" s="12"/>
      <c r="AG27" s="12"/>
    </row>
    <row r="28" spans="1:39" x14ac:dyDescent="0.2">
      <c r="A28" t="s">
        <v>1256</v>
      </c>
      <c r="B28" t="s">
        <v>1256</v>
      </c>
      <c r="C28" t="s">
        <v>1327</v>
      </c>
      <c r="D28" t="s">
        <v>1328</v>
      </c>
      <c r="E28" t="s">
        <v>1270</v>
      </c>
      <c r="F28" t="s">
        <v>1328</v>
      </c>
      <c r="G28" t="s">
        <v>1328</v>
      </c>
      <c r="H28" t="s">
        <v>1328</v>
      </c>
      <c r="I28" t="s">
        <v>1256</v>
      </c>
      <c r="J28" s="23" t="s">
        <v>1256</v>
      </c>
      <c r="K28" s="9" t="s">
        <v>1779</v>
      </c>
      <c r="L28" t="s">
        <v>1775</v>
      </c>
      <c r="M28" t="s">
        <v>1780</v>
      </c>
      <c r="N28">
        <v>1</v>
      </c>
      <c r="O28">
        <v>0</v>
      </c>
      <c r="P28">
        <v>0</v>
      </c>
      <c r="Q28">
        <v>1</v>
      </c>
      <c r="R28">
        <v>1</v>
      </c>
      <c r="S28">
        <v>0</v>
      </c>
      <c r="T28">
        <v>1</v>
      </c>
      <c r="U28">
        <v>0</v>
      </c>
      <c r="V28" t="s">
        <v>1782</v>
      </c>
      <c r="W28">
        <v>1</v>
      </c>
      <c r="X28">
        <v>0</v>
      </c>
      <c r="Y28">
        <v>0</v>
      </c>
      <c r="Z28">
        <v>0</v>
      </c>
      <c r="AA28">
        <v>0</v>
      </c>
      <c r="AE28" s="12"/>
      <c r="AF28" s="12"/>
      <c r="AG28" s="12"/>
    </row>
    <row r="29" spans="1:39" x14ac:dyDescent="0.2">
      <c r="A29" s="9" t="s">
        <v>1245</v>
      </c>
      <c r="B29">
        <v>15187213</v>
      </c>
      <c r="C29" t="s">
        <v>1269</v>
      </c>
      <c r="D29" t="s">
        <v>1268</v>
      </c>
      <c r="E29" t="s">
        <v>1270</v>
      </c>
      <c r="F29" t="s">
        <v>1532</v>
      </c>
      <c r="G29" t="s">
        <v>1534</v>
      </c>
      <c r="H29" t="s">
        <v>1533</v>
      </c>
      <c r="I29" s="9" t="s">
        <v>1271</v>
      </c>
      <c r="J29" s="23" t="s">
        <v>198</v>
      </c>
      <c r="K29" s="9" t="s">
        <v>1498</v>
      </c>
      <c r="L29" s="7" t="s">
        <v>1334</v>
      </c>
      <c r="M29" s="7" t="s">
        <v>1780</v>
      </c>
      <c r="N29">
        <v>0</v>
      </c>
      <c r="O29">
        <v>0</v>
      </c>
      <c r="P29">
        <v>1</v>
      </c>
      <c r="Q29">
        <v>1</v>
      </c>
      <c r="R29">
        <v>1</v>
      </c>
      <c r="S29">
        <v>0</v>
      </c>
      <c r="T29">
        <v>1</v>
      </c>
      <c r="U29">
        <v>0</v>
      </c>
      <c r="V29" t="s">
        <v>1782</v>
      </c>
      <c r="W29">
        <v>1</v>
      </c>
      <c r="X29">
        <v>0</v>
      </c>
      <c r="Y29">
        <v>0</v>
      </c>
      <c r="Z29">
        <v>0</v>
      </c>
      <c r="AA29">
        <v>1</v>
      </c>
      <c r="AE29" s="12"/>
      <c r="AF29" s="12"/>
      <c r="AG29" s="12"/>
    </row>
    <row r="30" spans="1:39" x14ac:dyDescent="0.2">
      <c r="A30" s="9" t="s">
        <v>1235</v>
      </c>
      <c r="B30">
        <v>23536736</v>
      </c>
      <c r="C30" t="s">
        <v>1268</v>
      </c>
      <c r="D30" t="s">
        <v>1269</v>
      </c>
      <c r="E30" t="s">
        <v>1270</v>
      </c>
      <c r="F30" t="s">
        <v>1656</v>
      </c>
      <c r="G30" t="s">
        <v>1695</v>
      </c>
      <c r="H30" t="s">
        <v>1680</v>
      </c>
      <c r="I30" s="9" t="s">
        <v>1273</v>
      </c>
      <c r="J30" s="23" t="s">
        <v>199</v>
      </c>
      <c r="K30" s="9" t="s">
        <v>1498</v>
      </c>
      <c r="L30" s="7" t="s">
        <v>1334</v>
      </c>
      <c r="M30" s="7" t="s">
        <v>1781</v>
      </c>
      <c r="N30">
        <v>0</v>
      </c>
      <c r="O30">
        <v>0</v>
      </c>
      <c r="P30">
        <v>1</v>
      </c>
      <c r="Q30">
        <v>1</v>
      </c>
      <c r="R30">
        <v>1</v>
      </c>
      <c r="S30">
        <v>0</v>
      </c>
      <c r="T30">
        <v>1</v>
      </c>
      <c r="U30">
        <v>0</v>
      </c>
      <c r="V30" t="s">
        <v>1782</v>
      </c>
      <c r="W30">
        <v>0</v>
      </c>
      <c r="X30">
        <v>1</v>
      </c>
      <c r="Y30">
        <v>0</v>
      </c>
      <c r="Z30">
        <v>1</v>
      </c>
      <c r="AA30">
        <v>1</v>
      </c>
      <c r="AE30" s="12"/>
      <c r="AF30" s="12"/>
      <c r="AG30" s="12"/>
    </row>
    <row r="31" spans="1:39" x14ac:dyDescent="0.2">
      <c r="A31" s="9" t="s">
        <v>1235</v>
      </c>
      <c r="B31">
        <v>23545063</v>
      </c>
      <c r="C31" t="s">
        <v>1265</v>
      </c>
      <c r="D31" t="s">
        <v>1268</v>
      </c>
      <c r="E31" t="s">
        <v>1270</v>
      </c>
      <c r="F31" t="s">
        <v>1716</v>
      </c>
      <c r="G31" t="s">
        <v>1717</v>
      </c>
      <c r="H31" t="s">
        <v>1718</v>
      </c>
      <c r="I31" s="9" t="s">
        <v>1273</v>
      </c>
      <c r="J31" s="23" t="s">
        <v>199</v>
      </c>
      <c r="K31" s="9" t="s">
        <v>1498</v>
      </c>
      <c r="L31" s="7" t="s">
        <v>1334</v>
      </c>
      <c r="M31" s="7" t="s">
        <v>1781</v>
      </c>
      <c r="N31">
        <v>0</v>
      </c>
      <c r="O31">
        <v>0</v>
      </c>
      <c r="P31">
        <v>1</v>
      </c>
      <c r="Q31">
        <v>1</v>
      </c>
      <c r="R31">
        <v>1</v>
      </c>
      <c r="S31">
        <v>0</v>
      </c>
      <c r="T31">
        <v>1</v>
      </c>
      <c r="U31">
        <v>0</v>
      </c>
      <c r="V31" t="s">
        <v>1782</v>
      </c>
      <c r="W31">
        <v>0</v>
      </c>
      <c r="X31">
        <v>1</v>
      </c>
      <c r="Y31">
        <v>0</v>
      </c>
      <c r="Z31">
        <v>1</v>
      </c>
      <c r="AA31">
        <v>1</v>
      </c>
      <c r="AE31" s="12"/>
      <c r="AF31" s="12"/>
      <c r="AG31" s="12"/>
    </row>
    <row r="32" spans="1:39" x14ac:dyDescent="0.2">
      <c r="A32" t="s">
        <v>1234</v>
      </c>
      <c r="B32">
        <v>193643527</v>
      </c>
      <c r="C32" t="s">
        <v>1269</v>
      </c>
      <c r="D32" t="s">
        <v>1268</v>
      </c>
      <c r="E32" t="s">
        <v>1270</v>
      </c>
      <c r="F32" t="s">
        <v>1295</v>
      </c>
      <c r="G32" t="s">
        <v>1294</v>
      </c>
      <c r="I32" t="s">
        <v>1273</v>
      </c>
      <c r="J32" s="23" t="s">
        <v>230</v>
      </c>
      <c r="K32" s="9" t="s">
        <v>1498</v>
      </c>
      <c r="L32" s="34" t="s">
        <v>1417</v>
      </c>
      <c r="M32" t="s">
        <v>1780</v>
      </c>
      <c r="N32">
        <v>1</v>
      </c>
      <c r="O32">
        <v>0</v>
      </c>
      <c r="P32">
        <v>0</v>
      </c>
      <c r="Q32">
        <v>1</v>
      </c>
      <c r="R32">
        <v>1</v>
      </c>
      <c r="S32">
        <v>1</v>
      </c>
      <c r="T32">
        <v>0</v>
      </c>
      <c r="U32">
        <v>0</v>
      </c>
      <c r="V32" t="s">
        <v>1783</v>
      </c>
      <c r="W32">
        <v>0</v>
      </c>
      <c r="X32">
        <v>1</v>
      </c>
      <c r="Y32">
        <v>1</v>
      </c>
      <c r="Z32">
        <v>0</v>
      </c>
      <c r="AA32">
        <v>0</v>
      </c>
      <c r="AE32" s="12"/>
      <c r="AF32" s="12"/>
      <c r="AG32" s="12"/>
    </row>
    <row r="33" spans="1:39" ht="17" x14ac:dyDescent="0.2">
      <c r="A33" t="s">
        <v>1234</v>
      </c>
      <c r="B33">
        <v>193667167</v>
      </c>
      <c r="C33" t="s">
        <v>1276</v>
      </c>
      <c r="D33" t="s">
        <v>1265</v>
      </c>
      <c r="E33" t="s">
        <v>1270</v>
      </c>
      <c r="F33" t="s">
        <v>1791</v>
      </c>
      <c r="G33" s="8" t="s">
        <v>1792</v>
      </c>
      <c r="H33" s="8"/>
      <c r="I33" t="s">
        <v>1273</v>
      </c>
      <c r="J33" s="23" t="s">
        <v>230</v>
      </c>
      <c r="K33" s="9" t="s">
        <v>1500</v>
      </c>
      <c r="L33" s="34" t="s">
        <v>1417</v>
      </c>
      <c r="M33" t="s">
        <v>1780</v>
      </c>
      <c r="N33">
        <v>1</v>
      </c>
      <c r="O33">
        <v>0</v>
      </c>
      <c r="P33">
        <v>0</v>
      </c>
      <c r="Q33">
        <v>1</v>
      </c>
      <c r="R33">
        <v>1</v>
      </c>
      <c r="S33">
        <v>1</v>
      </c>
      <c r="T33">
        <v>0</v>
      </c>
      <c r="U33">
        <v>0</v>
      </c>
      <c r="V33" t="s">
        <v>1783</v>
      </c>
      <c r="W33">
        <v>0</v>
      </c>
      <c r="X33">
        <v>1</v>
      </c>
      <c r="Y33">
        <v>0</v>
      </c>
      <c r="Z33">
        <v>0</v>
      </c>
      <c r="AA33">
        <v>0</v>
      </c>
      <c r="AE33" s="12"/>
      <c r="AF33" s="12"/>
      <c r="AG33" s="12"/>
    </row>
    <row r="34" spans="1:39" x14ac:dyDescent="0.2">
      <c r="A34" t="s">
        <v>1244</v>
      </c>
      <c r="B34">
        <v>8045014</v>
      </c>
      <c r="C34" t="s">
        <v>1772</v>
      </c>
      <c r="D34" t="s">
        <v>1269</v>
      </c>
      <c r="E34" t="s">
        <v>1267</v>
      </c>
      <c r="F34" t="s">
        <v>1632</v>
      </c>
      <c r="G34" t="s">
        <v>1754</v>
      </c>
      <c r="H34" t="s">
        <v>1660</v>
      </c>
      <c r="I34" t="s">
        <v>1271</v>
      </c>
      <c r="J34" s="23" t="s">
        <v>63</v>
      </c>
      <c r="K34" s="9" t="s">
        <v>1500</v>
      </c>
      <c r="L34" t="s">
        <v>1339</v>
      </c>
      <c r="M34" t="s">
        <v>1781</v>
      </c>
      <c r="N34">
        <v>2</v>
      </c>
      <c r="O34">
        <v>0</v>
      </c>
      <c r="P34">
        <v>0</v>
      </c>
      <c r="Q34" s="33">
        <v>2</v>
      </c>
      <c r="R34">
        <v>1</v>
      </c>
      <c r="S34">
        <v>1</v>
      </c>
      <c r="T34">
        <v>0</v>
      </c>
      <c r="U34">
        <v>0</v>
      </c>
      <c r="V34" t="s">
        <v>1783</v>
      </c>
      <c r="W34">
        <v>0</v>
      </c>
      <c r="X34">
        <v>1</v>
      </c>
      <c r="Y34">
        <v>0</v>
      </c>
      <c r="Z34">
        <v>1</v>
      </c>
      <c r="AA34">
        <v>1</v>
      </c>
      <c r="AE34" s="12"/>
      <c r="AF34" s="12"/>
      <c r="AG34" s="12"/>
    </row>
    <row r="35" spans="1:39" x14ac:dyDescent="0.2">
      <c r="A35" t="s">
        <v>1244</v>
      </c>
      <c r="B35">
        <v>20645640</v>
      </c>
      <c r="C35" t="s">
        <v>1266</v>
      </c>
      <c r="D35" t="s">
        <v>1265</v>
      </c>
      <c r="E35" t="s">
        <v>1270</v>
      </c>
      <c r="F35" t="s">
        <v>1637</v>
      </c>
      <c r="G35" t="s">
        <v>1686</v>
      </c>
      <c r="H35" t="s">
        <v>1287</v>
      </c>
      <c r="I35" t="s">
        <v>1271</v>
      </c>
      <c r="J35" s="23" t="s">
        <v>64</v>
      </c>
      <c r="K35" s="9" t="s">
        <v>1498</v>
      </c>
      <c r="L35" t="s">
        <v>1334</v>
      </c>
      <c r="M35" t="s">
        <v>1781</v>
      </c>
      <c r="N35">
        <v>1</v>
      </c>
      <c r="O35">
        <v>0</v>
      </c>
      <c r="P35">
        <v>0</v>
      </c>
      <c r="Q35">
        <v>1</v>
      </c>
      <c r="R35">
        <v>1</v>
      </c>
      <c r="S35">
        <v>0</v>
      </c>
      <c r="T35">
        <v>1</v>
      </c>
      <c r="U35">
        <v>0</v>
      </c>
      <c r="V35" t="s">
        <v>1782</v>
      </c>
      <c r="W35">
        <v>1</v>
      </c>
      <c r="X35">
        <v>0</v>
      </c>
      <c r="Y35">
        <v>0</v>
      </c>
      <c r="Z35">
        <v>0</v>
      </c>
      <c r="AA35">
        <v>0</v>
      </c>
      <c r="AE35" s="12"/>
      <c r="AF35" s="12"/>
      <c r="AG35" s="12"/>
    </row>
    <row r="36" spans="1:39" x14ac:dyDescent="0.2">
      <c r="A36" t="s">
        <v>1244</v>
      </c>
      <c r="B36">
        <v>20648994</v>
      </c>
      <c r="C36" t="s">
        <v>1269</v>
      </c>
      <c r="D36" t="s">
        <v>1268</v>
      </c>
      <c r="E36" t="s">
        <v>1270</v>
      </c>
      <c r="F36" t="s">
        <v>1638</v>
      </c>
      <c r="G36" t="s">
        <v>1707</v>
      </c>
      <c r="I36" t="s">
        <v>1273</v>
      </c>
      <c r="J36" s="23" t="s">
        <v>64</v>
      </c>
      <c r="K36" s="9" t="s">
        <v>1498</v>
      </c>
      <c r="L36" s="34" t="s">
        <v>1417</v>
      </c>
      <c r="M36" t="s">
        <v>1781</v>
      </c>
      <c r="N36">
        <v>1</v>
      </c>
      <c r="O36">
        <v>0</v>
      </c>
      <c r="P36">
        <v>0</v>
      </c>
      <c r="Q36">
        <v>1</v>
      </c>
      <c r="R36">
        <v>1</v>
      </c>
      <c r="S36">
        <v>0</v>
      </c>
      <c r="T36">
        <v>1</v>
      </c>
      <c r="U36">
        <v>0</v>
      </c>
      <c r="V36" t="s">
        <v>1782</v>
      </c>
      <c r="W36">
        <v>1</v>
      </c>
      <c r="X36">
        <v>0</v>
      </c>
      <c r="Y36">
        <v>0</v>
      </c>
      <c r="Z36">
        <v>0</v>
      </c>
      <c r="AA36">
        <v>0</v>
      </c>
      <c r="AH36" s="7"/>
      <c r="AK36" s="12"/>
      <c r="AL36" s="12"/>
      <c r="AM36" s="12"/>
    </row>
    <row r="37" spans="1:39" x14ac:dyDescent="0.2">
      <c r="A37" s="9" t="s">
        <v>1244</v>
      </c>
      <c r="B37">
        <v>20648995</v>
      </c>
      <c r="C37" t="s">
        <v>1269</v>
      </c>
      <c r="D37" t="s">
        <v>1265</v>
      </c>
      <c r="E37" t="s">
        <v>1270</v>
      </c>
      <c r="F37" t="s">
        <v>1639</v>
      </c>
      <c r="G37" t="s">
        <v>1696</v>
      </c>
      <c r="H37" t="s">
        <v>1665</v>
      </c>
      <c r="I37" s="18" t="s">
        <v>1271</v>
      </c>
      <c r="J37" s="24" t="s">
        <v>64</v>
      </c>
      <c r="K37" s="9" t="s">
        <v>1498</v>
      </c>
      <c r="L37" s="18" t="s">
        <v>1334</v>
      </c>
      <c r="M37" s="7" t="s">
        <v>1781</v>
      </c>
      <c r="N37">
        <v>0</v>
      </c>
      <c r="O37">
        <v>1</v>
      </c>
      <c r="P37">
        <v>0</v>
      </c>
      <c r="Q37">
        <v>1</v>
      </c>
      <c r="R37">
        <v>1</v>
      </c>
      <c r="S37">
        <v>0</v>
      </c>
      <c r="T37">
        <v>1</v>
      </c>
      <c r="U37">
        <v>0</v>
      </c>
      <c r="V37" t="s">
        <v>1782</v>
      </c>
      <c r="W37">
        <v>1</v>
      </c>
      <c r="X37">
        <v>0</v>
      </c>
      <c r="Y37">
        <v>0</v>
      </c>
      <c r="Z37">
        <v>0</v>
      </c>
      <c r="AA37">
        <v>0</v>
      </c>
      <c r="AE37" s="12"/>
      <c r="AF37" s="12"/>
      <c r="AG37" s="12"/>
    </row>
    <row r="38" spans="1:39" x14ac:dyDescent="0.2">
      <c r="A38" t="s">
        <v>1244</v>
      </c>
      <c r="B38">
        <v>20975702</v>
      </c>
      <c r="C38" t="s">
        <v>1266</v>
      </c>
      <c r="D38" t="s">
        <v>1265</v>
      </c>
      <c r="E38" t="s">
        <v>1267</v>
      </c>
      <c r="F38" t="s">
        <v>1633</v>
      </c>
      <c r="G38" t="s">
        <v>1755</v>
      </c>
      <c r="H38" t="s">
        <v>1661</v>
      </c>
      <c r="I38" t="s">
        <v>1273</v>
      </c>
      <c r="J38" s="23" t="s">
        <v>64</v>
      </c>
      <c r="K38" s="9" t="s">
        <v>1498</v>
      </c>
      <c r="L38" t="s">
        <v>1334</v>
      </c>
      <c r="M38" t="s">
        <v>1781</v>
      </c>
      <c r="N38">
        <v>2</v>
      </c>
      <c r="O38">
        <v>0</v>
      </c>
      <c r="P38">
        <v>0</v>
      </c>
      <c r="Q38" s="33">
        <v>2</v>
      </c>
      <c r="R38">
        <v>1</v>
      </c>
      <c r="S38">
        <v>0</v>
      </c>
      <c r="T38">
        <v>1</v>
      </c>
      <c r="U38">
        <v>0</v>
      </c>
      <c r="V38" t="s">
        <v>1782</v>
      </c>
      <c r="W38">
        <v>0</v>
      </c>
      <c r="X38">
        <v>1</v>
      </c>
      <c r="Y38">
        <v>0</v>
      </c>
      <c r="Z38">
        <v>1</v>
      </c>
      <c r="AA38">
        <v>0</v>
      </c>
      <c r="AE38" s="12"/>
      <c r="AF38" s="12"/>
      <c r="AG38" s="12"/>
    </row>
    <row r="39" spans="1:39" x14ac:dyDescent="0.2">
      <c r="A39" s="9" t="s">
        <v>1244</v>
      </c>
      <c r="B39" t="s">
        <v>1765</v>
      </c>
      <c r="D39" t="s">
        <v>227</v>
      </c>
      <c r="E39" t="s">
        <v>1270</v>
      </c>
      <c r="F39" t="s">
        <v>1719</v>
      </c>
      <c r="G39" t="s">
        <v>1720</v>
      </c>
      <c r="H39" t="s">
        <v>1721</v>
      </c>
      <c r="I39" s="18" t="s">
        <v>1271</v>
      </c>
      <c r="J39" s="24" t="s">
        <v>64</v>
      </c>
      <c r="K39" s="18" t="s">
        <v>1503</v>
      </c>
      <c r="L39" s="18" t="s">
        <v>1342</v>
      </c>
      <c r="M39" s="7" t="s">
        <v>1781</v>
      </c>
      <c r="N39">
        <v>0</v>
      </c>
      <c r="O39">
        <v>1</v>
      </c>
      <c r="P39">
        <v>0</v>
      </c>
      <c r="Q39">
        <v>1</v>
      </c>
      <c r="R39">
        <v>1</v>
      </c>
      <c r="S39">
        <v>0</v>
      </c>
      <c r="T39">
        <v>1</v>
      </c>
      <c r="U39">
        <v>0</v>
      </c>
      <c r="V39" t="s">
        <v>1782</v>
      </c>
      <c r="W39">
        <v>1</v>
      </c>
      <c r="X39">
        <v>0</v>
      </c>
      <c r="Y39">
        <v>0</v>
      </c>
      <c r="Z39">
        <v>0</v>
      </c>
      <c r="AA39">
        <v>0</v>
      </c>
      <c r="AC39" t="s">
        <v>1905</v>
      </c>
      <c r="AE39" s="12"/>
      <c r="AF39" s="12"/>
      <c r="AG39" s="12"/>
    </row>
    <row r="40" spans="1:39" x14ac:dyDescent="0.2">
      <c r="A40" t="s">
        <v>1243</v>
      </c>
      <c r="B40">
        <v>38112558</v>
      </c>
      <c r="C40" t="s">
        <v>1265</v>
      </c>
      <c r="D40" t="s">
        <v>1266</v>
      </c>
      <c r="E40" t="s">
        <v>1270</v>
      </c>
      <c r="F40" t="s">
        <v>1659</v>
      </c>
      <c r="G40" t="s">
        <v>1756</v>
      </c>
      <c r="H40" t="s">
        <v>1683</v>
      </c>
      <c r="I40" t="s">
        <v>1273</v>
      </c>
      <c r="J40" s="23" t="s">
        <v>46</v>
      </c>
      <c r="K40" s="9" t="s">
        <v>1498</v>
      </c>
      <c r="L40" t="s">
        <v>1334</v>
      </c>
      <c r="M40" t="s">
        <v>1781</v>
      </c>
      <c r="N40">
        <v>2</v>
      </c>
      <c r="O40">
        <v>0</v>
      </c>
      <c r="P40">
        <v>0</v>
      </c>
      <c r="Q40" s="33">
        <v>2</v>
      </c>
      <c r="R40">
        <v>1</v>
      </c>
      <c r="S40">
        <v>0</v>
      </c>
      <c r="T40">
        <v>1</v>
      </c>
      <c r="U40">
        <v>0</v>
      </c>
      <c r="V40" t="s">
        <v>1782</v>
      </c>
      <c r="W40">
        <v>1</v>
      </c>
      <c r="X40">
        <v>0</v>
      </c>
      <c r="Y40">
        <v>0</v>
      </c>
      <c r="Z40">
        <v>0</v>
      </c>
      <c r="AA40">
        <v>1</v>
      </c>
    </row>
    <row r="41" spans="1:39" x14ac:dyDescent="0.2">
      <c r="A41" s="9" t="s">
        <v>1243</v>
      </c>
      <c r="B41">
        <v>38511644</v>
      </c>
      <c r="C41" t="s">
        <v>1266</v>
      </c>
      <c r="D41" t="s">
        <v>1265</v>
      </c>
      <c r="E41" t="s">
        <v>1267</v>
      </c>
      <c r="F41" t="s">
        <v>1658</v>
      </c>
      <c r="G41" t="s">
        <v>1687</v>
      </c>
      <c r="H41" t="s">
        <v>1682</v>
      </c>
      <c r="I41" s="9" t="s">
        <v>1271</v>
      </c>
      <c r="J41" s="25" t="s">
        <v>46</v>
      </c>
      <c r="K41" s="9" t="s">
        <v>1498</v>
      </c>
      <c r="L41" s="7" t="s">
        <v>1334</v>
      </c>
      <c r="M41" s="7" t="s">
        <v>1781</v>
      </c>
      <c r="N41">
        <v>0</v>
      </c>
      <c r="O41">
        <v>1</v>
      </c>
      <c r="P41">
        <v>0</v>
      </c>
      <c r="Q41">
        <v>1</v>
      </c>
      <c r="R41">
        <v>1</v>
      </c>
      <c r="S41">
        <v>0</v>
      </c>
      <c r="T41">
        <v>1</v>
      </c>
      <c r="U41">
        <v>0</v>
      </c>
      <c r="V41" t="s">
        <v>1782</v>
      </c>
      <c r="W41">
        <v>1</v>
      </c>
      <c r="X41">
        <v>0</v>
      </c>
      <c r="Y41">
        <v>0</v>
      </c>
      <c r="Z41">
        <v>1</v>
      </c>
      <c r="AA41">
        <v>0</v>
      </c>
      <c r="AE41" s="12"/>
      <c r="AF41" s="12"/>
      <c r="AG41" s="12"/>
    </row>
    <row r="42" spans="1:39" x14ac:dyDescent="0.2">
      <c r="A42" s="9" t="s">
        <v>1243</v>
      </c>
      <c r="B42">
        <v>38541632</v>
      </c>
      <c r="C42" t="s">
        <v>1265</v>
      </c>
      <c r="D42" t="s">
        <v>1266</v>
      </c>
      <c r="E42" t="s">
        <v>1267</v>
      </c>
      <c r="F42" t="s">
        <v>1710</v>
      </c>
      <c r="G42" t="s">
        <v>1711</v>
      </c>
      <c r="H42" t="s">
        <v>1712</v>
      </c>
      <c r="I42" s="9" t="s">
        <v>1271</v>
      </c>
      <c r="J42" s="25" t="s">
        <v>46</v>
      </c>
      <c r="K42" s="9" t="s">
        <v>1498</v>
      </c>
      <c r="L42" s="7" t="s">
        <v>1334</v>
      </c>
      <c r="M42" s="7" t="s">
        <v>1781</v>
      </c>
      <c r="N42">
        <v>0</v>
      </c>
      <c r="O42">
        <v>1</v>
      </c>
      <c r="P42">
        <v>0</v>
      </c>
      <c r="Q42">
        <v>1</v>
      </c>
      <c r="R42">
        <v>1</v>
      </c>
      <c r="S42">
        <v>0</v>
      </c>
      <c r="T42">
        <v>1</v>
      </c>
      <c r="U42">
        <v>0</v>
      </c>
      <c r="V42" t="s">
        <v>1782</v>
      </c>
      <c r="W42">
        <v>1</v>
      </c>
      <c r="X42">
        <v>0</v>
      </c>
      <c r="Y42">
        <v>0</v>
      </c>
      <c r="Z42">
        <v>1</v>
      </c>
      <c r="AA42">
        <v>0</v>
      </c>
      <c r="AE42" s="12"/>
      <c r="AF42" s="12"/>
      <c r="AG42" s="12"/>
    </row>
    <row r="43" spans="1:39" x14ac:dyDescent="0.2">
      <c r="A43" t="s">
        <v>1254</v>
      </c>
      <c r="B43">
        <v>161350187</v>
      </c>
      <c r="C43" t="s">
        <v>1269</v>
      </c>
      <c r="D43" t="s">
        <v>1268</v>
      </c>
      <c r="E43" t="s">
        <v>1270</v>
      </c>
      <c r="F43" t="s">
        <v>1648</v>
      </c>
      <c r="G43" t="s">
        <v>1689</v>
      </c>
      <c r="H43" t="s">
        <v>1674</v>
      </c>
      <c r="I43" t="s">
        <v>1271</v>
      </c>
      <c r="J43" s="23" t="s">
        <v>65</v>
      </c>
      <c r="K43" s="9" t="s">
        <v>1498</v>
      </c>
      <c r="L43" t="s">
        <v>1334</v>
      </c>
      <c r="M43" t="s">
        <v>1781</v>
      </c>
      <c r="N43">
        <v>1</v>
      </c>
      <c r="O43">
        <v>0</v>
      </c>
      <c r="P43">
        <v>0</v>
      </c>
      <c r="Q43">
        <v>1</v>
      </c>
      <c r="R43">
        <v>1</v>
      </c>
      <c r="S43">
        <v>1</v>
      </c>
      <c r="T43">
        <v>0</v>
      </c>
      <c r="U43">
        <v>0</v>
      </c>
      <c r="V43" t="s">
        <v>1783</v>
      </c>
      <c r="W43">
        <v>0</v>
      </c>
      <c r="X43">
        <v>1</v>
      </c>
      <c r="Y43">
        <v>0</v>
      </c>
      <c r="Z43">
        <v>1</v>
      </c>
      <c r="AA43">
        <v>0</v>
      </c>
      <c r="AE43" s="12"/>
      <c r="AF43" s="12"/>
      <c r="AG43" s="12"/>
    </row>
    <row r="44" spans="1:39" x14ac:dyDescent="0.2">
      <c r="A44" t="s">
        <v>1254</v>
      </c>
      <c r="B44">
        <v>161350208</v>
      </c>
      <c r="C44" t="s">
        <v>1265</v>
      </c>
      <c r="D44" t="s">
        <v>1266</v>
      </c>
      <c r="E44" t="s">
        <v>1270</v>
      </c>
      <c r="F44" t="s">
        <v>1647</v>
      </c>
      <c r="G44" t="s">
        <v>1688</v>
      </c>
      <c r="H44" t="s">
        <v>1673</v>
      </c>
      <c r="I44" t="s">
        <v>1273</v>
      </c>
      <c r="J44" s="23" t="s">
        <v>65</v>
      </c>
      <c r="K44" s="9" t="s">
        <v>1498</v>
      </c>
      <c r="L44" t="s">
        <v>1334</v>
      </c>
      <c r="M44" t="s">
        <v>1781</v>
      </c>
      <c r="N44">
        <v>1</v>
      </c>
      <c r="O44">
        <v>0</v>
      </c>
      <c r="P44">
        <v>0</v>
      </c>
      <c r="Q44">
        <v>1</v>
      </c>
      <c r="R44">
        <v>1</v>
      </c>
      <c r="S44">
        <v>1</v>
      </c>
      <c r="T44">
        <v>0</v>
      </c>
      <c r="U44">
        <v>0</v>
      </c>
      <c r="V44" t="s">
        <v>1783</v>
      </c>
      <c r="W44">
        <v>0</v>
      </c>
      <c r="X44">
        <v>1</v>
      </c>
      <c r="Y44">
        <v>0</v>
      </c>
      <c r="Z44">
        <v>1</v>
      </c>
      <c r="AA44">
        <v>0</v>
      </c>
      <c r="AE44" s="12"/>
      <c r="AF44" s="12"/>
      <c r="AG44" s="12"/>
    </row>
    <row r="45" spans="1:39" x14ac:dyDescent="0.2">
      <c r="A45" s="9" t="s">
        <v>1254</v>
      </c>
      <c r="B45">
        <v>161572727</v>
      </c>
      <c r="C45" t="s">
        <v>1269</v>
      </c>
      <c r="D45" t="s">
        <v>1265</v>
      </c>
      <c r="E45" t="s">
        <v>1270</v>
      </c>
      <c r="F45" t="s">
        <v>1728</v>
      </c>
      <c r="G45" t="s">
        <v>1729</v>
      </c>
      <c r="H45" t="s">
        <v>1730</v>
      </c>
      <c r="I45" s="9" t="s">
        <v>1273</v>
      </c>
      <c r="J45" s="25" t="s">
        <v>65</v>
      </c>
      <c r="K45" s="9" t="s">
        <v>1498</v>
      </c>
      <c r="L45" s="9" t="s">
        <v>1417</v>
      </c>
      <c r="M45" s="7" t="s">
        <v>1781</v>
      </c>
      <c r="N45">
        <v>0</v>
      </c>
      <c r="O45">
        <v>1</v>
      </c>
      <c r="P45">
        <v>0</v>
      </c>
      <c r="Q45">
        <v>1</v>
      </c>
      <c r="R45">
        <v>1</v>
      </c>
      <c r="S45">
        <v>0</v>
      </c>
      <c r="T45">
        <v>1</v>
      </c>
      <c r="U45">
        <v>0</v>
      </c>
      <c r="V45" t="s">
        <v>1782</v>
      </c>
      <c r="W45">
        <v>0</v>
      </c>
      <c r="X45">
        <v>1</v>
      </c>
      <c r="Y45">
        <v>0</v>
      </c>
      <c r="Z45">
        <v>1</v>
      </c>
      <c r="AA45">
        <v>0</v>
      </c>
      <c r="AE45" s="12"/>
      <c r="AF45" s="12"/>
      <c r="AG45" s="12"/>
    </row>
    <row r="46" spans="1:39" x14ac:dyDescent="0.2">
      <c r="A46" t="s">
        <v>1254</v>
      </c>
      <c r="B46">
        <v>161785820</v>
      </c>
      <c r="C46" t="s">
        <v>1269</v>
      </c>
      <c r="D46" t="s">
        <v>1268</v>
      </c>
      <c r="E46" t="s">
        <v>1270</v>
      </c>
      <c r="F46" t="s">
        <v>1642</v>
      </c>
      <c r="G46" t="s">
        <v>1692</v>
      </c>
      <c r="H46" t="s">
        <v>1668</v>
      </c>
      <c r="I46" t="s">
        <v>1273</v>
      </c>
      <c r="J46" s="23" t="s">
        <v>65</v>
      </c>
      <c r="K46" s="9" t="s">
        <v>1498</v>
      </c>
      <c r="L46" t="s">
        <v>1334</v>
      </c>
      <c r="M46" t="s">
        <v>1781</v>
      </c>
      <c r="N46">
        <v>3</v>
      </c>
      <c r="O46">
        <v>5</v>
      </c>
      <c r="P46">
        <v>0</v>
      </c>
      <c r="Q46" s="33">
        <v>8</v>
      </c>
      <c r="R46">
        <v>7</v>
      </c>
      <c r="S46">
        <v>1</v>
      </c>
      <c r="T46">
        <v>5</v>
      </c>
      <c r="U46">
        <v>1</v>
      </c>
      <c r="V46" t="s">
        <v>1900</v>
      </c>
      <c r="W46">
        <v>1</v>
      </c>
      <c r="X46">
        <v>6</v>
      </c>
      <c r="Y46">
        <v>2</v>
      </c>
      <c r="Z46">
        <v>2</v>
      </c>
      <c r="AA46">
        <v>0</v>
      </c>
      <c r="AB46" t="s">
        <v>1261</v>
      </c>
      <c r="AE46" s="12"/>
      <c r="AF46" s="12"/>
      <c r="AG46" s="12"/>
    </row>
    <row r="47" spans="1:39" x14ac:dyDescent="0.2">
      <c r="A47" t="s">
        <v>1254</v>
      </c>
      <c r="B47">
        <v>161785839</v>
      </c>
      <c r="C47" t="s">
        <v>1268</v>
      </c>
      <c r="D47" t="s">
        <v>1266</v>
      </c>
      <c r="E47" t="s">
        <v>1270</v>
      </c>
      <c r="F47" t="s">
        <v>1645</v>
      </c>
      <c r="G47" t="s">
        <v>1690</v>
      </c>
      <c r="H47" t="s">
        <v>1671</v>
      </c>
      <c r="I47" t="s">
        <v>1273</v>
      </c>
      <c r="J47" s="23" t="s">
        <v>65</v>
      </c>
      <c r="K47" s="9" t="s">
        <v>1498</v>
      </c>
      <c r="L47" t="s">
        <v>1336</v>
      </c>
      <c r="M47" t="s">
        <v>1781</v>
      </c>
      <c r="N47">
        <v>1</v>
      </c>
      <c r="O47">
        <v>0</v>
      </c>
      <c r="P47">
        <v>0</v>
      </c>
      <c r="Q47">
        <v>1</v>
      </c>
      <c r="R47">
        <v>1</v>
      </c>
      <c r="S47">
        <v>0</v>
      </c>
      <c r="T47">
        <v>1</v>
      </c>
      <c r="U47">
        <v>0</v>
      </c>
      <c r="V47" t="s">
        <v>1782</v>
      </c>
      <c r="W47">
        <v>1</v>
      </c>
      <c r="X47">
        <v>0</v>
      </c>
      <c r="Y47">
        <v>0</v>
      </c>
      <c r="Z47">
        <v>1</v>
      </c>
      <c r="AA47">
        <v>0</v>
      </c>
      <c r="AE47" s="12"/>
      <c r="AF47" s="12"/>
      <c r="AG47" s="12"/>
    </row>
    <row r="48" spans="1:39" x14ac:dyDescent="0.2">
      <c r="A48" t="s">
        <v>1254</v>
      </c>
      <c r="B48">
        <v>161973317</v>
      </c>
      <c r="C48" t="s">
        <v>1269</v>
      </c>
      <c r="D48" t="s">
        <v>1268</v>
      </c>
      <c r="E48" t="s">
        <v>1270</v>
      </c>
      <c r="F48" t="s">
        <v>1649</v>
      </c>
      <c r="G48" t="s">
        <v>1709</v>
      </c>
      <c r="H48" t="s">
        <v>1675</v>
      </c>
      <c r="I48" t="s">
        <v>1271</v>
      </c>
      <c r="J48" s="23" t="s">
        <v>65</v>
      </c>
      <c r="K48" s="9" t="s">
        <v>1498</v>
      </c>
      <c r="L48" t="s">
        <v>1334</v>
      </c>
      <c r="M48" t="s">
        <v>1781</v>
      </c>
      <c r="N48">
        <v>1</v>
      </c>
      <c r="O48">
        <v>0</v>
      </c>
      <c r="P48">
        <v>0</v>
      </c>
      <c r="Q48">
        <v>1</v>
      </c>
      <c r="R48">
        <v>1</v>
      </c>
      <c r="S48">
        <v>1</v>
      </c>
      <c r="T48">
        <v>0</v>
      </c>
      <c r="U48">
        <v>0</v>
      </c>
      <c r="V48" t="s">
        <v>1783</v>
      </c>
      <c r="W48">
        <v>0</v>
      </c>
      <c r="X48">
        <v>1</v>
      </c>
      <c r="Y48">
        <v>0</v>
      </c>
      <c r="Z48">
        <v>1</v>
      </c>
      <c r="AA48">
        <v>0</v>
      </c>
      <c r="AE48" s="12"/>
      <c r="AF48" s="12"/>
      <c r="AG48" s="12"/>
    </row>
    <row r="49" spans="1:34" ht="51" x14ac:dyDescent="0.2">
      <c r="A49" t="s">
        <v>1254</v>
      </c>
      <c r="B49">
        <v>162262560</v>
      </c>
      <c r="C49" s="32" t="s">
        <v>1763</v>
      </c>
      <c r="D49" t="s">
        <v>1266</v>
      </c>
      <c r="E49" t="s">
        <v>1270</v>
      </c>
      <c r="F49" t="s">
        <v>1643</v>
      </c>
      <c r="G49" t="s">
        <v>1708</v>
      </c>
      <c r="H49" t="s">
        <v>1669</v>
      </c>
      <c r="I49" t="s">
        <v>1273</v>
      </c>
      <c r="J49" s="23" t="s">
        <v>65</v>
      </c>
      <c r="K49" s="9" t="s">
        <v>1500</v>
      </c>
      <c r="L49" t="s">
        <v>1342</v>
      </c>
      <c r="M49" t="s">
        <v>1781</v>
      </c>
      <c r="N49">
        <v>2</v>
      </c>
      <c r="O49">
        <v>0</v>
      </c>
      <c r="P49">
        <v>0</v>
      </c>
      <c r="Q49" s="33">
        <v>2</v>
      </c>
      <c r="R49">
        <v>2</v>
      </c>
      <c r="S49">
        <v>1</v>
      </c>
      <c r="T49">
        <v>1</v>
      </c>
      <c r="U49">
        <v>0</v>
      </c>
      <c r="V49" t="s">
        <v>1902</v>
      </c>
      <c r="W49">
        <v>1</v>
      </c>
      <c r="X49">
        <v>1</v>
      </c>
      <c r="Y49">
        <v>0</v>
      </c>
      <c r="Z49">
        <v>1</v>
      </c>
      <c r="AA49">
        <v>0</v>
      </c>
      <c r="AB49" t="s">
        <v>1261</v>
      </c>
      <c r="AE49" s="12"/>
      <c r="AF49" s="12"/>
      <c r="AG49" s="12"/>
    </row>
    <row r="50" spans="1:34" x14ac:dyDescent="0.2">
      <c r="A50" s="9" t="s">
        <v>1254</v>
      </c>
      <c r="B50">
        <v>162443325</v>
      </c>
      <c r="C50" t="s">
        <v>1415</v>
      </c>
      <c r="D50" t="s">
        <v>1268</v>
      </c>
      <c r="E50" t="s">
        <v>1270</v>
      </c>
      <c r="F50" t="s">
        <v>1644</v>
      </c>
      <c r="G50" t="s">
        <v>1691</v>
      </c>
      <c r="H50" t="s">
        <v>1670</v>
      </c>
      <c r="I50" s="18" t="s">
        <v>1271</v>
      </c>
      <c r="J50" s="24" t="s">
        <v>65</v>
      </c>
      <c r="K50" s="18" t="s">
        <v>1500</v>
      </c>
      <c r="L50" s="34" t="s">
        <v>1342</v>
      </c>
      <c r="M50" s="7" t="s">
        <v>1781</v>
      </c>
      <c r="N50">
        <v>0</v>
      </c>
      <c r="O50">
        <v>1</v>
      </c>
      <c r="P50">
        <v>0</v>
      </c>
      <c r="Q50">
        <v>1</v>
      </c>
      <c r="R50">
        <v>1</v>
      </c>
      <c r="S50">
        <v>0</v>
      </c>
      <c r="T50">
        <v>1</v>
      </c>
      <c r="U50">
        <v>0</v>
      </c>
      <c r="V50" t="s">
        <v>1782</v>
      </c>
      <c r="W50">
        <v>0</v>
      </c>
      <c r="X50">
        <v>1</v>
      </c>
      <c r="Y50">
        <v>1</v>
      </c>
      <c r="Z50">
        <v>0</v>
      </c>
      <c r="AA50">
        <v>0</v>
      </c>
      <c r="AE50" s="12"/>
      <c r="AF50" s="12"/>
      <c r="AG50" s="12"/>
    </row>
    <row r="51" spans="1:34" x14ac:dyDescent="0.2">
      <c r="A51" t="s">
        <v>1254</v>
      </c>
      <c r="B51">
        <v>162443378</v>
      </c>
      <c r="C51" t="s">
        <v>1762</v>
      </c>
      <c r="D51" t="s">
        <v>1265</v>
      </c>
      <c r="E51" t="s">
        <v>1270</v>
      </c>
      <c r="F51" t="s">
        <v>1646</v>
      </c>
      <c r="G51" t="s">
        <v>1698</v>
      </c>
      <c r="H51" t="s">
        <v>1672</v>
      </c>
      <c r="I51" t="s">
        <v>1273</v>
      </c>
      <c r="J51" s="23" t="s">
        <v>65</v>
      </c>
      <c r="K51" s="9" t="s">
        <v>1500</v>
      </c>
      <c r="L51" t="s">
        <v>1342</v>
      </c>
      <c r="M51" t="s">
        <v>1781</v>
      </c>
      <c r="N51">
        <v>5</v>
      </c>
      <c r="O51">
        <v>1</v>
      </c>
      <c r="P51">
        <v>0</v>
      </c>
      <c r="Q51" s="33">
        <v>6</v>
      </c>
      <c r="R51">
        <v>4</v>
      </c>
      <c r="S51">
        <v>1</v>
      </c>
      <c r="T51">
        <v>3</v>
      </c>
      <c r="U51">
        <v>0</v>
      </c>
      <c r="V51" t="s">
        <v>1902</v>
      </c>
      <c r="W51">
        <v>2</v>
      </c>
      <c r="X51">
        <v>2</v>
      </c>
      <c r="Y51">
        <v>2</v>
      </c>
      <c r="Z51">
        <v>2</v>
      </c>
      <c r="AA51">
        <v>0</v>
      </c>
      <c r="AB51" t="s">
        <v>1261</v>
      </c>
      <c r="AE51" s="12"/>
      <c r="AF51" s="12"/>
      <c r="AG51" s="12"/>
    </row>
    <row r="52" spans="1:34" x14ac:dyDescent="0.2">
      <c r="A52" s="9" t="s">
        <v>1254</v>
      </c>
      <c r="B52" t="s">
        <v>1761</v>
      </c>
      <c r="D52" t="s">
        <v>227</v>
      </c>
      <c r="E52" t="s">
        <v>1270</v>
      </c>
      <c r="F52" t="s">
        <v>1641</v>
      </c>
      <c r="G52" t="s">
        <v>1697</v>
      </c>
      <c r="H52" t="s">
        <v>1667</v>
      </c>
      <c r="I52" s="18" t="s">
        <v>1271</v>
      </c>
      <c r="J52" s="25" t="s">
        <v>65</v>
      </c>
      <c r="K52" s="9" t="s">
        <v>1503</v>
      </c>
      <c r="L52" s="9" t="s">
        <v>1342</v>
      </c>
      <c r="M52" s="7" t="s">
        <v>1781</v>
      </c>
      <c r="N52">
        <v>0</v>
      </c>
      <c r="O52">
        <v>1</v>
      </c>
      <c r="P52">
        <v>0</v>
      </c>
      <c r="Q52">
        <v>1</v>
      </c>
      <c r="R52">
        <v>1</v>
      </c>
      <c r="S52">
        <v>0</v>
      </c>
      <c r="T52">
        <v>1</v>
      </c>
      <c r="U52">
        <v>0</v>
      </c>
      <c r="V52" t="s">
        <v>1782</v>
      </c>
      <c r="W52">
        <v>0</v>
      </c>
      <c r="X52">
        <v>1</v>
      </c>
      <c r="Y52">
        <v>0</v>
      </c>
      <c r="Z52">
        <v>1</v>
      </c>
      <c r="AA52">
        <v>0</v>
      </c>
      <c r="AC52" t="s">
        <v>1908</v>
      </c>
      <c r="AE52" s="12"/>
      <c r="AF52" s="12"/>
      <c r="AG52" s="12"/>
    </row>
    <row r="53" spans="1:34" x14ac:dyDescent="0.2">
      <c r="A53" s="9" t="s">
        <v>1254</v>
      </c>
      <c r="B53" t="s">
        <v>1764</v>
      </c>
      <c r="D53" t="s">
        <v>227</v>
      </c>
      <c r="E53" t="s">
        <v>1270</v>
      </c>
      <c r="F53" t="s">
        <v>1713</v>
      </c>
      <c r="G53" t="s">
        <v>1714</v>
      </c>
      <c r="H53" t="s">
        <v>1715</v>
      </c>
      <c r="I53" s="18" t="s">
        <v>1271</v>
      </c>
      <c r="J53" s="24" t="s">
        <v>65</v>
      </c>
      <c r="K53" s="18" t="s">
        <v>1503</v>
      </c>
      <c r="L53" s="34" t="s">
        <v>1342</v>
      </c>
      <c r="M53" s="7" t="s">
        <v>1781</v>
      </c>
      <c r="N53">
        <v>0</v>
      </c>
      <c r="O53">
        <v>1</v>
      </c>
      <c r="P53">
        <v>0</v>
      </c>
      <c r="Q53">
        <v>1</v>
      </c>
      <c r="R53">
        <v>1</v>
      </c>
      <c r="S53">
        <v>0</v>
      </c>
      <c r="T53">
        <v>1</v>
      </c>
      <c r="U53">
        <v>0</v>
      </c>
      <c r="V53" t="s">
        <v>1782</v>
      </c>
      <c r="W53">
        <v>0</v>
      </c>
      <c r="X53">
        <v>1</v>
      </c>
      <c r="Y53">
        <v>1</v>
      </c>
      <c r="Z53">
        <v>0</v>
      </c>
      <c r="AA53">
        <v>0</v>
      </c>
      <c r="AC53" t="s">
        <v>1910</v>
      </c>
      <c r="AE53" s="12"/>
      <c r="AF53" s="12"/>
      <c r="AG53" s="12"/>
      <c r="AH53" s="7"/>
    </row>
    <row r="54" spans="1:34" x14ac:dyDescent="0.2">
      <c r="A54" s="9" t="s">
        <v>1254</v>
      </c>
      <c r="B54" t="s">
        <v>1766</v>
      </c>
      <c r="D54" t="s">
        <v>227</v>
      </c>
      <c r="E54" t="s">
        <v>1270</v>
      </c>
      <c r="F54" t="s">
        <v>1722</v>
      </c>
      <c r="G54" t="s">
        <v>1723</v>
      </c>
      <c r="H54" t="s">
        <v>1724</v>
      </c>
      <c r="I54" s="18" t="s">
        <v>1271</v>
      </c>
      <c r="J54" s="24" t="s">
        <v>65</v>
      </c>
      <c r="K54" s="18" t="s">
        <v>1503</v>
      </c>
      <c r="L54" s="18" t="s">
        <v>1342</v>
      </c>
      <c r="M54" s="7" t="s">
        <v>1781</v>
      </c>
      <c r="N54">
        <v>0</v>
      </c>
      <c r="O54">
        <v>1</v>
      </c>
      <c r="P54">
        <v>0</v>
      </c>
      <c r="Q54">
        <v>1</v>
      </c>
      <c r="R54">
        <v>1</v>
      </c>
      <c r="S54">
        <v>1</v>
      </c>
      <c r="T54">
        <v>0</v>
      </c>
      <c r="U54">
        <v>0</v>
      </c>
      <c r="V54" t="s">
        <v>1783</v>
      </c>
      <c r="W54">
        <v>0</v>
      </c>
      <c r="X54">
        <v>1</v>
      </c>
      <c r="Y54">
        <v>1</v>
      </c>
      <c r="Z54">
        <v>0</v>
      </c>
      <c r="AA54">
        <v>0</v>
      </c>
      <c r="AC54" t="s">
        <v>1907</v>
      </c>
      <c r="AE54" s="12"/>
      <c r="AF54" s="12"/>
      <c r="AG54" s="12"/>
    </row>
    <row r="55" spans="1:34" x14ac:dyDescent="0.2">
      <c r="A55" s="9" t="s">
        <v>1254</v>
      </c>
      <c r="B55" t="s">
        <v>1767</v>
      </c>
      <c r="D55" t="s">
        <v>227</v>
      </c>
      <c r="E55" t="s">
        <v>1270</v>
      </c>
      <c r="F55" t="s">
        <v>1725</v>
      </c>
      <c r="G55" t="s">
        <v>1726</v>
      </c>
      <c r="H55" t="s">
        <v>1727</v>
      </c>
      <c r="I55" s="18" t="s">
        <v>1271</v>
      </c>
      <c r="J55" s="25" t="s">
        <v>65</v>
      </c>
      <c r="K55" s="9" t="s">
        <v>1503</v>
      </c>
      <c r="L55" t="s">
        <v>1339</v>
      </c>
      <c r="M55" s="7" t="s">
        <v>1781</v>
      </c>
      <c r="N55">
        <v>0</v>
      </c>
      <c r="O55">
        <v>1</v>
      </c>
      <c r="P55">
        <v>0</v>
      </c>
      <c r="Q55">
        <v>1</v>
      </c>
      <c r="R55">
        <v>1</v>
      </c>
      <c r="S55">
        <v>0</v>
      </c>
      <c r="T55">
        <v>1</v>
      </c>
      <c r="U55">
        <v>0</v>
      </c>
      <c r="V55" t="s">
        <v>1782</v>
      </c>
      <c r="W55">
        <v>0</v>
      </c>
      <c r="X55">
        <v>1</v>
      </c>
      <c r="Y55">
        <v>0</v>
      </c>
      <c r="Z55">
        <v>1</v>
      </c>
      <c r="AA55">
        <v>0</v>
      </c>
      <c r="AB55" t="s">
        <v>1840</v>
      </c>
      <c r="AC55" t="s">
        <v>1903</v>
      </c>
      <c r="AE55" s="12"/>
      <c r="AF55" s="12"/>
      <c r="AG55" s="12"/>
    </row>
    <row r="56" spans="1:34" x14ac:dyDescent="0.2">
      <c r="A56" s="34" t="s">
        <v>1254</v>
      </c>
      <c r="B56" t="s">
        <v>1838</v>
      </c>
      <c r="D56" t="s">
        <v>227</v>
      </c>
      <c r="E56" t="s">
        <v>1270</v>
      </c>
      <c r="F56" t="s">
        <v>1738</v>
      </c>
      <c r="G56" t="s">
        <v>1739</v>
      </c>
      <c r="H56" t="s">
        <v>1727</v>
      </c>
      <c r="I56" s="18" t="s">
        <v>1271</v>
      </c>
      <c r="J56" s="24" t="s">
        <v>65</v>
      </c>
      <c r="K56" s="9" t="s">
        <v>1503</v>
      </c>
      <c r="L56" s="18" t="s">
        <v>1341</v>
      </c>
      <c r="M56" s="7" t="s">
        <v>1781</v>
      </c>
      <c r="N56">
        <v>0</v>
      </c>
      <c r="O56">
        <v>1</v>
      </c>
      <c r="P56">
        <v>0</v>
      </c>
      <c r="Q56">
        <v>1</v>
      </c>
      <c r="R56">
        <v>1</v>
      </c>
      <c r="S56">
        <v>0</v>
      </c>
      <c r="T56">
        <v>0</v>
      </c>
      <c r="U56">
        <v>1</v>
      </c>
      <c r="V56" t="s">
        <v>1784</v>
      </c>
      <c r="W56">
        <v>0</v>
      </c>
      <c r="X56">
        <v>1</v>
      </c>
      <c r="Y56">
        <v>0</v>
      </c>
      <c r="Z56">
        <v>0</v>
      </c>
      <c r="AA56">
        <v>0</v>
      </c>
      <c r="AB56" t="s">
        <v>1840</v>
      </c>
      <c r="AC56" t="s">
        <v>1903</v>
      </c>
      <c r="AE56" s="12"/>
      <c r="AF56" s="12"/>
      <c r="AG56" s="12"/>
    </row>
    <row r="57" spans="1:34" x14ac:dyDescent="0.2">
      <c r="A57" s="9" t="s">
        <v>1254</v>
      </c>
      <c r="B57" t="s">
        <v>1413</v>
      </c>
      <c r="D57" t="s">
        <v>227</v>
      </c>
      <c r="E57" t="s">
        <v>1270</v>
      </c>
      <c r="F57" t="s">
        <v>1420</v>
      </c>
      <c r="G57" t="s">
        <v>1419</v>
      </c>
      <c r="H57" t="s">
        <v>1421</v>
      </c>
      <c r="I57" s="18" t="s">
        <v>1271</v>
      </c>
      <c r="J57" s="24" t="s">
        <v>65</v>
      </c>
      <c r="K57" s="18" t="s">
        <v>1503</v>
      </c>
      <c r="L57" s="9" t="s">
        <v>1342</v>
      </c>
      <c r="M57" s="18" t="s">
        <v>1781</v>
      </c>
      <c r="N57">
        <v>0</v>
      </c>
      <c r="O57">
        <v>2</v>
      </c>
      <c r="P57">
        <v>0</v>
      </c>
      <c r="Q57">
        <v>2</v>
      </c>
      <c r="R57">
        <v>1</v>
      </c>
      <c r="S57">
        <v>0</v>
      </c>
      <c r="T57">
        <v>1</v>
      </c>
      <c r="U57">
        <v>0</v>
      </c>
      <c r="V57" t="s">
        <v>1782</v>
      </c>
      <c r="W57">
        <v>1</v>
      </c>
      <c r="X57">
        <v>0</v>
      </c>
      <c r="Y57">
        <v>0</v>
      </c>
      <c r="Z57">
        <v>1</v>
      </c>
      <c r="AA57">
        <v>1</v>
      </c>
      <c r="AB57" t="s">
        <v>1840</v>
      </c>
      <c r="AC57" t="s">
        <v>1909</v>
      </c>
      <c r="AE57" s="12"/>
      <c r="AF57" s="12"/>
      <c r="AG57" s="12"/>
    </row>
    <row r="58" spans="1:34" x14ac:dyDescent="0.2">
      <c r="A58" s="9" t="s">
        <v>1254</v>
      </c>
      <c r="B58" t="s">
        <v>1769</v>
      </c>
      <c r="D58" t="s">
        <v>227</v>
      </c>
      <c r="E58" t="s">
        <v>1270</v>
      </c>
      <c r="F58" t="s">
        <v>1733</v>
      </c>
      <c r="G58" t="s">
        <v>1734</v>
      </c>
      <c r="H58" t="s">
        <v>1421</v>
      </c>
      <c r="I58" s="18" t="s">
        <v>1273</v>
      </c>
      <c r="J58" s="25" t="s">
        <v>65</v>
      </c>
      <c r="K58" s="9" t="s">
        <v>1503</v>
      </c>
      <c r="L58" s="18" t="s">
        <v>1342</v>
      </c>
      <c r="M58" s="7" t="s">
        <v>1781</v>
      </c>
      <c r="N58">
        <v>0</v>
      </c>
      <c r="O58">
        <v>1</v>
      </c>
      <c r="P58">
        <v>0</v>
      </c>
      <c r="Q58">
        <v>1</v>
      </c>
      <c r="R58">
        <v>1</v>
      </c>
      <c r="S58">
        <v>0</v>
      </c>
      <c r="T58">
        <v>1</v>
      </c>
      <c r="U58">
        <v>0</v>
      </c>
      <c r="V58" t="s">
        <v>1782</v>
      </c>
      <c r="W58">
        <v>0</v>
      </c>
      <c r="X58">
        <v>1</v>
      </c>
      <c r="Y58">
        <v>0</v>
      </c>
      <c r="Z58">
        <v>1</v>
      </c>
      <c r="AA58">
        <v>0</v>
      </c>
      <c r="AB58" t="s">
        <v>1840</v>
      </c>
      <c r="AC58" t="s">
        <v>1909</v>
      </c>
      <c r="AE58" s="12"/>
      <c r="AF58" s="12"/>
      <c r="AG58" s="12"/>
    </row>
    <row r="59" spans="1:34" x14ac:dyDescent="0.2">
      <c r="A59" s="9" t="s">
        <v>1254</v>
      </c>
      <c r="B59" t="s">
        <v>1768</v>
      </c>
      <c r="D59" t="s">
        <v>227</v>
      </c>
      <c r="E59" t="s">
        <v>1270</v>
      </c>
      <c r="F59" t="s">
        <v>1731</v>
      </c>
      <c r="G59" t="s">
        <v>1732</v>
      </c>
      <c r="H59" t="s">
        <v>1421</v>
      </c>
      <c r="I59" s="18" t="s">
        <v>1273</v>
      </c>
      <c r="J59" s="25" t="s">
        <v>65</v>
      </c>
      <c r="K59" s="9" t="s">
        <v>1503</v>
      </c>
      <c r="L59" s="18" t="s">
        <v>1342</v>
      </c>
      <c r="M59" s="7" t="s">
        <v>1781</v>
      </c>
      <c r="N59">
        <v>0</v>
      </c>
      <c r="O59">
        <v>1</v>
      </c>
      <c r="P59">
        <v>0</v>
      </c>
      <c r="Q59">
        <v>1</v>
      </c>
      <c r="R59">
        <v>1</v>
      </c>
      <c r="S59">
        <v>0</v>
      </c>
      <c r="T59">
        <v>1</v>
      </c>
      <c r="U59">
        <v>0</v>
      </c>
      <c r="V59" t="s">
        <v>1782</v>
      </c>
      <c r="W59">
        <v>0</v>
      </c>
      <c r="X59">
        <v>1</v>
      </c>
      <c r="Y59">
        <v>0</v>
      </c>
      <c r="Z59">
        <v>1</v>
      </c>
      <c r="AA59">
        <v>0</v>
      </c>
      <c r="AB59" t="s">
        <v>1840</v>
      </c>
      <c r="AC59" t="s">
        <v>1909</v>
      </c>
      <c r="AE59" s="12"/>
      <c r="AF59" s="12"/>
      <c r="AG59" s="12"/>
    </row>
    <row r="60" spans="1:34" x14ac:dyDescent="0.2">
      <c r="A60" s="9" t="s">
        <v>1254</v>
      </c>
      <c r="B60" t="s">
        <v>1770</v>
      </c>
      <c r="D60" t="s">
        <v>227</v>
      </c>
      <c r="E60" t="s">
        <v>1270</v>
      </c>
      <c r="F60" t="s">
        <v>1735</v>
      </c>
      <c r="G60" t="s">
        <v>1736</v>
      </c>
      <c r="H60" t="s">
        <v>1737</v>
      </c>
      <c r="I60" s="18" t="s">
        <v>1273</v>
      </c>
      <c r="J60" s="25" t="s">
        <v>65</v>
      </c>
      <c r="K60" s="9" t="s">
        <v>1503</v>
      </c>
      <c r="L60" s="18" t="s">
        <v>1774</v>
      </c>
      <c r="M60" s="7" t="s">
        <v>1781</v>
      </c>
      <c r="N60">
        <v>0</v>
      </c>
      <c r="O60">
        <v>1</v>
      </c>
      <c r="P60">
        <v>0</v>
      </c>
      <c r="Q60">
        <v>1</v>
      </c>
      <c r="R60">
        <v>1</v>
      </c>
      <c r="S60">
        <v>0</v>
      </c>
      <c r="T60">
        <v>1</v>
      </c>
      <c r="U60">
        <v>0</v>
      </c>
      <c r="V60" t="s">
        <v>1782</v>
      </c>
      <c r="W60">
        <v>0</v>
      </c>
      <c r="X60">
        <v>1</v>
      </c>
      <c r="Y60">
        <v>0</v>
      </c>
      <c r="Z60">
        <v>0</v>
      </c>
      <c r="AA60">
        <v>0</v>
      </c>
      <c r="AC60" t="s">
        <v>1912</v>
      </c>
      <c r="AE60" s="12"/>
      <c r="AF60" s="12"/>
      <c r="AG60" s="12"/>
      <c r="AH60" s="7"/>
    </row>
    <row r="61" spans="1:34" x14ac:dyDescent="0.2">
      <c r="A61" t="s">
        <v>1254</v>
      </c>
      <c r="B61" t="s">
        <v>1773</v>
      </c>
      <c r="D61" t="s">
        <v>227</v>
      </c>
      <c r="E61" t="s">
        <v>1267</v>
      </c>
      <c r="F61" t="s">
        <v>1640</v>
      </c>
      <c r="G61" t="s">
        <v>1757</v>
      </c>
      <c r="H61" t="s">
        <v>1666</v>
      </c>
      <c r="I61" t="s">
        <v>1273</v>
      </c>
      <c r="J61" s="23" t="s">
        <v>65</v>
      </c>
      <c r="K61" t="s">
        <v>1503</v>
      </c>
      <c r="L61" t="s">
        <v>1342</v>
      </c>
      <c r="M61" t="s">
        <v>1781</v>
      </c>
      <c r="N61">
        <v>2</v>
      </c>
      <c r="O61">
        <v>0</v>
      </c>
      <c r="P61">
        <v>0</v>
      </c>
      <c r="Q61" s="33">
        <v>2</v>
      </c>
      <c r="R61">
        <v>1</v>
      </c>
      <c r="S61">
        <v>0</v>
      </c>
      <c r="T61">
        <v>1</v>
      </c>
      <c r="U61">
        <v>0</v>
      </c>
      <c r="V61" t="s">
        <v>1782</v>
      </c>
      <c r="W61">
        <v>0</v>
      </c>
      <c r="X61">
        <v>1</v>
      </c>
      <c r="Y61">
        <v>1</v>
      </c>
      <c r="Z61">
        <v>0</v>
      </c>
      <c r="AA61">
        <v>1</v>
      </c>
      <c r="AC61" t="s">
        <v>1906</v>
      </c>
      <c r="AE61" s="12"/>
      <c r="AF61" s="12"/>
      <c r="AG61" s="12"/>
    </row>
    <row r="62" spans="1:34" x14ac:dyDescent="0.2">
      <c r="A62" t="s">
        <v>1237</v>
      </c>
      <c r="B62">
        <v>73173621</v>
      </c>
      <c r="C62" t="s">
        <v>1266</v>
      </c>
      <c r="D62" t="s">
        <v>1269</v>
      </c>
      <c r="E62" t="s">
        <v>1270</v>
      </c>
      <c r="F62" t="s">
        <v>1317</v>
      </c>
      <c r="G62" t="s">
        <v>1316</v>
      </c>
      <c r="H62" t="s">
        <v>1318</v>
      </c>
      <c r="I62" t="s">
        <v>1271</v>
      </c>
      <c r="J62" s="23" t="s">
        <v>204</v>
      </c>
      <c r="K62" s="9" t="s">
        <v>1498</v>
      </c>
      <c r="L62" t="s">
        <v>1334</v>
      </c>
      <c r="M62" t="s">
        <v>1780</v>
      </c>
      <c r="N62">
        <v>1</v>
      </c>
      <c r="O62">
        <v>0</v>
      </c>
      <c r="P62">
        <v>0</v>
      </c>
      <c r="Q62">
        <v>1</v>
      </c>
      <c r="R62">
        <v>1</v>
      </c>
      <c r="S62">
        <v>0</v>
      </c>
      <c r="T62">
        <v>0</v>
      </c>
      <c r="U62">
        <v>1</v>
      </c>
      <c r="V62" t="s">
        <v>1784</v>
      </c>
      <c r="W62">
        <v>0</v>
      </c>
      <c r="X62">
        <v>1</v>
      </c>
      <c r="Y62">
        <v>0</v>
      </c>
      <c r="Z62">
        <v>1</v>
      </c>
      <c r="AA62">
        <v>0</v>
      </c>
      <c r="AE62" s="12"/>
      <c r="AF62" s="12"/>
      <c r="AG62" s="12"/>
    </row>
    <row r="63" spans="1:34" x14ac:dyDescent="0.2">
      <c r="A63" s="18" t="s">
        <v>1250</v>
      </c>
      <c r="B63">
        <v>89731017</v>
      </c>
      <c r="C63" t="s">
        <v>1265</v>
      </c>
      <c r="D63" t="s">
        <v>1269</v>
      </c>
      <c r="E63" t="s">
        <v>1270</v>
      </c>
      <c r="F63" t="s">
        <v>1443</v>
      </c>
      <c r="G63" t="s">
        <v>1444</v>
      </c>
      <c r="H63" t="s">
        <v>1445</v>
      </c>
      <c r="I63" s="18" t="s">
        <v>1271</v>
      </c>
      <c r="J63" s="24" t="s">
        <v>67</v>
      </c>
      <c r="K63" s="9" t="s">
        <v>1498</v>
      </c>
      <c r="L63" s="9" t="s">
        <v>1417</v>
      </c>
      <c r="M63" s="18" t="s">
        <v>1780</v>
      </c>
      <c r="N63">
        <v>0</v>
      </c>
      <c r="O63">
        <v>1</v>
      </c>
      <c r="P63">
        <v>0</v>
      </c>
      <c r="Q63">
        <v>1</v>
      </c>
      <c r="R63">
        <v>1</v>
      </c>
      <c r="S63">
        <v>0</v>
      </c>
      <c r="T63">
        <v>0</v>
      </c>
      <c r="U63">
        <v>1</v>
      </c>
      <c r="V63" t="s">
        <v>1784</v>
      </c>
      <c r="W63">
        <v>0</v>
      </c>
      <c r="X63">
        <v>1</v>
      </c>
      <c r="Y63">
        <v>0</v>
      </c>
      <c r="Z63">
        <v>1</v>
      </c>
      <c r="AA63">
        <v>0</v>
      </c>
      <c r="AE63" s="12"/>
      <c r="AF63" s="12"/>
      <c r="AG63" s="12"/>
    </row>
    <row r="64" spans="1:34" x14ac:dyDescent="0.2">
      <c r="A64" t="s">
        <v>1250</v>
      </c>
      <c r="B64">
        <v>89828154</v>
      </c>
      <c r="C64" t="s">
        <v>1265</v>
      </c>
      <c r="D64" t="s">
        <v>1266</v>
      </c>
      <c r="E64" t="s">
        <v>1270</v>
      </c>
      <c r="F64" t="s">
        <v>1297</v>
      </c>
      <c r="G64" t="s">
        <v>1296</v>
      </c>
      <c r="H64" t="s">
        <v>1298</v>
      </c>
      <c r="I64" t="s">
        <v>1273</v>
      </c>
      <c r="J64" s="23" t="s">
        <v>67</v>
      </c>
      <c r="K64" s="9" t="s">
        <v>1498</v>
      </c>
      <c r="L64" t="s">
        <v>1334</v>
      </c>
      <c r="M64" t="s">
        <v>1780</v>
      </c>
      <c r="N64">
        <v>1</v>
      </c>
      <c r="O64">
        <v>0</v>
      </c>
      <c r="P64">
        <v>0</v>
      </c>
      <c r="Q64">
        <v>1</v>
      </c>
      <c r="R64">
        <v>1</v>
      </c>
      <c r="S64">
        <v>0</v>
      </c>
      <c r="T64">
        <v>1</v>
      </c>
      <c r="U64">
        <v>0</v>
      </c>
      <c r="V64" t="s">
        <v>1782</v>
      </c>
      <c r="W64">
        <v>1</v>
      </c>
      <c r="X64">
        <v>0</v>
      </c>
      <c r="Y64">
        <v>1</v>
      </c>
      <c r="Z64">
        <v>0</v>
      </c>
      <c r="AA64">
        <v>0</v>
      </c>
      <c r="AE64" s="12"/>
      <c r="AF64" s="12"/>
      <c r="AG64" s="12"/>
    </row>
    <row r="65" spans="1:39" x14ac:dyDescent="0.2">
      <c r="A65" s="34" t="s">
        <v>1250</v>
      </c>
      <c r="B65" t="s">
        <v>1414</v>
      </c>
      <c r="D65" t="s">
        <v>227</v>
      </c>
      <c r="E65" t="s">
        <v>1270</v>
      </c>
      <c r="F65" t="s">
        <v>1446</v>
      </c>
      <c r="G65" t="s">
        <v>1447</v>
      </c>
      <c r="I65" s="18" t="s">
        <v>1271</v>
      </c>
      <c r="J65" s="24" t="s">
        <v>67</v>
      </c>
      <c r="K65" s="18" t="s">
        <v>1503</v>
      </c>
      <c r="L65" t="s">
        <v>1341</v>
      </c>
      <c r="M65" s="18" t="s">
        <v>1780</v>
      </c>
      <c r="N65">
        <v>0</v>
      </c>
      <c r="O65">
        <v>1</v>
      </c>
      <c r="P65">
        <v>0</v>
      </c>
      <c r="Q65">
        <v>1</v>
      </c>
      <c r="R65">
        <v>1</v>
      </c>
      <c r="S65">
        <v>0</v>
      </c>
      <c r="T65">
        <v>1</v>
      </c>
      <c r="U65">
        <v>0</v>
      </c>
      <c r="V65" t="s">
        <v>1782</v>
      </c>
      <c r="W65">
        <v>0</v>
      </c>
      <c r="X65">
        <v>1</v>
      </c>
      <c r="Y65">
        <v>1</v>
      </c>
      <c r="Z65">
        <v>0</v>
      </c>
      <c r="AA65">
        <v>1</v>
      </c>
      <c r="AC65" t="s">
        <v>1904</v>
      </c>
      <c r="AE65" s="12"/>
      <c r="AF65" s="12"/>
      <c r="AG65" s="12"/>
      <c r="AH65" s="7"/>
      <c r="AK65" s="12"/>
      <c r="AL65" s="12"/>
      <c r="AM65" s="12"/>
    </row>
    <row r="66" spans="1:39" ht="17" x14ac:dyDescent="0.2">
      <c r="A66" s="9" t="s">
        <v>1238</v>
      </c>
      <c r="B66">
        <v>121590147</v>
      </c>
      <c r="C66" t="s">
        <v>1269</v>
      </c>
      <c r="D66" t="s">
        <v>1266</v>
      </c>
      <c r="E66" t="s">
        <v>1270</v>
      </c>
      <c r="F66" s="32" t="s">
        <v>1583</v>
      </c>
      <c r="G66" t="s">
        <v>1536</v>
      </c>
      <c r="H66" t="s">
        <v>1535</v>
      </c>
      <c r="I66" s="9" t="s">
        <v>1271</v>
      </c>
      <c r="J66" s="23" t="s">
        <v>149</v>
      </c>
      <c r="K66" s="9" t="s">
        <v>1498</v>
      </c>
      <c r="L66" s="7" t="s">
        <v>1334</v>
      </c>
      <c r="M66" s="7" t="s">
        <v>1780</v>
      </c>
      <c r="N66">
        <v>0</v>
      </c>
      <c r="O66">
        <v>0</v>
      </c>
      <c r="P66">
        <v>1</v>
      </c>
      <c r="Q66">
        <v>1</v>
      </c>
      <c r="R66">
        <v>1</v>
      </c>
      <c r="S66">
        <v>0</v>
      </c>
      <c r="T66">
        <v>1</v>
      </c>
      <c r="U66">
        <v>0</v>
      </c>
      <c r="V66" t="s">
        <v>1782</v>
      </c>
      <c r="W66">
        <v>1</v>
      </c>
      <c r="X66">
        <v>0</v>
      </c>
      <c r="Y66">
        <v>0</v>
      </c>
      <c r="Z66">
        <v>1</v>
      </c>
      <c r="AA66">
        <v>0</v>
      </c>
      <c r="AE66" s="12"/>
      <c r="AF66" s="12"/>
      <c r="AG66" s="12"/>
    </row>
    <row r="67" spans="1:39" x14ac:dyDescent="0.2">
      <c r="A67" s="9" t="s">
        <v>1236</v>
      </c>
      <c r="B67">
        <v>32063861</v>
      </c>
      <c r="C67" t="s">
        <v>1269</v>
      </c>
      <c r="D67" t="s">
        <v>1265</v>
      </c>
      <c r="E67" t="s">
        <v>1270</v>
      </c>
      <c r="F67" t="s">
        <v>1537</v>
      </c>
      <c r="G67" t="s">
        <v>1539</v>
      </c>
      <c r="H67" t="s">
        <v>1538</v>
      </c>
      <c r="I67" s="9" t="s">
        <v>1271</v>
      </c>
      <c r="J67" s="23" t="s">
        <v>51</v>
      </c>
      <c r="K67" s="9" t="s">
        <v>1498</v>
      </c>
      <c r="L67" s="7" t="s">
        <v>1334</v>
      </c>
      <c r="M67" s="7" t="s">
        <v>1780</v>
      </c>
      <c r="N67">
        <v>0</v>
      </c>
      <c r="O67">
        <v>0</v>
      </c>
      <c r="P67">
        <v>1</v>
      </c>
      <c r="Q67">
        <v>1</v>
      </c>
      <c r="R67">
        <v>1</v>
      </c>
      <c r="S67">
        <v>0</v>
      </c>
      <c r="T67">
        <v>0</v>
      </c>
      <c r="U67">
        <v>1</v>
      </c>
      <c r="V67" t="s">
        <v>1784</v>
      </c>
      <c r="W67">
        <v>0</v>
      </c>
      <c r="X67">
        <v>1</v>
      </c>
      <c r="Y67">
        <v>0</v>
      </c>
      <c r="Z67">
        <v>1</v>
      </c>
      <c r="AA67">
        <v>1</v>
      </c>
      <c r="AE67" s="12"/>
      <c r="AF67" s="12"/>
      <c r="AG67" s="12"/>
    </row>
    <row r="68" spans="1:39" x14ac:dyDescent="0.2">
      <c r="A68" t="s">
        <v>1236</v>
      </c>
      <c r="B68">
        <v>32141906</v>
      </c>
      <c r="C68" t="s">
        <v>1269</v>
      </c>
      <c r="D68" t="s">
        <v>1268</v>
      </c>
      <c r="E68" t="s">
        <v>1270</v>
      </c>
      <c r="F68" t="s">
        <v>1289</v>
      </c>
      <c r="G68" t="s">
        <v>1288</v>
      </c>
      <c r="H68" t="s">
        <v>1290</v>
      </c>
      <c r="I68" t="s">
        <v>1273</v>
      </c>
      <c r="J68" s="23" t="s">
        <v>51</v>
      </c>
      <c r="K68" s="9" t="s">
        <v>1498</v>
      </c>
      <c r="L68" t="s">
        <v>1334</v>
      </c>
      <c r="M68" t="s">
        <v>1780</v>
      </c>
      <c r="N68">
        <v>1</v>
      </c>
      <c r="O68">
        <v>0</v>
      </c>
      <c r="P68">
        <v>0</v>
      </c>
      <c r="Q68">
        <v>1</v>
      </c>
      <c r="R68">
        <v>1</v>
      </c>
      <c r="S68">
        <v>1</v>
      </c>
      <c r="T68">
        <v>0</v>
      </c>
      <c r="U68">
        <v>0</v>
      </c>
      <c r="V68" t="s">
        <v>1783</v>
      </c>
      <c r="W68">
        <v>1</v>
      </c>
      <c r="X68">
        <v>0</v>
      </c>
      <c r="Y68">
        <v>0</v>
      </c>
      <c r="Z68">
        <v>0</v>
      </c>
      <c r="AA68">
        <v>0</v>
      </c>
      <c r="AE68" s="12"/>
      <c r="AF68" s="12"/>
      <c r="AG68" s="12"/>
    </row>
    <row r="69" spans="1:39" x14ac:dyDescent="0.2">
      <c r="A69" s="9" t="s">
        <v>1249</v>
      </c>
      <c r="B69">
        <v>44596282</v>
      </c>
      <c r="C69" t="s">
        <v>1269</v>
      </c>
      <c r="D69" t="s">
        <v>1265</v>
      </c>
      <c r="E69" t="s">
        <v>1270</v>
      </c>
      <c r="F69" t="s">
        <v>1653</v>
      </c>
      <c r="G69" t="s">
        <v>1699</v>
      </c>
      <c r="H69" t="s">
        <v>1678</v>
      </c>
      <c r="I69" s="9" t="s">
        <v>1271</v>
      </c>
      <c r="J69" s="25" t="s">
        <v>107</v>
      </c>
      <c r="K69" s="9" t="s">
        <v>1498</v>
      </c>
      <c r="L69" s="9" t="s">
        <v>1336</v>
      </c>
      <c r="M69" s="7" t="s">
        <v>1781</v>
      </c>
      <c r="N69">
        <v>0</v>
      </c>
      <c r="O69">
        <v>1</v>
      </c>
      <c r="P69">
        <v>0</v>
      </c>
      <c r="Q69">
        <v>1</v>
      </c>
      <c r="R69">
        <v>1</v>
      </c>
      <c r="S69">
        <v>1</v>
      </c>
      <c r="T69">
        <v>0</v>
      </c>
      <c r="U69">
        <v>0</v>
      </c>
      <c r="V69" t="s">
        <v>1783</v>
      </c>
      <c r="W69">
        <v>0</v>
      </c>
      <c r="X69">
        <v>1</v>
      </c>
      <c r="Y69">
        <v>1</v>
      </c>
      <c r="Z69">
        <v>0</v>
      </c>
      <c r="AA69">
        <v>0</v>
      </c>
      <c r="AE69" s="12"/>
      <c r="AF69" s="12"/>
      <c r="AG69" s="12"/>
    </row>
    <row r="70" spans="1:39" x14ac:dyDescent="0.2">
      <c r="A70" s="9" t="s">
        <v>1249</v>
      </c>
      <c r="B70" t="s">
        <v>1771</v>
      </c>
      <c r="D70" t="s">
        <v>227</v>
      </c>
      <c r="E70" t="s">
        <v>1270</v>
      </c>
      <c r="F70" t="s">
        <v>1740</v>
      </c>
      <c r="G70" t="s">
        <v>1741</v>
      </c>
      <c r="H70" t="s">
        <v>1742</v>
      </c>
      <c r="I70" s="9" t="s">
        <v>1271</v>
      </c>
      <c r="J70" s="25" t="s">
        <v>107</v>
      </c>
      <c r="K70" s="9" t="s">
        <v>1503</v>
      </c>
      <c r="L70" s="9" t="s">
        <v>1342</v>
      </c>
      <c r="M70" s="7" t="s">
        <v>1781</v>
      </c>
      <c r="N70">
        <v>0</v>
      </c>
      <c r="O70">
        <v>1</v>
      </c>
      <c r="P70">
        <v>0</v>
      </c>
      <c r="Q70">
        <v>1</v>
      </c>
      <c r="R70">
        <v>1</v>
      </c>
      <c r="S70">
        <v>1</v>
      </c>
      <c r="T70">
        <v>0</v>
      </c>
      <c r="U70">
        <v>0</v>
      </c>
      <c r="V70" t="s">
        <v>1783</v>
      </c>
      <c r="W70">
        <v>0</v>
      </c>
      <c r="X70">
        <v>1</v>
      </c>
      <c r="Y70">
        <v>1</v>
      </c>
      <c r="Z70">
        <v>0</v>
      </c>
      <c r="AA70">
        <v>0</v>
      </c>
      <c r="AC70" t="s">
        <v>1911</v>
      </c>
      <c r="AE70" s="12"/>
      <c r="AF70" s="12"/>
      <c r="AG70" s="12"/>
    </row>
    <row r="71" spans="1:39" x14ac:dyDescent="0.2">
      <c r="A71" s="9" t="s">
        <v>1248</v>
      </c>
      <c r="B71">
        <v>89526347</v>
      </c>
      <c r="C71" t="s">
        <v>1265</v>
      </c>
      <c r="D71" t="s">
        <v>1266</v>
      </c>
      <c r="E71" t="s">
        <v>1270</v>
      </c>
      <c r="F71" t="s">
        <v>1654</v>
      </c>
      <c r="G71" t="s">
        <v>1700</v>
      </c>
      <c r="H71" t="s">
        <v>1520</v>
      </c>
      <c r="I71" s="9" t="s">
        <v>1271</v>
      </c>
      <c r="J71" s="23" t="s">
        <v>209</v>
      </c>
      <c r="K71" s="9" t="s">
        <v>1498</v>
      </c>
      <c r="L71" s="7" t="s">
        <v>1336</v>
      </c>
      <c r="M71" s="7" t="s">
        <v>1781</v>
      </c>
      <c r="N71">
        <v>0</v>
      </c>
      <c r="O71">
        <v>0</v>
      </c>
      <c r="P71">
        <v>1</v>
      </c>
      <c r="Q71">
        <v>1</v>
      </c>
      <c r="R71">
        <v>1</v>
      </c>
      <c r="S71">
        <v>0</v>
      </c>
      <c r="T71">
        <v>1</v>
      </c>
      <c r="U71">
        <v>0</v>
      </c>
      <c r="V71" t="s">
        <v>1782</v>
      </c>
      <c r="W71">
        <v>0</v>
      </c>
      <c r="X71">
        <v>1</v>
      </c>
      <c r="Y71">
        <v>0</v>
      </c>
      <c r="Z71">
        <v>0</v>
      </c>
      <c r="AA71">
        <v>0</v>
      </c>
      <c r="AE71" s="12"/>
      <c r="AF71" s="12"/>
      <c r="AG71" s="12"/>
    </row>
    <row r="72" spans="1:39" x14ac:dyDescent="0.2">
      <c r="A72" t="s">
        <v>1248</v>
      </c>
      <c r="B72">
        <v>89529575</v>
      </c>
      <c r="C72" t="s">
        <v>1265</v>
      </c>
      <c r="D72" t="s">
        <v>1759</v>
      </c>
      <c r="E72" t="s">
        <v>1270</v>
      </c>
      <c r="F72" t="s">
        <v>1655</v>
      </c>
      <c r="G72" t="s">
        <v>1693</v>
      </c>
      <c r="H72" t="s">
        <v>1679</v>
      </c>
      <c r="I72" t="s">
        <v>1273</v>
      </c>
      <c r="J72" s="23" t="s">
        <v>209</v>
      </c>
      <c r="K72" s="9" t="s">
        <v>1500</v>
      </c>
      <c r="L72" s="7" t="s">
        <v>1336</v>
      </c>
      <c r="M72" t="s">
        <v>1781</v>
      </c>
      <c r="N72">
        <v>1</v>
      </c>
      <c r="O72">
        <v>0</v>
      </c>
      <c r="P72">
        <v>0</v>
      </c>
      <c r="Q72">
        <v>1</v>
      </c>
      <c r="R72">
        <v>1</v>
      </c>
      <c r="S72">
        <v>0</v>
      </c>
      <c r="T72">
        <v>1</v>
      </c>
      <c r="U72">
        <v>0</v>
      </c>
      <c r="V72" t="s">
        <v>1782</v>
      </c>
      <c r="W72">
        <v>0</v>
      </c>
      <c r="X72">
        <v>1</v>
      </c>
      <c r="Y72">
        <v>0</v>
      </c>
      <c r="Z72">
        <v>0</v>
      </c>
      <c r="AA72">
        <v>0</v>
      </c>
      <c r="AE72" s="12"/>
      <c r="AF72" s="12"/>
      <c r="AG72" s="12"/>
    </row>
    <row r="73" spans="1:39" x14ac:dyDescent="0.2">
      <c r="A73" s="9" t="s">
        <v>1248</v>
      </c>
      <c r="B73">
        <v>89529580</v>
      </c>
      <c r="C73" t="s">
        <v>1265</v>
      </c>
      <c r="D73" t="s">
        <v>1269</v>
      </c>
      <c r="E73" t="s">
        <v>1270</v>
      </c>
      <c r="F73" t="s">
        <v>1743</v>
      </c>
      <c r="G73" t="s">
        <v>1744</v>
      </c>
      <c r="I73" s="9" t="s">
        <v>1271</v>
      </c>
      <c r="J73" s="23" t="s">
        <v>209</v>
      </c>
      <c r="K73" s="9" t="s">
        <v>1498</v>
      </c>
      <c r="L73" s="7" t="s">
        <v>1417</v>
      </c>
      <c r="M73" s="7" t="s">
        <v>1781</v>
      </c>
      <c r="N73">
        <v>0</v>
      </c>
      <c r="O73">
        <v>0</v>
      </c>
      <c r="P73">
        <v>1</v>
      </c>
      <c r="Q73">
        <v>1</v>
      </c>
      <c r="R73">
        <v>1</v>
      </c>
      <c r="S73">
        <v>0</v>
      </c>
      <c r="T73">
        <v>0</v>
      </c>
      <c r="U73">
        <v>1</v>
      </c>
      <c r="V73" t="s">
        <v>1784</v>
      </c>
      <c r="W73">
        <v>0</v>
      </c>
      <c r="X73">
        <v>1</v>
      </c>
      <c r="Y73">
        <v>0</v>
      </c>
      <c r="Z73">
        <v>1</v>
      </c>
      <c r="AA73">
        <v>0</v>
      </c>
    </row>
    <row r="74" spans="1:39" x14ac:dyDescent="0.2">
      <c r="A74" t="s">
        <v>1248</v>
      </c>
      <c r="B74">
        <v>89546656</v>
      </c>
      <c r="C74" t="s">
        <v>1760</v>
      </c>
      <c r="D74" t="s">
        <v>1268</v>
      </c>
      <c r="E74" t="s">
        <v>1270</v>
      </c>
      <c r="F74" t="s">
        <v>1630</v>
      </c>
      <c r="G74" t="s">
        <v>1694</v>
      </c>
      <c r="I74" t="s">
        <v>1273</v>
      </c>
      <c r="J74" s="23" t="s">
        <v>209</v>
      </c>
      <c r="K74" s="9" t="s">
        <v>1500</v>
      </c>
      <c r="L74" s="34" t="s">
        <v>1417</v>
      </c>
      <c r="M74" t="s">
        <v>1781</v>
      </c>
      <c r="N74">
        <v>1</v>
      </c>
      <c r="O74">
        <v>0</v>
      </c>
      <c r="P74">
        <v>1</v>
      </c>
      <c r="Q74">
        <v>2</v>
      </c>
      <c r="R74">
        <v>2</v>
      </c>
      <c r="S74">
        <v>0</v>
      </c>
      <c r="T74">
        <v>1</v>
      </c>
      <c r="U74">
        <v>1</v>
      </c>
      <c r="V74" t="s">
        <v>1784</v>
      </c>
      <c r="W74">
        <v>1</v>
      </c>
      <c r="X74">
        <v>1</v>
      </c>
      <c r="Y74">
        <v>0</v>
      </c>
      <c r="Z74">
        <v>2</v>
      </c>
      <c r="AA74">
        <v>0</v>
      </c>
      <c r="AB74" t="s">
        <v>1261</v>
      </c>
      <c r="AE74" s="12"/>
      <c r="AF74" s="12"/>
      <c r="AG74" s="12"/>
    </row>
    <row r="75" spans="1:39" x14ac:dyDescent="0.2">
      <c r="A75" t="s">
        <v>1248</v>
      </c>
      <c r="B75">
        <v>89546737</v>
      </c>
      <c r="C75" t="s">
        <v>1265</v>
      </c>
      <c r="D75" t="s">
        <v>1266</v>
      </c>
      <c r="E75" t="s">
        <v>1270</v>
      </c>
      <c r="F75" t="s">
        <v>1631</v>
      </c>
      <c r="G75" t="s">
        <v>1701</v>
      </c>
      <c r="H75" t="s">
        <v>1514</v>
      </c>
      <c r="I75" t="s">
        <v>1273</v>
      </c>
      <c r="J75" s="23" t="s">
        <v>209</v>
      </c>
      <c r="K75" s="9" t="s">
        <v>1498</v>
      </c>
      <c r="L75" t="s">
        <v>1334</v>
      </c>
      <c r="M75" t="s">
        <v>1781</v>
      </c>
      <c r="N75">
        <v>2</v>
      </c>
      <c r="O75">
        <v>0</v>
      </c>
      <c r="P75">
        <v>1</v>
      </c>
      <c r="Q75" s="33">
        <v>3</v>
      </c>
      <c r="R75">
        <v>3</v>
      </c>
      <c r="S75">
        <v>0</v>
      </c>
      <c r="T75">
        <v>1</v>
      </c>
      <c r="U75">
        <v>2</v>
      </c>
      <c r="V75" t="s">
        <v>1784</v>
      </c>
      <c r="W75">
        <v>1</v>
      </c>
      <c r="X75">
        <v>2</v>
      </c>
      <c r="Y75">
        <v>0</v>
      </c>
      <c r="Z75">
        <v>2</v>
      </c>
      <c r="AA75">
        <v>0</v>
      </c>
      <c r="AB75" t="s">
        <v>1261</v>
      </c>
    </row>
    <row r="76" spans="1:39" ht="17" x14ac:dyDescent="0.2">
      <c r="A76" s="9" t="s">
        <v>1242</v>
      </c>
      <c r="B76">
        <v>179833095</v>
      </c>
      <c r="C76" t="s">
        <v>1509</v>
      </c>
      <c r="D76" t="s">
        <v>1265</v>
      </c>
      <c r="E76" t="s">
        <v>1270</v>
      </c>
      <c r="F76" s="32" t="s">
        <v>1575</v>
      </c>
      <c r="G76" t="s">
        <v>1521</v>
      </c>
      <c r="H76" t="s">
        <v>1522</v>
      </c>
      <c r="I76" s="9" t="s">
        <v>1271</v>
      </c>
      <c r="J76" s="23" t="s">
        <v>210</v>
      </c>
      <c r="K76" t="s">
        <v>1500</v>
      </c>
      <c r="L76" s="7" t="s">
        <v>1342</v>
      </c>
      <c r="M76" s="7" t="s">
        <v>1780</v>
      </c>
      <c r="N76">
        <v>0</v>
      </c>
      <c r="O76">
        <v>0</v>
      </c>
      <c r="P76">
        <v>1</v>
      </c>
      <c r="Q76">
        <v>1</v>
      </c>
      <c r="R76">
        <v>1</v>
      </c>
      <c r="S76">
        <v>0</v>
      </c>
      <c r="T76">
        <v>1</v>
      </c>
      <c r="U76">
        <v>0</v>
      </c>
      <c r="V76" t="s">
        <v>1782</v>
      </c>
      <c r="W76">
        <v>0</v>
      </c>
      <c r="X76">
        <v>1</v>
      </c>
      <c r="Y76">
        <v>0</v>
      </c>
      <c r="Z76">
        <v>1</v>
      </c>
      <c r="AA76">
        <v>0</v>
      </c>
      <c r="AE76" s="12"/>
      <c r="AF76" s="12"/>
      <c r="AG76" s="12"/>
    </row>
    <row r="77" spans="1:39" x14ac:dyDescent="0.2">
      <c r="A77" s="9" t="s">
        <v>1242</v>
      </c>
      <c r="B77">
        <v>179836543</v>
      </c>
      <c r="C77" t="s">
        <v>1269</v>
      </c>
      <c r="D77" t="s">
        <v>1268</v>
      </c>
      <c r="E77" t="s">
        <v>1270</v>
      </c>
      <c r="F77" t="s">
        <v>1543</v>
      </c>
      <c r="G77" t="s">
        <v>1545</v>
      </c>
      <c r="H77" t="s">
        <v>1544</v>
      </c>
      <c r="I77" s="9" t="s">
        <v>1271</v>
      </c>
      <c r="J77" s="23" t="s">
        <v>210</v>
      </c>
      <c r="K77" s="9" t="s">
        <v>1498</v>
      </c>
      <c r="L77" s="7" t="s">
        <v>1334</v>
      </c>
      <c r="M77" s="7" t="s">
        <v>1780</v>
      </c>
      <c r="N77">
        <v>0</v>
      </c>
      <c r="O77">
        <v>0</v>
      </c>
      <c r="P77">
        <v>1</v>
      </c>
      <c r="Q77">
        <v>1</v>
      </c>
      <c r="R77">
        <v>1</v>
      </c>
      <c r="S77">
        <v>0</v>
      </c>
      <c r="T77">
        <v>0</v>
      </c>
      <c r="U77">
        <v>1</v>
      </c>
      <c r="V77" t="s">
        <v>1784</v>
      </c>
      <c r="W77">
        <v>1</v>
      </c>
      <c r="X77">
        <v>0</v>
      </c>
      <c r="Y77">
        <v>0</v>
      </c>
      <c r="Z77">
        <v>1</v>
      </c>
      <c r="AA77">
        <v>0</v>
      </c>
      <c r="AE77" s="12"/>
      <c r="AF77" s="12"/>
      <c r="AG77" s="12"/>
    </row>
    <row r="78" spans="1:39" x14ac:dyDescent="0.2">
      <c r="A78" t="s">
        <v>1241</v>
      </c>
      <c r="B78">
        <v>32695106</v>
      </c>
      <c r="C78" t="s">
        <v>1265</v>
      </c>
      <c r="D78" t="s">
        <v>1266</v>
      </c>
      <c r="E78" t="s">
        <v>1270</v>
      </c>
      <c r="F78" t="s">
        <v>1758</v>
      </c>
      <c r="G78" t="s">
        <v>1657</v>
      </c>
      <c r="H78" t="s">
        <v>1681</v>
      </c>
      <c r="I78" t="s">
        <v>1273</v>
      </c>
      <c r="J78" s="23" t="s">
        <v>68</v>
      </c>
      <c r="K78" s="9" t="s">
        <v>1498</v>
      </c>
      <c r="L78" t="s">
        <v>1334</v>
      </c>
      <c r="M78" t="s">
        <v>1781</v>
      </c>
      <c r="N78">
        <v>2</v>
      </c>
      <c r="O78">
        <v>0</v>
      </c>
      <c r="P78">
        <v>0</v>
      </c>
      <c r="Q78" s="33">
        <v>2</v>
      </c>
      <c r="R78">
        <v>1</v>
      </c>
      <c r="S78">
        <v>0</v>
      </c>
      <c r="T78">
        <v>1</v>
      </c>
      <c r="U78">
        <v>0</v>
      </c>
      <c r="V78" t="s">
        <v>1782</v>
      </c>
      <c r="W78">
        <v>0</v>
      </c>
      <c r="X78">
        <v>1</v>
      </c>
      <c r="Y78">
        <v>0</v>
      </c>
      <c r="Z78">
        <v>0</v>
      </c>
      <c r="AA78">
        <v>0</v>
      </c>
      <c r="AE78" s="12"/>
      <c r="AF78" s="12"/>
      <c r="AG78" s="12"/>
    </row>
    <row r="79" spans="1:39" x14ac:dyDescent="0.2">
      <c r="A79" s="34" t="s">
        <v>1240</v>
      </c>
      <c r="B79">
        <v>129818752</v>
      </c>
      <c r="C79" t="s">
        <v>1268</v>
      </c>
      <c r="D79" t="s">
        <v>1266</v>
      </c>
      <c r="E79" t="s">
        <v>1270</v>
      </c>
      <c r="F79" t="s">
        <v>1549</v>
      </c>
      <c r="G79" t="s">
        <v>1551</v>
      </c>
      <c r="H79" t="s">
        <v>1550</v>
      </c>
      <c r="I79" s="9" t="s">
        <v>1271</v>
      </c>
      <c r="J79" s="23" t="s">
        <v>32</v>
      </c>
      <c r="K79" s="9" t="s">
        <v>1498</v>
      </c>
      <c r="L79" s="7" t="s">
        <v>1334</v>
      </c>
      <c r="M79" s="7" t="s">
        <v>1780</v>
      </c>
      <c r="N79">
        <v>0</v>
      </c>
      <c r="O79">
        <v>0</v>
      </c>
      <c r="P79">
        <v>1</v>
      </c>
      <c r="Q79">
        <v>1</v>
      </c>
      <c r="R79">
        <v>1</v>
      </c>
      <c r="S79">
        <v>0</v>
      </c>
      <c r="T79">
        <v>0</v>
      </c>
      <c r="U79">
        <v>1</v>
      </c>
      <c r="V79" t="s">
        <v>1784</v>
      </c>
      <c r="W79">
        <v>0</v>
      </c>
      <c r="X79">
        <v>1</v>
      </c>
      <c r="Y79">
        <v>0</v>
      </c>
      <c r="Z79">
        <v>0</v>
      </c>
      <c r="AA79">
        <v>0</v>
      </c>
      <c r="AE79" s="12"/>
      <c r="AF79" s="12"/>
      <c r="AG79" s="12"/>
    </row>
    <row r="80" spans="1:39" x14ac:dyDescent="0.2">
      <c r="A80" s="9" t="s">
        <v>1234</v>
      </c>
      <c r="B80">
        <v>48508968</v>
      </c>
      <c r="C80" t="s">
        <v>1268</v>
      </c>
      <c r="D80" t="s">
        <v>1269</v>
      </c>
      <c r="E80" t="s">
        <v>1511</v>
      </c>
      <c r="F80" t="s">
        <v>1560</v>
      </c>
      <c r="G80" t="s">
        <v>1562</v>
      </c>
      <c r="H80" t="s">
        <v>1561</v>
      </c>
      <c r="I80" s="9" t="s">
        <v>1271</v>
      </c>
      <c r="J80" s="23" t="s">
        <v>216</v>
      </c>
      <c r="K80" s="9" t="s">
        <v>1498</v>
      </c>
      <c r="L80" s="7" t="s">
        <v>1334</v>
      </c>
      <c r="M80" s="7" t="s">
        <v>1780</v>
      </c>
      <c r="N80">
        <v>0</v>
      </c>
      <c r="O80">
        <v>0</v>
      </c>
      <c r="P80">
        <v>1</v>
      </c>
      <c r="Q80">
        <v>1</v>
      </c>
      <c r="R80">
        <v>1</v>
      </c>
      <c r="S80">
        <v>0</v>
      </c>
      <c r="T80">
        <v>1</v>
      </c>
      <c r="U80">
        <v>0</v>
      </c>
      <c r="V80" t="s">
        <v>1782</v>
      </c>
      <c r="W80">
        <v>0</v>
      </c>
      <c r="X80">
        <v>1</v>
      </c>
      <c r="Y80">
        <v>0</v>
      </c>
      <c r="Z80">
        <v>1</v>
      </c>
      <c r="AA80">
        <v>1</v>
      </c>
      <c r="AE80" s="12"/>
      <c r="AF80" s="12"/>
      <c r="AG80" s="12"/>
    </row>
    <row r="81" spans="1:33" x14ac:dyDescent="0.2">
      <c r="A81" t="s">
        <v>1240</v>
      </c>
      <c r="B81">
        <v>35065352</v>
      </c>
      <c r="C81" t="s">
        <v>1269</v>
      </c>
      <c r="D81" t="s">
        <v>1268</v>
      </c>
      <c r="E81" t="s">
        <v>1270</v>
      </c>
      <c r="F81" t="s">
        <v>1300</v>
      </c>
      <c r="G81" t="s">
        <v>1299</v>
      </c>
      <c r="H81" t="s">
        <v>1301</v>
      </c>
      <c r="I81" t="s">
        <v>1273</v>
      </c>
      <c r="J81" s="23" t="s">
        <v>223</v>
      </c>
      <c r="K81" s="9" t="s">
        <v>1498</v>
      </c>
      <c r="L81" t="s">
        <v>1334</v>
      </c>
      <c r="M81" t="s">
        <v>1780</v>
      </c>
      <c r="N81">
        <v>1</v>
      </c>
      <c r="O81">
        <v>0</v>
      </c>
      <c r="P81">
        <v>0</v>
      </c>
      <c r="Q81">
        <v>1</v>
      </c>
      <c r="R81">
        <v>1</v>
      </c>
      <c r="S81">
        <v>0</v>
      </c>
      <c r="T81">
        <v>0</v>
      </c>
      <c r="U81">
        <v>1</v>
      </c>
      <c r="V81" t="s">
        <v>1784</v>
      </c>
      <c r="W81">
        <v>0</v>
      </c>
      <c r="X81">
        <v>1</v>
      </c>
      <c r="Y81">
        <v>1</v>
      </c>
      <c r="Z81">
        <v>0</v>
      </c>
      <c r="AA81">
        <v>0</v>
      </c>
      <c r="AE81" s="12"/>
      <c r="AF81" s="12"/>
      <c r="AG81" s="12"/>
    </row>
    <row r="82" spans="1:33" x14ac:dyDescent="0.2">
      <c r="A82" s="34" t="s">
        <v>1240</v>
      </c>
      <c r="B82">
        <v>77256177</v>
      </c>
      <c r="C82" t="s">
        <v>1266</v>
      </c>
      <c r="D82" t="s">
        <v>1265</v>
      </c>
      <c r="E82" t="s">
        <v>1270</v>
      </c>
      <c r="F82" t="s">
        <v>1650</v>
      </c>
      <c r="G82" t="s">
        <v>1702</v>
      </c>
      <c r="H82" t="s">
        <v>1703</v>
      </c>
      <c r="I82" s="18" t="s">
        <v>1271</v>
      </c>
      <c r="J82" s="24" t="s">
        <v>106</v>
      </c>
      <c r="K82" s="9" t="s">
        <v>1498</v>
      </c>
      <c r="L82" s="34" t="s">
        <v>1417</v>
      </c>
      <c r="M82" s="7" t="s">
        <v>1781</v>
      </c>
      <c r="N82">
        <v>0</v>
      </c>
      <c r="O82">
        <v>1</v>
      </c>
      <c r="P82">
        <v>0</v>
      </c>
      <c r="Q82">
        <v>1</v>
      </c>
      <c r="R82">
        <v>1</v>
      </c>
      <c r="S82">
        <v>0</v>
      </c>
      <c r="T82">
        <v>1</v>
      </c>
      <c r="U82">
        <v>0</v>
      </c>
      <c r="V82" t="s">
        <v>1782</v>
      </c>
      <c r="W82">
        <v>0</v>
      </c>
      <c r="X82">
        <v>1</v>
      </c>
      <c r="Y82">
        <v>0</v>
      </c>
      <c r="Z82">
        <v>1</v>
      </c>
      <c r="AA82">
        <v>1</v>
      </c>
      <c r="AE82" s="12"/>
      <c r="AF82" s="12"/>
      <c r="AG82" s="12"/>
    </row>
    <row r="83" spans="1:33" x14ac:dyDescent="0.2">
      <c r="A83" s="34" t="s">
        <v>1240</v>
      </c>
      <c r="B83">
        <v>77368098</v>
      </c>
      <c r="C83" t="s">
        <v>1269</v>
      </c>
      <c r="D83" t="s">
        <v>1268</v>
      </c>
      <c r="E83" t="s">
        <v>1270</v>
      </c>
      <c r="F83" t="s">
        <v>1745</v>
      </c>
      <c r="G83" t="s">
        <v>1746</v>
      </c>
      <c r="H83" t="s">
        <v>1684</v>
      </c>
      <c r="I83" s="18" t="s">
        <v>1271</v>
      </c>
      <c r="J83" s="24" t="s">
        <v>106</v>
      </c>
      <c r="K83" s="9" t="s">
        <v>1498</v>
      </c>
      <c r="L83" s="34" t="s">
        <v>1334</v>
      </c>
      <c r="M83" s="7" t="s">
        <v>1781</v>
      </c>
      <c r="N83">
        <v>0</v>
      </c>
      <c r="O83">
        <v>1</v>
      </c>
      <c r="P83">
        <v>0</v>
      </c>
      <c r="Q83">
        <v>1</v>
      </c>
      <c r="R83">
        <v>1</v>
      </c>
      <c r="S83">
        <v>0</v>
      </c>
      <c r="T83">
        <v>1</v>
      </c>
      <c r="U83">
        <v>0</v>
      </c>
      <c r="V83" t="s">
        <v>1782</v>
      </c>
      <c r="W83">
        <v>0</v>
      </c>
      <c r="X83">
        <v>1</v>
      </c>
      <c r="Y83">
        <v>0</v>
      </c>
      <c r="Z83">
        <v>1</v>
      </c>
      <c r="AA83">
        <v>1</v>
      </c>
      <c r="AE83" s="12"/>
      <c r="AF83" s="12"/>
      <c r="AG83" s="12"/>
    </row>
    <row r="84" spans="1:33" x14ac:dyDescent="0.2">
      <c r="A84" s="18" t="s">
        <v>1249</v>
      </c>
      <c r="B84">
        <v>61881582</v>
      </c>
      <c r="C84" t="s">
        <v>1266</v>
      </c>
      <c r="D84" t="s">
        <v>1265</v>
      </c>
      <c r="E84" t="s">
        <v>1270</v>
      </c>
      <c r="F84" t="s">
        <v>1652</v>
      </c>
      <c r="G84" s="7" t="s">
        <v>1705</v>
      </c>
      <c r="H84" s="7" t="s">
        <v>1677</v>
      </c>
      <c r="I84" s="9" t="s">
        <v>1271</v>
      </c>
      <c r="J84" s="24" t="s">
        <v>70</v>
      </c>
      <c r="K84" s="9" t="s">
        <v>1498</v>
      </c>
      <c r="L84" s="7" t="s">
        <v>1334</v>
      </c>
      <c r="M84" s="7" t="s">
        <v>1781</v>
      </c>
      <c r="N84">
        <v>0</v>
      </c>
      <c r="O84">
        <v>0</v>
      </c>
      <c r="P84">
        <v>1</v>
      </c>
      <c r="Q84">
        <v>1</v>
      </c>
      <c r="R84">
        <v>1</v>
      </c>
      <c r="S84">
        <v>0</v>
      </c>
      <c r="T84">
        <v>0</v>
      </c>
      <c r="U84">
        <v>1</v>
      </c>
      <c r="V84" t="s">
        <v>1784</v>
      </c>
      <c r="W84">
        <v>0</v>
      </c>
      <c r="X84">
        <v>1</v>
      </c>
      <c r="Y84">
        <v>0</v>
      </c>
      <c r="Z84">
        <v>1</v>
      </c>
      <c r="AA84">
        <v>0</v>
      </c>
      <c r="AE84" s="12"/>
      <c r="AF84" s="12"/>
      <c r="AG84" s="12"/>
    </row>
    <row r="85" spans="1:33" x14ac:dyDescent="0.2">
      <c r="A85" s="9" t="s">
        <v>1249</v>
      </c>
      <c r="B85">
        <v>61951016</v>
      </c>
      <c r="C85" t="s">
        <v>1265</v>
      </c>
      <c r="D85" t="s">
        <v>1269</v>
      </c>
      <c r="E85" t="s">
        <v>1270</v>
      </c>
      <c r="F85" t="s">
        <v>1747</v>
      </c>
      <c r="G85" s="7" t="s">
        <v>1748</v>
      </c>
      <c r="H85" s="7" t="s">
        <v>1749</v>
      </c>
      <c r="I85" s="9" t="s">
        <v>1271</v>
      </c>
      <c r="J85" s="24" t="s">
        <v>70</v>
      </c>
      <c r="K85" s="9" t="s">
        <v>1498</v>
      </c>
      <c r="L85" s="7" t="s">
        <v>1334</v>
      </c>
      <c r="M85" s="7" t="s">
        <v>1781</v>
      </c>
      <c r="N85">
        <v>0</v>
      </c>
      <c r="O85">
        <v>0</v>
      </c>
      <c r="P85">
        <v>1</v>
      </c>
      <c r="Q85">
        <v>1</v>
      </c>
      <c r="R85">
        <v>1</v>
      </c>
      <c r="S85">
        <v>0</v>
      </c>
      <c r="T85">
        <v>1</v>
      </c>
      <c r="U85">
        <v>0</v>
      </c>
      <c r="V85" t="s">
        <v>1782</v>
      </c>
      <c r="W85">
        <v>0</v>
      </c>
      <c r="X85">
        <v>1</v>
      </c>
      <c r="Y85">
        <v>0</v>
      </c>
      <c r="Z85">
        <v>1</v>
      </c>
      <c r="AA85">
        <v>0</v>
      </c>
      <c r="AE85" s="12"/>
      <c r="AF85" s="12"/>
      <c r="AG85" s="12"/>
    </row>
    <row r="86" spans="1:33" x14ac:dyDescent="0.2">
      <c r="A86" s="18" t="s">
        <v>1249</v>
      </c>
      <c r="B86">
        <v>61962393</v>
      </c>
      <c r="C86" t="s">
        <v>1266</v>
      </c>
      <c r="D86" t="s">
        <v>1265</v>
      </c>
      <c r="E86" t="s">
        <v>1270</v>
      </c>
      <c r="F86" t="s">
        <v>1750</v>
      </c>
      <c r="G86" s="7" t="s">
        <v>1751</v>
      </c>
      <c r="H86" s="7" t="s">
        <v>1752</v>
      </c>
      <c r="I86" s="9" t="s">
        <v>1271</v>
      </c>
      <c r="J86" s="24" t="s">
        <v>70</v>
      </c>
      <c r="K86" s="9" t="s">
        <v>1498</v>
      </c>
      <c r="L86" s="7" t="s">
        <v>1334</v>
      </c>
      <c r="M86" s="7" t="s">
        <v>1781</v>
      </c>
      <c r="N86">
        <v>0</v>
      </c>
      <c r="O86">
        <v>0</v>
      </c>
      <c r="P86">
        <v>1</v>
      </c>
      <c r="Q86">
        <v>1</v>
      </c>
      <c r="R86">
        <v>1</v>
      </c>
      <c r="S86">
        <v>0</v>
      </c>
      <c r="T86">
        <v>0</v>
      </c>
      <c r="U86">
        <v>1</v>
      </c>
      <c r="V86" t="s">
        <v>1784</v>
      </c>
      <c r="W86">
        <v>0</v>
      </c>
      <c r="X86">
        <v>1</v>
      </c>
      <c r="Y86">
        <v>0</v>
      </c>
      <c r="Z86">
        <v>1</v>
      </c>
      <c r="AA86">
        <v>0</v>
      </c>
      <c r="AE86" s="12"/>
      <c r="AF86" s="12"/>
      <c r="AG86" s="12"/>
    </row>
    <row r="87" spans="1:33" x14ac:dyDescent="0.2">
      <c r="A87" s="9" t="s">
        <v>1249</v>
      </c>
      <c r="B87">
        <v>61982562</v>
      </c>
      <c r="C87" t="s">
        <v>1268</v>
      </c>
      <c r="D87" t="s">
        <v>1265</v>
      </c>
      <c r="E87" t="s">
        <v>1270</v>
      </c>
      <c r="F87" t="s">
        <v>1651</v>
      </c>
      <c r="G87" s="7" t="s">
        <v>1704</v>
      </c>
      <c r="H87" s="7" t="s">
        <v>1676</v>
      </c>
      <c r="I87" s="9" t="s">
        <v>1271</v>
      </c>
      <c r="J87" s="24" t="s">
        <v>70</v>
      </c>
      <c r="K87" s="9" t="s">
        <v>1498</v>
      </c>
      <c r="L87" s="7" t="s">
        <v>1334</v>
      </c>
      <c r="M87" s="7" t="s">
        <v>1781</v>
      </c>
      <c r="N87">
        <v>0</v>
      </c>
      <c r="O87">
        <v>0</v>
      </c>
      <c r="P87">
        <v>1</v>
      </c>
      <c r="Q87">
        <v>1</v>
      </c>
      <c r="R87">
        <v>1</v>
      </c>
      <c r="S87">
        <v>0</v>
      </c>
      <c r="T87">
        <v>1</v>
      </c>
      <c r="U87">
        <v>0</v>
      </c>
      <c r="V87" t="s">
        <v>1782</v>
      </c>
      <c r="W87">
        <v>0</v>
      </c>
      <c r="X87">
        <v>1</v>
      </c>
      <c r="Y87">
        <v>0</v>
      </c>
      <c r="Z87">
        <v>1</v>
      </c>
      <c r="AA87">
        <v>0</v>
      </c>
    </row>
    <row r="88" spans="1:33" x14ac:dyDescent="0.2">
      <c r="A88" s="9" t="s">
        <v>1232</v>
      </c>
      <c r="B88">
        <v>37727980</v>
      </c>
      <c r="C88" t="s">
        <v>1510</v>
      </c>
      <c r="D88" t="s">
        <v>1266</v>
      </c>
      <c r="E88" t="s">
        <v>1270</v>
      </c>
      <c r="F88" t="s">
        <v>1546</v>
      </c>
      <c r="G88" t="s">
        <v>1548</v>
      </c>
      <c r="H88" t="s">
        <v>1547</v>
      </c>
      <c r="I88" s="9" t="s">
        <v>1273</v>
      </c>
      <c r="J88" s="23" t="s">
        <v>86</v>
      </c>
      <c r="K88" s="9" t="s">
        <v>1500</v>
      </c>
      <c r="L88" s="7" t="s">
        <v>1342</v>
      </c>
      <c r="M88" s="7" t="s">
        <v>1780</v>
      </c>
      <c r="N88">
        <v>0</v>
      </c>
      <c r="O88">
        <v>0</v>
      </c>
      <c r="P88">
        <v>1</v>
      </c>
      <c r="Q88">
        <v>1</v>
      </c>
      <c r="R88">
        <v>1</v>
      </c>
      <c r="S88">
        <v>0</v>
      </c>
      <c r="T88">
        <v>0</v>
      </c>
      <c r="U88">
        <v>1</v>
      </c>
      <c r="V88" t="s">
        <v>1784</v>
      </c>
      <c r="W88">
        <v>0</v>
      </c>
      <c r="X88">
        <v>1</v>
      </c>
      <c r="Y88">
        <v>0</v>
      </c>
      <c r="Z88">
        <v>1</v>
      </c>
      <c r="AA88">
        <v>0</v>
      </c>
    </row>
    <row r="89" spans="1:33" x14ac:dyDescent="0.2">
      <c r="C89" s="17"/>
      <c r="K89" s="8"/>
      <c r="L89" s="8"/>
      <c r="R89" s="16"/>
      <c r="S89" s="17"/>
      <c r="V89" s="8"/>
      <c r="W89" s="7"/>
    </row>
  </sheetData>
  <sortState xmlns:xlrd2="http://schemas.microsoft.com/office/spreadsheetml/2017/richdata2" ref="A4:AM88">
    <sortCondition ref="J4:J88"/>
    <sortCondition ref="B4:B88"/>
  </sortState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30AD-2C90-BF45-9574-A52FADF3FB76}">
  <dimension ref="A1:W40"/>
  <sheetViews>
    <sheetView tabSelected="1" zoomScale="130" zoomScaleNormal="130" workbookViewId="0">
      <pane xSplit="4" ySplit="3" topLeftCell="G4" activePane="bottomRight" state="frozen"/>
      <selection pane="topRight" activeCell="E1" sqref="E1"/>
      <selection pane="bottomLeft" activeCell="A4" sqref="A4"/>
      <selection pane="bottomRight" activeCell="A4" sqref="A4:XFD4"/>
    </sheetView>
  </sheetViews>
  <sheetFormatPr baseColWidth="10" defaultRowHeight="16" x14ac:dyDescent="0.2"/>
  <cols>
    <col min="1" max="1" width="13.5" customWidth="1"/>
    <col min="2" max="2" width="38.6640625" customWidth="1"/>
    <col min="3" max="3" width="6" bestFit="1" customWidth="1"/>
    <col min="4" max="4" width="7.33203125" bestFit="1" customWidth="1"/>
    <col min="5" max="5" width="14" customWidth="1"/>
    <col min="6" max="6" width="15.5" customWidth="1"/>
    <col min="7" max="7" width="48.1640625" bestFit="1" customWidth="1"/>
    <col min="8" max="8" width="33.33203125" bestFit="1" customWidth="1"/>
    <col min="9" max="9" width="9.6640625" bestFit="1" customWidth="1"/>
    <col min="10" max="10" width="38.33203125" bestFit="1" customWidth="1"/>
    <col min="11" max="11" width="49.83203125" customWidth="1"/>
    <col min="12" max="12" width="43.83203125" customWidth="1"/>
    <col min="14" max="14" width="11.6640625" customWidth="1"/>
    <col min="15" max="15" width="14.5" customWidth="1"/>
    <col min="16" max="16" width="15.6640625" customWidth="1"/>
    <col min="17" max="17" width="17.33203125" bestFit="1" customWidth="1"/>
    <col min="18" max="18" width="36" bestFit="1" customWidth="1"/>
    <col min="19" max="19" width="33" customWidth="1"/>
    <col min="20" max="20" width="43.5" bestFit="1" customWidth="1"/>
    <col min="21" max="21" width="30.33203125" customWidth="1"/>
    <col min="23" max="23" width="17.33203125" bestFit="1" customWidth="1"/>
    <col min="24" max="24" width="36" bestFit="1" customWidth="1"/>
    <col min="25" max="25" width="65.5" customWidth="1"/>
    <col min="26" max="26" width="43.83203125" bestFit="1" customWidth="1"/>
    <col min="27" max="27" width="128.83203125" bestFit="1" customWidth="1"/>
    <col min="29" max="29" width="92.6640625" customWidth="1"/>
  </cols>
  <sheetData>
    <row r="1" spans="1:23" s="20" customFormat="1" ht="19" x14ac:dyDescent="0.2">
      <c r="A1" s="20" t="s">
        <v>1927</v>
      </c>
      <c r="H1" s="21"/>
      <c r="I1" s="21"/>
      <c r="J1" s="21"/>
      <c r="O1" s="21"/>
      <c r="Q1" s="21"/>
    </row>
    <row r="2" spans="1:23" s="20" customFormat="1" ht="19" x14ac:dyDescent="0.2">
      <c r="H2" s="21"/>
      <c r="I2" s="21"/>
      <c r="J2" s="21"/>
      <c r="O2" s="21"/>
      <c r="Q2" s="21"/>
    </row>
    <row r="3" spans="1:23" s="6" customFormat="1" ht="28" customHeight="1" x14ac:dyDescent="0.2">
      <c r="A3" s="6" t="s">
        <v>1887</v>
      </c>
      <c r="B3" s="6" t="s">
        <v>1260</v>
      </c>
      <c r="C3" s="6" t="s">
        <v>1360</v>
      </c>
      <c r="D3" s="6" t="s">
        <v>0</v>
      </c>
      <c r="E3" s="6" t="s">
        <v>1888</v>
      </c>
      <c r="F3" s="6" t="s">
        <v>1847</v>
      </c>
      <c r="G3" s="6" t="s">
        <v>1889</v>
      </c>
      <c r="H3" s="6" t="s">
        <v>1335</v>
      </c>
      <c r="I3" s="6" t="s">
        <v>1263</v>
      </c>
      <c r="J3" s="6" t="s">
        <v>1890</v>
      </c>
      <c r="K3" s="6" t="s">
        <v>1891</v>
      </c>
      <c r="L3" s="6" t="s">
        <v>1892</v>
      </c>
      <c r="M3" s="6" t="s">
        <v>1842</v>
      </c>
      <c r="N3" s="6" t="s">
        <v>1505</v>
      </c>
      <c r="O3" s="6" t="s">
        <v>1785</v>
      </c>
      <c r="P3" s="6" t="s">
        <v>1893</v>
      </c>
      <c r="Q3" s="6" t="s">
        <v>1913</v>
      </c>
      <c r="R3" s="6" t="s">
        <v>1894</v>
      </c>
      <c r="S3" s="6" t="s">
        <v>1895</v>
      </c>
      <c r="T3" s="6" t="s">
        <v>1617</v>
      </c>
      <c r="U3" s="6" t="s">
        <v>1264</v>
      </c>
    </row>
    <row r="4" spans="1:23" s="7" customFormat="1" ht="17" x14ac:dyDescent="0.2">
      <c r="A4" s="7" t="s">
        <v>1513</v>
      </c>
      <c r="B4" s="8" t="s">
        <v>1272</v>
      </c>
      <c r="C4" s="7" t="s">
        <v>1358</v>
      </c>
      <c r="D4" s="7" t="s">
        <v>1</v>
      </c>
      <c r="E4" s="7" t="s">
        <v>1846</v>
      </c>
      <c r="F4" s="7" t="s">
        <v>1846</v>
      </c>
      <c r="G4" s="8" t="s">
        <v>3</v>
      </c>
      <c r="H4" s="8"/>
      <c r="I4" s="39" t="s">
        <v>131</v>
      </c>
      <c r="J4" s="8" t="s">
        <v>1558</v>
      </c>
      <c r="K4" s="8" t="s">
        <v>1571</v>
      </c>
      <c r="L4" s="8" t="s">
        <v>1570</v>
      </c>
      <c r="M4" s="7" t="s">
        <v>1267</v>
      </c>
      <c r="N4" s="7" t="s">
        <v>1498</v>
      </c>
      <c r="O4" s="8" t="s">
        <v>1334</v>
      </c>
      <c r="P4" s="7" t="s">
        <v>1275</v>
      </c>
      <c r="R4" s="8" t="s">
        <v>1591</v>
      </c>
      <c r="S4" s="8" t="s">
        <v>1625</v>
      </c>
      <c r="U4" s="7" t="s">
        <v>1832</v>
      </c>
    </row>
    <row r="5" spans="1:23" s="7" customFormat="1" ht="34" x14ac:dyDescent="0.2">
      <c r="A5" s="7" t="s">
        <v>1513</v>
      </c>
      <c r="B5" s="8" t="s">
        <v>1864</v>
      </c>
      <c r="C5" s="7" t="s">
        <v>1357</v>
      </c>
      <c r="D5" s="7" t="s">
        <v>1</v>
      </c>
      <c r="E5" s="7" t="s">
        <v>1846</v>
      </c>
      <c r="F5" s="7" t="s">
        <v>1846</v>
      </c>
      <c r="G5" s="8" t="s">
        <v>3</v>
      </c>
      <c r="H5" s="8"/>
      <c r="I5" s="39" t="s">
        <v>122</v>
      </c>
      <c r="J5" s="8" t="s">
        <v>1568</v>
      </c>
      <c r="K5" s="8" t="s">
        <v>1569</v>
      </c>
      <c r="L5" s="8" t="s">
        <v>1566</v>
      </c>
      <c r="M5" s="7" t="s">
        <v>1270</v>
      </c>
      <c r="N5" s="7" t="s">
        <v>1498</v>
      </c>
      <c r="O5" s="8" t="s">
        <v>1417</v>
      </c>
      <c r="P5" s="7" t="s">
        <v>1275</v>
      </c>
      <c r="R5" s="8" t="s">
        <v>1592</v>
      </c>
      <c r="S5" s="8" t="s">
        <v>1614</v>
      </c>
      <c r="T5" s="7" t="s">
        <v>1613</v>
      </c>
      <c r="U5" s="7" t="s">
        <v>1797</v>
      </c>
    </row>
    <row r="6" spans="1:23" s="7" customFormat="1" ht="34" x14ac:dyDescent="0.2">
      <c r="A6" s="7" t="s">
        <v>1513</v>
      </c>
      <c r="B6" s="8" t="s">
        <v>1272</v>
      </c>
      <c r="C6" s="7" t="s">
        <v>1358</v>
      </c>
      <c r="D6" s="7" t="s">
        <v>2</v>
      </c>
      <c r="E6" s="7" t="s">
        <v>1846</v>
      </c>
      <c r="F6" s="7" t="s">
        <v>1846</v>
      </c>
      <c r="G6" s="8" t="s">
        <v>3</v>
      </c>
      <c r="H6" s="8"/>
      <c r="I6" s="39" t="s">
        <v>122</v>
      </c>
      <c r="J6" s="8" t="s">
        <v>1565</v>
      </c>
      <c r="K6" s="8" t="s">
        <v>1567</v>
      </c>
      <c r="L6" s="8" t="s">
        <v>1566</v>
      </c>
      <c r="M6" s="7" t="s">
        <v>1270</v>
      </c>
      <c r="N6" s="7" t="s">
        <v>1498</v>
      </c>
      <c r="O6" s="8" t="s">
        <v>1417</v>
      </c>
      <c r="P6" s="7" t="s">
        <v>1275</v>
      </c>
      <c r="R6" s="8" t="s">
        <v>1592</v>
      </c>
      <c r="S6" s="8" t="s">
        <v>1614</v>
      </c>
      <c r="T6" s="7" t="s">
        <v>1613</v>
      </c>
      <c r="U6" s="7" t="s">
        <v>1797</v>
      </c>
    </row>
    <row r="7" spans="1:23" s="7" customFormat="1" ht="34" x14ac:dyDescent="0.2">
      <c r="A7" s="7" t="s">
        <v>1513</v>
      </c>
      <c r="B7" s="8" t="s">
        <v>1272</v>
      </c>
      <c r="C7" s="7" t="s">
        <v>1358</v>
      </c>
      <c r="D7" s="7" t="s">
        <v>1</v>
      </c>
      <c r="E7" s="7" t="s">
        <v>1846</v>
      </c>
      <c r="F7" s="7" t="s">
        <v>1846</v>
      </c>
      <c r="G7" s="8" t="s">
        <v>3</v>
      </c>
      <c r="H7" s="8"/>
      <c r="I7" s="39" t="s">
        <v>143</v>
      </c>
      <c r="J7" s="8" t="s">
        <v>1559</v>
      </c>
      <c r="K7" s="8" t="s">
        <v>1572</v>
      </c>
      <c r="L7" s="8"/>
      <c r="M7" s="7" t="s">
        <v>1267</v>
      </c>
      <c r="N7" s="7" t="s">
        <v>1503</v>
      </c>
      <c r="O7" s="8" t="s">
        <v>1342</v>
      </c>
      <c r="P7" s="7" t="s">
        <v>1275</v>
      </c>
      <c r="R7" s="8" t="s">
        <v>1593</v>
      </c>
      <c r="S7" s="8" t="s">
        <v>1615</v>
      </c>
      <c r="T7" s="7" t="s">
        <v>1606</v>
      </c>
      <c r="U7" s="7" t="s">
        <v>1798</v>
      </c>
    </row>
    <row r="8" spans="1:23" s="7" customFormat="1" ht="34" x14ac:dyDescent="0.2">
      <c r="A8" s="7" t="s">
        <v>1513</v>
      </c>
      <c r="B8" s="8" t="s">
        <v>1272</v>
      </c>
      <c r="C8" s="7" t="s">
        <v>1358</v>
      </c>
      <c r="D8" s="7" t="s">
        <v>2</v>
      </c>
      <c r="E8" s="7" t="s">
        <v>1846</v>
      </c>
      <c r="F8" s="7" t="s">
        <v>1846</v>
      </c>
      <c r="G8" s="8" t="s">
        <v>3</v>
      </c>
      <c r="H8" s="8"/>
      <c r="I8" s="39" t="s">
        <v>201</v>
      </c>
      <c r="J8" s="8" t="s">
        <v>1552</v>
      </c>
      <c r="K8" s="8" t="s">
        <v>1554</v>
      </c>
      <c r="L8" s="8" t="s">
        <v>1553</v>
      </c>
      <c r="M8" s="7" t="s">
        <v>1270</v>
      </c>
      <c r="N8" s="7" t="s">
        <v>1498</v>
      </c>
      <c r="O8" s="8" t="s">
        <v>1336</v>
      </c>
      <c r="P8" s="7" t="s">
        <v>1275</v>
      </c>
      <c r="R8" s="8" t="s">
        <v>1593</v>
      </c>
      <c r="S8" s="8" t="s">
        <v>1615</v>
      </c>
      <c r="T8" s="7" t="s">
        <v>1606</v>
      </c>
      <c r="U8" s="7" t="s">
        <v>1799</v>
      </c>
    </row>
    <row r="9" spans="1:23" s="7" customFormat="1" ht="34" x14ac:dyDescent="0.2">
      <c r="A9" s="7" t="s">
        <v>1513</v>
      </c>
      <c r="B9" s="8" t="s">
        <v>1272</v>
      </c>
      <c r="C9" s="7" t="s">
        <v>1357</v>
      </c>
      <c r="D9" s="7" t="s">
        <v>2</v>
      </c>
      <c r="E9" s="7" t="s">
        <v>1846</v>
      </c>
      <c r="F9" s="7" t="s">
        <v>1846</v>
      </c>
      <c r="G9" s="8" t="s">
        <v>3</v>
      </c>
      <c r="H9" s="8"/>
      <c r="I9" s="39" t="s">
        <v>207</v>
      </c>
      <c r="J9" s="8" t="s">
        <v>1555</v>
      </c>
      <c r="K9" s="8" t="s">
        <v>1557</v>
      </c>
      <c r="L9" s="8" t="s">
        <v>1556</v>
      </c>
      <c r="M9" s="7" t="s">
        <v>1270</v>
      </c>
      <c r="N9" s="7" t="s">
        <v>1498</v>
      </c>
      <c r="O9" s="8" t="s">
        <v>1334</v>
      </c>
      <c r="P9" s="7" t="s">
        <v>1275</v>
      </c>
      <c r="R9" s="8" t="s">
        <v>1593</v>
      </c>
      <c r="S9" s="8" t="s">
        <v>1615</v>
      </c>
      <c r="T9" s="7" t="s">
        <v>1606</v>
      </c>
      <c r="U9" s="7" t="s">
        <v>1800</v>
      </c>
    </row>
    <row r="10" spans="1:23" s="7" customFormat="1" ht="51" x14ac:dyDescent="0.2">
      <c r="A10" s="7" t="s">
        <v>1513</v>
      </c>
      <c r="B10" s="8" t="s">
        <v>1272</v>
      </c>
      <c r="C10" s="7" t="s">
        <v>1358</v>
      </c>
      <c r="D10" s="7" t="s">
        <v>2</v>
      </c>
      <c r="E10" s="7" t="s">
        <v>1846</v>
      </c>
      <c r="F10" s="7" t="s">
        <v>1261</v>
      </c>
      <c r="G10" s="8" t="s">
        <v>3</v>
      </c>
      <c r="H10" s="8"/>
      <c r="I10" s="39" t="s">
        <v>210</v>
      </c>
      <c r="J10" s="8" t="s">
        <v>1540</v>
      </c>
      <c r="K10" s="8" t="s">
        <v>1542</v>
      </c>
      <c r="L10" s="8" t="s">
        <v>1541</v>
      </c>
      <c r="M10" s="7" t="s">
        <v>1270</v>
      </c>
      <c r="N10" s="7" t="s">
        <v>1498</v>
      </c>
      <c r="O10" s="8" t="s">
        <v>1334</v>
      </c>
      <c r="P10" s="7" t="s">
        <v>1275</v>
      </c>
      <c r="Q10" s="7" t="s">
        <v>1915</v>
      </c>
      <c r="R10" s="8" t="s">
        <v>1587</v>
      </c>
      <c r="S10" s="8" t="s">
        <v>1917</v>
      </c>
      <c r="T10" s="7" t="s">
        <v>1606</v>
      </c>
      <c r="U10" s="7" t="s">
        <v>1928</v>
      </c>
    </row>
    <row r="11" spans="1:23" s="7" customFormat="1" ht="34" x14ac:dyDescent="0.2">
      <c r="A11" s="7" t="s">
        <v>1513</v>
      </c>
      <c r="B11" s="8" t="s">
        <v>1272</v>
      </c>
      <c r="C11" s="7" t="s">
        <v>1357</v>
      </c>
      <c r="D11" s="7" t="s">
        <v>1</v>
      </c>
      <c r="E11" s="7" t="s">
        <v>1846</v>
      </c>
      <c r="F11" s="7" t="s">
        <v>1261</v>
      </c>
      <c r="G11" s="8" t="s">
        <v>3</v>
      </c>
      <c r="H11" s="8"/>
      <c r="I11" s="39" t="s">
        <v>210</v>
      </c>
      <c r="J11" s="8" t="s">
        <v>1540</v>
      </c>
      <c r="K11" s="8" t="s">
        <v>1542</v>
      </c>
      <c r="L11" s="8" t="s">
        <v>1541</v>
      </c>
      <c r="M11" s="7" t="s">
        <v>1270</v>
      </c>
      <c r="N11" s="7" t="s">
        <v>1498</v>
      </c>
      <c r="O11" s="8" t="s">
        <v>1334</v>
      </c>
      <c r="P11" s="7" t="s">
        <v>1275</v>
      </c>
      <c r="Q11" s="7" t="s">
        <v>1915</v>
      </c>
      <c r="R11" s="8" t="s">
        <v>1587</v>
      </c>
      <c r="S11" s="8" t="s">
        <v>1918</v>
      </c>
      <c r="T11" s="7" t="s">
        <v>1606</v>
      </c>
      <c r="U11" s="7" t="s">
        <v>1928</v>
      </c>
    </row>
    <row r="12" spans="1:23" s="7" customFormat="1" ht="34" x14ac:dyDescent="0.2">
      <c r="A12" s="7" t="s">
        <v>1513</v>
      </c>
      <c r="B12" s="8" t="s">
        <v>1272</v>
      </c>
      <c r="C12" s="7" t="s">
        <v>1358</v>
      </c>
      <c r="D12" s="7" t="s">
        <v>2</v>
      </c>
      <c r="E12" s="7" t="s">
        <v>1846</v>
      </c>
      <c r="F12" s="7" t="s">
        <v>1261</v>
      </c>
      <c r="G12" s="8" t="s">
        <v>1580</v>
      </c>
      <c r="H12" s="8" t="s">
        <v>1920</v>
      </c>
      <c r="I12" s="39" t="s">
        <v>210</v>
      </c>
      <c r="J12" s="8" t="s">
        <v>1540</v>
      </c>
      <c r="K12" s="8" t="s">
        <v>1542</v>
      </c>
      <c r="L12" s="8" t="s">
        <v>1541</v>
      </c>
      <c r="M12" s="7" t="s">
        <v>1270</v>
      </c>
      <c r="N12" s="7" t="s">
        <v>1498</v>
      </c>
      <c r="O12" s="8" t="s">
        <v>1334</v>
      </c>
      <c r="P12" s="7" t="s">
        <v>1275</v>
      </c>
      <c r="Q12" s="7" t="s">
        <v>1915</v>
      </c>
      <c r="R12" s="8" t="s">
        <v>1587</v>
      </c>
      <c r="S12" s="8" t="s">
        <v>1919</v>
      </c>
      <c r="T12" s="7" t="s">
        <v>1606</v>
      </c>
      <c r="U12" s="7" t="s">
        <v>1928</v>
      </c>
    </row>
    <row r="13" spans="1:23" s="36" customFormat="1" ht="17" x14ac:dyDescent="0.2">
      <c r="A13" s="40" t="s">
        <v>1924</v>
      </c>
      <c r="B13" s="8" t="s">
        <v>1272</v>
      </c>
      <c r="C13" s="7" t="s">
        <v>1358</v>
      </c>
      <c r="D13" s="7" t="s">
        <v>2</v>
      </c>
      <c r="E13" s="7" t="s">
        <v>1846</v>
      </c>
      <c r="F13" s="7" t="s">
        <v>1846</v>
      </c>
      <c r="G13" s="8" t="s">
        <v>3</v>
      </c>
      <c r="H13" s="7"/>
      <c r="I13" s="39" t="s">
        <v>61</v>
      </c>
      <c r="J13" s="7" t="s">
        <v>1811</v>
      </c>
      <c r="K13" s="7" t="s">
        <v>1810</v>
      </c>
      <c r="L13" s="8" t="s">
        <v>1812</v>
      </c>
      <c r="M13" s="7" t="s">
        <v>1270</v>
      </c>
      <c r="N13" s="7" t="s">
        <v>1498</v>
      </c>
      <c r="O13" s="7" t="s">
        <v>1334</v>
      </c>
      <c r="P13" s="7" t="s">
        <v>1275</v>
      </c>
      <c r="Q13" s="7" t="s">
        <v>1915</v>
      </c>
      <c r="R13" s="7"/>
      <c r="S13" s="7"/>
      <c r="T13" s="7"/>
      <c r="U13" s="7" t="s">
        <v>1914</v>
      </c>
      <c r="V13" s="7"/>
      <c r="W13" s="7"/>
    </row>
    <row r="14" spans="1:23" s="7" customFormat="1" ht="17" x14ac:dyDescent="0.2">
      <c r="A14" s="40" t="s">
        <v>1924</v>
      </c>
      <c r="B14" s="8" t="s">
        <v>1272</v>
      </c>
      <c r="C14" s="7" t="s">
        <v>1358</v>
      </c>
      <c r="D14" s="7" t="s">
        <v>2</v>
      </c>
      <c r="E14" s="7" t="s">
        <v>1846</v>
      </c>
      <c r="F14" s="7" t="s">
        <v>1846</v>
      </c>
      <c r="G14" s="8" t="s">
        <v>3</v>
      </c>
      <c r="I14" s="39" t="s">
        <v>61</v>
      </c>
      <c r="J14" s="7" t="s">
        <v>1816</v>
      </c>
      <c r="K14" s="7" t="s">
        <v>1817</v>
      </c>
      <c r="L14" s="8" t="s">
        <v>1818</v>
      </c>
      <c r="M14" s="7" t="s">
        <v>1270</v>
      </c>
      <c r="N14" s="7" t="s">
        <v>1498</v>
      </c>
      <c r="O14" s="7" t="s">
        <v>1334</v>
      </c>
      <c r="P14" s="7" t="s">
        <v>1275</v>
      </c>
      <c r="Q14" s="7" t="s">
        <v>1915</v>
      </c>
      <c r="U14" s="7" t="s">
        <v>1822</v>
      </c>
    </row>
    <row r="15" spans="1:23" s="7" customFormat="1" ht="17" x14ac:dyDescent="0.2">
      <c r="A15" s="40" t="s">
        <v>1924</v>
      </c>
      <c r="B15" s="8" t="s">
        <v>1272</v>
      </c>
      <c r="C15" s="7" t="s">
        <v>1358</v>
      </c>
      <c r="D15" s="7" t="s">
        <v>2</v>
      </c>
      <c r="E15" s="7" t="s">
        <v>1846</v>
      </c>
      <c r="F15" s="7" t="s">
        <v>1846</v>
      </c>
      <c r="G15" s="8" t="s">
        <v>1826</v>
      </c>
      <c r="H15" s="7" t="s">
        <v>1354</v>
      </c>
      <c r="I15" s="41" t="s">
        <v>61</v>
      </c>
      <c r="J15" s="37" t="s">
        <v>1816</v>
      </c>
      <c r="K15" s="37" t="s">
        <v>1817</v>
      </c>
      <c r="L15" s="37" t="s">
        <v>1818</v>
      </c>
      <c r="M15" s="38" t="s">
        <v>1270</v>
      </c>
      <c r="N15" s="38" t="s">
        <v>1498</v>
      </c>
      <c r="O15" s="38" t="s">
        <v>1334</v>
      </c>
      <c r="P15" s="38" t="s">
        <v>1275</v>
      </c>
      <c r="Q15" s="7" t="s">
        <v>1916</v>
      </c>
      <c r="R15" s="38"/>
      <c r="S15" s="38"/>
      <c r="T15" s="38"/>
      <c r="U15" s="7" t="s">
        <v>1914</v>
      </c>
      <c r="V15" s="38"/>
      <c r="W15" s="38"/>
    </row>
    <row r="16" spans="1:23" s="7" customFormat="1" ht="17" x14ac:dyDescent="0.2">
      <c r="A16" s="40" t="s">
        <v>1924</v>
      </c>
      <c r="B16" s="8" t="s">
        <v>1272</v>
      </c>
      <c r="C16" s="7" t="s">
        <v>1358</v>
      </c>
      <c r="D16" s="7" t="s">
        <v>2</v>
      </c>
      <c r="E16" s="7" t="s">
        <v>1261</v>
      </c>
      <c r="F16" s="7" t="s">
        <v>1846</v>
      </c>
      <c r="G16" s="8" t="s">
        <v>3</v>
      </c>
      <c r="I16" s="39" t="s">
        <v>61</v>
      </c>
      <c r="J16" s="7" t="s">
        <v>1814</v>
      </c>
      <c r="K16" s="7" t="s">
        <v>1813</v>
      </c>
      <c r="L16" s="8" t="s">
        <v>1815</v>
      </c>
      <c r="M16" s="7" t="s">
        <v>1270</v>
      </c>
      <c r="N16" s="7" t="s">
        <v>1498</v>
      </c>
      <c r="O16" s="7" t="s">
        <v>1334</v>
      </c>
      <c r="P16" s="7" t="s">
        <v>1275</v>
      </c>
      <c r="U16" s="7" t="s">
        <v>1914</v>
      </c>
    </row>
    <row r="17" spans="1:21" s="7" customFormat="1" ht="17" x14ac:dyDescent="0.2">
      <c r="A17" s="40" t="s">
        <v>1924</v>
      </c>
      <c r="B17" s="8" t="s">
        <v>1272</v>
      </c>
      <c r="C17" s="7" t="s">
        <v>1358</v>
      </c>
      <c r="D17" s="7" t="s">
        <v>2</v>
      </c>
      <c r="E17" s="7" t="s">
        <v>1261</v>
      </c>
      <c r="F17" s="7" t="s">
        <v>1846</v>
      </c>
      <c r="G17" s="8" t="s">
        <v>3</v>
      </c>
      <c r="I17" s="39" t="s">
        <v>61</v>
      </c>
      <c r="J17" s="7" t="s">
        <v>1802</v>
      </c>
      <c r="K17" s="7" t="s">
        <v>1803</v>
      </c>
      <c r="L17" s="8" t="s">
        <v>1801</v>
      </c>
      <c r="M17" s="7" t="s">
        <v>1270</v>
      </c>
      <c r="N17" s="7" t="s">
        <v>1498</v>
      </c>
      <c r="O17" s="7" t="s">
        <v>1334</v>
      </c>
      <c r="P17" s="7" t="s">
        <v>1275</v>
      </c>
      <c r="Q17" s="7" t="s">
        <v>1916</v>
      </c>
      <c r="U17" s="7" t="s">
        <v>1914</v>
      </c>
    </row>
    <row r="18" spans="1:21" s="7" customFormat="1" ht="17" x14ac:dyDescent="0.2">
      <c r="A18" s="40" t="s">
        <v>1924</v>
      </c>
      <c r="B18" s="8" t="s">
        <v>1272</v>
      </c>
      <c r="C18" s="7" t="s">
        <v>1358</v>
      </c>
      <c r="D18" s="7" t="s">
        <v>2</v>
      </c>
      <c r="E18" s="7" t="s">
        <v>1846</v>
      </c>
      <c r="F18" s="7" t="s">
        <v>1846</v>
      </c>
      <c r="G18" s="8" t="s">
        <v>3</v>
      </c>
      <c r="I18" s="39" t="s">
        <v>61</v>
      </c>
      <c r="J18" s="7" t="s">
        <v>1802</v>
      </c>
      <c r="K18" s="7" t="s">
        <v>1803</v>
      </c>
      <c r="L18" s="8" t="s">
        <v>1801</v>
      </c>
      <c r="M18" s="7" t="s">
        <v>1270</v>
      </c>
      <c r="N18" s="7" t="s">
        <v>1498</v>
      </c>
      <c r="O18" s="7" t="s">
        <v>1334</v>
      </c>
      <c r="P18" s="7" t="s">
        <v>1275</v>
      </c>
      <c r="Q18" s="7" t="s">
        <v>1916</v>
      </c>
      <c r="U18" s="7" t="s">
        <v>1914</v>
      </c>
    </row>
    <row r="19" spans="1:21" s="7" customFormat="1" ht="17" x14ac:dyDescent="0.2">
      <c r="A19" s="40" t="s">
        <v>1924</v>
      </c>
      <c r="B19" s="8" t="s">
        <v>1272</v>
      </c>
      <c r="C19" s="7" t="s">
        <v>1358</v>
      </c>
      <c r="D19" s="7" t="s">
        <v>2</v>
      </c>
      <c r="E19" s="7" t="s">
        <v>1846</v>
      </c>
      <c r="F19" s="7" t="s">
        <v>1256</v>
      </c>
      <c r="G19" s="8" t="s">
        <v>3</v>
      </c>
      <c r="I19" s="39" t="s">
        <v>61</v>
      </c>
      <c r="J19" s="7" t="s">
        <v>1802</v>
      </c>
      <c r="K19" s="7" t="s">
        <v>1803</v>
      </c>
      <c r="L19" s="8" t="s">
        <v>1801</v>
      </c>
      <c r="M19" s="7" t="s">
        <v>1270</v>
      </c>
      <c r="N19" s="7" t="s">
        <v>1498</v>
      </c>
      <c r="O19" s="7" t="s">
        <v>1334</v>
      </c>
      <c r="P19" s="7" t="s">
        <v>1275</v>
      </c>
      <c r="Q19" s="7" t="s">
        <v>1916</v>
      </c>
      <c r="U19" s="7" t="s">
        <v>1914</v>
      </c>
    </row>
    <row r="20" spans="1:21" s="7" customFormat="1" ht="34" x14ac:dyDescent="0.2">
      <c r="A20" s="40" t="s">
        <v>1924</v>
      </c>
      <c r="B20" s="8" t="s">
        <v>1272</v>
      </c>
      <c r="C20" s="7" t="s">
        <v>1358</v>
      </c>
      <c r="D20" s="7" t="s">
        <v>2</v>
      </c>
      <c r="E20" s="7" t="s">
        <v>1846</v>
      </c>
      <c r="F20" s="7" t="s">
        <v>1256</v>
      </c>
      <c r="G20" s="8" t="s">
        <v>3</v>
      </c>
      <c r="I20" s="39" t="s">
        <v>61</v>
      </c>
      <c r="J20" s="7" t="s">
        <v>1825</v>
      </c>
      <c r="K20" s="7" t="s">
        <v>1824</v>
      </c>
      <c r="L20" s="8" t="s">
        <v>1823</v>
      </c>
      <c r="M20" s="7" t="s">
        <v>1270</v>
      </c>
      <c r="N20" s="7" t="s">
        <v>1500</v>
      </c>
      <c r="O20" s="7" t="s">
        <v>1342</v>
      </c>
      <c r="P20" s="7" t="s">
        <v>1275</v>
      </c>
      <c r="U20" s="7" t="s">
        <v>1914</v>
      </c>
    </row>
    <row r="21" spans="1:21" s="7" customFormat="1" ht="17" x14ac:dyDescent="0.2">
      <c r="A21" s="40" t="s">
        <v>1924</v>
      </c>
      <c r="B21" s="8" t="s">
        <v>1272</v>
      </c>
      <c r="C21" s="7" t="s">
        <v>1358</v>
      </c>
      <c r="D21" s="7" t="s">
        <v>2</v>
      </c>
      <c r="E21" s="7" t="s">
        <v>1261</v>
      </c>
      <c r="F21" s="7" t="s">
        <v>1846</v>
      </c>
      <c r="G21" s="8" t="s">
        <v>3</v>
      </c>
      <c r="I21" s="39" t="s">
        <v>61</v>
      </c>
      <c r="J21" s="7" t="s">
        <v>1820</v>
      </c>
      <c r="K21" s="7" t="s">
        <v>1819</v>
      </c>
      <c r="L21" s="8" t="s">
        <v>1821</v>
      </c>
      <c r="M21" s="7" t="s">
        <v>1270</v>
      </c>
      <c r="N21" s="7" t="s">
        <v>1498</v>
      </c>
      <c r="O21" s="7" t="s">
        <v>1336</v>
      </c>
      <c r="P21" s="7" t="s">
        <v>1275</v>
      </c>
      <c r="U21" s="7" t="s">
        <v>1914</v>
      </c>
    </row>
    <row r="22" spans="1:21" s="7" customFormat="1" ht="17" x14ac:dyDescent="0.2">
      <c r="A22" s="40" t="s">
        <v>1924</v>
      </c>
      <c r="B22" s="8" t="s">
        <v>1272</v>
      </c>
      <c r="C22" s="7" t="s">
        <v>1358</v>
      </c>
      <c r="D22" s="7" t="s">
        <v>1</v>
      </c>
      <c r="E22" s="7" t="s">
        <v>1846</v>
      </c>
      <c r="F22" s="7" t="s">
        <v>1846</v>
      </c>
      <c r="G22" s="8" t="s">
        <v>1826</v>
      </c>
      <c r="H22" s="7" t="s">
        <v>1354</v>
      </c>
      <c r="I22" s="39" t="s">
        <v>61</v>
      </c>
      <c r="J22" s="7" t="s">
        <v>1835</v>
      </c>
      <c r="K22" s="7" t="s">
        <v>1834</v>
      </c>
      <c r="L22" s="8" t="s">
        <v>1833</v>
      </c>
      <c r="M22" s="7" t="s">
        <v>1267</v>
      </c>
      <c r="N22" s="7" t="s">
        <v>1498</v>
      </c>
      <c r="O22" s="7" t="s">
        <v>1334</v>
      </c>
      <c r="P22" s="7" t="s">
        <v>1275</v>
      </c>
      <c r="Q22" s="7" t="s">
        <v>1915</v>
      </c>
      <c r="U22" s="7" t="s">
        <v>1914</v>
      </c>
    </row>
    <row r="23" spans="1:21" s="7" customFormat="1" ht="17" x14ac:dyDescent="0.2">
      <c r="A23" s="40" t="s">
        <v>1924</v>
      </c>
      <c r="B23" s="8" t="s">
        <v>1272</v>
      </c>
      <c r="C23" s="7" t="s">
        <v>1358</v>
      </c>
      <c r="D23" s="7" t="s">
        <v>1</v>
      </c>
      <c r="E23" s="7" t="s">
        <v>1261</v>
      </c>
      <c r="F23" s="7" t="s">
        <v>1846</v>
      </c>
      <c r="G23" s="8" t="s">
        <v>3</v>
      </c>
      <c r="I23" s="39" t="s">
        <v>61</v>
      </c>
      <c r="J23" s="7" t="s">
        <v>1808</v>
      </c>
      <c r="K23" s="7" t="s">
        <v>1807</v>
      </c>
      <c r="L23" s="7" t="s">
        <v>1809</v>
      </c>
      <c r="M23" s="7" t="s">
        <v>1270</v>
      </c>
      <c r="N23" s="7" t="s">
        <v>1498</v>
      </c>
      <c r="O23" s="7" t="s">
        <v>1334</v>
      </c>
      <c r="P23" s="7" t="s">
        <v>1275</v>
      </c>
      <c r="U23" s="7" t="s">
        <v>1914</v>
      </c>
    </row>
    <row r="24" spans="1:21" s="7" customFormat="1" ht="17" x14ac:dyDescent="0.2">
      <c r="A24" s="40" t="s">
        <v>1924</v>
      </c>
      <c r="B24" s="8" t="s">
        <v>1272</v>
      </c>
      <c r="C24" s="7" t="s">
        <v>1358</v>
      </c>
      <c r="D24" s="7" t="s">
        <v>1</v>
      </c>
      <c r="E24" s="7" t="s">
        <v>1846</v>
      </c>
      <c r="F24" s="7" t="s">
        <v>1846</v>
      </c>
      <c r="G24" s="7" t="s">
        <v>1344</v>
      </c>
      <c r="H24" s="22" t="s">
        <v>1922</v>
      </c>
      <c r="I24" s="39" t="s">
        <v>61</v>
      </c>
      <c r="J24" s="7" t="s">
        <v>1805</v>
      </c>
      <c r="K24" s="7" t="s">
        <v>1804</v>
      </c>
      <c r="L24" s="8" t="s">
        <v>1806</v>
      </c>
      <c r="M24" s="7" t="s">
        <v>1270</v>
      </c>
      <c r="N24" s="7" t="s">
        <v>1498</v>
      </c>
      <c r="O24" s="7" t="s">
        <v>1334</v>
      </c>
      <c r="P24" s="7" t="s">
        <v>1275</v>
      </c>
      <c r="Q24" s="7" t="s">
        <v>1915</v>
      </c>
      <c r="U24" s="7" t="s">
        <v>1914</v>
      </c>
    </row>
    <row r="25" spans="1:21" s="7" customFormat="1" ht="17" x14ac:dyDescent="0.2">
      <c r="A25" s="40" t="s">
        <v>1924</v>
      </c>
      <c r="B25" s="8" t="s">
        <v>1272</v>
      </c>
      <c r="C25" s="7" t="s">
        <v>1358</v>
      </c>
      <c r="D25" s="7" t="s">
        <v>1</v>
      </c>
      <c r="E25" s="7" t="s">
        <v>1846</v>
      </c>
      <c r="F25" s="7" t="s">
        <v>1846</v>
      </c>
      <c r="G25" s="8" t="s">
        <v>3</v>
      </c>
      <c r="I25" s="39" t="s">
        <v>61</v>
      </c>
      <c r="J25" s="7" t="s">
        <v>1811</v>
      </c>
      <c r="K25" s="7" t="s">
        <v>1810</v>
      </c>
      <c r="L25" s="8" t="s">
        <v>1812</v>
      </c>
      <c r="M25" s="7" t="s">
        <v>1270</v>
      </c>
      <c r="N25" s="7" t="s">
        <v>1498</v>
      </c>
      <c r="O25" s="7" t="s">
        <v>1334</v>
      </c>
      <c r="P25" s="7" t="s">
        <v>1275</v>
      </c>
      <c r="Q25" s="7" t="s">
        <v>1915</v>
      </c>
      <c r="U25" s="7" t="s">
        <v>1914</v>
      </c>
    </row>
    <row r="26" spans="1:21" s="7" customFormat="1" ht="17" x14ac:dyDescent="0.2">
      <c r="A26" s="40" t="s">
        <v>1924</v>
      </c>
      <c r="B26" s="8" t="s">
        <v>1272</v>
      </c>
      <c r="C26" s="7" t="s">
        <v>1358</v>
      </c>
      <c r="D26" s="7" t="s">
        <v>1</v>
      </c>
      <c r="E26" s="7" t="s">
        <v>1846</v>
      </c>
      <c r="F26" s="7" t="s">
        <v>1846</v>
      </c>
      <c r="G26" s="8" t="s">
        <v>3</v>
      </c>
      <c r="I26" s="39" t="s">
        <v>61</v>
      </c>
      <c r="J26" s="7" t="s">
        <v>1802</v>
      </c>
      <c r="K26" s="7" t="s">
        <v>1803</v>
      </c>
      <c r="L26" s="8" t="s">
        <v>1801</v>
      </c>
      <c r="M26" s="7" t="s">
        <v>1270</v>
      </c>
      <c r="N26" s="7" t="s">
        <v>1498</v>
      </c>
      <c r="O26" s="7" t="s">
        <v>1334</v>
      </c>
      <c r="P26" s="7" t="s">
        <v>1275</v>
      </c>
      <c r="Q26" s="7" t="s">
        <v>1916</v>
      </c>
      <c r="U26" s="7" t="s">
        <v>1929</v>
      </c>
    </row>
    <row r="27" spans="1:21" s="7" customFormat="1" ht="17" x14ac:dyDescent="0.2">
      <c r="A27" s="40" t="s">
        <v>1924</v>
      </c>
      <c r="B27" s="8" t="s">
        <v>1272</v>
      </c>
      <c r="C27" s="7" t="s">
        <v>1358</v>
      </c>
      <c r="D27" s="7" t="s">
        <v>1</v>
      </c>
      <c r="E27" s="7" t="s">
        <v>1846</v>
      </c>
      <c r="F27" s="7" t="s">
        <v>1261</v>
      </c>
      <c r="G27" s="8" t="s">
        <v>3</v>
      </c>
      <c r="I27" s="39" t="s">
        <v>61</v>
      </c>
      <c r="J27" s="7" t="s">
        <v>1802</v>
      </c>
      <c r="K27" s="7" t="s">
        <v>1803</v>
      </c>
      <c r="L27" s="8" t="s">
        <v>1801</v>
      </c>
      <c r="M27" s="7" t="s">
        <v>1270</v>
      </c>
      <c r="N27" s="7" t="s">
        <v>1498</v>
      </c>
      <c r="O27" s="7" t="s">
        <v>1334</v>
      </c>
      <c r="P27" s="7" t="s">
        <v>1275</v>
      </c>
      <c r="Q27" s="7" t="s">
        <v>1916</v>
      </c>
      <c r="U27" s="7" t="s">
        <v>1914</v>
      </c>
    </row>
    <row r="28" spans="1:21" s="7" customFormat="1" ht="17" x14ac:dyDescent="0.2">
      <c r="A28" s="40" t="s">
        <v>1924</v>
      </c>
      <c r="B28" s="8" t="s">
        <v>1272</v>
      </c>
      <c r="C28" s="7" t="s">
        <v>1358</v>
      </c>
      <c r="D28" s="7" t="s">
        <v>1</v>
      </c>
      <c r="E28" s="7" t="s">
        <v>1256</v>
      </c>
      <c r="F28" s="7" t="s">
        <v>1846</v>
      </c>
      <c r="G28" s="8" t="s">
        <v>1827</v>
      </c>
      <c r="H28" s="7" t="s">
        <v>1923</v>
      </c>
      <c r="I28" s="39" t="s">
        <v>61</v>
      </c>
      <c r="J28" s="7" t="s">
        <v>1802</v>
      </c>
      <c r="K28" s="7" t="s">
        <v>1803</v>
      </c>
      <c r="L28" s="8" t="s">
        <v>1801</v>
      </c>
      <c r="M28" s="7" t="s">
        <v>1270</v>
      </c>
      <c r="N28" s="7" t="s">
        <v>1498</v>
      </c>
      <c r="O28" s="7" t="s">
        <v>1334</v>
      </c>
      <c r="P28" s="7" t="s">
        <v>1275</v>
      </c>
      <c r="Q28" s="7" t="s">
        <v>1916</v>
      </c>
      <c r="U28" s="7" t="s">
        <v>1914</v>
      </c>
    </row>
    <row r="29" spans="1:21" s="7" customFormat="1" ht="17" x14ac:dyDescent="0.2">
      <c r="A29" s="40" t="s">
        <v>1924</v>
      </c>
      <c r="B29" s="8" t="s">
        <v>1272</v>
      </c>
      <c r="C29" s="7" t="s">
        <v>1358</v>
      </c>
      <c r="D29" s="7" t="s">
        <v>1</v>
      </c>
      <c r="E29" s="7" t="s">
        <v>1846</v>
      </c>
      <c r="F29" s="7" t="s">
        <v>1846</v>
      </c>
      <c r="G29" s="8" t="s">
        <v>3</v>
      </c>
      <c r="I29" s="39" t="s">
        <v>61</v>
      </c>
      <c r="J29" s="7" t="s">
        <v>1802</v>
      </c>
      <c r="K29" s="7" t="s">
        <v>1803</v>
      </c>
      <c r="L29" s="8" t="s">
        <v>1801</v>
      </c>
      <c r="M29" s="7" t="s">
        <v>1270</v>
      </c>
      <c r="N29" s="7" t="s">
        <v>1498</v>
      </c>
      <c r="O29" s="7" t="s">
        <v>1334</v>
      </c>
      <c r="P29" s="7" t="s">
        <v>1275</v>
      </c>
      <c r="Q29" s="7" t="s">
        <v>1916</v>
      </c>
      <c r="U29" s="7" t="s">
        <v>1914</v>
      </c>
    </row>
    <row r="30" spans="1:21" s="7" customFormat="1" ht="17" x14ac:dyDescent="0.2">
      <c r="A30" s="40" t="s">
        <v>1924</v>
      </c>
      <c r="B30" s="8" t="s">
        <v>1272</v>
      </c>
      <c r="C30" s="7" t="s">
        <v>1358</v>
      </c>
      <c r="D30" s="7" t="s">
        <v>1</v>
      </c>
      <c r="E30" s="7" t="s">
        <v>1846</v>
      </c>
      <c r="F30" s="7" t="s">
        <v>1261</v>
      </c>
      <c r="G30" s="8" t="s">
        <v>1826</v>
      </c>
      <c r="H30" s="22" t="s">
        <v>1921</v>
      </c>
      <c r="I30" s="39" t="s">
        <v>61</v>
      </c>
      <c r="J30" s="7" t="s">
        <v>1802</v>
      </c>
      <c r="K30" s="7" t="s">
        <v>1803</v>
      </c>
      <c r="L30" s="8" t="s">
        <v>1801</v>
      </c>
      <c r="M30" s="7" t="s">
        <v>1270</v>
      </c>
      <c r="N30" s="7" t="s">
        <v>1498</v>
      </c>
      <c r="O30" s="7" t="s">
        <v>1334</v>
      </c>
      <c r="P30" s="7" t="s">
        <v>1275</v>
      </c>
      <c r="Q30" s="7" t="s">
        <v>1916</v>
      </c>
      <c r="U30" s="7" t="s">
        <v>1914</v>
      </c>
    </row>
    <row r="31" spans="1:21" s="7" customFormat="1" ht="17" x14ac:dyDescent="0.2">
      <c r="A31" s="40" t="s">
        <v>1924</v>
      </c>
      <c r="B31" s="8" t="s">
        <v>1272</v>
      </c>
      <c r="C31" s="7" t="s">
        <v>1359</v>
      </c>
      <c r="D31" s="7" t="s">
        <v>1</v>
      </c>
      <c r="E31" s="7" t="s">
        <v>1846</v>
      </c>
      <c r="F31" s="7" t="s">
        <v>1846</v>
      </c>
      <c r="G31" s="8" t="s">
        <v>3</v>
      </c>
      <c r="I31" s="39" t="s">
        <v>61</v>
      </c>
      <c r="J31" s="7" t="s">
        <v>1802</v>
      </c>
      <c r="K31" s="7" t="s">
        <v>1803</v>
      </c>
      <c r="L31" s="8" t="s">
        <v>1801</v>
      </c>
      <c r="M31" s="7" t="s">
        <v>1270</v>
      </c>
      <c r="N31" s="7" t="s">
        <v>1498</v>
      </c>
      <c r="O31" s="7" t="s">
        <v>1334</v>
      </c>
      <c r="P31" s="7" t="s">
        <v>1275</v>
      </c>
      <c r="Q31" s="7" t="s">
        <v>1916</v>
      </c>
      <c r="U31" s="7" t="s">
        <v>1914</v>
      </c>
    </row>
    <row r="32" spans="1:21" s="7" customFormat="1" ht="17" x14ac:dyDescent="0.2">
      <c r="A32" s="40" t="s">
        <v>1924</v>
      </c>
      <c r="B32" s="8" t="s">
        <v>1272</v>
      </c>
      <c r="C32" s="7" t="s">
        <v>1357</v>
      </c>
      <c r="D32" s="7" t="s">
        <v>2</v>
      </c>
      <c r="E32" s="7" t="s">
        <v>1261</v>
      </c>
      <c r="F32" s="7" t="s">
        <v>1846</v>
      </c>
      <c r="G32" s="8" t="s">
        <v>3</v>
      </c>
      <c r="I32" s="39" t="s">
        <v>61</v>
      </c>
      <c r="J32" s="7" t="s">
        <v>1816</v>
      </c>
      <c r="K32" s="7" t="s">
        <v>1817</v>
      </c>
      <c r="L32" s="8" t="s">
        <v>1818</v>
      </c>
      <c r="M32" s="7" t="s">
        <v>1270</v>
      </c>
      <c r="N32" s="7" t="s">
        <v>1498</v>
      </c>
      <c r="O32" s="7" t="s">
        <v>1334</v>
      </c>
      <c r="P32" s="7" t="s">
        <v>1275</v>
      </c>
      <c r="Q32" s="7" t="s">
        <v>1916</v>
      </c>
      <c r="U32" s="7" t="s">
        <v>1822</v>
      </c>
    </row>
    <row r="33" spans="1:23" s="7" customFormat="1" ht="17" x14ac:dyDescent="0.2">
      <c r="A33" s="40" t="s">
        <v>1924</v>
      </c>
      <c r="B33" s="8" t="s">
        <v>1272</v>
      </c>
      <c r="C33" s="7" t="s">
        <v>1357</v>
      </c>
      <c r="D33" s="7" t="s">
        <v>2</v>
      </c>
      <c r="E33" s="7" t="s">
        <v>1256</v>
      </c>
      <c r="F33" s="7" t="s">
        <v>1256</v>
      </c>
      <c r="G33" s="8" t="s">
        <v>3</v>
      </c>
      <c r="I33" s="39" t="s">
        <v>61</v>
      </c>
      <c r="J33" s="7" t="s">
        <v>1802</v>
      </c>
      <c r="K33" s="7" t="s">
        <v>1803</v>
      </c>
      <c r="L33" s="8" t="s">
        <v>1801</v>
      </c>
      <c r="M33" s="7" t="s">
        <v>1270</v>
      </c>
      <c r="N33" s="7" t="s">
        <v>1498</v>
      </c>
      <c r="O33" s="7" t="s">
        <v>1334</v>
      </c>
      <c r="P33" s="7" t="s">
        <v>1275</v>
      </c>
      <c r="Q33" s="7" t="s">
        <v>1916</v>
      </c>
      <c r="U33" s="7" t="s">
        <v>1914</v>
      </c>
    </row>
    <row r="34" spans="1:23" s="7" customFormat="1" ht="17" x14ac:dyDescent="0.2">
      <c r="A34" s="40" t="s">
        <v>1924</v>
      </c>
      <c r="B34" s="8" t="s">
        <v>1272</v>
      </c>
      <c r="C34" s="7" t="s">
        <v>1357</v>
      </c>
      <c r="D34" s="7" t="s">
        <v>2</v>
      </c>
      <c r="E34" s="7" t="s">
        <v>1261</v>
      </c>
      <c r="F34" s="7" t="s">
        <v>1846</v>
      </c>
      <c r="G34" s="8" t="s">
        <v>3</v>
      </c>
      <c r="I34" s="39" t="s">
        <v>61</v>
      </c>
      <c r="J34" s="7" t="s">
        <v>1802</v>
      </c>
      <c r="K34" s="7" t="s">
        <v>1803</v>
      </c>
      <c r="L34" s="8" t="s">
        <v>1801</v>
      </c>
      <c r="M34" s="7" t="s">
        <v>1270</v>
      </c>
      <c r="N34" s="7" t="s">
        <v>1498</v>
      </c>
      <c r="O34" s="7" t="s">
        <v>1334</v>
      </c>
      <c r="P34" s="7" t="s">
        <v>1275</v>
      </c>
      <c r="Q34" s="7" t="s">
        <v>1916</v>
      </c>
      <c r="U34" s="7" t="s">
        <v>1914</v>
      </c>
    </row>
    <row r="35" spans="1:23" s="22" customFormat="1" ht="17" x14ac:dyDescent="0.2">
      <c r="A35" s="40" t="s">
        <v>1924</v>
      </c>
      <c r="B35" s="8" t="s">
        <v>1272</v>
      </c>
      <c r="C35" s="7" t="s">
        <v>1357</v>
      </c>
      <c r="D35" s="7" t="s">
        <v>1</v>
      </c>
      <c r="E35" s="7" t="s">
        <v>1261</v>
      </c>
      <c r="F35" s="7" t="s">
        <v>1846</v>
      </c>
      <c r="G35" s="8" t="s">
        <v>3</v>
      </c>
      <c r="H35" s="7"/>
      <c r="I35" s="39" t="s">
        <v>61</v>
      </c>
      <c r="J35" s="7" t="s">
        <v>1805</v>
      </c>
      <c r="K35" s="7" t="s">
        <v>1804</v>
      </c>
      <c r="L35" s="8" t="s">
        <v>1806</v>
      </c>
      <c r="M35" s="7" t="s">
        <v>1270</v>
      </c>
      <c r="N35" s="7" t="s">
        <v>1498</v>
      </c>
      <c r="O35" s="7" t="s">
        <v>1334</v>
      </c>
      <c r="P35" s="7" t="s">
        <v>1275</v>
      </c>
      <c r="Q35" s="7" t="s">
        <v>1915</v>
      </c>
      <c r="R35" s="7"/>
      <c r="S35" s="7"/>
      <c r="T35" s="7"/>
      <c r="U35" s="7" t="s">
        <v>1914</v>
      </c>
      <c r="V35" s="7"/>
      <c r="W35" s="7"/>
    </row>
    <row r="36" spans="1:23" s="7" customFormat="1" ht="17" x14ac:dyDescent="0.2">
      <c r="A36" s="40" t="s">
        <v>1924</v>
      </c>
      <c r="B36" s="8" t="s">
        <v>1272</v>
      </c>
      <c r="C36" s="7" t="s">
        <v>1357</v>
      </c>
      <c r="D36" s="7" t="s">
        <v>1</v>
      </c>
      <c r="E36" s="7" t="s">
        <v>1261</v>
      </c>
      <c r="F36" s="7" t="s">
        <v>1846</v>
      </c>
      <c r="G36" s="8" t="s">
        <v>3</v>
      </c>
      <c r="I36" s="39" t="s">
        <v>61</v>
      </c>
      <c r="J36" s="7" t="s">
        <v>1811</v>
      </c>
      <c r="K36" s="7" t="s">
        <v>1810</v>
      </c>
      <c r="L36" s="8" t="s">
        <v>1812</v>
      </c>
      <c r="M36" s="7" t="s">
        <v>1270</v>
      </c>
      <c r="N36" s="7" t="s">
        <v>1498</v>
      </c>
      <c r="O36" s="7" t="s">
        <v>1334</v>
      </c>
      <c r="P36" s="7" t="s">
        <v>1275</v>
      </c>
      <c r="Q36" s="7" t="s">
        <v>1915</v>
      </c>
      <c r="U36" s="7" t="s">
        <v>1930</v>
      </c>
    </row>
    <row r="37" spans="1:23" s="7" customFormat="1" ht="34" x14ac:dyDescent="0.2">
      <c r="A37" s="40" t="s">
        <v>1924</v>
      </c>
      <c r="B37" s="8" t="s">
        <v>1864</v>
      </c>
      <c r="C37" s="7" t="s">
        <v>1357</v>
      </c>
      <c r="D37" s="7" t="s">
        <v>1</v>
      </c>
      <c r="E37" s="7" t="s">
        <v>1261</v>
      </c>
      <c r="F37" s="7" t="s">
        <v>1846</v>
      </c>
      <c r="G37" s="8" t="s">
        <v>3</v>
      </c>
      <c r="H37" s="22"/>
      <c r="I37" s="39" t="s">
        <v>61</v>
      </c>
      <c r="J37" s="7" t="s">
        <v>1828</v>
      </c>
      <c r="K37" s="7" t="s">
        <v>1829</v>
      </c>
      <c r="L37" s="8" t="s">
        <v>1830</v>
      </c>
      <c r="M37" s="7" t="s">
        <v>1270</v>
      </c>
      <c r="N37" s="7" t="s">
        <v>1498</v>
      </c>
      <c r="O37" s="7" t="s">
        <v>1334</v>
      </c>
      <c r="P37" s="7" t="s">
        <v>1275</v>
      </c>
      <c r="U37" s="7" t="s">
        <v>1914</v>
      </c>
    </row>
    <row r="38" spans="1:23" s="7" customFormat="1" ht="17" x14ac:dyDescent="0.2">
      <c r="A38" s="40" t="s">
        <v>1924</v>
      </c>
      <c r="B38" s="8" t="s">
        <v>1272</v>
      </c>
      <c r="C38" s="7" t="s">
        <v>1357</v>
      </c>
      <c r="D38" s="7" t="s">
        <v>1</v>
      </c>
      <c r="E38" s="7" t="s">
        <v>1261</v>
      </c>
      <c r="F38" s="7" t="s">
        <v>1846</v>
      </c>
      <c r="G38" s="8" t="s">
        <v>3</v>
      </c>
      <c r="I38" s="39" t="s">
        <v>61</v>
      </c>
      <c r="J38" s="7" t="s">
        <v>1802</v>
      </c>
      <c r="K38" s="7" t="s">
        <v>1803</v>
      </c>
      <c r="L38" s="8" t="s">
        <v>1801</v>
      </c>
      <c r="M38" s="7" t="s">
        <v>1270</v>
      </c>
      <c r="N38" s="7" t="s">
        <v>1498</v>
      </c>
      <c r="O38" s="7" t="s">
        <v>1334</v>
      </c>
      <c r="P38" s="7" t="s">
        <v>1275</v>
      </c>
      <c r="Q38" s="7" t="s">
        <v>1916</v>
      </c>
      <c r="U38" s="7" t="s">
        <v>1914</v>
      </c>
    </row>
    <row r="39" spans="1:23" s="7" customFormat="1" ht="34" x14ac:dyDescent="0.2">
      <c r="A39" s="40" t="s">
        <v>1924</v>
      </c>
      <c r="B39" s="8" t="s">
        <v>1864</v>
      </c>
      <c r="C39" s="7" t="s">
        <v>1357</v>
      </c>
      <c r="D39" s="7" t="s">
        <v>1</v>
      </c>
      <c r="E39" s="7" t="s">
        <v>1846</v>
      </c>
      <c r="F39" s="7" t="s">
        <v>1846</v>
      </c>
      <c r="G39" s="8" t="s">
        <v>3</v>
      </c>
      <c r="I39" s="39" t="s">
        <v>61</v>
      </c>
      <c r="J39" s="7" t="s">
        <v>1802</v>
      </c>
      <c r="K39" s="7" t="s">
        <v>1803</v>
      </c>
      <c r="L39" s="8" t="s">
        <v>1801</v>
      </c>
      <c r="M39" s="7" t="s">
        <v>1270</v>
      </c>
      <c r="N39" s="7" t="s">
        <v>1498</v>
      </c>
      <c r="O39" s="7" t="s">
        <v>1334</v>
      </c>
      <c r="P39" s="7" t="s">
        <v>1275</v>
      </c>
      <c r="Q39" s="7" t="s">
        <v>1916</v>
      </c>
      <c r="U39" s="7" t="s">
        <v>1914</v>
      </c>
    </row>
    <row r="40" spans="1:23" s="7" customFormat="1" ht="17" x14ac:dyDescent="0.2">
      <c r="A40" s="40" t="s">
        <v>1924</v>
      </c>
      <c r="B40" s="8" t="s">
        <v>1272</v>
      </c>
      <c r="C40" s="7" t="s">
        <v>1357</v>
      </c>
      <c r="D40" s="7" t="s">
        <v>1</v>
      </c>
      <c r="E40" s="7" t="s">
        <v>1261</v>
      </c>
      <c r="F40" s="7" t="s">
        <v>1846</v>
      </c>
      <c r="G40" s="8" t="s">
        <v>3</v>
      </c>
      <c r="I40" s="39" t="s">
        <v>61</v>
      </c>
      <c r="J40" s="7" t="s">
        <v>1802</v>
      </c>
      <c r="K40" s="7" t="s">
        <v>1803</v>
      </c>
      <c r="L40" s="8" t="s">
        <v>1801</v>
      </c>
      <c r="M40" s="7" t="s">
        <v>1270</v>
      </c>
      <c r="N40" s="7" t="s">
        <v>1498</v>
      </c>
      <c r="O40" s="7" t="s">
        <v>1334</v>
      </c>
      <c r="P40" s="7" t="s">
        <v>1275</v>
      </c>
      <c r="Q40" s="7" t="s">
        <v>1916</v>
      </c>
      <c r="U40" s="7" t="s">
        <v>1931</v>
      </c>
    </row>
  </sheetData>
  <sortState xmlns:xlrd2="http://schemas.microsoft.com/office/spreadsheetml/2017/richdata2" ref="A4:W12">
    <sortCondition ref="A4:A12"/>
    <sortCondition ref="I4:I12"/>
    <sortCondition ref="J4:J12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 of tables</vt:lpstr>
      <vt:lpstr>Table S1</vt:lpstr>
      <vt:lpstr>Table S2</vt:lpstr>
      <vt:lpstr>Table S3</vt:lpstr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Dianne Newbury</dc:creator>
  <cp:lastModifiedBy>Dianne Newbury</cp:lastModifiedBy>
  <dcterms:created xsi:type="dcterms:W3CDTF">2026-01-06T10:19:51Z</dcterms:created>
  <dcterms:modified xsi:type="dcterms:W3CDTF">2026-03-23T16:17:03Z</dcterms:modified>
</cp:coreProperties>
</file>