
<file path=[Content_Types].xml><?xml version="1.0" encoding="utf-8"?>
<Types xmlns="http://schemas.openxmlformats.org/package/2006/content-types">
  <Default Extension="xml" ContentType="application/xml"/>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6" rupBuild="25516"/>
  <workbookPr autoCompressPictures="0"/>
  <bookViews>
    <workbookView xWindow="2140" yWindow="5060" windowWidth="23740" windowHeight="13760" activeTab="1"/>
  </bookViews>
  <sheets>
    <sheet name="5'css unusual" sheetId="5" r:id="rId1"/>
    <sheet name="3'css unusual" sheetId="4" r:id="rId2"/>
  </sheets>
  <calcPr calcId="140001" concurrentCalc="0"/>
  <extLst>
    <ext xmlns:mx="http://schemas.microsoft.com/office/mac/excel/2008/main" uri="{7523E5D3-25F3-A5E0-1632-64F254C22452}">
      <mx:ArchID Flags="2"/>
    </ex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N35" i="4" l="1"/>
  <c r="O35" i="4"/>
</calcChain>
</file>

<file path=xl/sharedStrings.xml><?xml version="1.0" encoding="utf-8"?>
<sst xmlns="http://schemas.openxmlformats.org/spreadsheetml/2006/main" count="483" uniqueCount="314">
  <si>
    <t>Link to DBASS</t>
  </si>
  <si>
    <t>Chromosome</t>
  </si>
  <si>
    <t>distance of css from normal ss</t>
  </si>
  <si>
    <t>css observed in snaptron</t>
  </si>
  <si>
    <t>skipping</t>
  </si>
  <si>
    <t>ü</t>
  </si>
  <si>
    <t>û</t>
  </si>
  <si>
    <t>nr</t>
  </si>
  <si>
    <t>X</t>
  </si>
  <si>
    <t xml:space="preserve"> nr</t>
  </si>
  <si>
    <t>css reads or highest css read within 1000 bp of normal splice site</t>
  </si>
  <si>
    <t>exon skipping</t>
  </si>
  <si>
    <t>Normal reads</t>
  </si>
  <si>
    <t>yes</t>
  </si>
  <si>
    <t>üü</t>
  </si>
  <si>
    <t>http://www.dbass.org.uk/DBASS3/viewsplicesite.aspx?id=56</t>
  </si>
  <si>
    <t>Familial hyperinsulinemic hypoglycemia</t>
  </si>
  <si>
    <t>Wilson disease</t>
  </si>
  <si>
    <t>Ullrich congenital muscular dystrophy</t>
  </si>
  <si>
    <t>Epidermolysis bullosa</t>
  </si>
  <si>
    <t>Fanconi anemia</t>
  </si>
  <si>
    <t>Mucopolysaccharidosis, type II</t>
  </si>
  <si>
    <t>Familial hypercholesterolemia</t>
  </si>
  <si>
    <t>Pyruvate dehydrogenase deficiency</t>
  </si>
  <si>
    <t>Extrapyramidal movement disorder</t>
  </si>
  <si>
    <t>Tuberous sclerosis</t>
  </si>
  <si>
    <t>Syndrome</t>
  </si>
  <si>
    <t>Autosomal dominant optic atrophy</t>
  </si>
  <si>
    <t>OPA1</t>
  </si>
  <si>
    <t>PKD1</t>
  </si>
  <si>
    <t>TH</t>
  </si>
  <si>
    <t>LDLR</t>
  </si>
  <si>
    <t>ABBC8</t>
  </si>
  <si>
    <t>IDS</t>
  </si>
  <si>
    <t>TCIRG1</t>
  </si>
  <si>
    <t>PDHA1</t>
  </si>
  <si>
    <t>COL7A1</t>
  </si>
  <si>
    <t>FALDH</t>
  </si>
  <si>
    <t>TSC2</t>
  </si>
  <si>
    <t>COL6A2</t>
  </si>
  <si>
    <t>ATP7B</t>
  </si>
  <si>
    <t>Gene</t>
  </si>
  <si>
    <t>5'ss (hg 19)</t>
  </si>
  <si>
    <t xml:space="preserve">Activated  3' css </t>
  </si>
  <si>
    <t xml:space="preserve">3'ss </t>
  </si>
  <si>
    <t>21-hydroxylase deficiency</t>
  </si>
  <si>
    <t>CYP21A2</t>
  </si>
  <si>
    <t>http://www.dbass.org.uk/DBASS3/viewsplicesite.aspx?id=52</t>
  </si>
  <si>
    <t>32006837, 32006851</t>
  </si>
  <si>
    <t>Mutation (with respect to the 3'ss)</t>
  </si>
  <si>
    <t>-13C&gt;G</t>
  </si>
  <si>
    <t>no</t>
  </si>
  <si>
    <t>1460,26</t>
  </si>
  <si>
    <t>-24T&gt;A</t>
  </si>
  <si>
    <t>Androgen insensitivity</t>
  </si>
  <si>
    <t>AR</t>
  </si>
  <si>
    <t>http://www.dbass.org.uk/DBASS3/viewsplicesite.aspx?id=38</t>
  </si>
  <si>
    <t xml:space="preserve"> X</t>
  </si>
  <si>
    <t>-11T&gt;A</t>
  </si>
  <si>
    <t xml:space="preserve"> yes</t>
  </si>
  <si>
    <t>http://www.dbass.org.uk/DBASS3/viewsplicesite.aspx?id=108</t>
  </si>
  <si>
    <t>-9A&gt;G</t>
  </si>
  <si>
    <t>CD55 deficiency</t>
  </si>
  <si>
    <t>http://www.dbass.org.uk/DBASS3/viewsplicesite.aspx?id=171</t>
  </si>
  <si>
    <t>+18C&gt;T</t>
  </si>
  <si>
    <t>+20dup24</t>
  </si>
  <si>
    <t>CHIT1</t>
  </si>
  <si>
    <t>Chitotriosidase deficiency</t>
  </si>
  <si>
    <t>http://www.dbass.org.uk/DBASS3/viewsplicesite.aspx?id=214</t>
  </si>
  <si>
    <t>ITBG4</t>
  </si>
  <si>
    <t>http://www.dbass.org.uk/DBASS3/viewsplicesite.aspx?id=25</t>
  </si>
  <si>
    <t>-19T&gt;A</t>
  </si>
  <si>
    <t>Epistasis in Bardet-Biedl syndrome</t>
  </si>
  <si>
    <t xml:space="preserve">CCDC28B </t>
  </si>
  <si>
    <t>http://www.dbass.org.uk/DBASS3/viewsplicesite.aspx?id=221</t>
  </si>
  <si>
    <t>+166C&gt;T</t>
  </si>
  <si>
    <t>Erythropoetic protoporphyria (partial ferrochelatase deficiency)</t>
  </si>
  <si>
    <t>FECH</t>
  </si>
  <si>
    <t>http://www.dbass.org.uk/DBASS3/viewsplicesite.aspx?id=186</t>
  </si>
  <si>
    <t>-48T&gt;C</t>
  </si>
  <si>
    <t>-30GTGCTGATGdelinsCGGCT (branch point)</t>
  </si>
  <si>
    <t>http://www.dbass.org.uk/DBASS3/viewsplicesite.aspx?id=3</t>
  </si>
  <si>
    <t>Glycogen storage disease, type II</t>
  </si>
  <si>
    <t>GAA</t>
  </si>
  <si>
    <t>-13T&gt;G</t>
  </si>
  <si>
    <t>http://www.dbass.org.uk/DBASS3/viewsplicesite.aspx?id=222</t>
  </si>
  <si>
    <t>Hemophilia A</t>
  </si>
  <si>
    <t>F8</t>
  </si>
  <si>
    <t>+26G&gt;A</t>
  </si>
  <si>
    <t>http://www.dbass.org.uk/DBASS3/viewsplicesite.aspx?id=227</t>
  </si>
  <si>
    <t>TPO</t>
  </si>
  <si>
    <t>Hypothyroidism</t>
  </si>
  <si>
    <t>+367dupGGCC (duplication is in an upstream exon)</t>
  </si>
  <si>
    <t>+1G&gt;T</t>
  </si>
  <si>
    <t>http://www.dbass.org.uk/DBASS3/viewsplicesite.aspx?id=233</t>
  </si>
  <si>
    <t>-6C&gt;A</t>
  </si>
  <si>
    <t>http://www.dbass.org.uk/DBASS3/viewsplicesite.aspx?id=145</t>
  </si>
  <si>
    <t>Sandhoff disease</t>
  </si>
  <si>
    <t>HEXB</t>
  </si>
  <si>
    <t>+8C&gt;T</t>
  </si>
  <si>
    <t>http://www.dbass.org.uk/DBASS3/viewsplicesite.aspx?id=68</t>
  </si>
  <si>
    <t>-18A&gt;G</t>
  </si>
  <si>
    <t>http://www.dbass.org.uk/DBASS3/viewsplicesite.aspx?id=39</t>
  </si>
  <si>
    <t>-10A&gt;G</t>
  </si>
  <si>
    <t>http://www.dbass.org.uk/DBASS3/viewsplicesite.aspx?id=202</t>
  </si>
  <si>
    <t>-8T&gt;G</t>
  </si>
  <si>
    <t>Mutation (with respect to the 5'ss)</t>
  </si>
  <si>
    <t>3'ss</t>
  </si>
  <si>
    <t xml:space="preserve">Medical syndromes caused by mutations outside the immediately conserved bases of normal 5'ss that nevertheless result in 5'css activation. The syndromes (column A) are a complete list from DBASS.   Column B lists the mutated gene and column C gives the DBASS link which references the orignal paper and gives sequence data about the splice site mutation and the activated css.  Columns D, E and H give the chromosome and genomic locations of the relevant 5'ss and 3'css.  Column F shows the position of the splicing mutation relative to  the 5'ss.  Column G shows the position of the activated 5'css (hg19), as previously determined by experiments.  Column I shows the distance of the css from the normal 3'ss, where - is upstream.  Column J shows whether the reported css is listed in snaptron as a splice site.  Column K describes how well  the experimental data matches the RNA sequencing data.  F Column L shows whether the 3'ss mutation also caused exon skipping, as indicated by Yes or No.  However, in the majority of cases skipping was apparently not tested as indicated by nr (not reported).  Columns  M and N show the number of sequencing reads between the 5' and 3'ss or 3'css listed in snaptron.  Column O shows the number of sequencing reads that show skipping between the 5'ss (column E) and the 3'ss site that is immediately downstream from the listed site in column F.  </t>
  </si>
  <si>
    <t>ATR</t>
  </si>
  <si>
    <t>http://www.dbass.org.uk/DBASS5/viewsplicesite.aspx?id=164</t>
  </si>
  <si>
    <t>Seckel syndrome</t>
  </si>
  <si>
    <t>1777, 91</t>
  </si>
  <si>
    <t>http://www.dbass.org.uk/DBASS5/viewsplicesite.aspx?id=137</t>
  </si>
  <si>
    <t>FANCG</t>
  </si>
  <si>
    <t>http://www.dbass.org.uk/DBASS5/viewsplicesite.aspx?id=160</t>
  </si>
  <si>
    <t>MLH1</t>
  </si>
  <si>
    <t>http://www.dbass.org.uk/DBASS5/viewsplicesite.aspx?id=716</t>
  </si>
  <si>
    <t>Hereditary nonpolyposis colorectal cancer</t>
  </si>
  <si>
    <t>-4A&gt;G</t>
  </si>
  <si>
    <t>http://www.dbass.org.uk/DBASS5/viewsplicesite.aspx?id=313</t>
  </si>
  <si>
    <t>+16del18</t>
  </si>
  <si>
    <t>http://www.dbass.org.uk/DBASS5/viewsplicesite.aspx?id=166</t>
  </si>
  <si>
    <t>Polycystic kidney disease</t>
  </si>
  <si>
    <t>PTCH1</t>
  </si>
  <si>
    <t>http://www.dbass.org.uk/DBASS5/viewsplicesite.aspx?id=631</t>
  </si>
  <si>
    <t>Gorlin syndrome</t>
  </si>
  <si>
    <t>-114G&gt;T</t>
  </si>
  <si>
    <t>RAD51</t>
  </si>
  <si>
    <t>-96G&gt;C</t>
  </si>
  <si>
    <t>http://www.dbass.org.uk/DBASS5/viewsplicesite.aspx?id=628</t>
  </si>
  <si>
    <t>Breast cancer predisposition</t>
  </si>
  <si>
    <t>0 (1st intron)</t>
  </si>
  <si>
    <t>SLC35A1</t>
  </si>
  <si>
    <t>http://www.dbass.org.uk/DBASS5/viewsplicesite.aspx?id=74</t>
  </si>
  <si>
    <t>Congenital disorder of glycosylation, type II</t>
  </si>
  <si>
    <t>XPC</t>
  </si>
  <si>
    <t>http://www.dbass.org.uk/DBASS5/viewsplicesite.aspx?id=381</t>
  </si>
  <si>
    <t>-138C&gt;T</t>
  </si>
  <si>
    <t>Xeroderma pigmentosum</t>
  </si>
  <si>
    <t>-19C&gt;T</t>
  </si>
  <si>
    <t>http://www.dbass.org.uk/DBASS5/viewsplicesite.aspx?id=639</t>
  </si>
  <si>
    <t>WAS</t>
  </si>
  <si>
    <t>Wiskott-Aldrich syndrome</t>
  </si>
  <si>
    <t>LAMB3</t>
  </si>
  <si>
    <t>http://www.dbass.org.uk/DBASS5/viewsplicesite.aspx?id=409</t>
  </si>
  <si>
    <t>Activated 5'css</t>
  </si>
  <si>
    <t>PKD2</t>
  </si>
  <si>
    <t>http://www.dbass.org.uk/DBASS5/viewsplicesite.aspx?id=378</t>
  </si>
  <si>
    <t>1(6)</t>
  </si>
  <si>
    <t>1(4)</t>
  </si>
  <si>
    <t>2(6)</t>
  </si>
  <si>
    <t>2(5)</t>
  </si>
  <si>
    <t>1(5)</t>
  </si>
  <si>
    <t>1(3)</t>
  </si>
  <si>
    <t>4(12)</t>
  </si>
  <si>
    <t>3(8)</t>
  </si>
  <si>
    <t>1(8)</t>
  </si>
  <si>
    <t>2(7)</t>
  </si>
  <si>
    <t>1(2)</t>
  </si>
  <si>
    <t>1(7)</t>
  </si>
  <si>
    <t>1(13)</t>
  </si>
  <si>
    <t>1(9)</t>
  </si>
  <si>
    <t>1(11)</t>
  </si>
  <si>
    <t>4(7)</t>
  </si>
  <si>
    <t>4(11)</t>
  </si>
  <si>
    <t>X-linked hydrocephalus</t>
  </si>
  <si>
    <t>L1CAM</t>
  </si>
  <si>
    <t>http://www.dbass.org.uk/DBASS3/viewsplicesite.aspx?id=182</t>
  </si>
  <si>
    <t>-19A&gt;C</t>
  </si>
  <si>
    <t>http://www.dbass.org.uk/DBASS3/viewsplicesite.aspx?id=140</t>
  </si>
  <si>
    <t>-14T&gt;A</t>
  </si>
  <si>
    <t>CD55 (DAF)</t>
  </si>
  <si>
    <t xml:space="preserve">Hereditary spherocytosis </t>
  </si>
  <si>
    <t>SPTA1</t>
  </si>
  <si>
    <t>http://www.dbass.org.uk/DBASS3/viewsplicesite.aspx?id=261</t>
  </si>
  <si>
    <t>-99C&gt;T</t>
  </si>
  <si>
    <t xml:space="preserve">2(4) </t>
  </si>
  <si>
    <t xml:space="preserve">1(4) </t>
  </si>
  <si>
    <t xml:space="preserve">Infantile osteopetrosis </t>
  </si>
  <si>
    <t>http://www.dbass.org.uk/DBASS3/viewsplicesite.aspx?id=78</t>
  </si>
  <si>
    <t>2(17)</t>
  </si>
  <si>
    <t>-33, -19</t>
  </si>
  <si>
    <t>3,2(4)</t>
  </si>
  <si>
    <t>3(3)</t>
  </si>
  <si>
    <t>3(6)</t>
  </si>
  <si>
    <t>2(8)</t>
  </si>
  <si>
    <t>6(13)</t>
  </si>
  <si>
    <t>4(9)</t>
  </si>
  <si>
    <t>8(13)</t>
  </si>
  <si>
    <t>5(8)</t>
  </si>
  <si>
    <t xml:space="preserve"> -247, -64</t>
  </si>
  <si>
    <t>47538280, 47538463</t>
  </si>
  <si>
    <t>3(14)</t>
  </si>
  <si>
    <t>4(6)</t>
  </si>
  <si>
    <t>3(9)</t>
  </si>
  <si>
    <t xml:space="preserve"> -83,-63</t>
  </si>
  <si>
    <t>142275307, 142275289</t>
  </si>
  <si>
    <t>2,4(4)</t>
  </si>
  <si>
    <t>+286insCACT</t>
  </si>
  <si>
    <t>-14 A&gt;G</t>
  </si>
  <si>
    <t>-102del28</t>
  </si>
  <si>
    <t>+42G&gt;A</t>
  </si>
  <si>
    <t>-11C&gt;T</t>
  </si>
  <si>
    <t>-57A&gt;G</t>
  </si>
  <si>
    <t>http://www.dbass.org.uk/DBASS3/viewsplicesite.aspx?id=173</t>
  </si>
  <si>
    <t>-9G&gt;A</t>
  </si>
  <si>
    <t>1,3(7)</t>
  </si>
  <si>
    <t>3,1(7)</t>
  </si>
  <si>
    <t>20,30</t>
  </si>
  <si>
    <t>http://www.dbass.org.uk/DBASS3/viewsplicesite.aspx?id=539</t>
  </si>
  <si>
    <t>-18G&gt;A</t>
  </si>
  <si>
    <t>http://www.dbass.org.uk/DBASS3/viewsplicesite.aspx?id=174</t>
  </si>
  <si>
    <t>-20A&gt;G</t>
  </si>
  <si>
    <t>201, 1172</t>
  </si>
  <si>
    <t>http://www.dbass.org.uk/DBASS3/viewsplicesite.aspx?id=41</t>
  </si>
  <si>
    <t>26G&gt;A</t>
  </si>
  <si>
    <t>3(4)</t>
  </si>
  <si>
    <t>http://www.dbass.org.uk/DBASS3/viewsplicesite.aspx?id=235</t>
  </si>
  <si>
    <t>+5C&gt;T</t>
  </si>
  <si>
    <t>http://www.dbass.org.uk/DBASS3/viewsplicesite.aspx?id=51</t>
  </si>
  <si>
    <t>74014584, 74014733</t>
  </si>
  <si>
    <t>-37, 112</t>
  </si>
  <si>
    <t>5(9)</t>
  </si>
  <si>
    <t>2,1(9)</t>
  </si>
  <si>
    <t>4,5(9)</t>
  </si>
  <si>
    <t>17418574, 17418564</t>
  </si>
  <si>
    <t>Sjogren-Larsson syndrome fatty aldehyde dehydrogenase deficiency)</t>
  </si>
  <si>
    <t>Distance rank</t>
  </si>
  <si>
    <t>Skip reproted</t>
  </si>
  <si>
    <t>Read rank</t>
  </si>
  <si>
    <t xml:space="preserve">Medical syndromes caused by all mutations in DBASS3 outside the highly conserved bases of normal 3'ss that result in 3'css activation.   Column B lists the mutated gene and column C gives the DBASS link which references the orignal paper and gives sequence data about the splice site mutation and the activated css.  Columns D to H give the chromosome and genomic locations of the relevant 5'ss, 3'ss and 3'css and column G describes the mutation.   Column I shows the distance of the css from the normal 3'ss, where - is upstream and + downstream.  Column J shows whether the reported css is listed in snaptron as a background splice site.  Column K gives the read rank where 1(7) means that there are 7 background ss within 1000b of the 3'ss and that the background ss that matches the css has the highest number of reads. Column L gives the distance rank where 1(7) mean that the background ss that matches the css is the nearest of 7 background ss to the 3'ss.  Column M shows whether the 3'ss mutation also caused exon skipping, as indicated by Yes or No or nr (not reported).    Columns  N and O show the number of sequencing reads between the 5' and 3'ss or 3'css listed in snaptron.  Column P shows the number of sequencing reads that show skipping between the 5'ss (column E) and the 3'ss site that is immediately downstream from the listed site in column F.  </t>
  </si>
  <si>
    <t>skip reads</t>
  </si>
  <si>
    <t>css -64 major RT-PCR band</t>
  </si>
  <si>
    <t>css is minor compared to exon skipping</t>
  </si>
  <si>
    <t>na</t>
  </si>
  <si>
    <t xml:space="preserve">notes </t>
  </si>
  <si>
    <t xml:space="preserve">RNA sequencing data shows that 32006837 and 32006851 have the most reads out of 4 low level ss identified by snaptron, which matches the experimental results.  Also in agreement 32006851 is the stronger cryptic and skipping was not observed.    </t>
  </si>
  <si>
    <t xml:space="preserve">2,1 (4) </t>
  </si>
  <si>
    <t xml:space="preserve">1(7) </t>
  </si>
  <si>
    <t xml:space="preserve">Snaptron sequencing shows that 207500140 is an alternative splice site whose use is presumably enhanced by the reported mutation. </t>
  </si>
  <si>
    <t xml:space="preserve">1(3) </t>
  </si>
  <si>
    <t>Minigene analysis.  Exon skipping strongest reported effect</t>
  </si>
  <si>
    <t>5(17)</t>
  </si>
  <si>
    <t>1(12)</t>
  </si>
  <si>
    <t xml:space="preserve">2,1(19) </t>
  </si>
  <si>
    <t>6,13(19)</t>
  </si>
  <si>
    <t xml:space="preserve">1(14) </t>
  </si>
  <si>
    <t xml:space="preserve">Unusual and interesting css 209806348 that doesn't cause the disease but relieves it.  The disease is caused by a mutation of the 5'ss and a second mutation (IVS7 + 42G&gt;A) relieves the disease (as manifested by a healthy patch of skin) by activating the in-frame css 209806348.  </t>
  </si>
  <si>
    <t>Notes</t>
  </si>
  <si>
    <t xml:space="preserve">0(3) </t>
  </si>
  <si>
    <t xml:space="preserve">Reported css has a very high number of reads (31031) indicating it is an ass that was presumably further enhanced by the splicing mutation. </t>
  </si>
  <si>
    <t xml:space="preserve">1(5) </t>
  </si>
  <si>
    <t>Reported css has a very high number of reads (60503)) indicating it is an ass that was presumably further enhanced by the splicing mutation</t>
  </si>
  <si>
    <t xml:space="preserve"> Experimentally identified 5'css has an unusual 5'GG donor site which would have filtered from snaptron</t>
  </si>
  <si>
    <t>0(4)</t>
  </si>
  <si>
    <t xml:space="preserve">0(2) </t>
  </si>
  <si>
    <t xml:space="preserve">1(6) </t>
  </si>
  <si>
    <t xml:space="preserve">1,2(4) </t>
  </si>
  <si>
    <t xml:space="preserve">4(9) .  </t>
  </si>
  <si>
    <t xml:space="preserve">The snaptron reads for single (2919) and double exon skips (650) also closely match the experimental results. </t>
  </si>
  <si>
    <t xml:space="preserve">Reported css is one of 9 possible css identifed by snaptron, all of which have very low reads.  Authors suggest that the 75 bp intron becomes too small to splice as a result of the 18 base deletion.  Single exon skipping also detected in note added in proof, Snaptron favours a double exon skip which wouldn't have been seen by the primers that were used.  </t>
  </si>
  <si>
    <t>Familial dilated cardiomyopathy</t>
  </si>
  <si>
    <t>LMNA</t>
  </si>
  <si>
    <t>http://www.dbass.org.uk/DBASS3/viewsplicesite.aspx?id=625</t>
  </si>
  <si>
    <t>-11C&gt;G</t>
  </si>
  <si>
    <t>-40</t>
  </si>
  <si>
    <t>1(24)</t>
  </si>
  <si>
    <t>4(24)</t>
  </si>
  <si>
    <t>Leukocyte adhesion deficiency-1 </t>
  </si>
  <si>
    <t>ITGB2</t>
  </si>
  <si>
    <t>http://www.dbass.org.uk/DBASS3/viewsplicesite.aspx?id=623</t>
  </si>
  <si>
    <t>-10C&gt;A</t>
  </si>
  <si>
    <t>-43</t>
  </si>
  <si>
    <t>Pelizaeus-Merzbacher disease </t>
  </si>
  <si>
    <t>PLP1</t>
  </si>
  <si>
    <t>http://www.dbass.org.uk/DBASS3/viewsplicesite.aspx?id=598; PMID: 18470932</t>
  </si>
  <si>
    <t>-9T&gt;G</t>
  </si>
  <si>
    <t>-118, -41, +102, +123</t>
  </si>
  <si>
    <t>üüüü</t>
  </si>
  <si>
    <t>7,6,2,5(10)</t>
  </si>
  <si>
    <t>3,1,2,4(10)</t>
  </si>
  <si>
    <t>Pompe disease</t>
  </si>
  <si>
    <t>http://www.dbass.org.uk/DBASS3/viewsplicesite.aspx?id=591</t>
  </si>
  <si>
    <t>Von Willebrand disease </t>
  </si>
  <si>
    <t>VWF</t>
  </si>
  <si>
    <t>http://www.dbass.org.uk/DBASS3/viewsplicesite.aspx?id=615</t>
  </si>
  <si>
    <t>5'ss mutation deletion of CT at -12,13</t>
  </si>
  <si>
    <t>6153620, 6153611</t>
  </si>
  <si>
    <t>-2, 7</t>
  </si>
  <si>
    <t>ûü</t>
  </si>
  <si>
    <t>0,1(1)</t>
  </si>
  <si>
    <t>na,1(1)</t>
  </si>
  <si>
    <t>103042608, 103042685, 103042828, 103042828</t>
  </si>
  <si>
    <t xml:space="preserve">GYPHe.NY </t>
  </si>
  <si>
    <t>GYPB</t>
  </si>
  <si>
    <t>http://www.dbass.org.uk/DBASS3/viewsplicesite.aspx?id=119</t>
  </si>
  <si>
    <t>32G&gt;T, 54C&gt;T</t>
  </si>
  <si>
    <t xml:space="preserve">1(3)      </t>
  </si>
  <si>
    <t>The ratio of total intron reads/ total css reads is 34.</t>
  </si>
  <si>
    <t>The ratio of total intron reads/total css reads is 429.</t>
  </si>
  <si>
    <t>11 ticks, 3 crosses</t>
  </si>
  <si>
    <t>Row 8 PKD2. One cross 0(4).  The experimentally identified css is unusal in having a non-consensus GG instead of GT.  Non-consensus ss are filtered from snaptron.</t>
  </si>
  <si>
    <t>Row 10 WAS. One cross 0(2).  Css also doesn't match a bss in SRAv2 0(4).  Snaptron data is a poor match</t>
  </si>
  <si>
    <t>Row 4 LAMB3.  One cross. 0(3). Unusual and interesting css 209806348 that doesn't cause the disease but relieves it.  The disease is caused by a mutation of the 5'ss, which activates exon skipping and some exon skipping variants involving css.  This causes the disease.  Snaptron has a reasonable match to these aberrant exon skipping events.  However, it has no reads for the css activated by the second mutation analysed here (IVS7 + 42G&gt;A), which  relieves the disease  (as manifested by a healthy patch of skin) by activating the in-frame css 209806348.</t>
  </si>
  <si>
    <t xml:space="preserve">40 ticks, 1 cross.  The single cross is a non-match to a non-canonical 3'css (these are filtered from snaptron).  The bss with the highest reads matched css in 33 cases.  </t>
  </si>
  <si>
    <t xml:space="preserve"> </t>
  </si>
  <si>
    <t>double skip reads</t>
  </si>
  <si>
    <t>Exon skipping detected in a fraction of clones analysed in COS cells by minigene analysis.  Not clear if possible double exon skip tested.</t>
  </si>
  <si>
    <t xml:space="preserve">First reference identified css -118 as the main effect of the mutation.  Second paper analysed -10A&gt;G and two other mutations of this 3'ss and identified css+102 as the main effect.  Also identified the other css and exon skipping.  </t>
  </si>
  <si>
    <t>Lot of alternative splicing</t>
  </si>
  <si>
    <t xml:space="preserve">double exon skip not seen, css higher intensity than the reported single exon skip. </t>
  </si>
  <si>
    <t xml:space="preserve">Authors do not see a single exon skip but do see intron retention. </t>
  </si>
  <si>
    <t xml:space="preserve"> A subtle mutation of the 5'ss was found not to affect splicing in 80% of transcripts but to activate a non-canonical 3'css at 6153620 and a 3'css at  6153611.  Snaptron has reads for the canonical 3'css, however, the snaptron data is perhaps of limited use for this unusual example. </t>
  </si>
</sst>
</file>

<file path=xl/styles.xml><?xml version="1.0" encoding="utf-8"?>
<styleSheet xmlns="http://schemas.openxmlformats.org/spreadsheetml/2006/main" xmlns:mc="http://schemas.openxmlformats.org/markup-compatibility/2006" xmlns:x14ac="http://schemas.microsoft.com/office/spreadsheetml/2009/9/ac" mc:Ignorable="x14ac">
  <fonts count="24" x14ac:knownFonts="1">
    <font>
      <sz val="11"/>
      <color theme="1"/>
      <name val="Calibri"/>
      <family val="2"/>
      <scheme val="minor"/>
    </font>
    <font>
      <sz val="11"/>
      <name val="Calibri"/>
      <family val="2"/>
      <scheme val="minor"/>
    </font>
    <font>
      <sz val="11"/>
      <color theme="1"/>
      <name val="Calibri"/>
      <family val="2"/>
    </font>
    <font>
      <u/>
      <sz val="11"/>
      <color theme="10"/>
      <name val="Calibri"/>
      <family val="2"/>
      <scheme val="minor"/>
    </font>
    <font>
      <sz val="11"/>
      <color theme="1"/>
      <name val="Wingdings"/>
      <charset val="2"/>
    </font>
    <font>
      <sz val="10"/>
      <color theme="1"/>
      <name val="Courier New"/>
      <family val="3"/>
    </font>
    <font>
      <sz val="11"/>
      <color rgb="FF000000"/>
      <name val="Calibri"/>
      <family val="2"/>
    </font>
    <font>
      <u/>
      <sz val="11"/>
      <color theme="11"/>
      <name val="Calibri"/>
      <family val="2"/>
      <scheme val="minor"/>
    </font>
    <font>
      <sz val="11"/>
      <color rgb="FF333333"/>
      <name val="Calibri"/>
      <family val="2"/>
      <scheme val="minor"/>
    </font>
    <font>
      <sz val="14"/>
      <color theme="1"/>
      <name val="Calibri"/>
      <family val="2"/>
      <scheme val="minor"/>
    </font>
    <font>
      <sz val="14"/>
      <name val="Calibri"/>
      <family val="2"/>
      <scheme val="minor"/>
    </font>
    <font>
      <sz val="11"/>
      <name val="Calibri"/>
      <family val="2"/>
    </font>
    <font>
      <sz val="14"/>
      <color theme="1"/>
      <name val="Calibri"/>
      <family val="2"/>
    </font>
    <font>
      <sz val="11"/>
      <color rgb="FF000000"/>
      <name val="Calibri"/>
      <family val="2"/>
      <scheme val="minor"/>
    </font>
    <font>
      <sz val="14"/>
      <color theme="1"/>
      <name val="Wingdings"/>
      <charset val="2"/>
    </font>
    <font>
      <sz val="9"/>
      <color rgb="FF333333"/>
      <name val="Verdana"/>
      <family val="2"/>
    </font>
    <font>
      <sz val="11"/>
      <color rgb="FF333333"/>
      <name val="Calibri"/>
      <family val="2"/>
    </font>
    <font>
      <u/>
      <sz val="14"/>
      <color theme="8"/>
      <name val="Calibri"/>
      <family val="2"/>
      <scheme val="minor"/>
    </font>
    <font>
      <u/>
      <sz val="11"/>
      <color theme="8"/>
      <name val="Calibri"/>
      <family val="2"/>
      <scheme val="minor"/>
    </font>
    <font>
      <b/>
      <sz val="11"/>
      <color theme="1"/>
      <name val="Calibri"/>
      <family val="2"/>
      <scheme val="minor"/>
    </font>
    <font>
      <b/>
      <sz val="10"/>
      <color rgb="FF000000"/>
      <name val="Courier New"/>
      <family val="3"/>
    </font>
    <font>
      <b/>
      <sz val="11"/>
      <color rgb="FF000000"/>
      <name val="Calibri"/>
      <family val="2"/>
      <scheme val="minor"/>
    </font>
    <font>
      <b/>
      <sz val="10"/>
      <color theme="1"/>
      <name val="Courier New"/>
      <family val="3"/>
    </font>
    <font>
      <sz val="9"/>
      <name val="Verdana"/>
    </font>
  </fonts>
  <fills count="4">
    <fill>
      <patternFill patternType="none"/>
    </fill>
    <fill>
      <patternFill patternType="gray125"/>
    </fill>
    <fill>
      <patternFill patternType="solid">
        <fgColor rgb="FFFFFF00"/>
        <bgColor indexed="64"/>
      </patternFill>
    </fill>
    <fill>
      <patternFill patternType="solid">
        <fgColor theme="2" tint="-9.9978637043366805E-2"/>
        <bgColor indexed="64"/>
      </patternFill>
    </fill>
  </fills>
  <borders count="1">
    <border>
      <left/>
      <right/>
      <top/>
      <bottom/>
      <diagonal/>
    </border>
  </borders>
  <cellStyleXfs count="10">
    <xf numFmtId="0" fontId="0" fillId="0" borderId="0"/>
    <xf numFmtId="0" fontId="3"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cellStyleXfs>
  <cellXfs count="81">
    <xf numFmtId="0" fontId="0" fillId="0" borderId="0" xfId="0"/>
    <xf numFmtId="0" fontId="1" fillId="0" borderId="0" xfId="0" applyFont="1" applyAlignment="1">
      <alignment horizontal="left"/>
    </xf>
    <xf numFmtId="0" fontId="0" fillId="0" borderId="0" xfId="0" applyAlignment="1">
      <alignment horizontal="left"/>
    </xf>
    <xf numFmtId="0" fontId="2" fillId="0" borderId="0" xfId="0" applyFont="1"/>
    <xf numFmtId="0" fontId="0" fillId="0" borderId="0" xfId="0" applyAlignment="1">
      <alignment horizontal="center"/>
    </xf>
    <xf numFmtId="0" fontId="0" fillId="0" borderId="0" xfId="0" applyAlignment="1">
      <alignment horizontal="right"/>
    </xf>
    <xf numFmtId="0" fontId="3" fillId="0" borderId="0" xfId="1" applyAlignment="1">
      <alignment vertical="center"/>
    </xf>
    <xf numFmtId="0" fontId="1" fillId="0" borderId="0" xfId="1" applyFont="1" applyAlignment="1">
      <alignment horizontal="left" vertical="center"/>
    </xf>
    <xf numFmtId="0" fontId="4" fillId="0" borderId="0" xfId="0" applyFont="1"/>
    <xf numFmtId="0" fontId="0" fillId="0" borderId="0" xfId="0" applyFont="1" applyAlignment="1">
      <alignment horizontal="center"/>
    </xf>
    <xf numFmtId="0" fontId="0" fillId="0" borderId="0" xfId="0" applyFont="1"/>
    <xf numFmtId="0" fontId="0" fillId="0" borderId="0" xfId="0" applyFont="1" applyAlignment="1">
      <alignment horizontal="left"/>
    </xf>
    <xf numFmtId="0" fontId="0" fillId="0" borderId="0" xfId="0" applyFont="1" applyAlignment="1">
      <alignment horizontal="right"/>
    </xf>
    <xf numFmtId="0" fontId="2" fillId="0" borderId="0" xfId="0" applyFont="1" applyAlignment="1">
      <alignment horizontal="left"/>
    </xf>
    <xf numFmtId="0" fontId="8" fillId="0" borderId="0" xfId="0" applyFont="1"/>
    <xf numFmtId="0" fontId="9" fillId="0" borderId="0" xfId="0" applyFont="1"/>
    <xf numFmtId="0" fontId="10" fillId="0" borderId="0" xfId="0" applyFont="1" applyAlignment="1">
      <alignment horizontal="left"/>
    </xf>
    <xf numFmtId="0" fontId="9" fillId="0" borderId="0" xfId="0" applyFont="1" applyAlignment="1">
      <alignment horizontal="left"/>
    </xf>
    <xf numFmtId="0" fontId="11" fillId="0" borderId="0" xfId="0" applyFont="1" applyAlignment="1">
      <alignment horizontal="left"/>
    </xf>
    <xf numFmtId="0" fontId="12" fillId="0" borderId="0" xfId="0" applyFont="1"/>
    <xf numFmtId="0" fontId="9" fillId="0" borderId="0" xfId="0" applyFont="1" applyAlignment="1">
      <alignment horizontal="center"/>
    </xf>
    <xf numFmtId="0" fontId="0" fillId="0" borderId="0" xfId="0" quotePrefix="1" applyFont="1" applyAlignment="1">
      <alignment horizontal="right"/>
    </xf>
    <xf numFmtId="0" fontId="1" fillId="0" borderId="0" xfId="0" quotePrefix="1" applyFont="1" applyAlignment="1">
      <alignment horizontal="left"/>
    </xf>
    <xf numFmtId="0" fontId="0" fillId="0" borderId="0" xfId="0" quotePrefix="1" applyNumberFormat="1" applyFont="1" applyAlignment="1">
      <alignment horizontal="right"/>
    </xf>
    <xf numFmtId="0" fontId="3" fillId="0" borderId="0" xfId="1"/>
    <xf numFmtId="0" fontId="13" fillId="0" borderId="0" xfId="0" applyFont="1" applyAlignment="1">
      <alignment horizontal="left"/>
    </xf>
    <xf numFmtId="0" fontId="9" fillId="0" borderId="0" xfId="0" applyFont="1" applyAlignment="1">
      <alignment horizontal="right"/>
    </xf>
    <xf numFmtId="0" fontId="14" fillId="0" borderId="0" xfId="0" applyFont="1"/>
    <xf numFmtId="0" fontId="3" fillId="0" borderId="0" xfId="1" applyFont="1" applyAlignment="1">
      <alignment vertical="center"/>
    </xf>
    <xf numFmtId="0" fontId="5" fillId="0" borderId="0" xfId="0" applyFont="1"/>
    <xf numFmtId="0" fontId="11" fillId="0" borderId="0" xfId="0" quotePrefix="1" applyFont="1" applyAlignment="1">
      <alignment horizontal="left"/>
    </xf>
    <xf numFmtId="0" fontId="16" fillId="0" borderId="0" xfId="0" applyFont="1"/>
    <xf numFmtId="0" fontId="6" fillId="0" borderId="0" xfId="0" quotePrefix="1" applyFont="1" applyAlignment="1">
      <alignment horizontal="left"/>
    </xf>
    <xf numFmtId="0" fontId="2" fillId="0" borderId="0" xfId="0" quotePrefix="1" applyFont="1"/>
    <xf numFmtId="0" fontId="8" fillId="0" borderId="0" xfId="0" quotePrefix="1" applyFont="1"/>
    <xf numFmtId="0" fontId="8" fillId="2" borderId="0" xfId="0" applyFont="1" applyFill="1"/>
    <xf numFmtId="0" fontId="0" fillId="0" borderId="0" xfId="0" applyFill="1"/>
    <xf numFmtId="0" fontId="16" fillId="0" borderId="0" xfId="0" quotePrefix="1" applyFont="1"/>
    <xf numFmtId="0" fontId="0" fillId="0" borderId="0" xfId="0" quotePrefix="1" applyAlignment="1">
      <alignment horizontal="center"/>
    </xf>
    <xf numFmtId="0" fontId="17" fillId="0" borderId="0" xfId="0" applyFont="1"/>
    <xf numFmtId="0" fontId="18" fillId="0" borderId="0" xfId="1" applyFont="1" applyAlignment="1">
      <alignment vertical="center"/>
    </xf>
    <xf numFmtId="0" fontId="18" fillId="0" borderId="0" xfId="1" applyFont="1"/>
    <xf numFmtId="0" fontId="18" fillId="0" borderId="0" xfId="0" applyFont="1"/>
    <xf numFmtId="0" fontId="1" fillId="0" borderId="0" xfId="0" applyFont="1"/>
    <xf numFmtId="0" fontId="1" fillId="3" borderId="0" xfId="0" quotePrefix="1" applyFont="1" applyFill="1" applyAlignment="1">
      <alignment horizontal="left"/>
    </xf>
    <xf numFmtId="0" fontId="1" fillId="0" borderId="0" xfId="0" quotePrefix="1" applyFont="1" applyFill="1" applyAlignment="1">
      <alignment horizontal="left"/>
    </xf>
    <xf numFmtId="0" fontId="8" fillId="0" borderId="0" xfId="0" quotePrefix="1" applyFont="1" applyFill="1"/>
    <xf numFmtId="0" fontId="0" fillId="0" borderId="0" xfId="0" applyAlignment="1">
      <alignment vertical="center"/>
    </xf>
    <xf numFmtId="0" fontId="0" fillId="0" borderId="0" xfId="0" quotePrefix="1" applyAlignment="1">
      <alignment horizontal="left"/>
    </xf>
    <xf numFmtId="0" fontId="8" fillId="0" borderId="0" xfId="0" applyFont="1" applyFill="1"/>
    <xf numFmtId="0" fontId="0" fillId="0" borderId="0" xfId="0" applyFont="1" applyFill="1"/>
    <xf numFmtId="0" fontId="3" fillId="0" borderId="0" xfId="1" applyFill="1" applyAlignment="1">
      <alignment vertical="center"/>
    </xf>
    <xf numFmtId="0" fontId="1" fillId="0" borderId="0" xfId="0" applyFont="1" applyFill="1" applyAlignment="1">
      <alignment horizontal="left"/>
    </xf>
    <xf numFmtId="0" fontId="13" fillId="0" borderId="0" xfId="0" applyFont="1" applyFill="1" applyAlignment="1">
      <alignment horizontal="left"/>
    </xf>
    <xf numFmtId="0" fontId="2" fillId="0" borderId="0" xfId="0" quotePrefix="1" applyFont="1" applyFill="1"/>
    <xf numFmtId="0" fontId="0" fillId="0" borderId="0" xfId="0" applyFont="1" applyFill="1" applyAlignment="1">
      <alignment horizontal="right"/>
    </xf>
    <xf numFmtId="0" fontId="14" fillId="0" borderId="0" xfId="0" applyFont="1" applyFill="1"/>
    <xf numFmtId="0" fontId="2" fillId="0" borderId="0" xfId="0" applyFont="1" applyFill="1"/>
    <xf numFmtId="0" fontId="0" fillId="0" borderId="0" xfId="0" applyFont="1" applyFill="1" applyAlignment="1">
      <alignment horizontal="center"/>
    </xf>
    <xf numFmtId="0" fontId="0" fillId="0" borderId="0" xfId="0" applyFont="1" applyFill="1" applyAlignment="1">
      <alignment horizontal="left"/>
    </xf>
    <xf numFmtId="0" fontId="19" fillId="0" borderId="0" xfId="0" quotePrefix="1" applyFont="1" applyAlignment="1">
      <alignment horizontal="right"/>
    </xf>
    <xf numFmtId="0" fontId="19" fillId="0" borderId="0" xfId="0" quotePrefix="1" applyNumberFormat="1" applyFont="1" applyAlignment="1">
      <alignment horizontal="right"/>
    </xf>
    <xf numFmtId="0" fontId="20" fillId="0" borderId="0" xfId="0" quotePrefix="1" applyNumberFormat="1" applyFont="1" applyAlignment="1">
      <alignment horizontal="right"/>
    </xf>
    <xf numFmtId="0" fontId="21" fillId="0" borderId="0" xfId="0" applyFont="1" applyAlignment="1">
      <alignment horizontal="right"/>
    </xf>
    <xf numFmtId="0" fontId="19" fillId="0" borderId="0" xfId="0" applyNumberFormat="1" applyFont="1" applyAlignment="1">
      <alignment horizontal="right"/>
    </xf>
    <xf numFmtId="0" fontId="19" fillId="0" borderId="0" xfId="0" applyFont="1" applyAlignment="1">
      <alignment horizontal="right"/>
    </xf>
    <xf numFmtId="0" fontId="22" fillId="0" borderId="0" xfId="0" applyFont="1" applyAlignment="1">
      <alignment horizontal="right"/>
    </xf>
    <xf numFmtId="0" fontId="19" fillId="0" borderId="0" xfId="0" applyFont="1"/>
    <xf numFmtId="0" fontId="15" fillId="2" borderId="0" xfId="0" applyFont="1" applyFill="1"/>
    <xf numFmtId="0" fontId="13" fillId="0" borderId="0" xfId="0" applyFont="1" applyAlignment="1">
      <alignment horizontal="left" vertical="center"/>
    </xf>
    <xf numFmtId="0" fontId="1" fillId="0" borderId="0" xfId="0" applyFont="1" applyAlignment="1">
      <alignment horizontal="left" vertical="center"/>
    </xf>
    <xf numFmtId="0" fontId="0" fillId="0" borderId="0" xfId="0" quotePrefix="1" applyFont="1" applyAlignment="1">
      <alignment horizontal="left"/>
    </xf>
    <xf numFmtId="0" fontId="0" fillId="0" borderId="0" xfId="0" quotePrefix="1" applyFont="1" applyFill="1" applyAlignment="1">
      <alignment horizontal="left"/>
    </xf>
    <xf numFmtId="0" fontId="0" fillId="0" borderId="0" xfId="0" quotePrefix="1" applyFont="1" applyFill="1"/>
    <xf numFmtId="0" fontId="23" fillId="2" borderId="0" xfId="0" applyFont="1" applyFill="1"/>
    <xf numFmtId="0" fontId="2" fillId="0" borderId="0" xfId="0" applyFont="1" applyFill="1" applyAlignment="1">
      <alignment horizontal="left" vertical="center"/>
    </xf>
    <xf numFmtId="0" fontId="0" fillId="0" borderId="0" xfId="0" quotePrefix="1" applyFill="1" applyAlignment="1">
      <alignment vertical="center"/>
    </xf>
    <xf numFmtId="0" fontId="0" fillId="0" borderId="0" xfId="0" quotePrefix="1" applyNumberFormat="1" applyFont="1" applyFill="1" applyAlignment="1">
      <alignment horizontal="right"/>
    </xf>
    <xf numFmtId="0" fontId="0" fillId="2" borderId="0" xfId="0" applyFill="1"/>
    <xf numFmtId="3" fontId="0" fillId="0" borderId="0" xfId="0" applyNumberFormat="1" applyFont="1" applyAlignment="1">
      <alignment horizontal="left"/>
    </xf>
    <xf numFmtId="1" fontId="0" fillId="0" borderId="0" xfId="0" applyNumberFormat="1" applyFont="1" applyAlignment="1">
      <alignment horizontal="center"/>
    </xf>
  </cellXfs>
  <cellStyles count="10">
    <cellStyle name="Followed Hyperlink" xfId="2" builtinId="9" hidden="1"/>
    <cellStyle name="Followed Hyperlink" xfId="3" builtinId="9" hidden="1"/>
    <cellStyle name="Followed Hyperlink" xfId="4" builtinId="9" hidden="1"/>
    <cellStyle name="Followed Hyperlink" xfId="5" builtinId="9" hidden="1"/>
    <cellStyle name="Followed Hyperlink" xfId="6" builtinId="9" hidden="1"/>
    <cellStyle name="Followed Hyperlink" xfId="7" builtinId="9" hidden="1"/>
    <cellStyle name="Followed Hyperlink" xfId="8" builtinId="9" hidden="1"/>
    <cellStyle name="Followed Hyperlink" xfId="9" builtinId="9" hidden="1"/>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 Id="rId6" Type="http://schemas.openxmlformats.org/officeDocument/2006/relationships/calcChain" Target="calcChain.xml"/><Relationship Id="rId1" Type="http://schemas.openxmlformats.org/officeDocument/2006/relationships/worksheet" Target="worksheets/sheet1.xml"/><Relationship Id="rId2" Type="http://schemas.openxmlformats.org/officeDocument/2006/relationships/worksheet" Target="worksheets/sheet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 Type="http://schemas.openxmlformats.org/officeDocument/2006/relationships/hyperlink" Target="http://www.dbass.org.uk/DBASS5/viewsplicesite.aspx?id=409" TargetMode="External"/><Relationship Id="rId12" Type="http://schemas.openxmlformats.org/officeDocument/2006/relationships/hyperlink" Target="http://www.dbass.org.uk/DBASS5/viewsplicesite.aspx?id=378" TargetMode="External"/><Relationship Id="rId13" Type="http://schemas.openxmlformats.org/officeDocument/2006/relationships/hyperlink" Target="http://www.dbass.org.uk/DBASS5/viewsplicesite.aspx?id=313" TargetMode="External"/><Relationship Id="rId1" Type="http://schemas.openxmlformats.org/officeDocument/2006/relationships/hyperlink" Target="http://www.dbass.org.uk/DBASS5/viewsplicesite.aspx?id=164" TargetMode="External"/><Relationship Id="rId2" Type="http://schemas.openxmlformats.org/officeDocument/2006/relationships/hyperlink" Target="http://www.dbass.org.uk/DBASS5/viewsplicesite.aspx?id=137" TargetMode="External"/><Relationship Id="rId3" Type="http://schemas.openxmlformats.org/officeDocument/2006/relationships/hyperlink" Target="http://www.dbass.org.uk/DBASS5/viewsplicesite.aspx?id=160" TargetMode="External"/><Relationship Id="rId4" Type="http://schemas.openxmlformats.org/officeDocument/2006/relationships/hyperlink" Target="http://www.dbass.org.uk/DBASS5/viewsplicesite.aspx?id=716" TargetMode="External"/><Relationship Id="rId5" Type="http://schemas.openxmlformats.org/officeDocument/2006/relationships/hyperlink" Target="http://www.dbass.org.uk/DBASS5/viewsplicesite.aspx?id=166" TargetMode="External"/><Relationship Id="rId6" Type="http://schemas.openxmlformats.org/officeDocument/2006/relationships/hyperlink" Target="http://www.dbass.org.uk/DBASS5/viewsplicesite.aspx?id=631" TargetMode="External"/><Relationship Id="rId7" Type="http://schemas.openxmlformats.org/officeDocument/2006/relationships/hyperlink" Target="http://www.dbass.org.uk/DBASS5/viewsplicesite.aspx?id=628" TargetMode="External"/><Relationship Id="rId8" Type="http://schemas.openxmlformats.org/officeDocument/2006/relationships/hyperlink" Target="http://www.dbass.org.uk/DBASS5/viewsplicesite.aspx?id=74" TargetMode="External"/><Relationship Id="rId9" Type="http://schemas.openxmlformats.org/officeDocument/2006/relationships/hyperlink" Target="http://www.dbass.org.uk/DBASS5/viewsplicesite.aspx?id=381" TargetMode="External"/><Relationship Id="rId10" Type="http://schemas.openxmlformats.org/officeDocument/2006/relationships/hyperlink" Target="http://www.dbass.org.uk/DBASS5/viewsplicesite.aspx?id=639" TargetMode="External"/></Relationships>
</file>

<file path=xl/worksheets/_rels/sheet2.xml.rels><?xml version="1.0" encoding="UTF-8" standalone="yes"?>
<Relationships xmlns="http://schemas.openxmlformats.org/package/2006/relationships"><Relationship Id="rId9" Type="http://schemas.openxmlformats.org/officeDocument/2006/relationships/hyperlink" Target="http://www.dbass.org.uk/DBASS3/viewsplicesite.aspx?id=186" TargetMode="External"/><Relationship Id="rId20" Type="http://schemas.openxmlformats.org/officeDocument/2006/relationships/hyperlink" Target="http://www.dbass.org.uk/DBASS3/viewsplicesite.aspx?id=39" TargetMode="External"/><Relationship Id="rId21" Type="http://schemas.openxmlformats.org/officeDocument/2006/relationships/hyperlink" Target="http://www.dbass.org.uk/DBASS3/viewsplicesite.aspx?id=140" TargetMode="External"/><Relationship Id="rId22" Type="http://schemas.openxmlformats.org/officeDocument/2006/relationships/hyperlink" Target="http://www.dbass.org.uk/DBASS3/viewsplicesite.aspx?id=625" TargetMode="External"/><Relationship Id="rId23" Type="http://schemas.openxmlformats.org/officeDocument/2006/relationships/hyperlink" Target="http://www.dbass.org.uk/DBASS3/viewsplicesite.aspx?id=623" TargetMode="External"/><Relationship Id="rId24" Type="http://schemas.openxmlformats.org/officeDocument/2006/relationships/hyperlink" Target="http://www.dbass.org.uk/DBASS3/viewsplicesite.aspx?id=598" TargetMode="External"/><Relationship Id="rId25" Type="http://schemas.openxmlformats.org/officeDocument/2006/relationships/hyperlink" Target="http://www.dbass.org.uk/DBASS3/viewsplicesite.aspx?id=591" TargetMode="External"/><Relationship Id="rId26" Type="http://schemas.openxmlformats.org/officeDocument/2006/relationships/hyperlink" Target="http://www.dbass.org.uk/DBASS3/viewsplicesite.aspx?id=615" TargetMode="External"/><Relationship Id="rId27" Type="http://schemas.openxmlformats.org/officeDocument/2006/relationships/hyperlink" Target="http://www.dbass.org.uk/DBASS3/viewsplicesite.aspx?id=119" TargetMode="External"/><Relationship Id="rId10" Type="http://schemas.openxmlformats.org/officeDocument/2006/relationships/hyperlink" Target="http://www.dbass.org.uk/DBASS3/viewsplicesite.aspx?id=3" TargetMode="External"/><Relationship Id="rId11" Type="http://schemas.openxmlformats.org/officeDocument/2006/relationships/hyperlink" Target="http://www.dbass.org.uk/DBASS3/viewsplicesite.aspx?id=221" TargetMode="External"/><Relationship Id="rId12" Type="http://schemas.openxmlformats.org/officeDocument/2006/relationships/hyperlink" Target="http://www.dbass.org.uk/DBASS3/viewsplicesite.aspx?id=182" TargetMode="External"/><Relationship Id="rId13" Type="http://schemas.openxmlformats.org/officeDocument/2006/relationships/hyperlink" Target="http://www.dbass.org.uk/DBASS3/viewsplicesite.aspx?id=261" TargetMode="External"/><Relationship Id="rId14" Type="http://schemas.openxmlformats.org/officeDocument/2006/relationships/hyperlink" Target="http://www.dbass.org.uk/DBASS3/viewsplicesite.aspx?id=78" TargetMode="External"/><Relationship Id="rId15" Type="http://schemas.openxmlformats.org/officeDocument/2006/relationships/hyperlink" Target="http://www.dbass.org.uk/DBASS3/viewsplicesite.aspx?id=233" TargetMode="External"/><Relationship Id="rId16" Type="http://schemas.openxmlformats.org/officeDocument/2006/relationships/hyperlink" Target="http://www.dbass.org.uk/DBASS3/viewsplicesite.aspx?id=539" TargetMode="External"/><Relationship Id="rId17" Type="http://schemas.openxmlformats.org/officeDocument/2006/relationships/hyperlink" Target="http://www.dbass.org.uk/DBASS3/viewsplicesite.aspx?id=173" TargetMode="External"/><Relationship Id="rId18" Type="http://schemas.openxmlformats.org/officeDocument/2006/relationships/hyperlink" Target="http://www.dbass.org.uk/DBASS3/viewsplicesite.aspx?id=41" TargetMode="External"/><Relationship Id="rId19" Type="http://schemas.openxmlformats.org/officeDocument/2006/relationships/hyperlink" Target="http://www.dbass.org.uk/DBASS3/viewsplicesite.aspx?id=51" TargetMode="External"/><Relationship Id="rId1" Type="http://schemas.openxmlformats.org/officeDocument/2006/relationships/hyperlink" Target="http://www.dbass.org.uk/DBASS3/viewsplicesite.aspx?id=173" TargetMode="External"/><Relationship Id="rId2" Type="http://schemas.openxmlformats.org/officeDocument/2006/relationships/hyperlink" Target="http://www.dbass.org.uk/DBASS3/viewsplicesite.aspx?id=56" TargetMode="External"/><Relationship Id="rId3" Type="http://schemas.openxmlformats.org/officeDocument/2006/relationships/hyperlink" Target="http://www.dbass.org.uk/DBASS3/viewsplicesite.aspx?id=52" TargetMode="External"/><Relationship Id="rId4" Type="http://schemas.openxmlformats.org/officeDocument/2006/relationships/hyperlink" Target="http://www.dbass.org.uk/DBASS3/viewsplicesite.aspx?id=38" TargetMode="External"/><Relationship Id="rId5" Type="http://schemas.openxmlformats.org/officeDocument/2006/relationships/hyperlink" Target="http://www.dbass.org.uk/DBASS3/viewsplicesite.aspx?id=108" TargetMode="External"/><Relationship Id="rId6" Type="http://schemas.openxmlformats.org/officeDocument/2006/relationships/hyperlink" Target="http://www.dbass.org.uk/DBASS3/viewsplicesite.aspx?id=171" TargetMode="External"/><Relationship Id="rId7" Type="http://schemas.openxmlformats.org/officeDocument/2006/relationships/hyperlink" Target="http://www.dbass.org.uk/DBASS3/viewsplicesite.aspx?id=214" TargetMode="External"/><Relationship Id="rId8" Type="http://schemas.openxmlformats.org/officeDocument/2006/relationships/hyperlink" Target="http://www.dbass.org.uk/DBASS3/viewsplicesite.aspx?id=25"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26"/>
  <sheetViews>
    <sheetView topLeftCell="M1" zoomScale="125" zoomScaleNormal="125" zoomScalePageLayoutView="125" workbookViewId="0">
      <selection activeCell="R4" sqref="R4:R13"/>
    </sheetView>
  </sheetViews>
  <sheetFormatPr baseColWidth="10" defaultColWidth="8.83203125" defaultRowHeight="14" x14ac:dyDescent="0"/>
  <cols>
    <col min="1" max="1" width="31.83203125" customWidth="1"/>
    <col min="3" max="3" width="53.83203125" customWidth="1"/>
    <col min="4" max="4" width="8.83203125" style="2"/>
    <col min="5" max="5" width="15.6640625" style="11" customWidth="1"/>
    <col min="6" max="6" width="19.5" style="11" customWidth="1"/>
    <col min="7" max="7" width="24" style="2" customWidth="1"/>
    <col min="8" max="8" width="14.83203125" style="11" customWidth="1"/>
    <col min="9" max="9" width="10.5" style="5" customWidth="1"/>
    <col min="13" max="13" width="8.83203125" style="4"/>
    <col min="14" max="14" width="11.33203125" bestFit="1" customWidth="1"/>
    <col min="15" max="15" width="8.83203125" style="4"/>
    <col min="16" max="16" width="12.6640625" style="4" bestFit="1" customWidth="1"/>
    <col min="17" max="17" width="12.6640625" style="2" customWidth="1"/>
  </cols>
  <sheetData>
    <row r="1" spans="1:19" s="10" customFormat="1" ht="18">
      <c r="A1" s="15" t="s">
        <v>26</v>
      </c>
      <c r="B1" s="15" t="s">
        <v>41</v>
      </c>
      <c r="C1" s="15" t="s">
        <v>0</v>
      </c>
      <c r="D1" s="16" t="s">
        <v>1</v>
      </c>
      <c r="E1" s="16" t="s">
        <v>42</v>
      </c>
      <c r="F1" s="16" t="s">
        <v>106</v>
      </c>
      <c r="G1" s="16" t="s">
        <v>146</v>
      </c>
      <c r="H1" s="17" t="s">
        <v>107</v>
      </c>
      <c r="I1" s="17" t="s">
        <v>2</v>
      </c>
      <c r="J1" s="15" t="s">
        <v>3</v>
      </c>
      <c r="K1" s="19" t="s">
        <v>230</v>
      </c>
      <c r="L1" s="19" t="s">
        <v>228</v>
      </c>
      <c r="M1" s="20" t="s">
        <v>11</v>
      </c>
      <c r="N1" s="17" t="s">
        <v>12</v>
      </c>
      <c r="O1" s="17" t="s">
        <v>10</v>
      </c>
      <c r="P1" s="20" t="s">
        <v>4</v>
      </c>
      <c r="Q1" s="17" t="s">
        <v>307</v>
      </c>
      <c r="R1" s="17" t="s">
        <v>249</v>
      </c>
    </row>
    <row r="2" spans="1:19" s="10" customFormat="1" ht="17">
      <c r="A2" s="14" t="s">
        <v>131</v>
      </c>
      <c r="B2" s="10" t="s">
        <v>128</v>
      </c>
      <c r="C2" s="6" t="s">
        <v>130</v>
      </c>
      <c r="D2" s="1">
        <v>15</v>
      </c>
      <c r="E2" s="25">
        <v>40987624</v>
      </c>
      <c r="F2" s="30" t="s">
        <v>129</v>
      </c>
      <c r="G2" s="25">
        <v>40987520</v>
      </c>
      <c r="H2" s="25">
        <v>40990954</v>
      </c>
      <c r="I2" s="23">
        <v>-104</v>
      </c>
      <c r="J2" s="27" t="s">
        <v>5</v>
      </c>
      <c r="K2" s="3" t="s">
        <v>247</v>
      </c>
      <c r="L2" s="3" t="s">
        <v>193</v>
      </c>
      <c r="M2" s="9" t="s">
        <v>51</v>
      </c>
      <c r="N2" s="11">
        <v>138687</v>
      </c>
      <c r="O2" s="9">
        <v>3109</v>
      </c>
      <c r="P2" s="9" t="s">
        <v>132</v>
      </c>
      <c r="Q2" s="11">
        <v>0</v>
      </c>
    </row>
    <row r="3" spans="1:19" s="10" customFormat="1" ht="17">
      <c r="A3" s="14" t="s">
        <v>19</v>
      </c>
      <c r="B3" s="10" t="s">
        <v>36</v>
      </c>
      <c r="C3" s="6" t="s">
        <v>113</v>
      </c>
      <c r="D3" s="1">
        <v>3</v>
      </c>
      <c r="E3" s="11">
        <v>48612771</v>
      </c>
      <c r="F3" s="37" t="s">
        <v>201</v>
      </c>
      <c r="G3" s="11">
        <v>48612833</v>
      </c>
      <c r="H3" s="11">
        <v>48612676</v>
      </c>
      <c r="I3" s="23">
        <v>-62</v>
      </c>
      <c r="J3" s="27" t="s">
        <v>5</v>
      </c>
      <c r="K3" s="3" t="s">
        <v>157</v>
      </c>
      <c r="L3" s="3" t="s">
        <v>156</v>
      </c>
      <c r="M3" s="9" t="s">
        <v>51</v>
      </c>
      <c r="N3" s="11">
        <v>221114</v>
      </c>
      <c r="O3" s="9">
        <v>4302</v>
      </c>
      <c r="P3" s="9">
        <v>280</v>
      </c>
      <c r="Q3" s="11">
        <v>68</v>
      </c>
    </row>
    <row r="4" spans="1:19" s="10" customFormat="1" ht="17">
      <c r="A4" s="14" t="s">
        <v>19</v>
      </c>
      <c r="B4" s="10" t="s">
        <v>144</v>
      </c>
      <c r="C4" s="6" t="s">
        <v>145</v>
      </c>
      <c r="D4" s="1">
        <v>1</v>
      </c>
      <c r="E4" s="11">
        <v>209806414</v>
      </c>
      <c r="F4" s="34" t="s">
        <v>202</v>
      </c>
      <c r="G4" s="11">
        <v>209806348</v>
      </c>
      <c r="H4" s="11">
        <v>209806122</v>
      </c>
      <c r="I4" s="23">
        <v>66</v>
      </c>
      <c r="J4" s="27" t="s">
        <v>6</v>
      </c>
      <c r="K4" s="3" t="s">
        <v>250</v>
      </c>
      <c r="L4" s="3" t="s">
        <v>235</v>
      </c>
      <c r="M4" s="9" t="s">
        <v>51</v>
      </c>
      <c r="N4" s="11">
        <v>576305</v>
      </c>
      <c r="O4" s="9">
        <v>6</v>
      </c>
      <c r="P4" s="9">
        <v>2</v>
      </c>
      <c r="Q4" s="11">
        <v>0</v>
      </c>
      <c r="R4" s="10" t="s">
        <v>248</v>
      </c>
      <c r="S4" s="10" t="s">
        <v>306</v>
      </c>
    </row>
    <row r="5" spans="1:19" s="10" customFormat="1" ht="17">
      <c r="A5" s="14" t="s">
        <v>20</v>
      </c>
      <c r="B5" s="10" t="s">
        <v>114</v>
      </c>
      <c r="C5" s="6" t="s">
        <v>115</v>
      </c>
      <c r="D5" s="1">
        <v>9</v>
      </c>
      <c r="E5" s="11">
        <v>35076428</v>
      </c>
      <c r="F5" s="33" t="s">
        <v>203</v>
      </c>
      <c r="G5" s="11">
        <v>35076446</v>
      </c>
      <c r="H5" s="11">
        <v>35076026</v>
      </c>
      <c r="I5" s="23">
        <v>-18</v>
      </c>
      <c r="J5" s="27" t="s">
        <v>5</v>
      </c>
      <c r="K5" s="3" t="s">
        <v>252</v>
      </c>
      <c r="L5" s="3" t="s">
        <v>153</v>
      </c>
      <c r="M5" s="9" t="s">
        <v>51</v>
      </c>
      <c r="N5" s="11">
        <v>226206</v>
      </c>
      <c r="O5" s="9">
        <v>31031</v>
      </c>
      <c r="P5" s="9">
        <v>26</v>
      </c>
      <c r="Q5" s="11">
        <v>57</v>
      </c>
      <c r="R5" s="10" t="s">
        <v>251</v>
      </c>
      <c r="S5" s="10" t="s">
        <v>306</v>
      </c>
    </row>
    <row r="6" spans="1:19" s="10" customFormat="1" ht="17">
      <c r="A6" s="14" t="s">
        <v>126</v>
      </c>
      <c r="B6" s="10" t="s">
        <v>124</v>
      </c>
      <c r="C6" s="6" t="s">
        <v>125</v>
      </c>
      <c r="D6" s="1">
        <v>9</v>
      </c>
      <c r="E6" s="25">
        <v>98220294</v>
      </c>
      <c r="F6" s="32" t="s">
        <v>127</v>
      </c>
      <c r="G6" s="25">
        <v>98220483</v>
      </c>
      <c r="H6" s="25">
        <v>98218696</v>
      </c>
      <c r="I6" s="12">
        <v>-189</v>
      </c>
      <c r="J6" s="27" t="s">
        <v>5</v>
      </c>
      <c r="K6" s="3" t="s">
        <v>150</v>
      </c>
      <c r="L6" s="3" t="s">
        <v>150</v>
      </c>
      <c r="M6" s="9" t="s">
        <v>51</v>
      </c>
      <c r="N6" s="11">
        <v>70517</v>
      </c>
      <c r="O6" s="9">
        <v>3208</v>
      </c>
      <c r="P6" s="9">
        <v>11</v>
      </c>
      <c r="Q6" s="11">
        <v>0</v>
      </c>
    </row>
    <row r="7" spans="1:19" s="10" customFormat="1" ht="17">
      <c r="A7" s="14" t="s">
        <v>118</v>
      </c>
      <c r="B7" s="10" t="s">
        <v>116</v>
      </c>
      <c r="C7" s="6" t="s">
        <v>117</v>
      </c>
      <c r="D7" s="1">
        <v>3</v>
      </c>
      <c r="E7" s="11">
        <v>37035155</v>
      </c>
      <c r="F7" s="30" t="s">
        <v>119</v>
      </c>
      <c r="G7" s="11">
        <v>37035382</v>
      </c>
      <c r="H7" s="11">
        <v>37038109</v>
      </c>
      <c r="I7" s="12">
        <v>227</v>
      </c>
      <c r="J7" s="27" t="s">
        <v>5</v>
      </c>
      <c r="K7" s="3" t="s">
        <v>163</v>
      </c>
      <c r="L7" s="3" t="s">
        <v>165</v>
      </c>
      <c r="M7" s="9" t="s">
        <v>51</v>
      </c>
      <c r="N7" s="11">
        <v>309747</v>
      </c>
      <c r="O7" s="9">
        <v>60503</v>
      </c>
      <c r="P7" s="9" t="s">
        <v>132</v>
      </c>
      <c r="Q7" s="11">
        <v>0</v>
      </c>
      <c r="R7" s="10" t="s">
        <v>253</v>
      </c>
      <c r="S7" s="10" t="s">
        <v>306</v>
      </c>
    </row>
    <row r="8" spans="1:19" s="50" customFormat="1" ht="17">
      <c r="A8" s="49" t="s">
        <v>123</v>
      </c>
      <c r="B8" s="50" t="s">
        <v>147</v>
      </c>
      <c r="C8" s="51" t="s">
        <v>148</v>
      </c>
      <c r="D8" s="52">
        <v>4</v>
      </c>
      <c r="E8" s="75">
        <v>88996112</v>
      </c>
      <c r="F8" s="76" t="s">
        <v>200</v>
      </c>
      <c r="G8" s="59">
        <v>88996075</v>
      </c>
      <c r="H8" s="59">
        <v>88996609</v>
      </c>
      <c r="I8" s="77">
        <v>-37</v>
      </c>
      <c r="J8" s="56" t="s">
        <v>6</v>
      </c>
      <c r="K8" s="57" t="s">
        <v>255</v>
      </c>
      <c r="L8" s="57" t="s">
        <v>235</v>
      </c>
      <c r="M8" s="58" t="s">
        <v>51</v>
      </c>
      <c r="N8" s="59">
        <v>288822</v>
      </c>
      <c r="O8" s="58">
        <v>13</v>
      </c>
      <c r="P8" s="58">
        <v>2</v>
      </c>
      <c r="Q8" s="59">
        <v>0</v>
      </c>
      <c r="R8" s="50" t="s">
        <v>254</v>
      </c>
      <c r="S8" s="50" t="s">
        <v>306</v>
      </c>
    </row>
    <row r="9" spans="1:19" s="10" customFormat="1" ht="17">
      <c r="A9" s="14" t="s">
        <v>23</v>
      </c>
      <c r="B9" s="10" t="s">
        <v>35</v>
      </c>
      <c r="C9" s="6" t="s">
        <v>120</v>
      </c>
      <c r="D9" s="1" t="s">
        <v>8</v>
      </c>
      <c r="E9" s="11">
        <v>19373623</v>
      </c>
      <c r="F9" s="31" t="s">
        <v>88</v>
      </c>
      <c r="G9" s="11">
        <v>19373668</v>
      </c>
      <c r="H9" s="11">
        <v>19373803</v>
      </c>
      <c r="I9" s="12">
        <v>45</v>
      </c>
      <c r="J9" s="27" t="s">
        <v>5</v>
      </c>
      <c r="K9" s="3" t="s">
        <v>160</v>
      </c>
      <c r="L9" s="3" t="s">
        <v>158</v>
      </c>
      <c r="M9" s="9" t="s">
        <v>7</v>
      </c>
      <c r="N9" s="11">
        <v>1507900</v>
      </c>
      <c r="O9" s="9">
        <v>2908</v>
      </c>
      <c r="P9" s="9">
        <v>81</v>
      </c>
      <c r="Q9" s="11">
        <v>224</v>
      </c>
    </row>
    <row r="10" spans="1:19" s="50" customFormat="1" ht="17">
      <c r="A10" s="49" t="s">
        <v>143</v>
      </c>
      <c r="B10" s="50" t="s">
        <v>142</v>
      </c>
      <c r="C10" s="51" t="s">
        <v>141</v>
      </c>
      <c r="D10" s="52" t="s">
        <v>8</v>
      </c>
      <c r="E10" s="53">
        <v>48546843</v>
      </c>
      <c r="F10" s="54" t="s">
        <v>140</v>
      </c>
      <c r="G10" s="53">
        <v>48546804</v>
      </c>
      <c r="H10" s="53">
        <v>48547048</v>
      </c>
      <c r="I10" s="55">
        <v>-39</v>
      </c>
      <c r="J10" s="56" t="s">
        <v>6</v>
      </c>
      <c r="K10" s="57" t="s">
        <v>256</v>
      </c>
      <c r="L10" s="57" t="s">
        <v>235</v>
      </c>
      <c r="M10" s="58" t="s">
        <v>7</v>
      </c>
      <c r="N10" s="59">
        <v>285166</v>
      </c>
      <c r="O10" s="58">
        <v>68</v>
      </c>
      <c r="P10" s="58">
        <v>31</v>
      </c>
      <c r="Q10" s="59">
        <v>1</v>
      </c>
    </row>
    <row r="11" spans="1:19" s="10" customFormat="1" ht="17">
      <c r="A11" s="14" t="s">
        <v>139</v>
      </c>
      <c r="B11" s="10" t="s">
        <v>136</v>
      </c>
      <c r="C11" s="6" t="s">
        <v>137</v>
      </c>
      <c r="D11" s="1">
        <v>3</v>
      </c>
      <c r="E11" s="25">
        <v>14199510</v>
      </c>
      <c r="F11" s="33" t="s">
        <v>138</v>
      </c>
      <c r="G11" s="25">
        <v>14199756</v>
      </c>
      <c r="H11" s="25">
        <v>14197996</v>
      </c>
      <c r="I11" s="23">
        <v>-246</v>
      </c>
      <c r="J11" s="27" t="s">
        <v>5</v>
      </c>
      <c r="K11" s="3" t="s">
        <v>239</v>
      </c>
      <c r="L11" s="3" t="s">
        <v>164</v>
      </c>
      <c r="M11" s="9" t="s">
        <v>7</v>
      </c>
      <c r="N11" s="11">
        <v>282507</v>
      </c>
      <c r="O11" s="9">
        <v>1781</v>
      </c>
      <c r="P11" s="9">
        <v>17</v>
      </c>
      <c r="Q11" s="11">
        <v>2</v>
      </c>
    </row>
    <row r="12" spans="1:19" s="10" customFormat="1" ht="17">
      <c r="A12" s="14" t="s">
        <v>135</v>
      </c>
      <c r="B12" s="14" t="s">
        <v>133</v>
      </c>
      <c r="C12" s="6" t="s">
        <v>134</v>
      </c>
      <c r="D12" s="1">
        <v>6</v>
      </c>
      <c r="E12" s="11">
        <v>88218315</v>
      </c>
      <c r="F12" s="37" t="s">
        <v>199</v>
      </c>
      <c r="G12" s="11">
        <v>88218185</v>
      </c>
      <c r="H12" s="11">
        <v>88218758</v>
      </c>
      <c r="I12" s="23">
        <v>-130</v>
      </c>
      <c r="J12" s="27" t="s">
        <v>5</v>
      </c>
      <c r="K12" s="3" t="s">
        <v>257</v>
      </c>
      <c r="L12" s="3" t="s">
        <v>194</v>
      </c>
      <c r="M12" s="9" t="s">
        <v>13</v>
      </c>
      <c r="N12" s="11">
        <v>226167</v>
      </c>
      <c r="O12" s="9">
        <v>26028</v>
      </c>
      <c r="P12" s="80">
        <v>2919</v>
      </c>
      <c r="Q12" s="79">
        <v>650</v>
      </c>
      <c r="R12" s="10" t="s">
        <v>260</v>
      </c>
      <c r="S12" s="10" t="s">
        <v>306</v>
      </c>
    </row>
    <row r="13" spans="1:19" s="10" customFormat="1" ht="17">
      <c r="A13" s="14" t="s">
        <v>123</v>
      </c>
      <c r="B13" s="10" t="s">
        <v>29</v>
      </c>
      <c r="C13" s="6" t="s">
        <v>122</v>
      </c>
      <c r="D13" s="1">
        <v>16</v>
      </c>
      <c r="E13" s="25">
        <v>2140884</v>
      </c>
      <c r="F13" s="3" t="s">
        <v>121</v>
      </c>
      <c r="G13" s="25">
        <v>2140950</v>
      </c>
      <c r="H13" s="25">
        <v>2140810</v>
      </c>
      <c r="I13" s="23">
        <v>-66</v>
      </c>
      <c r="J13" s="27" t="s">
        <v>5</v>
      </c>
      <c r="K13" s="3" t="s">
        <v>259</v>
      </c>
      <c r="L13" s="3" t="s">
        <v>195</v>
      </c>
      <c r="M13" s="9" t="s">
        <v>13</v>
      </c>
      <c r="N13" s="11">
        <v>393305</v>
      </c>
      <c r="O13" s="9">
        <v>1</v>
      </c>
      <c r="P13" s="9">
        <v>17</v>
      </c>
      <c r="Q13" s="11">
        <v>163</v>
      </c>
      <c r="R13" s="10" t="s">
        <v>261</v>
      </c>
      <c r="S13" s="10" t="s">
        <v>306</v>
      </c>
    </row>
    <row r="14" spans="1:19" s="10" customFormat="1" ht="17">
      <c r="A14" s="14" t="s">
        <v>111</v>
      </c>
      <c r="B14" s="10" t="s">
        <v>109</v>
      </c>
      <c r="C14" s="28" t="s">
        <v>110</v>
      </c>
      <c r="D14" s="1">
        <v>3</v>
      </c>
      <c r="E14" s="13">
        <v>142275224</v>
      </c>
      <c r="F14" s="34" t="s">
        <v>204</v>
      </c>
      <c r="G14" s="13" t="s">
        <v>197</v>
      </c>
      <c r="H14" s="13">
        <v>142274982</v>
      </c>
      <c r="I14" s="21" t="s">
        <v>196</v>
      </c>
      <c r="J14" s="27" t="s">
        <v>14</v>
      </c>
      <c r="K14" s="3" t="s">
        <v>258</v>
      </c>
      <c r="L14" s="3" t="s">
        <v>198</v>
      </c>
      <c r="M14" s="9" t="s">
        <v>13</v>
      </c>
      <c r="N14" s="11">
        <v>99217</v>
      </c>
      <c r="O14" s="9" t="s">
        <v>112</v>
      </c>
      <c r="P14" s="9">
        <v>780</v>
      </c>
      <c r="Q14" s="11">
        <v>1</v>
      </c>
    </row>
    <row r="15" spans="1:19" s="10" customFormat="1" ht="18">
      <c r="D15" s="1"/>
      <c r="E15" s="18"/>
      <c r="F15" s="1"/>
      <c r="G15" s="18"/>
      <c r="H15" s="13"/>
      <c r="I15" s="12"/>
      <c r="J15" s="15"/>
      <c r="K15" s="19"/>
      <c r="L15" s="19"/>
      <c r="M15" s="9"/>
      <c r="N15" s="17"/>
      <c r="O15" s="20"/>
      <c r="P15" s="20"/>
      <c r="Q15" s="17"/>
    </row>
    <row r="16" spans="1:19" s="10" customFormat="1" ht="18">
      <c r="C16" s="50"/>
      <c r="D16" s="1"/>
      <c r="E16" s="18"/>
      <c r="F16" s="29"/>
      <c r="G16" s="18"/>
      <c r="H16" s="13"/>
      <c r="I16" s="12"/>
      <c r="J16" s="15"/>
      <c r="K16" s="19"/>
      <c r="L16" s="19"/>
      <c r="M16" s="9"/>
      <c r="N16" s="17"/>
      <c r="O16" s="20"/>
      <c r="P16" s="20"/>
      <c r="Q16" s="17"/>
    </row>
    <row r="17" spans="1:15">
      <c r="G17" s="13"/>
      <c r="H17" s="13"/>
    </row>
    <row r="18" spans="1:15">
      <c r="A18" t="s">
        <v>108</v>
      </c>
      <c r="B18" s="2" t="s">
        <v>306</v>
      </c>
      <c r="C18" s="11"/>
      <c r="D18" s="11"/>
      <c r="E18" s="2"/>
      <c r="G18" s="5"/>
      <c r="H18"/>
      <c r="I18"/>
      <c r="K18" s="4"/>
      <c r="O18"/>
    </row>
    <row r="20" spans="1:15">
      <c r="A20" t="s">
        <v>301</v>
      </c>
    </row>
    <row r="21" spans="1:15">
      <c r="A21" s="78" t="s">
        <v>304</v>
      </c>
      <c r="B21" t="s">
        <v>306</v>
      </c>
    </row>
    <row r="22" spans="1:15">
      <c r="A22" t="s">
        <v>302</v>
      </c>
      <c r="B22" t="s">
        <v>306</v>
      </c>
    </row>
    <row r="23" spans="1:15">
      <c r="A23" s="78" t="s">
        <v>303</v>
      </c>
      <c r="B23" t="s">
        <v>306</v>
      </c>
      <c r="K23" s="36"/>
    </row>
    <row r="26" spans="1:15">
      <c r="A26" s="18" t="s">
        <v>299</v>
      </c>
      <c r="B26" t="s">
        <v>306</v>
      </c>
    </row>
  </sheetData>
  <hyperlinks>
    <hyperlink ref="C14" r:id="rId1"/>
    <hyperlink ref="C3" r:id="rId2"/>
    <hyperlink ref="C5" r:id="rId3"/>
    <hyperlink ref="C7" r:id="rId4"/>
    <hyperlink ref="C13" r:id="rId5"/>
    <hyperlink ref="C6" r:id="rId6"/>
    <hyperlink ref="C2" r:id="rId7"/>
    <hyperlink ref="C12" r:id="rId8"/>
    <hyperlink ref="C11" r:id="rId9"/>
    <hyperlink ref="C10" r:id="rId10"/>
    <hyperlink ref="C4" r:id="rId11"/>
    <hyperlink ref="C8" r:id="rId12"/>
    <hyperlink ref="C9" r:id="rId13"/>
  </hyperlinks>
  <pageMargins left="0.7" right="0.7" top="0.75" bottom="0.75" header="0.3" footer="0.3"/>
  <pageSetup paperSize="9" orientation="portrait"/>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0"/>
  <sheetViews>
    <sheetView tabSelected="1" topLeftCell="I26" zoomScale="150" zoomScaleNormal="150" zoomScalePageLayoutView="150" workbookViewId="0">
      <selection activeCell="R32" sqref="R32"/>
    </sheetView>
  </sheetViews>
  <sheetFormatPr baseColWidth="10" defaultColWidth="8.83203125" defaultRowHeight="14" x14ac:dyDescent="0"/>
  <cols>
    <col min="1" max="1" width="31.83203125" customWidth="1"/>
    <col min="3" max="3" width="63.6640625" style="42" customWidth="1"/>
    <col min="4" max="4" width="8.83203125" style="2"/>
    <col min="5" max="5" width="15.6640625" style="11" customWidth="1"/>
    <col min="6" max="6" width="19.5" style="11" customWidth="1"/>
    <col min="7" max="7" width="8.83203125" style="10"/>
    <col min="8" max="8" width="18.1640625" style="11" customWidth="1"/>
    <col min="9" max="9" width="8.83203125" style="65"/>
    <col min="13" max="13" width="8.83203125" style="4"/>
    <col min="14" max="14" width="9.1640625" bestFit="1" customWidth="1"/>
    <col min="15" max="15" width="8.83203125" style="4" customWidth="1"/>
  </cols>
  <sheetData>
    <row r="1" spans="1:19" s="10" customFormat="1" ht="18">
      <c r="A1" s="15" t="s">
        <v>26</v>
      </c>
      <c r="B1" s="15" t="s">
        <v>41</v>
      </c>
      <c r="C1" s="39" t="s">
        <v>0</v>
      </c>
      <c r="D1" s="16" t="s">
        <v>1</v>
      </c>
      <c r="E1" s="16" t="s">
        <v>42</v>
      </c>
      <c r="F1" s="16" t="s">
        <v>44</v>
      </c>
      <c r="G1" s="1" t="s">
        <v>49</v>
      </c>
      <c r="H1" s="11" t="s">
        <v>43</v>
      </c>
      <c r="I1" s="26" t="s">
        <v>2</v>
      </c>
      <c r="J1" s="15" t="s">
        <v>3</v>
      </c>
      <c r="K1" s="19" t="s">
        <v>230</v>
      </c>
      <c r="L1" s="19" t="s">
        <v>228</v>
      </c>
      <c r="M1" s="20" t="s">
        <v>229</v>
      </c>
      <c r="N1" s="17" t="s">
        <v>12</v>
      </c>
      <c r="O1" s="17" t="s">
        <v>10</v>
      </c>
      <c r="P1" s="10" t="s">
        <v>232</v>
      </c>
      <c r="Q1" s="10" t="s">
        <v>307</v>
      </c>
      <c r="R1" s="10" t="s">
        <v>236</v>
      </c>
    </row>
    <row r="2" spans="1:19" s="10" customFormat="1">
      <c r="A2" s="10" t="s">
        <v>45</v>
      </c>
      <c r="B2" s="10" t="s">
        <v>46</v>
      </c>
      <c r="C2" s="40" t="s">
        <v>47</v>
      </c>
      <c r="D2" s="1">
        <v>6</v>
      </c>
      <c r="E2" s="11">
        <v>32006589</v>
      </c>
      <c r="F2" s="1">
        <v>32006870</v>
      </c>
      <c r="G2" s="22" t="s">
        <v>50</v>
      </c>
      <c r="H2" s="11" t="s">
        <v>48</v>
      </c>
      <c r="I2" s="60" t="s">
        <v>182</v>
      </c>
      <c r="J2" s="8" t="s">
        <v>14</v>
      </c>
      <c r="K2" s="3" t="s">
        <v>238</v>
      </c>
      <c r="L2" s="3" t="s">
        <v>183</v>
      </c>
      <c r="M2" s="9" t="s">
        <v>51</v>
      </c>
      <c r="N2" s="11">
        <v>21503</v>
      </c>
      <c r="O2" s="9" t="s">
        <v>52</v>
      </c>
      <c r="P2" s="10">
        <v>0</v>
      </c>
      <c r="Q2" s="10">
        <v>0</v>
      </c>
      <c r="R2" s="10" t="s">
        <v>237</v>
      </c>
      <c r="S2" s="10" t="s">
        <v>306</v>
      </c>
    </row>
    <row r="3" spans="1:19" s="10" customFormat="1">
      <c r="A3" s="10" t="s">
        <v>54</v>
      </c>
      <c r="B3" s="10" t="s">
        <v>55</v>
      </c>
      <c r="C3" s="40" t="s">
        <v>56</v>
      </c>
      <c r="D3" s="1" t="s">
        <v>57</v>
      </c>
      <c r="E3" s="11">
        <v>66863250</v>
      </c>
      <c r="F3" s="1">
        <v>66905851</v>
      </c>
      <c r="G3" s="44" t="s">
        <v>58</v>
      </c>
      <c r="H3" s="11">
        <v>66905782</v>
      </c>
      <c r="I3" s="61">
        <v>-69</v>
      </c>
      <c r="J3" s="8" t="s">
        <v>5</v>
      </c>
      <c r="K3" s="3" t="s">
        <v>298</v>
      </c>
      <c r="L3" s="3" t="s">
        <v>184</v>
      </c>
      <c r="M3" s="9" t="s">
        <v>59</v>
      </c>
      <c r="N3" s="11">
        <v>112004</v>
      </c>
      <c r="O3" s="9">
        <v>511</v>
      </c>
      <c r="P3" s="10">
        <v>1082</v>
      </c>
      <c r="Q3" s="10">
        <v>10</v>
      </c>
    </row>
    <row r="4" spans="1:19" s="10" customFormat="1">
      <c r="A4" s="10" t="s">
        <v>27</v>
      </c>
      <c r="B4" s="10" t="s">
        <v>28</v>
      </c>
      <c r="C4" s="40" t="s">
        <v>60</v>
      </c>
      <c r="D4" s="1">
        <v>3</v>
      </c>
      <c r="E4" s="11">
        <v>193382786</v>
      </c>
      <c r="F4" s="1">
        <v>193384084</v>
      </c>
      <c r="G4" s="44" t="s">
        <v>61</v>
      </c>
      <c r="H4" s="11">
        <v>193384123</v>
      </c>
      <c r="I4" s="60">
        <v>39</v>
      </c>
      <c r="J4" s="8" t="s">
        <v>5</v>
      </c>
      <c r="K4" s="3" t="s">
        <v>239</v>
      </c>
      <c r="L4" s="3" t="s">
        <v>158</v>
      </c>
      <c r="M4" s="9" t="s">
        <v>13</v>
      </c>
      <c r="N4" s="11">
        <v>539945</v>
      </c>
      <c r="O4" s="9">
        <v>186</v>
      </c>
      <c r="P4" s="10">
        <v>31</v>
      </c>
      <c r="Q4" s="10">
        <v>58</v>
      </c>
      <c r="R4" s="47" t="s">
        <v>308</v>
      </c>
      <c r="S4" s="10" t="s">
        <v>306</v>
      </c>
    </row>
    <row r="5" spans="1:19" s="10" customFormat="1">
      <c r="A5" s="10" t="s">
        <v>62</v>
      </c>
      <c r="B5" s="10" t="s">
        <v>172</v>
      </c>
      <c r="C5" s="40" t="s">
        <v>63</v>
      </c>
      <c r="D5" s="1">
        <v>1</v>
      </c>
      <c r="E5" s="11">
        <v>207499067</v>
      </c>
      <c r="F5" s="1">
        <v>207500096</v>
      </c>
      <c r="G5" s="22" t="s">
        <v>64</v>
      </c>
      <c r="H5" s="11">
        <v>207500140</v>
      </c>
      <c r="I5" s="60">
        <v>44</v>
      </c>
      <c r="J5" s="8" t="s">
        <v>5</v>
      </c>
      <c r="K5" s="3" t="s">
        <v>160</v>
      </c>
      <c r="L5" s="3" t="s">
        <v>158</v>
      </c>
      <c r="M5" s="9" t="s">
        <v>7</v>
      </c>
      <c r="N5" s="11">
        <v>1401489</v>
      </c>
      <c r="O5" s="9">
        <v>18921</v>
      </c>
      <c r="P5" s="10">
        <v>3</v>
      </c>
      <c r="Q5" s="10">
        <v>42</v>
      </c>
      <c r="R5" s="10" t="s">
        <v>240</v>
      </c>
      <c r="S5" s="10" t="s">
        <v>306</v>
      </c>
    </row>
    <row r="6" spans="1:19" s="10" customFormat="1" ht="14.25" customHeight="1">
      <c r="A6" s="10" t="s">
        <v>67</v>
      </c>
      <c r="B6" s="10" t="s">
        <v>66</v>
      </c>
      <c r="C6" s="40" t="s">
        <v>68</v>
      </c>
      <c r="D6" s="1">
        <v>1</v>
      </c>
      <c r="E6" s="11">
        <v>203187062</v>
      </c>
      <c r="F6" s="1">
        <v>203186994</v>
      </c>
      <c r="G6" s="22" t="s">
        <v>65</v>
      </c>
      <c r="H6" s="11">
        <v>203186907</v>
      </c>
      <c r="I6" s="60">
        <v>103</v>
      </c>
      <c r="J6" s="8" t="s">
        <v>5</v>
      </c>
      <c r="K6" s="3" t="s">
        <v>149</v>
      </c>
      <c r="L6" s="3" t="s">
        <v>185</v>
      </c>
      <c r="M6" s="9" t="s">
        <v>51</v>
      </c>
      <c r="N6" s="11">
        <v>1770</v>
      </c>
      <c r="O6" s="9">
        <v>231</v>
      </c>
      <c r="P6" s="10">
        <v>3</v>
      </c>
      <c r="Q6" s="10">
        <v>17</v>
      </c>
    </row>
    <row r="7" spans="1:19" s="10" customFormat="1">
      <c r="A7" s="10" t="s">
        <v>19</v>
      </c>
      <c r="B7" s="10" t="s">
        <v>69</v>
      </c>
      <c r="C7" s="40" t="s">
        <v>70</v>
      </c>
      <c r="D7" s="1">
        <v>17</v>
      </c>
      <c r="E7" s="11">
        <v>73748438</v>
      </c>
      <c r="F7" s="1">
        <v>73748526</v>
      </c>
      <c r="G7" s="22" t="s">
        <v>71</v>
      </c>
      <c r="H7" s="11">
        <v>73748564</v>
      </c>
      <c r="I7" s="60">
        <v>38</v>
      </c>
      <c r="J7" s="8" t="s">
        <v>5</v>
      </c>
      <c r="K7" s="3" t="s">
        <v>149</v>
      </c>
      <c r="L7" s="3" t="s">
        <v>151</v>
      </c>
      <c r="M7" s="9" t="s">
        <v>7</v>
      </c>
      <c r="N7" s="11">
        <v>646010</v>
      </c>
      <c r="O7" s="9">
        <v>5007</v>
      </c>
      <c r="P7" s="10">
        <v>42</v>
      </c>
      <c r="Q7" s="10">
        <v>0</v>
      </c>
    </row>
    <row r="8" spans="1:19" s="10" customFormat="1">
      <c r="A8" s="10" t="s">
        <v>72</v>
      </c>
      <c r="B8" s="10" t="s">
        <v>73</v>
      </c>
      <c r="C8" s="41" t="s">
        <v>74</v>
      </c>
      <c r="D8" s="1">
        <v>1</v>
      </c>
      <c r="E8" s="11">
        <v>32667701</v>
      </c>
      <c r="F8" s="1">
        <v>32669479</v>
      </c>
      <c r="G8" s="45" t="s">
        <v>75</v>
      </c>
      <c r="H8" s="11">
        <v>32669484</v>
      </c>
      <c r="I8" s="60">
        <v>5</v>
      </c>
      <c r="J8" s="8" t="s">
        <v>5</v>
      </c>
      <c r="K8" s="3" t="s">
        <v>157</v>
      </c>
      <c r="L8" s="3" t="s">
        <v>186</v>
      </c>
      <c r="M8" s="9" t="s">
        <v>7</v>
      </c>
      <c r="N8" s="11">
        <v>328569</v>
      </c>
      <c r="O8" s="9">
        <v>1070</v>
      </c>
      <c r="P8" s="10">
        <v>7</v>
      </c>
      <c r="Q8" s="10">
        <v>18</v>
      </c>
    </row>
    <row r="9" spans="1:19" s="10" customFormat="1">
      <c r="A9" s="10" t="s">
        <v>76</v>
      </c>
      <c r="B9" s="10" t="s">
        <v>77</v>
      </c>
      <c r="C9" s="41" t="s">
        <v>78</v>
      </c>
      <c r="D9" s="1">
        <v>18</v>
      </c>
      <c r="E9" s="11">
        <v>55240477</v>
      </c>
      <c r="F9" s="1">
        <v>55238773</v>
      </c>
      <c r="G9" s="45" t="s">
        <v>79</v>
      </c>
      <c r="H9" s="11">
        <v>55238836</v>
      </c>
      <c r="I9" s="61">
        <v>-63</v>
      </c>
      <c r="J9" s="8" t="s">
        <v>5</v>
      </c>
      <c r="K9" s="3" t="s">
        <v>161</v>
      </c>
      <c r="L9" s="3" t="s">
        <v>187</v>
      </c>
      <c r="M9" s="9" t="s">
        <v>9</v>
      </c>
      <c r="N9" s="11">
        <v>701952</v>
      </c>
      <c r="O9" s="9">
        <v>7174</v>
      </c>
      <c r="P9" s="10">
        <v>4</v>
      </c>
      <c r="Q9" s="10">
        <v>2</v>
      </c>
    </row>
    <row r="10" spans="1:19">
      <c r="A10" s="14" t="s">
        <v>24</v>
      </c>
      <c r="B10" s="14" t="s">
        <v>30</v>
      </c>
      <c r="C10" s="40" t="s">
        <v>15</v>
      </c>
      <c r="D10" s="7">
        <v>11</v>
      </c>
      <c r="E10" s="11">
        <v>2187231</v>
      </c>
      <c r="F10" s="1">
        <v>2186994</v>
      </c>
      <c r="G10" s="72" t="s">
        <v>53</v>
      </c>
      <c r="H10" s="11">
        <v>2187030</v>
      </c>
      <c r="I10" s="62">
        <v>-64</v>
      </c>
      <c r="J10" s="8" t="s">
        <v>5</v>
      </c>
      <c r="K10" s="3" t="s">
        <v>154</v>
      </c>
      <c r="L10" s="3" t="s">
        <v>154</v>
      </c>
      <c r="M10" s="9" t="s">
        <v>13</v>
      </c>
      <c r="N10" s="11">
        <v>27858</v>
      </c>
      <c r="O10" s="9">
        <v>38</v>
      </c>
      <c r="P10" s="10">
        <v>470</v>
      </c>
      <c r="Q10" s="10">
        <v>101</v>
      </c>
      <c r="R10" t="s">
        <v>311</v>
      </c>
    </row>
    <row r="11" spans="1:19">
      <c r="A11" s="35" t="s">
        <v>262</v>
      </c>
      <c r="B11" s="14" t="s">
        <v>263</v>
      </c>
      <c r="C11" s="6" t="s">
        <v>264</v>
      </c>
      <c r="D11" s="7">
        <v>1</v>
      </c>
      <c r="E11" s="25">
        <v>156105104</v>
      </c>
      <c r="F11" s="25">
        <v>156105691</v>
      </c>
      <c r="G11" s="34" t="s">
        <v>265</v>
      </c>
      <c r="H11" s="25">
        <v>156105651</v>
      </c>
      <c r="I11" s="62" t="s">
        <v>266</v>
      </c>
      <c r="J11" s="8" t="s">
        <v>5</v>
      </c>
      <c r="K11" s="3" t="s">
        <v>267</v>
      </c>
      <c r="L11" s="3" t="s">
        <v>268</v>
      </c>
      <c r="M11" s="9" t="s">
        <v>7</v>
      </c>
      <c r="N11" s="11">
        <v>7267585</v>
      </c>
      <c r="O11" s="9">
        <v>29754</v>
      </c>
      <c r="P11" s="10">
        <v>0</v>
      </c>
      <c r="Q11" s="10">
        <v>13</v>
      </c>
    </row>
    <row r="12" spans="1:19">
      <c r="A12" s="14" t="s">
        <v>22</v>
      </c>
      <c r="B12" s="14" t="s">
        <v>31</v>
      </c>
      <c r="C12" s="40" t="s">
        <v>81</v>
      </c>
      <c r="D12" s="7">
        <v>19</v>
      </c>
      <c r="E12" s="11">
        <v>11224126</v>
      </c>
      <c r="F12" s="1">
        <v>11224210</v>
      </c>
      <c r="G12" s="72" t="s">
        <v>80</v>
      </c>
      <c r="H12" s="25">
        <v>11224361</v>
      </c>
      <c r="I12" s="63">
        <v>54</v>
      </c>
      <c r="J12" s="8" t="s">
        <v>5</v>
      </c>
      <c r="K12" s="3" t="s">
        <v>162</v>
      </c>
      <c r="L12" s="3" t="s">
        <v>188</v>
      </c>
      <c r="M12" s="9" t="s">
        <v>51</v>
      </c>
      <c r="N12" s="11">
        <v>567849</v>
      </c>
      <c r="O12" s="9">
        <v>205</v>
      </c>
      <c r="P12" s="10">
        <v>234</v>
      </c>
      <c r="Q12" s="10">
        <v>3</v>
      </c>
    </row>
    <row r="13" spans="1:19">
      <c r="A13" s="14" t="s">
        <v>16</v>
      </c>
      <c r="B13" s="14" t="s">
        <v>32</v>
      </c>
      <c r="C13" s="40" t="s">
        <v>205</v>
      </c>
      <c r="D13" s="1">
        <v>11</v>
      </c>
      <c r="E13" s="11">
        <v>17418739</v>
      </c>
      <c r="F13" s="1">
        <v>17418594</v>
      </c>
      <c r="G13" s="45" t="s">
        <v>206</v>
      </c>
      <c r="H13" s="71" t="s">
        <v>226</v>
      </c>
      <c r="I13" s="61" t="s">
        <v>209</v>
      </c>
      <c r="J13" s="8" t="s">
        <v>14</v>
      </c>
      <c r="K13" s="3" t="s">
        <v>207</v>
      </c>
      <c r="L13" s="3" t="s">
        <v>208</v>
      </c>
      <c r="M13" s="4" t="s">
        <v>7</v>
      </c>
      <c r="N13" s="11">
        <v>43421</v>
      </c>
      <c r="O13" s="38" t="s">
        <v>214</v>
      </c>
      <c r="P13" s="10">
        <v>423</v>
      </c>
      <c r="Q13" s="10">
        <v>0</v>
      </c>
    </row>
    <row r="14" spans="1:19">
      <c r="A14" s="14" t="s">
        <v>16</v>
      </c>
      <c r="B14" s="14" t="s">
        <v>32</v>
      </c>
      <c r="C14" s="40" t="s">
        <v>212</v>
      </c>
      <c r="D14" s="1">
        <v>11</v>
      </c>
      <c r="E14" s="11">
        <v>17453750</v>
      </c>
      <c r="F14" s="1">
        <v>17452507</v>
      </c>
      <c r="G14" s="46" t="s">
        <v>213</v>
      </c>
      <c r="H14" s="11">
        <v>17452580</v>
      </c>
      <c r="I14" s="61">
        <v>-73</v>
      </c>
      <c r="J14" s="8" t="s">
        <v>5</v>
      </c>
      <c r="K14" s="3" t="s">
        <v>153</v>
      </c>
      <c r="L14" s="3" t="s">
        <v>152</v>
      </c>
      <c r="M14" s="4" t="s">
        <v>7</v>
      </c>
      <c r="N14" s="11">
        <v>17993</v>
      </c>
      <c r="O14" s="38">
        <v>2937</v>
      </c>
      <c r="P14" s="10">
        <v>821</v>
      </c>
      <c r="Q14" s="10">
        <v>66</v>
      </c>
    </row>
    <row r="15" spans="1:19">
      <c r="A15" s="10" t="s">
        <v>82</v>
      </c>
      <c r="B15" s="14" t="s">
        <v>83</v>
      </c>
      <c r="C15" s="42" t="s">
        <v>85</v>
      </c>
      <c r="D15" s="1">
        <v>17</v>
      </c>
      <c r="E15" s="11">
        <v>78075690</v>
      </c>
      <c r="F15" s="1">
        <v>78078353</v>
      </c>
      <c r="G15" s="45" t="s">
        <v>84</v>
      </c>
      <c r="H15" s="11">
        <v>78078871</v>
      </c>
      <c r="I15" s="64">
        <v>518</v>
      </c>
      <c r="J15" s="8" t="s">
        <v>5</v>
      </c>
      <c r="K15" s="3" t="s">
        <v>161</v>
      </c>
      <c r="L15" s="3" t="s">
        <v>189</v>
      </c>
      <c r="M15" s="4" t="s">
        <v>7</v>
      </c>
      <c r="N15" s="11">
        <v>146648</v>
      </c>
      <c r="O15" s="4">
        <v>136</v>
      </c>
      <c r="P15" s="10">
        <v>384</v>
      </c>
      <c r="Q15" s="10">
        <v>2</v>
      </c>
    </row>
    <row r="16" spans="1:19">
      <c r="A16" s="74" t="s">
        <v>294</v>
      </c>
      <c r="B16" s="14" t="s">
        <v>295</v>
      </c>
      <c r="C16" s="6" t="s">
        <v>296</v>
      </c>
      <c r="D16" s="1">
        <v>4</v>
      </c>
      <c r="E16" s="11">
        <v>144920563</v>
      </c>
      <c r="F16" s="11">
        <v>144918712</v>
      </c>
      <c r="G16" s="45" t="s">
        <v>297</v>
      </c>
      <c r="H16" s="11">
        <v>144918788</v>
      </c>
      <c r="I16" s="64">
        <v>75</v>
      </c>
      <c r="J16" s="8" t="s">
        <v>5</v>
      </c>
      <c r="K16" s="3" t="s">
        <v>150</v>
      </c>
      <c r="L16" s="3" t="s">
        <v>217</v>
      </c>
      <c r="M16" s="4" t="s">
        <v>51</v>
      </c>
      <c r="N16" s="11">
        <v>64157</v>
      </c>
      <c r="O16" s="4">
        <v>218</v>
      </c>
      <c r="P16" s="10">
        <v>0</v>
      </c>
      <c r="Q16" s="10">
        <v>0</v>
      </c>
      <c r="S16" t="s">
        <v>306</v>
      </c>
    </row>
    <row r="17" spans="1:19">
      <c r="A17" s="10" t="s">
        <v>86</v>
      </c>
      <c r="B17" s="14" t="s">
        <v>87</v>
      </c>
      <c r="C17" s="41" t="s">
        <v>210</v>
      </c>
      <c r="D17" s="2" t="s">
        <v>8</v>
      </c>
      <c r="E17" s="11">
        <v>154189349</v>
      </c>
      <c r="F17" s="1">
        <v>154185447</v>
      </c>
      <c r="G17" s="45" t="s">
        <v>211</v>
      </c>
      <c r="H17" s="11">
        <v>154185411</v>
      </c>
      <c r="I17" s="65">
        <v>36</v>
      </c>
      <c r="J17" s="8" t="s">
        <v>5</v>
      </c>
      <c r="K17" s="3" t="s">
        <v>159</v>
      </c>
      <c r="L17" s="3" t="s">
        <v>159</v>
      </c>
      <c r="M17" s="4" t="s">
        <v>7</v>
      </c>
      <c r="N17" s="11">
        <v>10404</v>
      </c>
      <c r="O17" s="4">
        <v>238</v>
      </c>
      <c r="P17" s="10">
        <v>9</v>
      </c>
      <c r="Q17" s="10">
        <v>2</v>
      </c>
    </row>
    <row r="18" spans="1:19">
      <c r="A18" s="10" t="s">
        <v>86</v>
      </c>
      <c r="B18" s="14" t="s">
        <v>87</v>
      </c>
      <c r="C18" s="40" t="s">
        <v>215</v>
      </c>
      <c r="D18" s="2" t="s">
        <v>8</v>
      </c>
      <c r="E18" s="11">
        <v>154134694</v>
      </c>
      <c r="F18" s="1">
        <v>154133299</v>
      </c>
      <c r="G18" s="45" t="s">
        <v>216</v>
      </c>
      <c r="H18" s="11">
        <v>154133252</v>
      </c>
      <c r="I18" s="65">
        <v>47</v>
      </c>
      <c r="J18" s="8" t="s">
        <v>5</v>
      </c>
      <c r="K18" s="3" t="s">
        <v>150</v>
      </c>
      <c r="L18" s="3" t="s">
        <v>217</v>
      </c>
      <c r="M18" s="4" t="s">
        <v>51</v>
      </c>
      <c r="N18" s="11">
        <v>14882</v>
      </c>
      <c r="O18" s="4">
        <v>40</v>
      </c>
      <c r="P18" s="10">
        <v>6</v>
      </c>
      <c r="Q18" s="10">
        <v>0</v>
      </c>
    </row>
    <row r="19" spans="1:19">
      <c r="A19" s="10" t="s">
        <v>173</v>
      </c>
      <c r="B19" s="14" t="s">
        <v>174</v>
      </c>
      <c r="C19" s="40" t="s">
        <v>175</v>
      </c>
      <c r="D19" s="2">
        <v>1</v>
      </c>
      <c r="E19" s="11">
        <v>158614042</v>
      </c>
      <c r="F19" s="1">
        <v>158613216</v>
      </c>
      <c r="G19" s="46" t="s">
        <v>176</v>
      </c>
      <c r="H19" s="11">
        <v>158613286</v>
      </c>
      <c r="I19" s="65">
        <v>-70</v>
      </c>
      <c r="J19" s="8" t="s">
        <v>5</v>
      </c>
      <c r="K19" s="3" t="s">
        <v>178</v>
      </c>
      <c r="L19" s="3" t="s">
        <v>177</v>
      </c>
      <c r="M19" s="4" t="s">
        <v>7</v>
      </c>
      <c r="N19" s="11">
        <v>42225</v>
      </c>
      <c r="O19" s="4">
        <v>2913</v>
      </c>
      <c r="P19" s="10">
        <v>8</v>
      </c>
      <c r="Q19" s="10">
        <v>0</v>
      </c>
    </row>
    <row r="20" spans="1:19">
      <c r="A20" s="10" t="s">
        <v>91</v>
      </c>
      <c r="B20" s="14" t="s">
        <v>90</v>
      </c>
      <c r="C20" s="42" t="s">
        <v>89</v>
      </c>
      <c r="D20" s="2">
        <v>2</v>
      </c>
      <c r="E20" s="11">
        <v>1481377</v>
      </c>
      <c r="F20" s="1">
        <v>1488367</v>
      </c>
      <c r="G20" s="73" t="s">
        <v>92</v>
      </c>
      <c r="H20" s="11">
        <v>1488491</v>
      </c>
      <c r="I20" s="65">
        <v>124</v>
      </c>
      <c r="J20" s="8" t="s">
        <v>5</v>
      </c>
      <c r="K20" s="3" t="s">
        <v>241</v>
      </c>
      <c r="L20" s="3" t="s">
        <v>154</v>
      </c>
      <c r="M20" s="4" t="s">
        <v>51</v>
      </c>
      <c r="N20" s="11">
        <v>72421</v>
      </c>
      <c r="O20" s="4">
        <v>401</v>
      </c>
      <c r="P20" s="10">
        <v>32</v>
      </c>
      <c r="Q20" s="10">
        <v>24</v>
      </c>
    </row>
    <row r="21" spans="1:19">
      <c r="A21" s="68" t="s">
        <v>269</v>
      </c>
      <c r="B21" s="14" t="s">
        <v>270</v>
      </c>
      <c r="C21" s="6" t="s">
        <v>271</v>
      </c>
      <c r="D21" s="2">
        <v>21</v>
      </c>
      <c r="E21" s="25">
        <v>46330639</v>
      </c>
      <c r="F21" s="25">
        <v>46330288</v>
      </c>
      <c r="G21" s="45" t="s">
        <v>272</v>
      </c>
      <c r="H21" s="25">
        <v>46330331</v>
      </c>
      <c r="I21" s="60" t="s">
        <v>273</v>
      </c>
      <c r="J21" s="8" t="s">
        <v>5</v>
      </c>
      <c r="K21" s="3" t="s">
        <v>154</v>
      </c>
      <c r="L21" s="3" t="s">
        <v>184</v>
      </c>
      <c r="M21" s="4" t="s">
        <v>7</v>
      </c>
      <c r="N21" s="11">
        <v>1015556</v>
      </c>
      <c r="O21" s="4">
        <v>5308</v>
      </c>
      <c r="P21" s="10">
        <v>72</v>
      </c>
      <c r="Q21" s="10">
        <v>15</v>
      </c>
    </row>
    <row r="22" spans="1:19">
      <c r="A22" s="31" t="s">
        <v>179</v>
      </c>
      <c r="B22" s="14" t="s">
        <v>34</v>
      </c>
      <c r="C22" s="40" t="s">
        <v>180</v>
      </c>
      <c r="D22" s="2">
        <v>11</v>
      </c>
      <c r="E22" s="11">
        <v>67810499</v>
      </c>
      <c r="F22" s="1">
        <v>67810837</v>
      </c>
      <c r="G22" s="73" t="s">
        <v>95</v>
      </c>
      <c r="H22" s="11">
        <v>67810848</v>
      </c>
      <c r="I22" s="65">
        <v>11</v>
      </c>
      <c r="J22" s="8" t="s">
        <v>5</v>
      </c>
      <c r="K22" s="3" t="s">
        <v>243</v>
      </c>
      <c r="L22" s="3" t="s">
        <v>181</v>
      </c>
      <c r="M22" s="4" t="s">
        <v>13</v>
      </c>
      <c r="N22" s="11">
        <v>117760</v>
      </c>
      <c r="O22" s="4">
        <v>92</v>
      </c>
      <c r="P22" s="10">
        <v>2409</v>
      </c>
      <c r="Q22" s="10">
        <v>11</v>
      </c>
      <c r="R22" t="s">
        <v>242</v>
      </c>
      <c r="S22" t="s">
        <v>306</v>
      </c>
    </row>
    <row r="23" spans="1:19">
      <c r="A23" s="10" t="s">
        <v>21</v>
      </c>
      <c r="B23" s="14" t="s">
        <v>33</v>
      </c>
      <c r="C23" s="41" t="s">
        <v>94</v>
      </c>
      <c r="D23" s="2" t="s">
        <v>8</v>
      </c>
      <c r="E23" s="11">
        <v>148584841</v>
      </c>
      <c r="F23" s="1">
        <v>148582569</v>
      </c>
      <c r="G23" s="45" t="s">
        <v>93</v>
      </c>
      <c r="H23" s="11">
        <v>148582532</v>
      </c>
      <c r="I23" s="65">
        <v>37</v>
      </c>
      <c r="J23" s="8" t="s">
        <v>5</v>
      </c>
      <c r="K23" s="3" t="s">
        <v>149</v>
      </c>
      <c r="L23" s="3" t="s">
        <v>151</v>
      </c>
      <c r="M23" s="4" t="s">
        <v>51</v>
      </c>
      <c r="N23" s="11">
        <v>730322</v>
      </c>
      <c r="O23" s="4">
        <v>2328</v>
      </c>
      <c r="P23" s="10">
        <v>2</v>
      </c>
      <c r="Q23" s="10">
        <v>5</v>
      </c>
    </row>
    <row r="24" spans="1:19">
      <c r="A24" s="10" t="s">
        <v>21</v>
      </c>
      <c r="B24" s="14" t="s">
        <v>33</v>
      </c>
      <c r="C24" s="41" t="s">
        <v>218</v>
      </c>
      <c r="D24" s="2" t="s">
        <v>8</v>
      </c>
      <c r="E24" s="11">
        <v>148585686</v>
      </c>
      <c r="F24" s="1">
        <v>148585020</v>
      </c>
      <c r="G24" s="45" t="s">
        <v>219</v>
      </c>
      <c r="H24" s="11">
        <v>148584976</v>
      </c>
      <c r="I24" s="65">
        <v>44</v>
      </c>
      <c r="J24" s="8" t="s">
        <v>5</v>
      </c>
      <c r="K24" s="3" t="s">
        <v>244</v>
      </c>
      <c r="L24" s="3" t="s">
        <v>155</v>
      </c>
      <c r="M24" s="4" t="s">
        <v>51</v>
      </c>
      <c r="N24" s="11">
        <v>479379</v>
      </c>
      <c r="O24" s="4">
        <v>10179</v>
      </c>
      <c r="P24" s="10">
        <v>401</v>
      </c>
      <c r="Q24" s="10">
        <v>3</v>
      </c>
      <c r="R24" t="s">
        <v>310</v>
      </c>
    </row>
    <row r="25" spans="1:19">
      <c r="A25" s="68" t="s">
        <v>274</v>
      </c>
      <c r="B25" s="14" t="s">
        <v>275</v>
      </c>
      <c r="C25" s="6" t="s">
        <v>276</v>
      </c>
      <c r="D25" s="2" t="s">
        <v>8</v>
      </c>
      <c r="E25" s="69">
        <v>103041656</v>
      </c>
      <c r="F25" s="25">
        <v>103042726</v>
      </c>
      <c r="G25" s="45" t="s">
        <v>277</v>
      </c>
      <c r="H25" s="11" t="s">
        <v>293</v>
      </c>
      <c r="I25" s="60" t="s">
        <v>278</v>
      </c>
      <c r="J25" s="8" t="s">
        <v>279</v>
      </c>
      <c r="K25" s="3" t="s">
        <v>280</v>
      </c>
      <c r="L25" s="3" t="s">
        <v>281</v>
      </c>
      <c r="M25" s="4" t="s">
        <v>13</v>
      </c>
      <c r="N25" s="11">
        <v>1871969</v>
      </c>
      <c r="O25" s="4">
        <v>39</v>
      </c>
      <c r="P25" s="10">
        <v>228</v>
      </c>
      <c r="Q25" s="10">
        <v>1</v>
      </c>
      <c r="R25" t="s">
        <v>309</v>
      </c>
      <c r="S25" t="s">
        <v>306</v>
      </c>
    </row>
    <row r="26" spans="1:19">
      <c r="A26" s="68" t="s">
        <v>282</v>
      </c>
      <c r="B26" s="14" t="s">
        <v>83</v>
      </c>
      <c r="C26" s="6" t="s">
        <v>283</v>
      </c>
      <c r="D26" s="2">
        <v>17</v>
      </c>
      <c r="E26" s="25">
        <v>78075690</v>
      </c>
      <c r="F26" s="25">
        <v>78078353</v>
      </c>
      <c r="G26" s="45" t="s">
        <v>84</v>
      </c>
      <c r="H26" s="25">
        <v>78078871</v>
      </c>
      <c r="I26" s="60">
        <v>518</v>
      </c>
      <c r="J26" s="8" t="s">
        <v>5</v>
      </c>
      <c r="K26" s="3" t="s">
        <v>161</v>
      </c>
      <c r="L26" s="3" t="s">
        <v>189</v>
      </c>
      <c r="M26" s="4" t="s">
        <v>13</v>
      </c>
      <c r="N26" s="11">
        <v>146648</v>
      </c>
      <c r="O26" s="4">
        <v>136</v>
      </c>
      <c r="P26" s="10">
        <v>384</v>
      </c>
      <c r="Q26" s="10">
        <v>2</v>
      </c>
    </row>
    <row r="27" spans="1:19">
      <c r="A27" s="10" t="s">
        <v>97</v>
      </c>
      <c r="B27" s="14" t="s">
        <v>98</v>
      </c>
      <c r="C27" s="42" t="s">
        <v>96</v>
      </c>
      <c r="D27" s="2">
        <v>5</v>
      </c>
      <c r="E27" s="11">
        <v>74014189</v>
      </c>
      <c r="F27" s="1">
        <v>74014621</v>
      </c>
      <c r="G27" s="45" t="s">
        <v>99</v>
      </c>
      <c r="H27" s="11">
        <v>74014733</v>
      </c>
      <c r="I27" s="65">
        <v>112</v>
      </c>
      <c r="J27" s="8" t="s">
        <v>5</v>
      </c>
      <c r="K27" s="3" t="s">
        <v>162</v>
      </c>
      <c r="L27" s="3" t="s">
        <v>223</v>
      </c>
      <c r="M27" s="4" t="s">
        <v>13</v>
      </c>
      <c r="N27" s="11">
        <v>1389450</v>
      </c>
      <c r="O27" s="4">
        <v>10722</v>
      </c>
      <c r="P27" s="10">
        <v>613</v>
      </c>
      <c r="Q27" s="10">
        <v>2</v>
      </c>
    </row>
    <row r="28" spans="1:19">
      <c r="A28" s="10" t="s">
        <v>97</v>
      </c>
      <c r="B28" s="14" t="s">
        <v>98</v>
      </c>
      <c r="C28" s="40" t="s">
        <v>220</v>
      </c>
      <c r="D28" s="2">
        <v>5</v>
      </c>
      <c r="E28" s="11">
        <v>74014189</v>
      </c>
      <c r="F28" s="1">
        <v>74014621</v>
      </c>
      <c r="G28" s="45">
        <v>2</v>
      </c>
      <c r="H28" s="71" t="s">
        <v>221</v>
      </c>
      <c r="I28" s="60" t="s">
        <v>222</v>
      </c>
      <c r="J28" s="8" t="s">
        <v>14</v>
      </c>
      <c r="K28" s="3" t="s">
        <v>224</v>
      </c>
      <c r="L28" s="3" t="s">
        <v>225</v>
      </c>
      <c r="M28" s="4" t="s">
        <v>51</v>
      </c>
      <c r="N28" s="11">
        <v>1389450</v>
      </c>
      <c r="O28" s="48">
        <v>10722</v>
      </c>
      <c r="P28" s="10">
        <v>613</v>
      </c>
      <c r="Q28" s="10">
        <v>2</v>
      </c>
    </row>
    <row r="29" spans="1:19">
      <c r="A29" s="14" t="s">
        <v>227</v>
      </c>
      <c r="B29" s="14" t="s">
        <v>37</v>
      </c>
      <c r="C29" s="40" t="s">
        <v>170</v>
      </c>
      <c r="D29" s="2">
        <v>17</v>
      </c>
      <c r="E29" s="11">
        <v>19559888</v>
      </c>
      <c r="F29" s="1">
        <v>19561057</v>
      </c>
      <c r="G29" s="46" t="s">
        <v>171</v>
      </c>
      <c r="H29" s="11">
        <v>19561033</v>
      </c>
      <c r="I29" s="65">
        <v>-24</v>
      </c>
      <c r="J29" s="8" t="s">
        <v>5</v>
      </c>
      <c r="K29" t="s">
        <v>149</v>
      </c>
      <c r="L29" s="3" t="s">
        <v>149</v>
      </c>
      <c r="M29" s="4" t="s">
        <v>13</v>
      </c>
      <c r="N29" s="11">
        <v>878656</v>
      </c>
      <c r="O29" s="4">
        <v>715</v>
      </c>
      <c r="P29" s="10">
        <v>748</v>
      </c>
      <c r="Q29" s="10">
        <v>18</v>
      </c>
    </row>
    <row r="30" spans="1:19">
      <c r="A30" s="10" t="s">
        <v>25</v>
      </c>
      <c r="B30" s="14" t="s">
        <v>38</v>
      </c>
      <c r="C30" s="42" t="s">
        <v>100</v>
      </c>
      <c r="D30" s="2">
        <v>16</v>
      </c>
      <c r="E30" s="11">
        <v>2137943</v>
      </c>
      <c r="F30" s="1">
        <v>2138048</v>
      </c>
      <c r="G30" s="45" t="s">
        <v>101</v>
      </c>
      <c r="H30" s="11">
        <v>2138122</v>
      </c>
      <c r="I30" s="66">
        <v>56</v>
      </c>
      <c r="J30" s="8" t="s">
        <v>5</v>
      </c>
      <c r="K30" s="3" t="s">
        <v>157</v>
      </c>
      <c r="L30" s="3" t="s">
        <v>190</v>
      </c>
      <c r="M30" s="4" t="s">
        <v>51</v>
      </c>
      <c r="N30" s="11">
        <v>575639</v>
      </c>
      <c r="O30" s="4">
        <v>486</v>
      </c>
      <c r="P30" s="10">
        <v>1701</v>
      </c>
      <c r="Q30" s="10">
        <v>40</v>
      </c>
      <c r="R30" t="s">
        <v>312</v>
      </c>
      <c r="S30" t="s">
        <v>306</v>
      </c>
    </row>
    <row r="31" spans="1:19">
      <c r="A31" s="10" t="s">
        <v>18</v>
      </c>
      <c r="B31" s="14" t="s">
        <v>39</v>
      </c>
      <c r="C31" s="24" t="s">
        <v>102</v>
      </c>
      <c r="D31" s="2">
        <v>21</v>
      </c>
      <c r="E31" s="11">
        <v>47537851</v>
      </c>
      <c r="F31" s="1">
        <v>47538527</v>
      </c>
      <c r="G31" s="45" t="s">
        <v>103</v>
      </c>
      <c r="H31" s="11" t="s">
        <v>192</v>
      </c>
      <c r="I31" s="61" t="s">
        <v>191</v>
      </c>
      <c r="J31" s="8" t="s">
        <v>14</v>
      </c>
      <c r="K31" t="s">
        <v>245</v>
      </c>
      <c r="L31" s="3" t="s">
        <v>246</v>
      </c>
      <c r="M31" s="4" t="s">
        <v>13</v>
      </c>
      <c r="N31" s="11">
        <v>2714376</v>
      </c>
      <c r="O31" s="4">
        <v>3954</v>
      </c>
      <c r="P31" s="10">
        <v>1915</v>
      </c>
      <c r="Q31" s="10">
        <v>7</v>
      </c>
      <c r="R31" t="s">
        <v>233</v>
      </c>
      <c r="S31" t="s">
        <v>306</v>
      </c>
    </row>
    <row r="32" spans="1:19">
      <c r="A32" s="68" t="s">
        <v>284</v>
      </c>
      <c r="B32" s="14" t="s">
        <v>285</v>
      </c>
      <c r="C32" s="6" t="s">
        <v>286</v>
      </c>
      <c r="D32" s="2">
        <v>12</v>
      </c>
      <c r="E32" s="25">
        <v>6155888</v>
      </c>
      <c r="F32" s="25">
        <v>6153618</v>
      </c>
      <c r="G32" s="45" t="s">
        <v>287</v>
      </c>
      <c r="H32" s="11" t="s">
        <v>288</v>
      </c>
      <c r="I32" s="61" t="s">
        <v>289</v>
      </c>
      <c r="J32" s="8" t="s">
        <v>290</v>
      </c>
      <c r="K32" t="s">
        <v>291</v>
      </c>
      <c r="L32" s="3" t="s">
        <v>292</v>
      </c>
      <c r="M32" s="4" t="s">
        <v>7</v>
      </c>
      <c r="N32" s="11">
        <v>228666</v>
      </c>
      <c r="O32" s="4">
        <v>206</v>
      </c>
      <c r="P32" s="10">
        <v>889</v>
      </c>
      <c r="Q32" s="10">
        <v>0</v>
      </c>
      <c r="R32" t="s">
        <v>313</v>
      </c>
      <c r="S32" t="s">
        <v>306</v>
      </c>
    </row>
    <row r="33" spans="1:19">
      <c r="A33" s="10" t="s">
        <v>17</v>
      </c>
      <c r="B33" s="14" t="s">
        <v>40</v>
      </c>
      <c r="C33" s="42" t="s">
        <v>104</v>
      </c>
      <c r="D33" s="2">
        <v>13</v>
      </c>
      <c r="E33" s="11">
        <v>52534283</v>
      </c>
      <c r="F33" s="70">
        <v>52532681</v>
      </c>
      <c r="G33" s="45" t="s">
        <v>105</v>
      </c>
      <c r="H33" s="11">
        <v>52532704</v>
      </c>
      <c r="I33" s="61">
        <v>-23</v>
      </c>
      <c r="J33" s="8" t="s">
        <v>5</v>
      </c>
      <c r="K33" t="s">
        <v>164</v>
      </c>
      <c r="L33" s="3" t="s">
        <v>160</v>
      </c>
      <c r="M33" s="4" t="s">
        <v>13</v>
      </c>
      <c r="N33" s="11">
        <v>23133</v>
      </c>
      <c r="O33" s="4">
        <v>7</v>
      </c>
      <c r="P33" s="10">
        <v>6067</v>
      </c>
      <c r="Q33" s="10">
        <v>0</v>
      </c>
      <c r="R33" t="s">
        <v>234</v>
      </c>
      <c r="S33" t="s">
        <v>306</v>
      </c>
    </row>
    <row r="34" spans="1:19">
      <c r="A34" s="10" t="s">
        <v>166</v>
      </c>
      <c r="B34" s="14" t="s">
        <v>167</v>
      </c>
      <c r="C34" s="40" t="s">
        <v>168</v>
      </c>
      <c r="D34" s="2" t="s">
        <v>8</v>
      </c>
      <c r="E34" s="11">
        <v>153132103</v>
      </c>
      <c r="F34" s="1">
        <v>153131275</v>
      </c>
      <c r="G34" s="46" t="s">
        <v>169</v>
      </c>
      <c r="H34" s="11">
        <v>153131344</v>
      </c>
      <c r="I34" s="65">
        <v>-69</v>
      </c>
      <c r="J34" s="8" t="s">
        <v>5</v>
      </c>
      <c r="K34" t="s">
        <v>163</v>
      </c>
      <c r="L34" s="3" t="s">
        <v>165</v>
      </c>
      <c r="M34" s="4" t="s">
        <v>13</v>
      </c>
      <c r="N34" s="11">
        <v>270747</v>
      </c>
      <c r="O34" s="4">
        <v>3788</v>
      </c>
      <c r="P34" s="10">
        <v>955</v>
      </c>
      <c r="Q34" s="10">
        <v>0</v>
      </c>
    </row>
    <row r="35" spans="1:19">
      <c r="B35" s="14"/>
      <c r="C35" s="40"/>
      <c r="G35" s="14"/>
      <c r="J35" s="8"/>
      <c r="L35" s="3"/>
      <c r="N35" s="11">
        <f>SUM(N2:N34)</f>
        <v>23860436</v>
      </c>
      <c r="O35" s="4">
        <f>SUM(O14:O34)</f>
        <v>55565</v>
      </c>
    </row>
    <row r="36" spans="1:19">
      <c r="A36" s="43" t="s">
        <v>231</v>
      </c>
      <c r="B36" s="2" t="s">
        <v>306</v>
      </c>
      <c r="C36" s="11"/>
      <c r="D36" s="11"/>
      <c r="G36" s="12"/>
      <c r="I36" s="67"/>
      <c r="K36" s="4"/>
      <c r="O36"/>
    </row>
    <row r="38" spans="1:19">
      <c r="A38" s="43" t="s">
        <v>305</v>
      </c>
      <c r="B38" s="2" t="s">
        <v>306</v>
      </c>
      <c r="C38" s="11"/>
      <c r="D38" s="11"/>
      <c r="G38" s="12"/>
      <c r="I38" s="67"/>
      <c r="K38" s="4"/>
      <c r="O38"/>
    </row>
    <row r="40" spans="1:19">
      <c r="A40" t="s">
        <v>300</v>
      </c>
      <c r="B40" t="s">
        <v>306</v>
      </c>
    </row>
  </sheetData>
  <hyperlinks>
    <hyperlink ref="C13" r:id="rId1"/>
    <hyperlink ref="C10" r:id="rId2"/>
    <hyperlink ref="C2" r:id="rId3"/>
    <hyperlink ref="C3" r:id="rId4"/>
    <hyperlink ref="C4" r:id="rId5"/>
    <hyperlink ref="C5" r:id="rId6"/>
    <hyperlink ref="C6" r:id="rId7"/>
    <hyperlink ref="C7" r:id="rId8"/>
    <hyperlink ref="C9" r:id="rId9"/>
    <hyperlink ref="C12" r:id="rId10"/>
    <hyperlink ref="C8" r:id="rId11"/>
    <hyperlink ref="C34" r:id="rId12"/>
    <hyperlink ref="C19" r:id="rId13"/>
    <hyperlink ref="C22" r:id="rId14"/>
    <hyperlink ref="C23" r:id="rId15"/>
    <hyperlink ref="C17" r:id="rId16"/>
    <hyperlink ref="C14" r:id="rId17" display="http://www.dbass.org.uk/DBASS3/viewsplicesite.aspx?id=173"/>
    <hyperlink ref="C18" r:id="rId18"/>
    <hyperlink ref="C28" r:id="rId19"/>
    <hyperlink ref="C31" r:id="rId20"/>
    <hyperlink ref="C29" r:id="rId21"/>
    <hyperlink ref="C11" r:id="rId22"/>
    <hyperlink ref="C21" r:id="rId23"/>
    <hyperlink ref="C25" r:id="rId24" display="http://www.dbass.org.uk/DBASS3/viewsplicesite.aspx?id=598"/>
    <hyperlink ref="C26" r:id="rId25"/>
    <hyperlink ref="C32" r:id="rId26"/>
    <hyperlink ref="C16" r:id="rId27"/>
  </hyperlinks>
  <pageMargins left="0.7" right="0.7" top="0.75" bottom="0.75" header="0.3" footer="0.3"/>
  <pageSetup paperSize="9" orientation="portrait"/>
  <ignoredErrors>
    <ignoredError sqref="I11 I21" numberStoredAsText="1"/>
  </ignoredErrors>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2</vt:i4>
      </vt:variant>
    </vt:vector>
  </HeadingPairs>
  <TitlesOfParts>
    <vt:vector size="2" baseType="lpstr">
      <vt:lpstr>5'css unusual</vt:lpstr>
      <vt:lpstr>3'css unusual</vt:lpstr>
    </vt:vector>
  </TitlesOfParts>
  <Company>Imperial College London</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Dibb, Nick J</dc:creator>
  <cp:lastModifiedBy>Nicholas Dibb</cp:lastModifiedBy>
  <dcterms:created xsi:type="dcterms:W3CDTF">2018-01-31T14:59:03Z</dcterms:created>
  <dcterms:modified xsi:type="dcterms:W3CDTF">2020-07-21T08:46:35Z</dcterms:modified>
</cp:coreProperties>
</file>