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5516"/>
  <workbookPr autoCompressPictures="0"/>
  <bookViews>
    <workbookView xWindow="0" yWindow="0" windowWidth="25600" windowHeight="13940"/>
  </bookViews>
  <sheets>
    <sheet name="Sheet 1 summary" sheetId="1" r:id="rId1"/>
    <sheet name="Sheet 2 BRCA1" sheetId="2" r:id="rId2"/>
    <sheet name="Sheet 3 BRCA2" sheetId="3" r:id="rId3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45" i="2" l="1"/>
  <c r="O42" i="2"/>
  <c r="O41" i="2"/>
  <c r="O35" i="2"/>
  <c r="O34" i="2"/>
  <c r="O33" i="2"/>
  <c r="O31" i="2"/>
  <c r="O27" i="2"/>
  <c r="O26" i="2"/>
  <c r="O24" i="2"/>
  <c r="O21" i="2"/>
  <c r="O20" i="2"/>
  <c r="O19" i="2"/>
  <c r="O17" i="2"/>
  <c r="O8" i="2"/>
  <c r="O7" i="2"/>
  <c r="T22" i="3"/>
  <c r="T25" i="3"/>
  <c r="T40" i="3"/>
  <c r="T43" i="3"/>
  <c r="T45" i="3"/>
  <c r="T51" i="3"/>
  <c r="T52" i="3"/>
  <c r="T53" i="3"/>
  <c r="T54" i="3"/>
  <c r="N22" i="3"/>
  <c r="N25" i="3"/>
  <c r="N40" i="3"/>
  <c r="N42" i="3"/>
  <c r="N43" i="3"/>
  <c r="N44" i="3"/>
  <c r="N45" i="3"/>
  <c r="N48" i="3"/>
  <c r="N51" i="3"/>
  <c r="N52" i="3"/>
  <c r="N53" i="3"/>
  <c r="N54" i="3"/>
  <c r="N5" i="3"/>
  <c r="H22" i="3"/>
  <c r="H25" i="3"/>
  <c r="H40" i="3"/>
  <c r="H42" i="3"/>
  <c r="H43" i="3"/>
  <c r="H45" i="3"/>
  <c r="H48" i="3"/>
  <c r="H51" i="3"/>
  <c r="H52" i="3"/>
  <c r="H53" i="3"/>
  <c r="H54" i="3"/>
  <c r="H5" i="3"/>
  <c r="U7" i="2"/>
  <c r="U8" i="2"/>
  <c r="U17" i="2"/>
  <c r="U19" i="2"/>
  <c r="U20" i="2"/>
  <c r="U21" i="2"/>
  <c r="U26" i="2"/>
  <c r="U27" i="2"/>
  <c r="U31" i="2"/>
  <c r="U42" i="2"/>
  <c r="U45" i="2"/>
  <c r="I31" i="2"/>
  <c r="I33" i="2"/>
  <c r="I35" i="2"/>
  <c r="I41" i="2"/>
  <c r="I42" i="2"/>
  <c r="I45" i="2"/>
  <c r="I8" i="2"/>
  <c r="I17" i="2"/>
  <c r="I19" i="2"/>
  <c r="I20" i="2"/>
  <c r="I21" i="2"/>
  <c r="I24" i="2"/>
  <c r="I26" i="2"/>
  <c r="I27" i="2"/>
  <c r="I7" i="2"/>
</calcChain>
</file>

<file path=xl/sharedStrings.xml><?xml version="1.0" encoding="utf-8"?>
<sst xmlns="http://schemas.openxmlformats.org/spreadsheetml/2006/main" count="1118" uniqueCount="407">
  <si>
    <t>BRCA1</t>
  </si>
  <si>
    <t>BRCA2</t>
  </si>
  <si>
    <t>SRAv1</t>
  </si>
  <si>
    <t>SRAv2</t>
  </si>
  <si>
    <t>Gtex</t>
  </si>
  <si>
    <t>15/17</t>
  </si>
  <si>
    <t>11/17</t>
  </si>
  <si>
    <t xml:space="preserve">Sheets 2 and 3 give the results in more detail.  </t>
  </si>
  <si>
    <t>gtex</t>
  </si>
  <si>
    <t>srav2</t>
  </si>
  <si>
    <t xml:space="preserve"> srav2</t>
  </si>
  <si>
    <t xml:space="preserve">Mutated splice site </t>
  </si>
  <si>
    <t>Experimental</t>
  </si>
  <si>
    <t>css identified by</t>
  </si>
  <si>
    <t>snaptron</t>
  </si>
  <si>
    <t>intron/css</t>
  </si>
  <si>
    <t>css identified</t>
  </si>
  <si>
    <t>css rank</t>
  </si>
  <si>
    <t>css reads</t>
  </si>
  <si>
    <t>skip reads</t>
  </si>
  <si>
    <t>intron reads</t>
  </si>
  <si>
    <t>References</t>
  </si>
  <si>
    <t xml:space="preserve"> </t>
  </si>
  <si>
    <t>5’ ss</t>
  </si>
  <si>
    <t>summary</t>
  </si>
  <si>
    <t xml:space="preserve">css rank </t>
  </si>
  <si>
    <t xml:space="preserve">css reads </t>
  </si>
  <si>
    <t>ratio</t>
  </si>
  <si>
    <t>41276033 (exon 2)</t>
  </si>
  <si>
    <t>skip</t>
  </si>
  <si>
    <t>11</t>
  </si>
  <si>
    <t>898</t>
  </si>
  <si>
    <t>112381</t>
  </si>
  <si>
    <t>321106</t>
  </si>
  <si>
    <t>41267742 (exon 3)</t>
  </si>
  <si>
    <t>24</t>
  </si>
  <si>
    <t>2622</t>
  </si>
  <si>
    <t>108919</t>
  </si>
  <si>
    <t>328427</t>
  </si>
  <si>
    <t>41258472 (exon 5)</t>
  </si>
  <si>
    <t>Css(-22) &amp; skip</t>
  </si>
  <si>
    <t xml:space="preserve">Yes </t>
  </si>
  <si>
    <t>1 (4)</t>
  </si>
  <si>
    <t>7375</t>
  </si>
  <si>
    <t>3629</t>
  </si>
  <si>
    <t>88674</t>
  </si>
  <si>
    <t>Yes</t>
  </si>
  <si>
    <t>1(3)</t>
  </si>
  <si>
    <t>1(4)</t>
  </si>
  <si>
    <t>248961</t>
  </si>
  <si>
    <t>41256884 (exon 6)</t>
  </si>
  <si>
    <t>Css (-9)</t>
  </si>
  <si>
    <t>1 (5)</t>
  </si>
  <si>
    <t>327</t>
  </si>
  <si>
    <t>5</t>
  </si>
  <si>
    <t>111753</t>
  </si>
  <si>
    <t>1(5)</t>
  </si>
  <si>
    <t>1(7)</t>
  </si>
  <si>
    <t>300364</t>
  </si>
  <si>
    <t>41256138 (exon 7)</t>
  </si>
  <si>
    <t>Css (-62) &amp; skip</t>
  </si>
  <si>
    <t>No</t>
  </si>
  <si>
    <t>0</t>
  </si>
  <si>
    <t>3</t>
  </si>
  <si>
    <t>97874</t>
  </si>
  <si>
    <t>0(0)</t>
  </si>
  <si>
    <t>1(2)</t>
  </si>
  <si>
    <t>265965</t>
  </si>
  <si>
    <t>41251791 (exon 8)</t>
  </si>
  <si>
    <t>83</t>
  </si>
  <si>
    <t>109406</t>
  </si>
  <si>
    <t>288408</t>
  </si>
  <si>
    <t>41249260 (exon 9)</t>
  </si>
  <si>
    <t>31</t>
  </si>
  <si>
    <t>2193</t>
  </si>
  <si>
    <t>94639</t>
  </si>
  <si>
    <t>248960</t>
  </si>
  <si>
    <t>41243451 (exon 11)</t>
  </si>
  <si>
    <t>skip (and alt ss enhancement)</t>
  </si>
  <si>
    <t>2</t>
  </si>
  <si>
    <t>346</t>
  </si>
  <si>
    <t>149785</t>
  </si>
  <si>
    <t>368802</t>
  </si>
  <si>
    <t>41242960 (exon 12)</t>
  </si>
  <si>
    <t>115</t>
  </si>
  <si>
    <t>1</t>
  </si>
  <si>
    <t>151941</t>
  </si>
  <si>
    <t>385354</t>
  </si>
  <si>
    <t>41234420 (exon 13)</t>
  </si>
  <si>
    <t>164</t>
  </si>
  <si>
    <t>106578</t>
  </si>
  <si>
    <t>278310</t>
  </si>
  <si>
    <t>41228504 (exon 14)</t>
  </si>
  <si>
    <t xml:space="preserve">single and </t>
  </si>
  <si>
    <t xml:space="preserve">971 </t>
  </si>
  <si>
    <t>137477</t>
  </si>
  <si>
    <t>364097</t>
  </si>
  <si>
    <t>ditto</t>
  </si>
  <si>
    <t>double skip (weak)</t>
  </si>
  <si>
    <t>58</t>
  </si>
  <si>
    <t>41226347 (exon 15)</t>
  </si>
  <si>
    <t>Css (-11),  single and</t>
  </si>
  <si>
    <t>1 (1)</t>
  </si>
  <si>
    <t>494</t>
  </si>
  <si>
    <t>476</t>
  </si>
  <si>
    <t>184837</t>
  </si>
  <si>
    <t>1(1)</t>
  </si>
  <si>
    <t>453564</t>
  </si>
  <si>
    <t>double skip</t>
  </si>
  <si>
    <t>356</t>
  </si>
  <si>
    <t>41222944 (exon 16)</t>
  </si>
  <si>
    <t>Css (65)</t>
  </si>
  <si>
    <t>243</t>
  </si>
  <si>
    <t>148299</t>
  </si>
  <si>
    <t>1(8)</t>
  </si>
  <si>
    <t>391324</t>
  </si>
  <si>
    <t>Css (69)</t>
  </si>
  <si>
    <t>2 (5)</t>
  </si>
  <si>
    <t>78</t>
  </si>
  <si>
    <t>2(3)</t>
  </si>
  <si>
    <t>2(8)</t>
  </si>
  <si>
    <t>41219624 (exon 17)</t>
  </si>
  <si>
    <t xml:space="preserve"> Css (153, weak) &amp; skip</t>
  </si>
  <si>
    <t>1 (3)</t>
  </si>
  <si>
    <t>36</t>
  </si>
  <si>
    <t>1030</t>
  </si>
  <si>
    <t>180029</t>
  </si>
  <si>
    <t>491648</t>
  </si>
  <si>
    <t>41215890 (exon 18)</t>
  </si>
  <si>
    <t>179</t>
  </si>
  <si>
    <t>140</t>
  </si>
  <si>
    <t>180038</t>
  </si>
  <si>
    <t>461719</t>
  </si>
  <si>
    <t>41215349 (exon 19)</t>
  </si>
  <si>
    <t>23</t>
  </si>
  <si>
    <t>182438</t>
  </si>
  <si>
    <t>480285</t>
  </si>
  <si>
    <t>41209068 (exon 20)</t>
  </si>
  <si>
    <t>Css (87) &amp; skip</t>
  </si>
  <si>
    <t>19</t>
  </si>
  <si>
    <t>52</t>
  </si>
  <si>
    <t>153347</t>
  </si>
  <si>
    <t>381423</t>
  </si>
  <si>
    <t>41203079 (exon 21)</t>
  </si>
  <si>
    <t>4</t>
  </si>
  <si>
    <t>1298</t>
  </si>
  <si>
    <t>173560</t>
  </si>
  <si>
    <t>416015</t>
  </si>
  <si>
    <t>41201137 (exon 22)</t>
  </si>
  <si>
    <t>Css (156,weak) &amp; skip</t>
  </si>
  <si>
    <t>6</t>
  </si>
  <si>
    <t>2732</t>
  </si>
  <si>
    <t>144285</t>
  </si>
  <si>
    <t>328293</t>
  </si>
  <si>
    <t>41199659 (exon 23)</t>
  </si>
  <si>
    <t>Css (5, weak) &amp; skip</t>
  </si>
  <si>
    <t>1 (2)</t>
  </si>
  <si>
    <t>247</t>
  </si>
  <si>
    <t>300</t>
  </si>
  <si>
    <t>137637</t>
  </si>
  <si>
    <t>326068</t>
  </si>
  <si>
    <t>3’ss</t>
  </si>
  <si>
    <t>41267797 (exon 3)</t>
  </si>
  <si>
    <t>Css (7)</t>
  </si>
  <si>
    <t>41258551 (exon 5)</t>
  </si>
  <si>
    <t>18</t>
  </si>
  <si>
    <t>41256974 (exon 6)</t>
  </si>
  <si>
    <t>Css (-59)</t>
  </si>
  <si>
    <t>15</t>
  </si>
  <si>
    <t>0(3)</t>
  </si>
  <si>
    <t>2(5)</t>
  </si>
  <si>
    <t>41256279 (exon 7)</t>
  </si>
  <si>
    <t>Css (-10)</t>
  </si>
  <si>
    <t>0 (1)</t>
  </si>
  <si>
    <t>0(1)</t>
  </si>
  <si>
    <t>41251898 (exon 8)</t>
  </si>
  <si>
    <t>Css (-69)</t>
  </si>
  <si>
    <t>41247940 (exon 10)</t>
  </si>
  <si>
    <t>339</t>
  </si>
  <si>
    <t>840</t>
  </si>
  <si>
    <t>41246878 (exon 11)</t>
  </si>
  <si>
    <t xml:space="preserve">Skip &amp; alt skip.  </t>
  </si>
  <si>
    <t>206, 364</t>
  </si>
  <si>
    <t>123372</t>
  </si>
  <si>
    <t>142, 363</t>
  </si>
  <si>
    <t>494, 943</t>
  </si>
  <si>
    <t>330158</t>
  </si>
  <si>
    <t>41219713 (exon 17)</t>
  </si>
  <si>
    <t>12</t>
  </si>
  <si>
    <t>41215969 (exon 18)</t>
  </si>
  <si>
    <t>41215391 (exon 19)</t>
  </si>
  <si>
    <t>41209153 (exon 20)</t>
  </si>
  <si>
    <t>Css (13,weak) &amp; skip</t>
  </si>
  <si>
    <t>3 (3)</t>
  </si>
  <si>
    <t>3(6)</t>
  </si>
  <si>
    <t>41203135 (exon 21)</t>
  </si>
  <si>
    <t>Css (8,weak) &amp; skip</t>
  </si>
  <si>
    <t>1 (7)</t>
  </si>
  <si>
    <t>206</t>
  </si>
  <si>
    <t>1(9)</t>
  </si>
  <si>
    <t>41201212 (exon 22)</t>
  </si>
  <si>
    <t>1147</t>
  </si>
  <si>
    <t>41199721 (exon 23)</t>
  </si>
  <si>
    <t>26</t>
  </si>
  <si>
    <t>41197820 (exon 24)</t>
  </si>
  <si>
    <t>Css (11)</t>
  </si>
  <si>
    <t>2 (4)</t>
  </si>
  <si>
    <t>srav1</t>
  </si>
  <si>
    <t>na</t>
  </si>
  <si>
    <t>reads</t>
  </si>
  <si>
    <t>Css (-99)</t>
  </si>
  <si>
    <t>7(10)</t>
  </si>
  <si>
    <t>7(18)</t>
  </si>
  <si>
    <t>skip and</t>
  </si>
  <si>
    <t xml:space="preserve">skip and </t>
  </si>
  <si>
    <t>quadruple skip</t>
  </si>
  <si>
    <t xml:space="preserve">skip </t>
  </si>
  <si>
    <t>1/(2)</t>
  </si>
  <si>
    <t>skip and css (-991 weak)</t>
  </si>
  <si>
    <t>3/(3)</t>
  </si>
  <si>
    <t>3(4)</t>
  </si>
  <si>
    <t>3(3)</t>
  </si>
  <si>
    <t>Css(46)</t>
  </si>
  <si>
    <t>3’ ss</t>
  </si>
  <si>
    <t>double skip (minor)</t>
  </si>
  <si>
    <t>Css (73) and skip (minor)</t>
  </si>
  <si>
    <t>Css (13)</t>
  </si>
  <si>
    <t>5(10)</t>
  </si>
  <si>
    <t>0(4)</t>
  </si>
  <si>
    <t>Css (44)</t>
  </si>
  <si>
    <t>2(6)</t>
  </si>
  <si>
    <t>Css (20)</t>
  </si>
  <si>
    <t xml:space="preserve">No </t>
  </si>
  <si>
    <t>Css(69)</t>
  </si>
  <si>
    <t>Css (14)</t>
  </si>
  <si>
    <t>Skip and css(12)</t>
  </si>
  <si>
    <t>Css (-43) and insertion</t>
  </si>
  <si>
    <t>0(2)</t>
  </si>
  <si>
    <t>Skip and css (484, weak)</t>
  </si>
  <si>
    <t>1(6)</t>
  </si>
  <si>
    <t>1(10)</t>
  </si>
  <si>
    <t>Css (51) and skip (weak)</t>
  </si>
  <si>
    <t>2(2)</t>
  </si>
  <si>
    <t>Css(27) and skip</t>
  </si>
  <si>
    <t>intron</t>
  </si>
  <si>
    <t xml:space="preserve">reads </t>
  </si>
  <si>
    <t xml:space="preserve">srav2 </t>
  </si>
  <si>
    <t>srva2</t>
  </si>
  <si>
    <t xml:space="preserve">srva2 </t>
  </si>
  <si>
    <t xml:space="preserve">intron </t>
  </si>
  <si>
    <t>identified</t>
  </si>
  <si>
    <t xml:space="preserve">css </t>
  </si>
  <si>
    <t>css</t>
  </si>
  <si>
    <t>rank</t>
  </si>
  <si>
    <t xml:space="preserve">gtex </t>
  </si>
  <si>
    <t xml:space="preserve"> reads</t>
  </si>
  <si>
    <t xml:space="preserve">rank </t>
  </si>
  <si>
    <t>intron/</t>
  </si>
  <si>
    <t xml:space="preserve"> css reads</t>
  </si>
  <si>
    <t>Ration</t>
  </si>
  <si>
    <t>Ratio</t>
  </si>
  <si>
    <t xml:space="preserve">Summaries of some of the data in sheets 1 and 2.  Table 1 shows the number of times that background splice sites from the indicated RNA splice seq databases  match experimentally reported css of BRCA1 and BRCA2.  </t>
  </si>
  <si>
    <t xml:space="preserve">Total </t>
  </si>
  <si>
    <t>32889805 (exon 1)</t>
  </si>
  <si>
    <t>32890665 (exon 2)</t>
  </si>
  <si>
    <t>32893463 (exon 3)</t>
  </si>
  <si>
    <t>32899322 (exon 4)</t>
  </si>
  <si>
    <t>32900288 (exon 5)</t>
  </si>
  <si>
    <t>32900420 (exon 6)</t>
  </si>
  <si>
    <t>32900751 (exon 7)</t>
  </si>
  <si>
    <t>32915334 (exon 11)</t>
  </si>
  <si>
    <t>32921034 (exon 13)</t>
  </si>
  <si>
    <t>32930747 (exon 15)</t>
  </si>
  <si>
    <t>32932067 (exon 16)</t>
  </si>
  <si>
    <t>32936831 (exon 17)</t>
  </si>
  <si>
    <t>32937671 (exon 18)</t>
  </si>
  <si>
    <t>32944695 (exon 19)</t>
  </si>
  <si>
    <t>32945238 (exon 20)</t>
  </si>
  <si>
    <t>32950929 (exon 21)</t>
  </si>
  <si>
    <t>32954051 (exon 23)</t>
  </si>
  <si>
    <t>32954283 (exon 24)</t>
  </si>
  <si>
    <t>32969071 (exon 25)</t>
  </si>
  <si>
    <t>Mutated splice site</t>
  </si>
  <si>
    <t>32890558 (exon 2)</t>
  </si>
  <si>
    <t>32893213 (exon 3)</t>
  </si>
  <si>
    <t>32900237 (exon 5)</t>
  </si>
  <si>
    <t>32900378 (exon 6)</t>
  </si>
  <si>
    <t>32900635 (exon 7)</t>
  </si>
  <si>
    <t>32903579 (exon 8)</t>
  </si>
  <si>
    <t>32905055 (exon 9)</t>
  </si>
  <si>
    <t>32928997 (exon 14)</t>
  </si>
  <si>
    <t>32930564 (exon 15)</t>
  </si>
  <si>
    <t>32931878 (exon 16)</t>
  </si>
  <si>
    <t>32936659 (exon 17)</t>
  </si>
  <si>
    <t>32937315 (exon 18)</t>
  </si>
  <si>
    <t>32944538 (exon 19)</t>
  </si>
  <si>
    <t>32945092 (exon 20)</t>
  </si>
  <si>
    <t>32950806 (exon 21)</t>
  </si>
  <si>
    <t>32953453 (exon 22)</t>
  </si>
  <si>
    <t>32953886 (exon 23)</t>
  </si>
  <si>
    <t>32954143 (exon 24)</t>
  </si>
  <si>
    <t>32968825 (exon 25)</t>
  </si>
  <si>
    <t xml:space="preserve">32903630 (exon 8) </t>
  </si>
  <si>
    <t>css match</t>
  </si>
  <si>
    <t>Css(-22)</t>
  </si>
  <si>
    <t>Css (-62)</t>
  </si>
  <si>
    <t>Css (-11)</t>
  </si>
  <si>
    <t>Css (87)</t>
  </si>
  <si>
    <t>Css (156)</t>
  </si>
  <si>
    <t>Css (5)</t>
  </si>
  <si>
    <t>Css (8)</t>
  </si>
  <si>
    <t>5'ss</t>
  </si>
  <si>
    <t xml:space="preserve">BRCA1 </t>
  </si>
  <si>
    <t>Ratio of intron/css reads</t>
  </si>
  <si>
    <t>srva1</t>
  </si>
  <si>
    <t>Activated css</t>
  </si>
  <si>
    <t>position</t>
  </si>
  <si>
    <t xml:space="preserve">position </t>
  </si>
  <si>
    <t>Css (153)</t>
  </si>
  <si>
    <t>Css (-100)</t>
  </si>
  <si>
    <t>Css (73)</t>
  </si>
  <si>
    <t>Css (246)</t>
  </si>
  <si>
    <t>Css(12)</t>
  </si>
  <si>
    <t>Css (-43)</t>
  </si>
  <si>
    <t>Css (484)</t>
  </si>
  <si>
    <t>Css (51)</t>
  </si>
  <si>
    <t>Css(27)</t>
  </si>
  <si>
    <t>Css (-991)</t>
  </si>
  <si>
    <t>17/17</t>
  </si>
  <si>
    <t>32929426 (exon 14)</t>
  </si>
  <si>
    <t>Baert et al 2018 PMID: 29280214; Colombo et al 2013 PMID: 23451180</t>
  </si>
  <si>
    <t>Baert et al 2018 PMID: 29280214</t>
  </si>
  <si>
    <t>Yang et al 2003 PMID: 12915465;Mene´ndez et al 2012 PMID: 21735045;Thery et al 2011 PMID: 21673748; Raponi et al 2011 PMID: 21309043, Sanz et al 2011 PMID: 20215541; Claes et al 2002</t>
  </si>
  <si>
    <t>Thomassen et al 2012 PMID: 21769658</t>
  </si>
  <si>
    <t>Thomassen et al 2012 PMID: 21769658; Chen et al 2006 PMID: 16619214; Colombo et al 2013 PMID: 23451180 PMID: 23451180</t>
  </si>
  <si>
    <t>Pyne et al 1999 PMID: 10479726 Colombo et al (2013)</t>
  </si>
  <si>
    <t>Whiley et al 2011 PMID: 21394826 PMID: 21394826</t>
  </si>
  <si>
    <t>Wappenschmidt et al 2012 PMID: 23239986</t>
  </si>
  <si>
    <t>Mene´ndez et al 2012 PMID: 21735045, Thomassen et al 2012 PMID: 21769658</t>
  </si>
  <si>
    <t>Mene´ndez et al 2012 PMID: 21735045; Santos et al 2014 PMID: 22684231</t>
  </si>
  <si>
    <t>Santos et al 2014 PMID: 22684231</t>
  </si>
  <si>
    <t>Whiley et al 2011 PMID: 21394826 PMID: 21394826; Baert et al 2018 PMID: 29280214</t>
  </si>
  <si>
    <t>Wappenschmidt et al 2012 PMID: 23239986;Colombo et al 2013 PMID: 23451180, Baert et al 2018 PMID: 29280214;</t>
  </si>
  <si>
    <t>Scholl et al 1999 PMID: 10406662</t>
  </si>
  <si>
    <t>Brose et al 2004 PMID: 15345110 report the skip and weak css activation; Mene´ndez et al (2012) PMID: 21735045 report just the skip ; Ahlborn et al 2015 PMID: 25724305 PMID: 25724305; Thomassen et al 2012 PMID: 21769658 reported only the 5’css.</t>
  </si>
  <si>
    <t>Wappenschmidt et al 2012 PMID: 23239986; Baert et al 2018 PMID: 29280214</t>
  </si>
  <si>
    <t>Elstrodt et al (2006) PMID: 16397213; Sanz et al.,(2010) PMID: 20215541; Tesoriero et al 2005 PMID: 16211554 PMID: 16211554; Colombo et al 2013 PMID: 23451180 – skip only.</t>
  </si>
  <si>
    <t>Ahlborn et al 2015 PMID: 25724305 Colombo et al 2013 PMID: 23451180</t>
  </si>
  <si>
    <t>Wappenschmidt et al 2012 PMID: 23239986,; Rouleau et al 2010 PMID: 20875879; Jarhelle et al 2017 PMID: 27495310 – detected only the skip. Eposito et al 2016 PMID: 28009814 detected only the css</t>
  </si>
  <si>
    <t>Yang et al 2003 PMID: 12915465; Whiley et al 2011 PMID: 21394826; Rouleau et al 2010 PMID: 20875879; Ladopoulou et al (2002) PMID: 12034536. Only Yang et al 2003 detected the css weakly.</t>
  </si>
  <si>
    <t>Wappenschmidt et al 2012 PMID: 23239986; Tesoriero et al 2005 PMID: 16211554; Claes et al 2002 PMID 12037674</t>
  </si>
  <si>
    <t>Colombo et al 2013 PMID: 23451180; Jarhelle et al (2017) PMID: 27495310; Friedman et al (1994) PMID: 7894493.</t>
  </si>
  <si>
    <t>Gutiérrez-Enríquez et al (2017) PMID: 18712473.</t>
  </si>
  <si>
    <t>Li et al 1999 PMID: 10323242 (primers used would not have detected the skip)</t>
  </si>
  <si>
    <t>Tesoriero et al 2005 PMID: 16211554</t>
  </si>
  <si>
    <t>Keaton et al.,(2003) PMID: 14513821</t>
  </si>
  <si>
    <t>Colombo et al 2013 PMID: 23451180; Quiles et al (2016) PMID: 21990134.</t>
  </si>
  <si>
    <t>Wappenschmidt et al 2012 PMID: 23239986; Colombo et al 2013 PMID: 23451180; Thomassen et al 2012 PMID: 21769658 all report exon skipping, first two groups also report weak css activation.</t>
  </si>
  <si>
    <t>Wappenschmidt et al 2012 PMID: 23239986: Ahlborn et al 2015 PMID: 25724305</t>
  </si>
  <si>
    <t>Ahlborn et al 2015 PMID: 25724305</t>
  </si>
  <si>
    <t xml:space="preserve">  </t>
  </si>
  <si>
    <t>Bakker et al., 2014 PMID: 24395671</t>
  </si>
  <si>
    <t>Bonatti et al (2006) PMID: 17011978; Parsons et al., 2015</t>
  </si>
  <si>
    <t>Bonnet et al., 2008 PMID: 18424508; Thomassen et al., (2012) PMID: 21769658</t>
  </si>
  <si>
    <t>Brandao et al 2012 PMID: 21638052</t>
  </si>
  <si>
    <t>Colombo et al (2013) PMID: 23451180</t>
  </si>
  <si>
    <t>Claes et al., (2002) PMID: 12037674; Whiley et al., 2011 PMID: 21394826</t>
  </si>
  <si>
    <t>Biswas et al., 2018 PMID: 21719596; Pyne et al 1999 PMID: 10479726; Houdayer et al., 2012 PMID: 22505045; Colombo et al 2013 PMID: 23451180</t>
  </si>
  <si>
    <t>Biswas et al., 2018 PMID: 21719596</t>
  </si>
  <si>
    <t>Quiles et al (2016) PMID: 21990134</t>
  </si>
  <si>
    <t>Baert et al., 2018 PMID: 29280214</t>
  </si>
  <si>
    <t>Whiley et al., 2011 PMID: 21394826</t>
  </si>
  <si>
    <t>Whiley et al., 2011 PMID: 21394826; Houdayer et al., 2012 PMID: 22505045</t>
  </si>
  <si>
    <t>Fraile-Bethencourt et al., (2019) PMID: 29881398</t>
  </si>
  <si>
    <t>Vreeswijk et al 2009 PMID: 18693280, Gutiérrez-Enríquez et al., (2017) PMID: 18712473, Thomassen et al., (2012) PMID: 21769658</t>
  </si>
  <si>
    <t>Bonnet et al., 2008 PMID: 18424508; Fraile-Bethencourt et al., 2017 PMID: 28339459; Houdayer et al., 2012 PMID: 22505045</t>
  </si>
  <si>
    <t>Furrugia et al., (2008) PMID: 18451181; Houdayer et al., 2012 PMID: 22505045; Fraile-Bethencourt et al., 2017 PMID: 28339459</t>
  </si>
  <si>
    <t>Fraile-Bethencourt et al., 2017 PMID: 28339459</t>
  </si>
  <si>
    <t>Chen et al 2006 PMID: 16619214; Houdayer et al., 2012 PMID: 22505045, Acedo et al., 2012 PMID: 22632462</t>
  </si>
  <si>
    <t>Bonatti et al (2006) PMID: 17011978; Hansen et al., 2008 PMID: 18597679, Thomassen et al., (2012) PMID: 21769658; Colombo et al., (2013) PMID: 23451180; Houdayer et al., 2012</t>
  </si>
  <si>
    <t>Bonatti et al (2006) PMID: 17011978; Houdayer et al., 2012 PMID: 22505045; Acedo et al., 2012 PMID: 22632462</t>
  </si>
  <si>
    <t>Claes et al., (2002) PMID: 12037674; Acedo et al., 2012 PMID: 22632462</t>
  </si>
  <si>
    <t>Bonnet et al., 2008 PMID: 18424508 and Houdayer et al., 2012 PMID: 22505045</t>
  </si>
  <si>
    <t>Davy et al 2017 PMID: 28905878</t>
  </si>
  <si>
    <t>Vreeswijk et al 2008 PMID: 18693280; Sanz et al.,(2010) PMID: 20215541</t>
  </si>
  <si>
    <t>Zhang et al 2009 PMID: 19070627, Whiley et al 2011 PMID: 21394826</t>
  </si>
  <si>
    <t>Colombo et al., (2013) PMID: 23451180</t>
  </si>
  <si>
    <t>Menendez et al., 2012 PMID: 21735045; Baert et al 2017 PMID: 29280214</t>
  </si>
  <si>
    <t>Tesoriero et al., 2005 PMID: 16211554</t>
  </si>
  <si>
    <t>Bonatti e al., 2006 PMID: 17011978;, Pensabene et al., (2009) PMID: 19179552, Colombo et al (2013) PMID: 23451180</t>
  </si>
  <si>
    <t>Houdayer et al 2012 PMID: 22505045</t>
  </si>
  <si>
    <t>Whiley et al 2011 PMID: 21394826</t>
  </si>
  <si>
    <t>Fraile-Bethencourt et al., (2017) PMID: 28339459,Krajc et al 2002 PMID: 12461697; 2002, Houdayer 2012 PMID: 22505045</t>
  </si>
  <si>
    <t>Tesoriero et al., 2005 PMID: 16211554; Farrugia et al., (2008) PMID: 18451181, Fraile-Bethencourt et al.,2017 PMID: 28339459</t>
  </si>
  <si>
    <t>Menendez et al., 2010 PMID: 21735045</t>
  </si>
  <si>
    <t>Acedo et al (2010) PMID: 22632462, Santos et al 2013 PMID: 22684231</t>
  </si>
  <si>
    <t>Chen et a 2006 PMID: 16619214</t>
  </si>
  <si>
    <t>Claes et al., (2003) PMID: 12037674; Acedo et al 2012 PMID: 22632462</t>
  </si>
  <si>
    <t>skip and css (-100, weak)</t>
  </si>
  <si>
    <t>skip and css (246 weak)</t>
  </si>
  <si>
    <t>5(9)</t>
  </si>
  <si>
    <t>14/18</t>
  </si>
  <si>
    <t>16/18</t>
  </si>
  <si>
    <t>9/18</t>
  </si>
  <si>
    <t>29/35</t>
  </si>
  <si>
    <t>33/35</t>
  </si>
  <si>
    <t>18/35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</si>
</sst>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quotePrefix="1"/>
    <xf numFmtId="0" fontId="0" fillId="2" borderId="0" xfId="0" applyFill="1"/>
    <xf numFmtId="164" fontId="0" fillId="0" borderId="0" xfId="0" applyNumberFormat="1"/>
    <xf numFmtId="1" fontId="0" fillId="0" borderId="0" xfId="0" applyNumberFormat="1"/>
    <xf numFmtId="0" fontId="0" fillId="0" borderId="0" xfId="0" applyAlignment="1">
      <alignment horizontal="right"/>
    </xf>
    <xf numFmtId="1" fontId="0" fillId="0" borderId="0" xfId="0" applyNumberFormat="1" applyAlignment="1">
      <alignment horizontal="right"/>
    </xf>
    <xf numFmtId="0" fontId="0" fillId="3" borderId="0" xfId="0" applyFill="1"/>
    <xf numFmtId="0" fontId="0" fillId="3" borderId="0" xfId="0" applyFill="1" applyAlignment="1">
      <alignment horizontal="right"/>
    </xf>
    <xf numFmtId="1" fontId="0" fillId="3" borderId="0" xfId="0" applyNumberFormat="1" applyFill="1" applyAlignment="1">
      <alignment horizontal="right"/>
    </xf>
    <xf numFmtId="0" fontId="0" fillId="3" borderId="0" xfId="0" applyFill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Alignment="1">
      <alignment horizontal="right" indent="1"/>
    </xf>
    <xf numFmtId="164" fontId="0" fillId="0" borderId="0" xfId="0" quotePrefix="1" applyNumberFormat="1" applyAlignment="1">
      <alignment horizontal="right"/>
    </xf>
    <xf numFmtId="1" fontId="0" fillId="0" borderId="0" xfId="0" applyNumberFormat="1" applyFill="1"/>
    <xf numFmtId="164" fontId="0" fillId="0" borderId="0" xfId="0" applyNumberFormat="1" applyFill="1"/>
    <xf numFmtId="0" fontId="0" fillId="0" borderId="0" xfId="0" applyFill="1" applyAlignment="1">
      <alignment horizontal="right"/>
    </xf>
    <xf numFmtId="0" fontId="0" fillId="0" borderId="0" xfId="0" applyFill="1" applyAlignment="1">
      <alignment horizontal="left"/>
    </xf>
    <xf numFmtId="1" fontId="0" fillId="0" borderId="0" xfId="0" applyNumberFormat="1" applyFill="1" applyAlignment="1">
      <alignment horizontal="right"/>
    </xf>
    <xf numFmtId="1" fontId="0" fillId="3" borderId="0" xfId="0" applyNumberFormat="1" applyFill="1"/>
    <xf numFmtId="0" fontId="0" fillId="0" borderId="0" xfId="0" applyFill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9"/>
  <sheetViews>
    <sheetView tabSelected="1" workbookViewId="0">
      <selection activeCell="C16" sqref="C16"/>
    </sheetView>
  </sheetViews>
  <sheetFormatPr baseColWidth="10" defaultColWidth="8.83203125" defaultRowHeight="14" x14ac:dyDescent="0"/>
  <cols>
    <col min="6" max="6" width="20.5" customWidth="1"/>
    <col min="7" max="7" width="18.33203125" customWidth="1"/>
    <col min="12" max="12" width="11.5" bestFit="1" customWidth="1"/>
    <col min="13" max="13" width="9.5" bestFit="1" customWidth="1"/>
    <col min="15" max="15" width="18.83203125" customWidth="1"/>
    <col min="16" max="16" width="18.5" customWidth="1"/>
    <col min="18" max="18" width="8.83203125" style="12"/>
    <col min="20" max="20" width="9.5" style="5" bestFit="1" customWidth="1"/>
    <col min="21" max="21" width="10.5" style="5" bestFit="1" customWidth="1"/>
    <col min="22" max="22" width="8.83203125" style="5"/>
  </cols>
  <sheetData>
    <row r="1" spans="1:22">
      <c r="F1" s="12" t="s">
        <v>312</v>
      </c>
      <c r="G1" s="12" t="s">
        <v>315</v>
      </c>
      <c r="H1" s="21" t="s">
        <v>303</v>
      </c>
      <c r="I1" s="21"/>
      <c r="J1" s="21"/>
      <c r="K1" t="s">
        <v>313</v>
      </c>
      <c r="O1" t="s">
        <v>1</v>
      </c>
      <c r="P1" t="s">
        <v>315</v>
      </c>
      <c r="Q1" s="22" t="s">
        <v>303</v>
      </c>
      <c r="R1" s="22"/>
      <c r="S1" s="22"/>
      <c r="T1" s="22" t="s">
        <v>313</v>
      </c>
      <c r="U1" s="22"/>
      <c r="V1" s="22"/>
    </row>
    <row r="2" spans="1:22">
      <c r="B2" t="s">
        <v>2</v>
      </c>
      <c r="C2" t="s">
        <v>3</v>
      </c>
      <c r="D2" t="s">
        <v>4</v>
      </c>
      <c r="F2" s="12" t="s">
        <v>282</v>
      </c>
      <c r="G2" s="12" t="s">
        <v>316</v>
      </c>
      <c r="H2" s="12" t="s">
        <v>207</v>
      </c>
      <c r="I2" s="12" t="s">
        <v>9</v>
      </c>
      <c r="J2" s="12" t="s">
        <v>8</v>
      </c>
      <c r="K2" s="12" t="s">
        <v>314</v>
      </c>
      <c r="L2" s="12" t="s">
        <v>247</v>
      </c>
      <c r="M2" s="12" t="s">
        <v>8</v>
      </c>
      <c r="O2" t="s">
        <v>11</v>
      </c>
      <c r="P2" t="s">
        <v>317</v>
      </c>
      <c r="Q2" t="s">
        <v>207</v>
      </c>
      <c r="R2" s="12" t="s">
        <v>9</v>
      </c>
      <c r="S2" t="s">
        <v>8</v>
      </c>
      <c r="T2" s="5" t="s">
        <v>207</v>
      </c>
      <c r="U2" s="5" t="s">
        <v>9</v>
      </c>
      <c r="V2" s="5" t="s">
        <v>8</v>
      </c>
    </row>
    <row r="3" spans="1:22">
      <c r="A3" t="s">
        <v>0</v>
      </c>
      <c r="B3" s="1" t="s">
        <v>5</v>
      </c>
      <c r="C3" s="1" t="s">
        <v>328</v>
      </c>
      <c r="D3" s="1" t="s">
        <v>6</v>
      </c>
      <c r="F3" s="12" t="s">
        <v>311</v>
      </c>
      <c r="G3" s="12"/>
      <c r="H3" s="12"/>
      <c r="I3" s="12"/>
      <c r="J3" s="12"/>
      <c r="M3" s="1"/>
      <c r="N3" s="1"/>
      <c r="O3" t="s">
        <v>23</v>
      </c>
    </row>
    <row r="4" spans="1:22">
      <c r="A4" t="s">
        <v>1</v>
      </c>
      <c r="B4" s="1" t="s">
        <v>401</v>
      </c>
      <c r="C4" s="1" t="s">
        <v>402</v>
      </c>
      <c r="D4" s="1" t="s">
        <v>403</v>
      </c>
      <c r="F4" s="12" t="s">
        <v>39</v>
      </c>
      <c r="G4" s="12" t="s">
        <v>304</v>
      </c>
      <c r="H4" s="12" t="s">
        <v>41</v>
      </c>
      <c r="I4" s="12" t="s">
        <v>46</v>
      </c>
      <c r="J4" t="s">
        <v>46</v>
      </c>
      <c r="K4" s="4">
        <v>12</v>
      </c>
      <c r="L4" s="3">
        <v>12.380575861554528</v>
      </c>
      <c r="M4" s="14">
        <v>8.4263186514410009</v>
      </c>
      <c r="N4" s="1"/>
      <c r="O4" t="s">
        <v>263</v>
      </c>
      <c r="P4" t="s">
        <v>210</v>
      </c>
      <c r="Q4" t="s">
        <v>46</v>
      </c>
      <c r="R4" s="12" t="s">
        <v>46</v>
      </c>
      <c r="S4" t="s">
        <v>61</v>
      </c>
      <c r="T4" s="6">
        <v>7832</v>
      </c>
      <c r="U4" s="6">
        <v>4575.3846153846152</v>
      </c>
      <c r="V4" s="5" t="s">
        <v>208</v>
      </c>
    </row>
    <row r="5" spans="1:22">
      <c r="A5" t="s">
        <v>262</v>
      </c>
      <c r="B5" t="s">
        <v>404</v>
      </c>
      <c r="C5" t="s">
        <v>405</v>
      </c>
      <c r="D5" t="s">
        <v>406</v>
      </c>
      <c r="F5" s="12" t="s">
        <v>50</v>
      </c>
      <c r="G5" s="12" t="s">
        <v>51</v>
      </c>
      <c r="H5" s="12" t="s">
        <v>41</v>
      </c>
      <c r="I5" s="12" t="s">
        <v>46</v>
      </c>
      <c r="J5" t="s">
        <v>46</v>
      </c>
      <c r="K5" s="4">
        <v>341.75229357798167</v>
      </c>
      <c r="L5" s="4">
        <v>344.45412844036696</v>
      </c>
      <c r="M5" s="6">
        <v>250.57534246575344</v>
      </c>
      <c r="O5" t="s">
        <v>273</v>
      </c>
      <c r="P5" t="s">
        <v>319</v>
      </c>
      <c r="Q5" t="s">
        <v>41</v>
      </c>
      <c r="R5" s="12" t="s">
        <v>46</v>
      </c>
      <c r="S5" t="s">
        <v>61</v>
      </c>
      <c r="T5" s="6">
        <v>19786.5</v>
      </c>
      <c r="U5" s="6">
        <v>36419.333333333336</v>
      </c>
      <c r="V5" s="5" t="s">
        <v>208</v>
      </c>
    </row>
    <row r="6" spans="1:22">
      <c r="F6" s="12" t="s">
        <v>59</v>
      </c>
      <c r="G6" s="12" t="s">
        <v>305</v>
      </c>
      <c r="H6" s="12" t="s">
        <v>61</v>
      </c>
      <c r="I6" s="12" t="s">
        <v>46</v>
      </c>
      <c r="J6" t="s">
        <v>61</v>
      </c>
      <c r="K6" s="5" t="s">
        <v>208</v>
      </c>
      <c r="L6" s="6">
        <v>90337</v>
      </c>
      <c r="M6" s="5" t="s">
        <v>208</v>
      </c>
      <c r="O6" t="s">
        <v>275</v>
      </c>
      <c r="P6" t="s">
        <v>327</v>
      </c>
      <c r="Q6" t="s">
        <v>46</v>
      </c>
      <c r="R6" s="12" t="s">
        <v>46</v>
      </c>
      <c r="S6" t="s">
        <v>46</v>
      </c>
      <c r="T6" s="6">
        <v>57983</v>
      </c>
      <c r="U6" s="6">
        <v>78798.5</v>
      </c>
      <c r="V6" s="5">
        <v>11721</v>
      </c>
    </row>
    <row r="7" spans="1:22">
      <c r="F7" s="12" t="s">
        <v>100</v>
      </c>
      <c r="G7" s="12" t="s">
        <v>306</v>
      </c>
      <c r="H7" s="12" t="s">
        <v>41</v>
      </c>
      <c r="I7" s="12" t="s">
        <v>46</v>
      </c>
      <c r="J7" t="s">
        <v>46</v>
      </c>
      <c r="K7" s="4">
        <v>374.16396761133603</v>
      </c>
      <c r="L7" s="4">
        <v>326.77521613832852</v>
      </c>
      <c r="M7" s="6">
        <v>234.59927797833936</v>
      </c>
      <c r="O7" t="s">
        <v>278</v>
      </c>
      <c r="P7" t="s">
        <v>222</v>
      </c>
      <c r="Q7" t="s">
        <v>46</v>
      </c>
      <c r="R7" s="12" t="s">
        <v>46</v>
      </c>
      <c r="S7" t="s">
        <v>46</v>
      </c>
      <c r="T7" s="6">
        <v>522.55319148936167</v>
      </c>
      <c r="U7" s="6">
        <v>422.06593406593407</v>
      </c>
      <c r="V7" s="5">
        <v>579</v>
      </c>
    </row>
    <row r="8" spans="1:22">
      <c r="F8" s="12" t="s">
        <v>110</v>
      </c>
      <c r="G8" s="12" t="s">
        <v>111</v>
      </c>
      <c r="H8" s="12" t="s">
        <v>41</v>
      </c>
      <c r="I8" s="12" t="s">
        <v>46</v>
      </c>
      <c r="J8" t="s">
        <v>46</v>
      </c>
      <c r="K8" s="4">
        <v>610.28395061728395</v>
      </c>
      <c r="L8" s="4">
        <v>476.06326034063261</v>
      </c>
      <c r="M8" s="6">
        <v>378.26229508196724</v>
      </c>
      <c r="O8" t="s">
        <v>223</v>
      </c>
      <c r="R8" s="12" t="s">
        <v>22</v>
      </c>
    </row>
    <row r="9" spans="1:22">
      <c r="F9" s="12" t="s">
        <v>97</v>
      </c>
      <c r="G9" s="12" t="s">
        <v>116</v>
      </c>
      <c r="H9" s="12" t="s">
        <v>41</v>
      </c>
      <c r="I9" s="12" t="s">
        <v>46</v>
      </c>
      <c r="J9" t="s">
        <v>46</v>
      </c>
      <c r="K9" s="4">
        <v>1901.2692307692307</v>
      </c>
      <c r="L9" s="4">
        <v>1966.4522613065326</v>
      </c>
      <c r="M9" s="6">
        <v>1025.5111111111112</v>
      </c>
      <c r="O9" t="s">
        <v>289</v>
      </c>
      <c r="P9" t="s">
        <v>320</v>
      </c>
      <c r="Q9" t="s">
        <v>41</v>
      </c>
      <c r="R9" s="12" t="s">
        <v>46</v>
      </c>
      <c r="S9" t="s">
        <v>46</v>
      </c>
      <c r="T9" s="6">
        <v>1354.7931034482758</v>
      </c>
      <c r="U9" s="6">
        <v>780.67105263157896</v>
      </c>
      <c r="V9" s="6">
        <v>460.16666666666669</v>
      </c>
    </row>
    <row r="10" spans="1:22">
      <c r="F10" s="12" t="s">
        <v>121</v>
      </c>
      <c r="G10" s="12" t="s">
        <v>318</v>
      </c>
      <c r="H10" s="12" t="s">
        <v>41</v>
      </c>
      <c r="I10" s="12" t="s">
        <v>46</v>
      </c>
      <c r="J10" t="s">
        <v>46</v>
      </c>
      <c r="K10" s="4">
        <v>5000.8055555555557</v>
      </c>
      <c r="L10" s="4">
        <v>3841</v>
      </c>
      <c r="M10" s="6">
        <v>2941</v>
      </c>
      <c r="O10" t="s">
        <v>290</v>
      </c>
      <c r="P10" t="s">
        <v>321</v>
      </c>
      <c r="Q10" t="s">
        <v>41</v>
      </c>
      <c r="R10" s="12" t="s">
        <v>46</v>
      </c>
      <c r="S10" t="s">
        <v>61</v>
      </c>
      <c r="T10" s="6">
        <v>50199</v>
      </c>
      <c r="U10" s="6">
        <v>69479.5</v>
      </c>
      <c r="V10" s="5" t="s">
        <v>208</v>
      </c>
    </row>
    <row r="11" spans="1:22">
      <c r="F11" s="12" t="s">
        <v>137</v>
      </c>
      <c r="G11" s="12" t="s">
        <v>307</v>
      </c>
      <c r="H11" s="12" t="s">
        <v>41</v>
      </c>
      <c r="I11" s="12" t="s">
        <v>46</v>
      </c>
      <c r="J11" t="s">
        <v>61</v>
      </c>
      <c r="K11" s="4">
        <v>8070.894736842105</v>
      </c>
      <c r="L11" s="4">
        <v>5085.6400000000003</v>
      </c>
      <c r="M11" s="5" t="s">
        <v>208</v>
      </c>
      <c r="O11" t="s">
        <v>291</v>
      </c>
      <c r="P11" t="s">
        <v>226</v>
      </c>
      <c r="Q11" t="s">
        <v>46</v>
      </c>
      <c r="R11" s="12" t="s">
        <v>46</v>
      </c>
      <c r="S11" t="s">
        <v>61</v>
      </c>
      <c r="T11" s="6">
        <v>8258.5714285714294</v>
      </c>
      <c r="U11" s="6">
        <v>5407.8064516129034</v>
      </c>
      <c r="V11" s="5" t="s">
        <v>208</v>
      </c>
    </row>
    <row r="12" spans="1:22">
      <c r="F12" s="12" t="s">
        <v>148</v>
      </c>
      <c r="G12" s="12" t="s">
        <v>308</v>
      </c>
      <c r="H12" s="12" t="s">
        <v>41</v>
      </c>
      <c r="I12" s="12" t="s">
        <v>46</v>
      </c>
      <c r="J12" t="s">
        <v>46</v>
      </c>
      <c r="K12" s="4">
        <v>24047.5</v>
      </c>
      <c r="L12" s="4">
        <v>19311.352941176472</v>
      </c>
      <c r="M12" s="5">
        <v>15315</v>
      </c>
      <c r="O12" t="s">
        <v>292</v>
      </c>
      <c r="P12" t="s">
        <v>229</v>
      </c>
      <c r="Q12" t="s">
        <v>46</v>
      </c>
      <c r="R12" s="12" t="s">
        <v>46</v>
      </c>
      <c r="S12" t="s">
        <v>46</v>
      </c>
      <c r="T12" s="6">
        <v>942.52173913043475</v>
      </c>
      <c r="U12" s="6">
        <v>353.00920245398771</v>
      </c>
      <c r="V12" s="6">
        <v>2325.4</v>
      </c>
    </row>
    <row r="13" spans="1:22">
      <c r="F13" s="12" t="s">
        <v>154</v>
      </c>
      <c r="G13" s="12" t="s">
        <v>309</v>
      </c>
      <c r="H13" s="12" t="s">
        <v>41</v>
      </c>
      <c r="I13" s="12" t="s">
        <v>46</v>
      </c>
      <c r="J13" t="s">
        <v>46</v>
      </c>
      <c r="K13" s="4">
        <v>557.23481781376518</v>
      </c>
      <c r="L13" s="4">
        <v>551.72250423011849</v>
      </c>
      <c r="M13" s="6">
        <v>771.33802816901414</v>
      </c>
      <c r="O13" t="s">
        <v>293</v>
      </c>
      <c r="P13" t="s">
        <v>231</v>
      </c>
      <c r="Q13" t="s">
        <v>232</v>
      </c>
      <c r="R13" s="12" t="s">
        <v>46</v>
      </c>
      <c r="S13" t="s">
        <v>61</v>
      </c>
      <c r="T13" s="5" t="s">
        <v>208</v>
      </c>
      <c r="U13" s="6">
        <v>109258</v>
      </c>
      <c r="V13" s="5" t="s">
        <v>208</v>
      </c>
    </row>
    <row r="14" spans="1:22">
      <c r="F14" s="12" t="s">
        <v>161</v>
      </c>
      <c r="G14" s="12"/>
      <c r="H14" s="12"/>
      <c r="I14" s="12"/>
      <c r="M14" s="5"/>
      <c r="O14" t="s">
        <v>97</v>
      </c>
      <c r="P14" t="s">
        <v>233</v>
      </c>
      <c r="Q14" t="s">
        <v>46</v>
      </c>
      <c r="R14" s="12" t="s">
        <v>46</v>
      </c>
      <c r="S14" t="s">
        <v>46</v>
      </c>
      <c r="T14" s="6">
        <v>1720.5652173913043</v>
      </c>
      <c r="U14" s="6">
        <v>1174.8172043010752</v>
      </c>
      <c r="V14" s="6">
        <v>3033.6666666666665</v>
      </c>
    </row>
    <row r="15" spans="1:22">
      <c r="F15" s="12" t="s">
        <v>162</v>
      </c>
      <c r="G15" s="12" t="s">
        <v>163</v>
      </c>
      <c r="H15" s="12" t="s">
        <v>41</v>
      </c>
      <c r="I15" s="12" t="s">
        <v>46</v>
      </c>
      <c r="J15" t="s">
        <v>46</v>
      </c>
      <c r="K15" s="4">
        <v>22476.2</v>
      </c>
      <c r="L15" s="4">
        <v>35678.444444444445</v>
      </c>
      <c r="M15" s="5">
        <v>9379</v>
      </c>
      <c r="O15" t="s">
        <v>295</v>
      </c>
      <c r="P15" t="s">
        <v>234</v>
      </c>
      <c r="Q15" t="s">
        <v>46</v>
      </c>
      <c r="R15" s="12" t="s">
        <v>46</v>
      </c>
      <c r="S15" t="s">
        <v>61</v>
      </c>
      <c r="T15" s="6">
        <v>5271.181818181818</v>
      </c>
      <c r="U15" s="6">
        <v>5253.2333333333336</v>
      </c>
      <c r="V15" s="5" t="s">
        <v>208</v>
      </c>
    </row>
    <row r="16" spans="1:22">
      <c r="F16" s="12" t="s">
        <v>166</v>
      </c>
      <c r="G16" s="12" t="s">
        <v>167</v>
      </c>
      <c r="H16" s="12" t="s">
        <v>41</v>
      </c>
      <c r="I16" s="12" t="s">
        <v>46</v>
      </c>
      <c r="J16" t="s">
        <v>61</v>
      </c>
      <c r="K16" s="4">
        <v>5911.6</v>
      </c>
      <c r="L16" s="4">
        <v>9575.4230769230762</v>
      </c>
      <c r="M16" s="5" t="s">
        <v>208</v>
      </c>
      <c r="O16" t="s">
        <v>296</v>
      </c>
      <c r="P16" t="s">
        <v>322</v>
      </c>
      <c r="Q16" t="s">
        <v>232</v>
      </c>
      <c r="R16" s="12" t="s">
        <v>61</v>
      </c>
      <c r="S16" t="s">
        <v>61</v>
      </c>
      <c r="T16" s="5" t="s">
        <v>208</v>
      </c>
      <c r="U16" s="5" t="s">
        <v>208</v>
      </c>
      <c r="V16" s="5" t="s">
        <v>208</v>
      </c>
    </row>
    <row r="17" spans="6:22">
      <c r="F17" s="12" t="s">
        <v>171</v>
      </c>
      <c r="G17" s="12" t="s">
        <v>172</v>
      </c>
      <c r="H17" s="12" t="s">
        <v>61</v>
      </c>
      <c r="I17" s="12" t="s">
        <v>46</v>
      </c>
      <c r="J17" t="s">
        <v>61</v>
      </c>
      <c r="K17" s="13" t="s">
        <v>208</v>
      </c>
      <c r="L17" s="4">
        <v>100121.33333333333</v>
      </c>
      <c r="M17" s="5" t="s">
        <v>208</v>
      </c>
      <c r="O17" t="s">
        <v>297</v>
      </c>
      <c r="P17" t="s">
        <v>323</v>
      </c>
      <c r="Q17" t="s">
        <v>232</v>
      </c>
      <c r="R17" s="12" t="s">
        <v>61</v>
      </c>
      <c r="S17" t="s">
        <v>61</v>
      </c>
      <c r="T17" s="5" t="s">
        <v>208</v>
      </c>
      <c r="U17" s="5" t="s">
        <v>208</v>
      </c>
      <c r="V17" s="5" t="s">
        <v>208</v>
      </c>
    </row>
    <row r="18" spans="6:22">
      <c r="F18" s="12" t="s">
        <v>175</v>
      </c>
      <c r="G18" s="12" t="s">
        <v>176</v>
      </c>
      <c r="H18" s="12" t="s">
        <v>46</v>
      </c>
      <c r="I18" s="12" t="s">
        <v>46</v>
      </c>
      <c r="J18" t="s">
        <v>61</v>
      </c>
      <c r="K18" s="4">
        <v>24468.5</v>
      </c>
      <c r="L18" s="4">
        <v>37995</v>
      </c>
      <c r="M18" s="5" t="s">
        <v>208</v>
      </c>
      <c r="O18" t="s">
        <v>298</v>
      </c>
      <c r="P18" t="s">
        <v>324</v>
      </c>
      <c r="Q18" t="s">
        <v>46</v>
      </c>
      <c r="R18" s="12" t="s">
        <v>46</v>
      </c>
      <c r="S18" t="s">
        <v>46</v>
      </c>
      <c r="T18" s="6">
        <v>504.65753424657532</v>
      </c>
      <c r="U18" s="6">
        <v>244.63694267515925</v>
      </c>
      <c r="V18" s="6">
        <v>1055.8235294117646</v>
      </c>
    </row>
    <row r="19" spans="6:22">
      <c r="F19" s="12" t="s">
        <v>191</v>
      </c>
      <c r="G19" s="12" t="s">
        <v>226</v>
      </c>
      <c r="H19" s="12" t="s">
        <v>46</v>
      </c>
      <c r="I19" s="12" t="s">
        <v>46</v>
      </c>
      <c r="J19" t="s">
        <v>61</v>
      </c>
      <c r="K19" s="4">
        <v>182438</v>
      </c>
      <c r="L19" s="4">
        <v>240142.5</v>
      </c>
      <c r="M19" s="5" t="s">
        <v>208</v>
      </c>
      <c r="O19" t="s">
        <v>299</v>
      </c>
      <c r="P19" t="s">
        <v>325</v>
      </c>
      <c r="Q19" t="s">
        <v>46</v>
      </c>
      <c r="R19" s="12" t="s">
        <v>46</v>
      </c>
      <c r="S19" t="s">
        <v>46</v>
      </c>
      <c r="T19" s="6">
        <v>47.228945216680295</v>
      </c>
      <c r="U19" s="6">
        <v>46.290813159528241</v>
      </c>
      <c r="V19" s="6">
        <v>49.553125000000001</v>
      </c>
    </row>
    <row r="20" spans="6:22">
      <c r="F20" s="12" t="s">
        <v>195</v>
      </c>
      <c r="G20" s="12" t="s">
        <v>310</v>
      </c>
      <c r="H20" s="12" t="s">
        <v>41</v>
      </c>
      <c r="I20" s="12" t="s">
        <v>46</v>
      </c>
      <c r="J20" t="s">
        <v>46</v>
      </c>
      <c r="K20" s="4">
        <v>744.40291262135918</v>
      </c>
      <c r="L20" s="4">
        <v>811.53829787234042</v>
      </c>
      <c r="M20" s="6">
        <v>714.62790697674416</v>
      </c>
      <c r="O20" t="s">
        <v>300</v>
      </c>
      <c r="P20" t="s">
        <v>163</v>
      </c>
      <c r="Q20" t="s">
        <v>46</v>
      </c>
      <c r="R20" s="12" t="s">
        <v>46</v>
      </c>
      <c r="S20" t="s">
        <v>46</v>
      </c>
      <c r="T20" s="6">
        <v>6723.363636363636</v>
      </c>
      <c r="U20" s="6">
        <v>4018.6470588235293</v>
      </c>
      <c r="V20" s="6">
        <v>3961.4</v>
      </c>
    </row>
    <row r="21" spans="6:22">
      <c r="F21" s="12" t="s">
        <v>204</v>
      </c>
      <c r="G21" s="12" t="s">
        <v>205</v>
      </c>
      <c r="H21" s="12" t="s">
        <v>46</v>
      </c>
      <c r="I21" s="12" t="s">
        <v>46</v>
      </c>
      <c r="J21" t="s">
        <v>46</v>
      </c>
      <c r="K21" s="4">
        <v>27527.4</v>
      </c>
      <c r="L21" s="4">
        <v>29642.545454545456</v>
      </c>
      <c r="M21" s="6">
        <v>13691.25</v>
      </c>
      <c r="O21" t="s">
        <v>301</v>
      </c>
      <c r="P21" t="s">
        <v>326</v>
      </c>
      <c r="Q21" t="s">
        <v>46</v>
      </c>
      <c r="R21" s="12" t="s">
        <v>46</v>
      </c>
      <c r="S21" t="s">
        <v>46</v>
      </c>
      <c r="T21" s="6">
        <v>24780</v>
      </c>
      <c r="U21" s="6">
        <v>33245.75</v>
      </c>
      <c r="V21" s="6">
        <v>15137</v>
      </c>
    </row>
    <row r="68" spans="1:1">
      <c r="A68" t="s">
        <v>261</v>
      </c>
    </row>
    <row r="69" spans="1:1">
      <c r="A69" t="s">
        <v>7</v>
      </c>
    </row>
  </sheetData>
  <mergeCells count="3">
    <mergeCell ref="H1:J1"/>
    <mergeCell ref="Q1:S1"/>
    <mergeCell ref="T1:V1"/>
  </mergeCells>
  <pageMargins left="0.7" right="0.7" top="0.75" bottom="0.75" header="0.3" footer="0.3"/>
  <pageSetup paperSize="9" orientation="portrait"/>
  <ignoredErrors>
    <ignoredError sqref="D3:D4" twoDigitTextYear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D4" workbookViewId="0">
      <selection activeCell="AB8" sqref="AB8"/>
    </sheetView>
  </sheetViews>
  <sheetFormatPr baseColWidth="10" defaultColWidth="8.83203125" defaultRowHeight="14" x14ac:dyDescent="0"/>
  <cols>
    <col min="2" max="2" width="20.5" customWidth="1"/>
    <col min="15" max="15" width="11.5" bestFit="1" customWidth="1"/>
    <col min="22" max="22" width="17" customWidth="1"/>
  </cols>
  <sheetData>
    <row r="1" spans="1:23">
      <c r="B1" s="2"/>
      <c r="C1" s="2"/>
      <c r="D1" s="12" t="s">
        <v>207</v>
      </c>
      <c r="E1" s="12" t="s">
        <v>207</v>
      </c>
      <c r="F1" s="12" t="s">
        <v>207</v>
      </c>
      <c r="G1" s="12" t="s">
        <v>207</v>
      </c>
      <c r="H1" s="12" t="s">
        <v>207</v>
      </c>
      <c r="I1" s="12" t="s">
        <v>207</v>
      </c>
      <c r="J1" s="7" t="s">
        <v>9</v>
      </c>
      <c r="K1" s="7" t="s">
        <v>9</v>
      </c>
      <c r="L1" s="7" t="s">
        <v>9</v>
      </c>
      <c r="M1" s="7" t="s">
        <v>9</v>
      </c>
      <c r="N1" s="7" t="s">
        <v>10</v>
      </c>
      <c r="O1" s="7" t="s">
        <v>9</v>
      </c>
      <c r="P1" s="12" t="s">
        <v>8</v>
      </c>
      <c r="Q1" s="12" t="s">
        <v>8</v>
      </c>
      <c r="R1" s="12" t="s">
        <v>8</v>
      </c>
      <c r="S1" s="12" t="s">
        <v>8</v>
      </c>
      <c r="T1" s="12" t="s">
        <v>8</v>
      </c>
      <c r="U1" s="12" t="s">
        <v>8</v>
      </c>
      <c r="V1">
        <v>7</v>
      </c>
    </row>
    <row r="2" spans="1:23">
      <c r="B2" s="2" t="s">
        <v>11</v>
      </c>
      <c r="C2" s="2" t="s">
        <v>12</v>
      </c>
      <c r="D2" s="12" t="s">
        <v>13</v>
      </c>
      <c r="E2" s="12" t="s">
        <v>14</v>
      </c>
      <c r="F2" s="12" t="s">
        <v>14</v>
      </c>
      <c r="G2" s="12" t="s">
        <v>14</v>
      </c>
      <c r="H2" s="12" t="s">
        <v>14</v>
      </c>
      <c r="I2" s="12" t="s">
        <v>15</v>
      </c>
      <c r="J2" s="7" t="s">
        <v>16</v>
      </c>
      <c r="K2" s="7" t="s">
        <v>17</v>
      </c>
      <c r="L2" s="7" t="s">
        <v>18</v>
      </c>
      <c r="M2" s="7" t="s">
        <v>19</v>
      </c>
      <c r="N2" s="7" t="s">
        <v>20</v>
      </c>
      <c r="O2" s="7" t="s">
        <v>15</v>
      </c>
      <c r="P2" s="12" t="s">
        <v>16</v>
      </c>
      <c r="Q2" s="12" t="s">
        <v>17</v>
      </c>
      <c r="R2" s="12" t="s">
        <v>18</v>
      </c>
      <c r="S2" s="12" t="s">
        <v>19</v>
      </c>
      <c r="T2" s="12" t="s">
        <v>20</v>
      </c>
      <c r="U2" s="12" t="s">
        <v>15</v>
      </c>
      <c r="V2" t="s">
        <v>21</v>
      </c>
    </row>
    <row r="3" spans="1:23">
      <c r="B3" s="2" t="s">
        <v>23</v>
      </c>
      <c r="C3" s="2" t="s">
        <v>24</v>
      </c>
      <c r="D3" s="12" t="s">
        <v>14</v>
      </c>
      <c r="E3" s="12" t="s">
        <v>25</v>
      </c>
      <c r="F3" s="12" t="s">
        <v>26</v>
      </c>
      <c r="G3" s="12" t="s">
        <v>19</v>
      </c>
      <c r="H3" s="12" t="s">
        <v>20</v>
      </c>
      <c r="I3" s="12" t="s">
        <v>27</v>
      </c>
      <c r="J3" s="7"/>
      <c r="K3" s="7"/>
      <c r="L3" s="7"/>
      <c r="M3" s="7"/>
      <c r="N3" s="7"/>
      <c r="O3" s="7" t="s">
        <v>27</v>
      </c>
      <c r="P3" s="12" t="s">
        <v>22</v>
      </c>
      <c r="Q3" s="12"/>
      <c r="R3" s="12"/>
      <c r="S3" s="12"/>
      <c r="T3" s="12"/>
      <c r="U3" s="12" t="s">
        <v>27</v>
      </c>
    </row>
    <row r="4" spans="1:23">
      <c r="B4" s="2"/>
      <c r="C4" s="2"/>
      <c r="D4" s="12"/>
      <c r="E4" s="12"/>
      <c r="F4" s="12"/>
      <c r="G4" s="12"/>
      <c r="H4" s="12"/>
      <c r="I4" s="12"/>
      <c r="J4" s="7"/>
      <c r="K4" s="7"/>
      <c r="L4" s="7"/>
      <c r="M4" s="7"/>
      <c r="N4" s="7"/>
      <c r="O4" s="7"/>
      <c r="P4" s="12" t="s">
        <v>22</v>
      </c>
      <c r="Q4" s="12"/>
      <c r="R4" s="12"/>
      <c r="S4" s="12"/>
      <c r="T4" s="12"/>
      <c r="U4" s="12"/>
    </row>
    <row r="5" spans="1:23">
      <c r="A5">
        <v>1</v>
      </c>
      <c r="B5" s="2" t="s">
        <v>28</v>
      </c>
      <c r="C5" s="2" t="s">
        <v>29</v>
      </c>
      <c r="D5" s="12"/>
      <c r="E5" s="12"/>
      <c r="F5" s="12" t="s">
        <v>30</v>
      </c>
      <c r="G5" s="12" t="s">
        <v>31</v>
      </c>
      <c r="H5" s="12" t="s">
        <v>32</v>
      </c>
      <c r="I5" s="12"/>
      <c r="J5" s="7"/>
      <c r="K5" s="7"/>
      <c r="L5" s="7"/>
      <c r="M5" s="7">
        <v>2307</v>
      </c>
      <c r="N5" s="7" t="s">
        <v>33</v>
      </c>
      <c r="O5" s="7"/>
      <c r="P5" s="12" t="s">
        <v>22</v>
      </c>
      <c r="Q5" s="12"/>
      <c r="R5" s="12">
        <v>2</v>
      </c>
      <c r="S5" s="12">
        <v>90</v>
      </c>
      <c r="T5" s="12">
        <v>18758</v>
      </c>
      <c r="U5" s="12"/>
      <c r="V5" t="s">
        <v>330</v>
      </c>
      <c r="W5" t="s">
        <v>22</v>
      </c>
    </row>
    <row r="6" spans="1:23">
      <c r="A6">
        <v>2</v>
      </c>
      <c r="B6" s="2" t="s">
        <v>34</v>
      </c>
      <c r="C6" s="2" t="s">
        <v>29</v>
      </c>
      <c r="D6" s="12"/>
      <c r="E6" s="12"/>
      <c r="F6" s="12" t="s">
        <v>35</v>
      </c>
      <c r="G6" s="12" t="s">
        <v>36</v>
      </c>
      <c r="H6" s="12" t="s">
        <v>37</v>
      </c>
      <c r="I6" s="12"/>
      <c r="J6" s="7"/>
      <c r="K6" s="7"/>
      <c r="L6" s="7"/>
      <c r="M6" s="7">
        <v>7920</v>
      </c>
      <c r="N6" s="7" t="s">
        <v>38</v>
      </c>
      <c r="O6" s="7"/>
      <c r="P6" s="12" t="s">
        <v>22</v>
      </c>
      <c r="Q6" s="12"/>
      <c r="R6" s="12">
        <v>7</v>
      </c>
      <c r="S6" s="12">
        <v>248</v>
      </c>
      <c r="T6" s="12">
        <v>17818</v>
      </c>
      <c r="U6" s="12"/>
      <c r="V6" t="s">
        <v>331</v>
      </c>
      <c r="W6" t="s">
        <v>22</v>
      </c>
    </row>
    <row r="7" spans="1:23">
      <c r="A7">
        <v>3</v>
      </c>
      <c r="B7" s="2" t="s">
        <v>39</v>
      </c>
      <c r="C7" s="2" t="s">
        <v>40</v>
      </c>
      <c r="D7" s="12" t="s">
        <v>41</v>
      </c>
      <c r="E7" s="12" t="s">
        <v>42</v>
      </c>
      <c r="F7" s="12" t="s">
        <v>43</v>
      </c>
      <c r="G7" s="12" t="s">
        <v>44</v>
      </c>
      <c r="H7" s="12" t="s">
        <v>45</v>
      </c>
      <c r="I7" s="15">
        <f>H7/F7</f>
        <v>12.023593220338983</v>
      </c>
      <c r="J7" s="7" t="s">
        <v>46</v>
      </c>
      <c r="K7" s="7" t="s">
        <v>48</v>
      </c>
      <c r="L7" s="7">
        <v>20109</v>
      </c>
      <c r="M7" s="7">
        <v>10025</v>
      </c>
      <c r="N7" s="7" t="s">
        <v>49</v>
      </c>
      <c r="O7" s="20">
        <f>N7/L7</f>
        <v>12.380575861554528</v>
      </c>
      <c r="P7" s="12" t="s">
        <v>46</v>
      </c>
      <c r="Q7" s="12" t="s">
        <v>47</v>
      </c>
      <c r="R7" s="12">
        <v>1839</v>
      </c>
      <c r="S7" s="12">
        <v>586</v>
      </c>
      <c r="T7" s="12">
        <v>15496</v>
      </c>
      <c r="U7" s="16">
        <f t="shared" ref="U7:U45" si="0">T7/R7</f>
        <v>8.4263186514410009</v>
      </c>
      <c r="V7" t="s">
        <v>332</v>
      </c>
      <c r="W7" t="s">
        <v>360</v>
      </c>
    </row>
    <row r="8" spans="1:23">
      <c r="A8">
        <v>4</v>
      </c>
      <c r="B8" s="2" t="s">
        <v>50</v>
      </c>
      <c r="C8" s="2" t="s">
        <v>51</v>
      </c>
      <c r="D8" s="12" t="s">
        <v>41</v>
      </c>
      <c r="E8" s="12" t="s">
        <v>52</v>
      </c>
      <c r="F8" s="12" t="s">
        <v>53</v>
      </c>
      <c r="G8" s="12" t="s">
        <v>54</v>
      </c>
      <c r="H8" s="12" t="s">
        <v>55</v>
      </c>
      <c r="I8" s="15">
        <f t="shared" ref="I8:I45" si="1">H8/F8</f>
        <v>341.75229357798167</v>
      </c>
      <c r="J8" s="7" t="s">
        <v>46</v>
      </c>
      <c r="K8" s="7" t="s">
        <v>57</v>
      </c>
      <c r="L8" s="7">
        <v>872</v>
      </c>
      <c r="M8" s="7">
        <v>16</v>
      </c>
      <c r="N8" s="7" t="s">
        <v>58</v>
      </c>
      <c r="O8" s="20">
        <f t="shared" ref="O8" si="2">N8/L8</f>
        <v>344.45412844036696</v>
      </c>
      <c r="P8" s="12" t="s">
        <v>46</v>
      </c>
      <c r="Q8" s="12" t="s">
        <v>56</v>
      </c>
      <c r="R8" s="12">
        <v>73</v>
      </c>
      <c r="S8" s="12">
        <v>1</v>
      </c>
      <c r="T8" s="12">
        <v>18292</v>
      </c>
      <c r="U8" s="15">
        <f t="shared" si="0"/>
        <v>250.57534246575344</v>
      </c>
      <c r="V8" t="s">
        <v>333</v>
      </c>
      <c r="W8" t="s">
        <v>22</v>
      </c>
    </row>
    <row r="9" spans="1:23">
      <c r="A9">
        <v>5</v>
      </c>
      <c r="B9" s="2" t="s">
        <v>59</v>
      </c>
      <c r="C9" s="2" t="s">
        <v>60</v>
      </c>
      <c r="D9" s="12" t="s">
        <v>61</v>
      </c>
      <c r="E9" s="12" t="s">
        <v>173</v>
      </c>
      <c r="F9" s="12" t="s">
        <v>62</v>
      </c>
      <c r="G9" s="18">
        <v>7</v>
      </c>
      <c r="H9" s="18">
        <v>34012</v>
      </c>
      <c r="I9" s="17" t="s">
        <v>208</v>
      </c>
      <c r="J9" s="7" t="s">
        <v>46</v>
      </c>
      <c r="K9" s="7" t="s">
        <v>66</v>
      </c>
      <c r="L9" s="7">
        <v>1</v>
      </c>
      <c r="M9" s="7">
        <v>12</v>
      </c>
      <c r="N9" s="10">
        <v>90337</v>
      </c>
      <c r="O9" s="9">
        <v>90337</v>
      </c>
      <c r="P9" s="12" t="s">
        <v>61</v>
      </c>
      <c r="Q9" s="12" t="s">
        <v>65</v>
      </c>
      <c r="R9" s="12">
        <v>0</v>
      </c>
      <c r="S9" s="12">
        <v>0</v>
      </c>
      <c r="T9" s="12">
        <v>17352</v>
      </c>
      <c r="U9" s="17" t="s">
        <v>208</v>
      </c>
      <c r="V9" t="s">
        <v>334</v>
      </c>
      <c r="W9" t="s">
        <v>22</v>
      </c>
    </row>
    <row r="10" spans="1:23">
      <c r="A10">
        <v>6</v>
      </c>
      <c r="B10" s="2" t="s">
        <v>68</v>
      </c>
      <c r="C10" s="2" t="s">
        <v>29</v>
      </c>
      <c r="D10" s="12"/>
      <c r="E10" s="12"/>
      <c r="F10" s="12" t="s">
        <v>62</v>
      </c>
      <c r="G10" s="12" t="s">
        <v>69</v>
      </c>
      <c r="H10" s="12" t="s">
        <v>70</v>
      </c>
      <c r="I10" s="12"/>
      <c r="J10" s="7"/>
      <c r="K10" s="7"/>
      <c r="L10" s="7">
        <v>0</v>
      </c>
      <c r="M10" s="7">
        <v>124</v>
      </c>
      <c r="N10" s="7" t="s">
        <v>71</v>
      </c>
      <c r="O10" s="7"/>
      <c r="P10" s="12" t="s">
        <v>22</v>
      </c>
      <c r="Q10" s="12"/>
      <c r="R10" s="12">
        <v>0</v>
      </c>
      <c r="S10" s="12">
        <v>6</v>
      </c>
      <c r="T10" s="12">
        <v>17347</v>
      </c>
      <c r="U10" s="12"/>
      <c r="V10" t="s">
        <v>335</v>
      </c>
      <c r="W10" t="s">
        <v>22</v>
      </c>
    </row>
    <row r="11" spans="1:23">
      <c r="A11">
        <v>7</v>
      </c>
      <c r="B11" s="2" t="s">
        <v>72</v>
      </c>
      <c r="C11" s="2" t="s">
        <v>29</v>
      </c>
      <c r="D11" s="12"/>
      <c r="E11" s="12"/>
      <c r="F11" s="12" t="s">
        <v>73</v>
      </c>
      <c r="G11" s="12" t="s">
        <v>74</v>
      </c>
      <c r="H11" s="12" t="s">
        <v>75</v>
      </c>
      <c r="I11" s="12"/>
      <c r="J11" s="7"/>
      <c r="K11" s="7"/>
      <c r="L11" s="7">
        <v>68</v>
      </c>
      <c r="M11" s="7">
        <v>5394</v>
      </c>
      <c r="N11" s="7" t="s">
        <v>76</v>
      </c>
      <c r="O11" s="7"/>
      <c r="P11" s="12" t="s">
        <v>22</v>
      </c>
      <c r="Q11" s="12"/>
      <c r="R11" s="12">
        <v>9</v>
      </c>
      <c r="S11" s="12">
        <v>493</v>
      </c>
      <c r="T11" s="12">
        <v>14828</v>
      </c>
      <c r="U11" s="12"/>
      <c r="V11" t="s">
        <v>336</v>
      </c>
      <c r="W11" t="s">
        <v>22</v>
      </c>
    </row>
    <row r="12" spans="1:23">
      <c r="A12">
        <v>8</v>
      </c>
      <c r="B12" s="2" t="s">
        <v>77</v>
      </c>
      <c r="C12" s="2" t="s">
        <v>78</v>
      </c>
      <c r="D12" s="12" t="s">
        <v>22</v>
      </c>
      <c r="E12" s="12"/>
      <c r="F12" s="12" t="s">
        <v>79</v>
      </c>
      <c r="G12" s="12" t="s">
        <v>80</v>
      </c>
      <c r="H12" s="12" t="s">
        <v>81</v>
      </c>
      <c r="I12" s="12"/>
      <c r="J12" s="7"/>
      <c r="K12" s="7"/>
      <c r="L12" s="7">
        <v>2</v>
      </c>
      <c r="M12" s="7">
        <v>943</v>
      </c>
      <c r="N12" s="7" t="s">
        <v>82</v>
      </c>
      <c r="O12" s="7"/>
      <c r="P12" s="12" t="s">
        <v>22</v>
      </c>
      <c r="Q12" s="12"/>
      <c r="R12" s="12">
        <v>0</v>
      </c>
      <c r="S12" s="12">
        <v>363</v>
      </c>
      <c r="T12" s="12">
        <v>52069</v>
      </c>
      <c r="U12" s="12"/>
      <c r="V12" t="s">
        <v>337</v>
      </c>
      <c r="W12" t="s">
        <v>22</v>
      </c>
    </row>
    <row r="13" spans="1:23">
      <c r="A13">
        <v>10</v>
      </c>
      <c r="B13" s="2" t="s">
        <v>83</v>
      </c>
      <c r="C13" s="2" t="s">
        <v>29</v>
      </c>
      <c r="D13" s="12"/>
      <c r="E13" s="12"/>
      <c r="F13" s="12" t="s">
        <v>84</v>
      </c>
      <c r="G13" s="12" t="s">
        <v>85</v>
      </c>
      <c r="H13" s="12" t="s">
        <v>86</v>
      </c>
      <c r="I13" s="12"/>
      <c r="J13" s="7"/>
      <c r="K13" s="7"/>
      <c r="L13" s="7">
        <v>263</v>
      </c>
      <c r="M13" s="7">
        <v>1</v>
      </c>
      <c r="N13" s="7" t="s">
        <v>87</v>
      </c>
      <c r="O13" s="7"/>
      <c r="P13" s="12" t="s">
        <v>22</v>
      </c>
      <c r="Q13" s="12"/>
      <c r="R13" s="12">
        <v>87</v>
      </c>
      <c r="S13" s="12">
        <v>0</v>
      </c>
      <c r="T13" s="12">
        <v>49145</v>
      </c>
      <c r="U13" s="12"/>
      <c r="V13" t="s">
        <v>333</v>
      </c>
      <c r="W13" t="s">
        <v>22</v>
      </c>
    </row>
    <row r="14" spans="1:23">
      <c r="A14">
        <v>11</v>
      </c>
      <c r="B14" s="2" t="s">
        <v>88</v>
      </c>
      <c r="C14" s="2" t="s">
        <v>29</v>
      </c>
      <c r="D14" s="12"/>
      <c r="E14" s="12"/>
      <c r="F14" s="12" t="s">
        <v>62</v>
      </c>
      <c r="G14" s="12" t="s">
        <v>89</v>
      </c>
      <c r="H14" s="12" t="s">
        <v>90</v>
      </c>
      <c r="I14" s="12"/>
      <c r="J14" s="7"/>
      <c r="K14" s="7"/>
      <c r="L14" s="7">
        <v>0</v>
      </c>
      <c r="M14" s="7">
        <v>449</v>
      </c>
      <c r="N14" s="7" t="s">
        <v>91</v>
      </c>
      <c r="O14" s="7"/>
      <c r="P14" s="12" t="s">
        <v>22</v>
      </c>
      <c r="Q14" s="12"/>
      <c r="R14" s="12">
        <v>0</v>
      </c>
      <c r="S14" s="12">
        <v>76</v>
      </c>
      <c r="T14" s="12">
        <v>36487</v>
      </c>
      <c r="U14" s="12"/>
      <c r="V14" t="s">
        <v>338</v>
      </c>
      <c r="W14" t="s">
        <v>22</v>
      </c>
    </row>
    <row r="15" spans="1:23">
      <c r="A15">
        <v>12</v>
      </c>
      <c r="B15" s="2" t="s">
        <v>92</v>
      </c>
      <c r="C15" s="2" t="s">
        <v>93</v>
      </c>
      <c r="D15" s="12"/>
      <c r="E15" s="12"/>
      <c r="F15" s="12" t="s">
        <v>85</v>
      </c>
      <c r="G15" s="12" t="s">
        <v>94</v>
      </c>
      <c r="H15" s="12" t="s">
        <v>95</v>
      </c>
      <c r="I15" s="12"/>
      <c r="J15" s="7"/>
      <c r="K15" s="7"/>
      <c r="L15" s="7">
        <v>1</v>
      </c>
      <c r="M15" s="7">
        <v>2388</v>
      </c>
      <c r="N15" s="7" t="s">
        <v>96</v>
      </c>
      <c r="O15" s="7"/>
      <c r="P15" s="12" t="s">
        <v>22</v>
      </c>
      <c r="Q15" s="12"/>
      <c r="R15" s="12">
        <v>0</v>
      </c>
      <c r="S15" s="12">
        <v>513</v>
      </c>
      <c r="T15" s="12">
        <v>43639</v>
      </c>
      <c r="U15" s="12"/>
      <c r="V15" t="s">
        <v>339</v>
      </c>
      <c r="W15" t="s">
        <v>22</v>
      </c>
    </row>
    <row r="16" spans="1:23">
      <c r="A16">
        <v>13</v>
      </c>
      <c r="B16" s="2" t="s">
        <v>97</v>
      </c>
      <c r="C16" s="2" t="s">
        <v>98</v>
      </c>
      <c r="D16" s="12" t="s">
        <v>22</v>
      </c>
      <c r="E16" s="12"/>
      <c r="F16" s="12"/>
      <c r="G16" s="12" t="s">
        <v>99</v>
      </c>
      <c r="H16" s="12" t="s">
        <v>95</v>
      </c>
      <c r="I16" s="12"/>
      <c r="J16" s="7"/>
      <c r="K16" s="7"/>
      <c r="L16" s="7">
        <v>1</v>
      </c>
      <c r="M16" s="7">
        <v>156</v>
      </c>
      <c r="N16" s="7" t="s">
        <v>96</v>
      </c>
      <c r="O16" s="7"/>
      <c r="P16" s="12"/>
      <c r="Q16" s="12"/>
      <c r="R16" s="12">
        <v>0</v>
      </c>
      <c r="S16" s="12">
        <v>61</v>
      </c>
      <c r="T16" s="12">
        <v>43639</v>
      </c>
      <c r="U16" s="12"/>
      <c r="V16" t="s">
        <v>340</v>
      </c>
      <c r="W16" t="s">
        <v>22</v>
      </c>
    </row>
    <row r="17" spans="1:23">
      <c r="A17">
        <v>14</v>
      </c>
      <c r="B17" s="2" t="s">
        <v>100</v>
      </c>
      <c r="C17" s="2" t="s">
        <v>101</v>
      </c>
      <c r="D17" s="12" t="s">
        <v>41</v>
      </c>
      <c r="E17" s="12" t="s">
        <v>102</v>
      </c>
      <c r="F17" s="12" t="s">
        <v>103</v>
      </c>
      <c r="G17" s="12" t="s">
        <v>104</v>
      </c>
      <c r="H17" s="12" t="s">
        <v>105</v>
      </c>
      <c r="I17" s="15">
        <f t="shared" si="1"/>
        <v>374.16396761133603</v>
      </c>
      <c r="J17" s="7" t="s">
        <v>46</v>
      </c>
      <c r="K17" s="7" t="s">
        <v>106</v>
      </c>
      <c r="L17" s="7">
        <v>1388</v>
      </c>
      <c r="M17" s="7">
        <v>1301</v>
      </c>
      <c r="N17" s="7" t="s">
        <v>107</v>
      </c>
      <c r="O17" s="20">
        <f t="shared" ref="O17" si="3">N17/L17</f>
        <v>326.77521613832852</v>
      </c>
      <c r="P17" s="12" t="s">
        <v>46</v>
      </c>
      <c r="Q17" s="12" t="s">
        <v>106</v>
      </c>
      <c r="R17" s="12">
        <v>277</v>
      </c>
      <c r="S17" s="12">
        <v>332</v>
      </c>
      <c r="T17" s="12">
        <v>64984</v>
      </c>
      <c r="U17" s="15">
        <f t="shared" si="0"/>
        <v>234.59927797833936</v>
      </c>
      <c r="V17" t="s">
        <v>341</v>
      </c>
      <c r="W17" t="s">
        <v>22</v>
      </c>
    </row>
    <row r="18" spans="1:23">
      <c r="A18">
        <v>15</v>
      </c>
      <c r="B18" s="2" t="s">
        <v>97</v>
      </c>
      <c r="C18" s="2" t="s">
        <v>108</v>
      </c>
      <c r="D18" s="12"/>
      <c r="E18" s="12"/>
      <c r="F18" s="12"/>
      <c r="G18" s="12" t="s">
        <v>109</v>
      </c>
      <c r="H18" s="12" t="s">
        <v>105</v>
      </c>
      <c r="I18" s="12"/>
      <c r="J18" s="7"/>
      <c r="K18" s="7"/>
      <c r="L18" s="7"/>
      <c r="M18" s="7">
        <v>933</v>
      </c>
      <c r="N18" s="7" t="s">
        <v>107</v>
      </c>
      <c r="O18" s="7"/>
      <c r="P18" s="12"/>
      <c r="Q18" s="12"/>
      <c r="R18" s="12"/>
      <c r="S18" s="12">
        <v>186</v>
      </c>
      <c r="T18" s="12">
        <v>64984</v>
      </c>
      <c r="U18" s="12"/>
      <c r="V18" t="s">
        <v>331</v>
      </c>
      <c r="W18" t="s">
        <v>22</v>
      </c>
    </row>
    <row r="19" spans="1:23">
      <c r="A19">
        <v>16</v>
      </c>
      <c r="B19" s="2" t="s">
        <v>110</v>
      </c>
      <c r="C19" s="2" t="s">
        <v>111</v>
      </c>
      <c r="D19" s="12" t="s">
        <v>41</v>
      </c>
      <c r="E19" s="12" t="s">
        <v>52</v>
      </c>
      <c r="F19" s="12" t="s">
        <v>112</v>
      </c>
      <c r="G19" s="12" t="s">
        <v>54</v>
      </c>
      <c r="H19" s="12" t="s">
        <v>113</v>
      </c>
      <c r="I19" s="15">
        <f t="shared" si="1"/>
        <v>610.28395061728395</v>
      </c>
      <c r="J19" s="7" t="s">
        <v>46</v>
      </c>
      <c r="K19" s="7" t="s">
        <v>114</v>
      </c>
      <c r="L19" s="7">
        <v>822</v>
      </c>
      <c r="M19" s="7">
        <v>16</v>
      </c>
      <c r="N19" s="7" t="s">
        <v>115</v>
      </c>
      <c r="O19" s="20">
        <f t="shared" ref="O19:O21" si="4">N19/L19</f>
        <v>476.06326034063261</v>
      </c>
      <c r="P19" s="12" t="s">
        <v>46</v>
      </c>
      <c r="Q19" s="12" t="s">
        <v>47</v>
      </c>
      <c r="R19" s="12">
        <v>122</v>
      </c>
      <c r="S19" s="12">
        <v>4</v>
      </c>
      <c r="T19" s="12">
        <v>46148</v>
      </c>
      <c r="U19" s="15">
        <f t="shared" si="0"/>
        <v>378.26229508196724</v>
      </c>
      <c r="V19" t="s">
        <v>342</v>
      </c>
      <c r="W19" t="s">
        <v>22</v>
      </c>
    </row>
    <row r="20" spans="1:23">
      <c r="A20">
        <v>17</v>
      </c>
      <c r="B20" s="2" t="s">
        <v>97</v>
      </c>
      <c r="C20" s="2" t="s">
        <v>116</v>
      </c>
      <c r="D20" s="12" t="s">
        <v>41</v>
      </c>
      <c r="E20" s="12" t="s">
        <v>117</v>
      </c>
      <c r="F20" s="12" t="s">
        <v>118</v>
      </c>
      <c r="G20" s="12"/>
      <c r="H20" s="12" t="s">
        <v>113</v>
      </c>
      <c r="I20" s="15">
        <f t="shared" si="1"/>
        <v>1901.2692307692307</v>
      </c>
      <c r="J20" s="7" t="s">
        <v>46</v>
      </c>
      <c r="K20" s="7" t="s">
        <v>120</v>
      </c>
      <c r="L20" s="7">
        <v>199</v>
      </c>
      <c r="M20" s="7">
        <v>16</v>
      </c>
      <c r="N20" s="10">
        <v>391324</v>
      </c>
      <c r="O20" s="20">
        <f t="shared" si="4"/>
        <v>1966.4522613065326</v>
      </c>
      <c r="P20" s="12" t="s">
        <v>46</v>
      </c>
      <c r="Q20" s="12" t="s">
        <v>119</v>
      </c>
      <c r="R20" s="12">
        <v>45</v>
      </c>
      <c r="S20" s="12">
        <v>4</v>
      </c>
      <c r="T20" s="12">
        <v>46148</v>
      </c>
      <c r="U20" s="15">
        <f t="shared" si="0"/>
        <v>1025.5111111111112</v>
      </c>
      <c r="V20" t="s">
        <v>343</v>
      </c>
      <c r="W20" t="s">
        <v>22</v>
      </c>
    </row>
    <row r="21" spans="1:23">
      <c r="A21">
        <v>18</v>
      </c>
      <c r="B21" s="2" t="s">
        <v>121</v>
      </c>
      <c r="C21" s="2" t="s">
        <v>122</v>
      </c>
      <c r="D21" s="12" t="s">
        <v>41</v>
      </c>
      <c r="E21" s="12" t="s">
        <v>123</v>
      </c>
      <c r="F21" s="12" t="s">
        <v>124</v>
      </c>
      <c r="G21" s="12" t="s">
        <v>125</v>
      </c>
      <c r="H21" s="12" t="s">
        <v>126</v>
      </c>
      <c r="I21" s="15">
        <f t="shared" si="1"/>
        <v>5000.8055555555557</v>
      </c>
      <c r="J21" s="7" t="s">
        <v>46</v>
      </c>
      <c r="K21" s="7" t="s">
        <v>56</v>
      </c>
      <c r="L21" s="7">
        <v>128</v>
      </c>
      <c r="M21" s="7">
        <v>2833</v>
      </c>
      <c r="N21" s="7" t="s">
        <v>127</v>
      </c>
      <c r="O21" s="20">
        <f t="shared" si="4"/>
        <v>3841</v>
      </c>
      <c r="P21" s="12" t="s">
        <v>46</v>
      </c>
      <c r="Q21" s="12" t="s">
        <v>66</v>
      </c>
      <c r="R21" s="12">
        <v>18</v>
      </c>
      <c r="S21" s="12">
        <v>558</v>
      </c>
      <c r="T21" s="12">
        <v>52938</v>
      </c>
      <c r="U21" s="15">
        <f t="shared" si="0"/>
        <v>2941</v>
      </c>
      <c r="V21" t="s">
        <v>344</v>
      </c>
      <c r="W21" t="s">
        <v>22</v>
      </c>
    </row>
    <row r="22" spans="1:23">
      <c r="A22">
        <v>19</v>
      </c>
      <c r="B22" s="2" t="s">
        <v>128</v>
      </c>
      <c r="C22" s="2" t="s">
        <v>29</v>
      </c>
      <c r="D22" s="12"/>
      <c r="E22" s="12"/>
      <c r="F22" s="12" t="s">
        <v>129</v>
      </c>
      <c r="G22" s="12" t="s">
        <v>130</v>
      </c>
      <c r="H22" s="12" t="s">
        <v>131</v>
      </c>
      <c r="I22" s="12"/>
      <c r="J22" s="7"/>
      <c r="K22" s="7"/>
      <c r="L22" s="7">
        <v>448</v>
      </c>
      <c r="M22" s="7">
        <v>850</v>
      </c>
      <c r="N22" s="7" t="s">
        <v>132</v>
      </c>
      <c r="O22" s="7"/>
      <c r="P22" s="12" t="s">
        <v>22</v>
      </c>
      <c r="Q22" s="12"/>
      <c r="R22" s="12">
        <v>73</v>
      </c>
      <c r="S22" s="12">
        <v>14</v>
      </c>
      <c r="T22" s="12">
        <v>57156</v>
      </c>
      <c r="U22" s="12"/>
      <c r="V22" t="s">
        <v>345</v>
      </c>
      <c r="W22" t="s">
        <v>22</v>
      </c>
    </row>
    <row r="23" spans="1:23">
      <c r="A23">
        <v>20</v>
      </c>
      <c r="B23" s="2" t="s">
        <v>133</v>
      </c>
      <c r="C23" s="2" t="s">
        <v>29</v>
      </c>
      <c r="D23" s="12"/>
      <c r="E23" s="12"/>
      <c r="F23" s="12" t="s">
        <v>134</v>
      </c>
      <c r="G23" s="12" t="s">
        <v>85</v>
      </c>
      <c r="H23" s="12" t="s">
        <v>135</v>
      </c>
      <c r="I23" s="12"/>
      <c r="J23" s="7"/>
      <c r="K23" s="7"/>
      <c r="L23" s="7">
        <v>28</v>
      </c>
      <c r="M23" s="7">
        <v>9</v>
      </c>
      <c r="N23" s="7" t="s">
        <v>136</v>
      </c>
      <c r="O23" s="7"/>
      <c r="P23" s="12" t="s">
        <v>22</v>
      </c>
      <c r="Q23" s="12"/>
      <c r="R23" s="12">
        <v>1</v>
      </c>
      <c r="S23" s="12">
        <v>0</v>
      </c>
      <c r="T23" s="12">
        <v>63010</v>
      </c>
      <c r="U23" s="12"/>
      <c r="V23" t="s">
        <v>337</v>
      </c>
      <c r="W23" t="s">
        <v>22</v>
      </c>
    </row>
    <row r="24" spans="1:23">
      <c r="A24">
        <v>21</v>
      </c>
      <c r="B24" s="2" t="s">
        <v>137</v>
      </c>
      <c r="C24" s="2" t="s">
        <v>138</v>
      </c>
      <c r="D24" s="12" t="s">
        <v>41</v>
      </c>
      <c r="E24" s="12" t="s">
        <v>102</v>
      </c>
      <c r="F24" s="12" t="s">
        <v>139</v>
      </c>
      <c r="G24" s="12" t="s">
        <v>140</v>
      </c>
      <c r="H24" s="12" t="s">
        <v>141</v>
      </c>
      <c r="I24" s="15">
        <f t="shared" si="1"/>
        <v>8070.894736842105</v>
      </c>
      <c r="J24" s="7" t="s">
        <v>46</v>
      </c>
      <c r="K24" s="7" t="s">
        <v>106</v>
      </c>
      <c r="L24" s="7">
        <v>75</v>
      </c>
      <c r="M24" s="7">
        <v>168</v>
      </c>
      <c r="N24" s="7" t="s">
        <v>142</v>
      </c>
      <c r="O24" s="20">
        <f t="shared" ref="O24" si="5">N24/L24</f>
        <v>5085.6400000000003</v>
      </c>
      <c r="P24" s="12" t="s">
        <v>61</v>
      </c>
      <c r="Q24" s="12"/>
      <c r="R24" s="12">
        <v>0</v>
      </c>
      <c r="S24" s="12">
        <v>10</v>
      </c>
      <c r="T24" s="12">
        <v>61458</v>
      </c>
      <c r="U24" s="12"/>
      <c r="V24" t="s">
        <v>346</v>
      </c>
      <c r="W24" t="s">
        <v>22</v>
      </c>
    </row>
    <row r="25" spans="1:23">
      <c r="A25">
        <v>22</v>
      </c>
      <c r="B25" s="2" t="s">
        <v>143</v>
      </c>
      <c r="C25" s="2" t="s">
        <v>29</v>
      </c>
      <c r="D25" s="12"/>
      <c r="E25" s="12"/>
      <c r="F25" s="12" t="s">
        <v>144</v>
      </c>
      <c r="G25" s="12" t="s">
        <v>145</v>
      </c>
      <c r="H25" s="12" t="s">
        <v>146</v>
      </c>
      <c r="I25" s="12"/>
      <c r="J25" s="7"/>
      <c r="K25" s="7"/>
      <c r="L25" s="7">
        <v>8</v>
      </c>
      <c r="M25" s="7">
        <v>3107</v>
      </c>
      <c r="N25" s="7" t="s">
        <v>147</v>
      </c>
      <c r="O25" s="7"/>
      <c r="P25" s="12" t="s">
        <v>22</v>
      </c>
      <c r="Q25" s="12"/>
      <c r="R25" s="12">
        <v>4</v>
      </c>
      <c r="S25" s="12">
        <v>528</v>
      </c>
      <c r="T25" s="12">
        <v>64777</v>
      </c>
      <c r="U25" s="12"/>
      <c r="V25" t="s">
        <v>347</v>
      </c>
      <c r="W25" t="s">
        <v>22</v>
      </c>
    </row>
    <row r="26" spans="1:23">
      <c r="A26">
        <v>23</v>
      </c>
      <c r="B26" s="2" t="s">
        <v>148</v>
      </c>
      <c r="C26" s="2" t="s">
        <v>149</v>
      </c>
      <c r="D26" s="12" t="s">
        <v>41</v>
      </c>
      <c r="E26" s="12" t="s">
        <v>106</v>
      </c>
      <c r="F26" s="12" t="s">
        <v>150</v>
      </c>
      <c r="G26" s="12" t="s">
        <v>151</v>
      </c>
      <c r="H26" s="12" t="s">
        <v>152</v>
      </c>
      <c r="I26" s="15">
        <f t="shared" si="1"/>
        <v>24047.5</v>
      </c>
      <c r="J26" s="7" t="s">
        <v>46</v>
      </c>
      <c r="K26" s="7" t="s">
        <v>66</v>
      </c>
      <c r="L26" s="7">
        <v>17</v>
      </c>
      <c r="M26" s="7">
        <v>6399</v>
      </c>
      <c r="N26" s="7" t="s">
        <v>153</v>
      </c>
      <c r="O26" s="20">
        <f t="shared" ref="O26:O27" si="6">N26/L26</f>
        <v>19311.352941176472</v>
      </c>
      <c r="P26" s="12" t="s">
        <v>46</v>
      </c>
      <c r="Q26" s="12" t="s">
        <v>106</v>
      </c>
      <c r="R26" s="12">
        <v>4</v>
      </c>
      <c r="S26" s="12">
        <v>818</v>
      </c>
      <c r="T26" s="12">
        <v>61260</v>
      </c>
      <c r="U26" s="15">
        <f t="shared" si="0"/>
        <v>15315</v>
      </c>
      <c r="V26" t="s">
        <v>348</v>
      </c>
      <c r="W26" t="s">
        <v>22</v>
      </c>
    </row>
    <row r="27" spans="1:23">
      <c r="A27">
        <v>24</v>
      </c>
      <c r="B27" s="2" t="s">
        <v>154</v>
      </c>
      <c r="C27" s="2" t="s">
        <v>155</v>
      </c>
      <c r="D27" s="12" t="s">
        <v>41</v>
      </c>
      <c r="E27" s="12" t="s">
        <v>156</v>
      </c>
      <c r="F27" s="12" t="s">
        <v>157</v>
      </c>
      <c r="G27" s="12" t="s">
        <v>158</v>
      </c>
      <c r="H27" s="12" t="s">
        <v>159</v>
      </c>
      <c r="I27" s="15">
        <f t="shared" si="1"/>
        <v>557.23481781376518</v>
      </c>
      <c r="J27" s="7" t="s">
        <v>46</v>
      </c>
      <c r="K27" s="7" t="s">
        <v>66</v>
      </c>
      <c r="L27" s="7">
        <v>591</v>
      </c>
      <c r="M27" s="7">
        <v>591</v>
      </c>
      <c r="N27" s="7" t="s">
        <v>160</v>
      </c>
      <c r="O27" s="20">
        <f t="shared" si="6"/>
        <v>551.72250423011849</v>
      </c>
      <c r="P27" s="12" t="s">
        <v>46</v>
      </c>
      <c r="Q27" s="12" t="s">
        <v>47</v>
      </c>
      <c r="R27" s="12">
        <v>71</v>
      </c>
      <c r="S27" s="12">
        <v>104</v>
      </c>
      <c r="T27" s="12">
        <v>54765</v>
      </c>
      <c r="U27" s="15">
        <f t="shared" si="0"/>
        <v>771.33802816901414</v>
      </c>
      <c r="V27" t="s">
        <v>349</v>
      </c>
      <c r="W27" t="s">
        <v>22</v>
      </c>
    </row>
    <row r="28" spans="1:23">
      <c r="B28" s="2"/>
      <c r="C28" s="2"/>
      <c r="D28" s="12"/>
      <c r="E28" s="12"/>
      <c r="F28" s="12"/>
      <c r="G28" s="12"/>
      <c r="H28" s="12"/>
      <c r="I28" s="12"/>
      <c r="J28" s="7"/>
      <c r="K28" s="7"/>
      <c r="L28" s="7"/>
      <c r="M28" s="7"/>
      <c r="N28" s="7"/>
      <c r="O28" s="7"/>
      <c r="P28" s="12"/>
      <c r="Q28" s="12"/>
      <c r="R28" s="12"/>
      <c r="S28" s="12"/>
      <c r="T28" s="12"/>
      <c r="U28" s="12"/>
    </row>
    <row r="29" spans="1:23">
      <c r="B29" s="2" t="s">
        <v>161</v>
      </c>
      <c r="C29" s="2"/>
      <c r="D29" s="12"/>
      <c r="E29" s="12"/>
      <c r="F29" s="12"/>
      <c r="G29" s="12"/>
      <c r="H29" s="12"/>
      <c r="I29" s="12"/>
      <c r="J29" s="7"/>
      <c r="K29" s="7"/>
      <c r="L29" s="7"/>
      <c r="M29" s="7"/>
      <c r="N29" s="7"/>
      <c r="O29" s="7"/>
      <c r="P29" s="12"/>
      <c r="Q29" s="12"/>
      <c r="R29" s="12"/>
      <c r="S29" s="12"/>
      <c r="T29" s="12"/>
      <c r="U29" s="12"/>
    </row>
    <row r="30" spans="1:23">
      <c r="B30" s="2"/>
      <c r="C30" s="2"/>
      <c r="D30" s="12"/>
      <c r="E30" s="12"/>
      <c r="F30" s="12"/>
      <c r="G30" s="12"/>
      <c r="H30" s="12"/>
      <c r="I30" s="12"/>
      <c r="J30" s="7"/>
      <c r="K30" s="7"/>
      <c r="L30" s="7"/>
      <c r="M30" s="7"/>
      <c r="N30" s="7"/>
      <c r="O30" s="7"/>
      <c r="P30" s="12"/>
      <c r="Q30" s="12"/>
      <c r="R30" s="12"/>
      <c r="S30" s="12"/>
      <c r="T30" s="12"/>
      <c r="U30" s="12"/>
    </row>
    <row r="31" spans="1:23">
      <c r="A31">
        <v>25</v>
      </c>
      <c r="B31" s="2" t="s">
        <v>162</v>
      </c>
      <c r="C31" s="2" t="s">
        <v>163</v>
      </c>
      <c r="D31" s="12" t="s">
        <v>41</v>
      </c>
      <c r="E31" s="12" t="s">
        <v>123</v>
      </c>
      <c r="F31" s="12" t="s">
        <v>54</v>
      </c>
      <c r="G31" s="12" t="s">
        <v>36</v>
      </c>
      <c r="H31" s="12" t="s">
        <v>32</v>
      </c>
      <c r="I31" s="15">
        <f t="shared" si="1"/>
        <v>22476.2</v>
      </c>
      <c r="J31" s="7" t="s">
        <v>46</v>
      </c>
      <c r="K31" s="7" t="s">
        <v>48</v>
      </c>
      <c r="L31" s="7">
        <v>9</v>
      </c>
      <c r="M31" s="7">
        <v>7920</v>
      </c>
      <c r="N31" s="7" t="s">
        <v>33</v>
      </c>
      <c r="O31" s="20">
        <f t="shared" ref="O31" si="7">N31/L31</f>
        <v>35678.444444444445</v>
      </c>
      <c r="P31" s="12" t="s">
        <v>46</v>
      </c>
      <c r="Q31" s="12" t="s">
        <v>106</v>
      </c>
      <c r="R31" s="12">
        <v>2</v>
      </c>
      <c r="S31" s="12">
        <v>248</v>
      </c>
      <c r="T31" s="12">
        <v>18758</v>
      </c>
      <c r="U31" s="12">
        <f t="shared" si="0"/>
        <v>9379</v>
      </c>
      <c r="V31" t="s">
        <v>337</v>
      </c>
      <c r="W31" t="s">
        <v>22</v>
      </c>
    </row>
    <row r="32" spans="1:23">
      <c r="A32">
        <v>26</v>
      </c>
      <c r="B32" s="2" t="s">
        <v>164</v>
      </c>
      <c r="C32" s="2" t="s">
        <v>29</v>
      </c>
      <c r="D32" s="12"/>
      <c r="E32" s="12"/>
      <c r="F32" s="12" t="s">
        <v>165</v>
      </c>
      <c r="G32" s="12" t="s">
        <v>44</v>
      </c>
      <c r="H32" s="12" t="s">
        <v>37</v>
      </c>
      <c r="I32" s="12"/>
      <c r="J32" s="7"/>
      <c r="K32" s="7"/>
      <c r="L32" s="7">
        <v>86</v>
      </c>
      <c r="M32" s="7">
        <v>10025</v>
      </c>
      <c r="N32" s="7" t="s">
        <v>38</v>
      </c>
      <c r="O32" s="7"/>
      <c r="P32" s="12" t="s">
        <v>22</v>
      </c>
      <c r="Q32" s="12"/>
      <c r="R32" s="12">
        <v>3</v>
      </c>
      <c r="S32" s="12">
        <v>586</v>
      </c>
      <c r="T32" s="12">
        <v>17818</v>
      </c>
      <c r="U32" s="12"/>
      <c r="V32" t="s">
        <v>350</v>
      </c>
      <c r="W32" t="s">
        <v>22</v>
      </c>
    </row>
    <row r="33" spans="1:23">
      <c r="A33">
        <v>27</v>
      </c>
      <c r="B33" s="2" t="s">
        <v>166</v>
      </c>
      <c r="C33" s="2" t="s">
        <v>167</v>
      </c>
      <c r="D33" s="12" t="s">
        <v>41</v>
      </c>
      <c r="E33" s="12" t="s">
        <v>42</v>
      </c>
      <c r="F33" s="12" t="s">
        <v>168</v>
      </c>
      <c r="G33" s="12" t="s">
        <v>54</v>
      </c>
      <c r="H33" s="12" t="s">
        <v>45</v>
      </c>
      <c r="I33" s="15">
        <f t="shared" si="1"/>
        <v>5911.6</v>
      </c>
      <c r="J33" s="7" t="s">
        <v>46</v>
      </c>
      <c r="K33" s="7" t="s">
        <v>170</v>
      </c>
      <c r="L33" s="7">
        <v>26</v>
      </c>
      <c r="M33" s="7">
        <v>16</v>
      </c>
      <c r="N33" s="7" t="s">
        <v>49</v>
      </c>
      <c r="O33" s="20">
        <f t="shared" ref="O33:O35" si="8">N33/L33</f>
        <v>9575.4230769230762</v>
      </c>
      <c r="P33" s="12" t="s">
        <v>61</v>
      </c>
      <c r="Q33" s="12" t="s">
        <v>169</v>
      </c>
      <c r="R33" s="12">
        <v>0</v>
      </c>
      <c r="S33" s="12">
        <v>1</v>
      </c>
      <c r="T33" s="12">
        <v>15496</v>
      </c>
      <c r="U33" s="17" t="s">
        <v>208</v>
      </c>
      <c r="V33" t="s">
        <v>351</v>
      </c>
      <c r="W33" t="s">
        <v>22</v>
      </c>
    </row>
    <row r="34" spans="1:23">
      <c r="A34">
        <v>28</v>
      </c>
      <c r="B34" s="2" t="s">
        <v>171</v>
      </c>
      <c r="C34" s="2" t="s">
        <v>172</v>
      </c>
      <c r="D34" s="12" t="s">
        <v>61</v>
      </c>
      <c r="E34" s="12" t="s">
        <v>173</v>
      </c>
      <c r="F34" s="18">
        <v>0</v>
      </c>
      <c r="G34" s="12" t="s">
        <v>63</v>
      </c>
      <c r="H34" s="12" t="s">
        <v>55</v>
      </c>
      <c r="I34" s="19" t="s">
        <v>208</v>
      </c>
      <c r="J34" s="7" t="s">
        <v>46</v>
      </c>
      <c r="K34" s="7" t="s">
        <v>119</v>
      </c>
      <c r="L34" s="7">
        <v>3</v>
      </c>
      <c r="M34" s="7">
        <v>15</v>
      </c>
      <c r="N34" s="7" t="s">
        <v>58</v>
      </c>
      <c r="O34" s="20">
        <f t="shared" si="8"/>
        <v>100121.33333333333</v>
      </c>
      <c r="P34" s="12" t="s">
        <v>61</v>
      </c>
      <c r="Q34" s="12" t="s">
        <v>174</v>
      </c>
      <c r="R34" s="12">
        <v>0</v>
      </c>
      <c r="S34" s="12">
        <v>0</v>
      </c>
      <c r="T34" s="12">
        <v>18292</v>
      </c>
      <c r="U34" s="17" t="s">
        <v>208</v>
      </c>
      <c r="V34" t="s">
        <v>352</v>
      </c>
      <c r="W34" t="s">
        <v>22</v>
      </c>
    </row>
    <row r="35" spans="1:23">
      <c r="A35">
        <v>29</v>
      </c>
      <c r="B35" s="2" t="s">
        <v>175</v>
      </c>
      <c r="C35" s="2" t="s">
        <v>176</v>
      </c>
      <c r="D35" s="12" t="s">
        <v>46</v>
      </c>
      <c r="E35" s="12" t="s">
        <v>102</v>
      </c>
      <c r="F35" s="12" t="s">
        <v>144</v>
      </c>
      <c r="G35" s="12" t="s">
        <v>69</v>
      </c>
      <c r="H35" s="12" t="s">
        <v>64</v>
      </c>
      <c r="I35" s="15">
        <f t="shared" si="1"/>
        <v>24468.5</v>
      </c>
      <c r="J35" s="7" t="s">
        <v>46</v>
      </c>
      <c r="K35" s="7" t="s">
        <v>66</v>
      </c>
      <c r="L35" s="7">
        <v>7</v>
      </c>
      <c r="M35" s="7">
        <v>124</v>
      </c>
      <c r="N35" s="7" t="s">
        <v>67</v>
      </c>
      <c r="O35" s="20">
        <f t="shared" si="8"/>
        <v>37995</v>
      </c>
      <c r="P35" s="12" t="s">
        <v>61</v>
      </c>
      <c r="Q35" s="12" t="s">
        <v>174</v>
      </c>
      <c r="R35" s="12">
        <v>0</v>
      </c>
      <c r="S35" s="12">
        <v>6</v>
      </c>
      <c r="T35" s="12">
        <v>17352</v>
      </c>
      <c r="U35" s="17" t="s">
        <v>208</v>
      </c>
      <c r="V35" t="s">
        <v>353</v>
      </c>
      <c r="W35" t="s">
        <v>22</v>
      </c>
    </row>
    <row r="36" spans="1:23">
      <c r="A36">
        <v>30</v>
      </c>
      <c r="B36" s="2" t="s">
        <v>177</v>
      </c>
      <c r="C36" s="2" t="s">
        <v>29</v>
      </c>
      <c r="D36" s="12"/>
      <c r="E36" s="12"/>
      <c r="F36" s="12" t="s">
        <v>178</v>
      </c>
      <c r="G36" s="12" t="s">
        <v>179</v>
      </c>
      <c r="H36" s="12" t="s">
        <v>75</v>
      </c>
      <c r="I36" s="12"/>
      <c r="J36" s="7"/>
      <c r="K36" s="7"/>
      <c r="L36" s="7">
        <v>1081</v>
      </c>
      <c r="M36" s="7">
        <v>2419</v>
      </c>
      <c r="N36" s="7" t="s">
        <v>76</v>
      </c>
      <c r="O36" s="7"/>
      <c r="P36" s="12" t="s">
        <v>22</v>
      </c>
      <c r="Q36" s="12"/>
      <c r="R36" s="12">
        <v>52</v>
      </c>
      <c r="S36" s="12">
        <v>143</v>
      </c>
      <c r="T36" s="12">
        <v>14828</v>
      </c>
      <c r="U36" s="12"/>
      <c r="V36" t="s">
        <v>354</v>
      </c>
      <c r="W36" t="s">
        <v>22</v>
      </c>
    </row>
    <row r="37" spans="1:23">
      <c r="A37">
        <v>31</v>
      </c>
      <c r="B37" s="2" t="s">
        <v>180</v>
      </c>
      <c r="C37" s="2" t="s">
        <v>181</v>
      </c>
      <c r="D37" s="12"/>
      <c r="E37" s="12"/>
      <c r="F37" s="12" t="s">
        <v>63</v>
      </c>
      <c r="G37" s="12" t="s">
        <v>182</v>
      </c>
      <c r="H37" s="12" t="s">
        <v>183</v>
      </c>
      <c r="I37" s="12"/>
      <c r="J37" s="7"/>
      <c r="K37" s="7"/>
      <c r="L37" s="7">
        <v>4</v>
      </c>
      <c r="M37" s="7" t="s">
        <v>185</v>
      </c>
      <c r="N37" s="7" t="s">
        <v>186</v>
      </c>
      <c r="O37" s="7"/>
      <c r="P37" s="12" t="s">
        <v>22</v>
      </c>
      <c r="Q37" s="12"/>
      <c r="R37" s="12">
        <v>0</v>
      </c>
      <c r="S37" s="12" t="s">
        <v>184</v>
      </c>
      <c r="T37" s="12">
        <v>22781</v>
      </c>
      <c r="U37" s="12"/>
      <c r="V37" t="s">
        <v>355</v>
      </c>
      <c r="W37" t="s">
        <v>22</v>
      </c>
    </row>
    <row r="38" spans="1:23">
      <c r="A38">
        <v>32</v>
      </c>
      <c r="B38" s="2" t="s">
        <v>187</v>
      </c>
      <c r="C38" s="2" t="s">
        <v>29</v>
      </c>
      <c r="D38" s="12"/>
      <c r="E38" s="12"/>
      <c r="F38" s="12" t="s">
        <v>188</v>
      </c>
      <c r="G38" s="12" t="s">
        <v>125</v>
      </c>
      <c r="H38" s="12" t="s">
        <v>113</v>
      </c>
      <c r="I38" s="12"/>
      <c r="J38" s="7"/>
      <c r="K38" s="7"/>
      <c r="L38" s="7">
        <v>20</v>
      </c>
      <c r="M38" s="7">
        <v>2883</v>
      </c>
      <c r="N38" s="7" t="s">
        <v>115</v>
      </c>
      <c r="O38" s="7"/>
      <c r="P38" s="12" t="s">
        <v>22</v>
      </c>
      <c r="Q38" s="12"/>
      <c r="R38" s="12">
        <v>4</v>
      </c>
      <c r="S38" s="12">
        <v>558</v>
      </c>
      <c r="T38" s="12">
        <v>46148</v>
      </c>
      <c r="U38" s="12"/>
      <c r="V38" t="s">
        <v>356</v>
      </c>
      <c r="W38" t="s">
        <v>22</v>
      </c>
    </row>
    <row r="39" spans="1:23">
      <c r="A39">
        <v>33</v>
      </c>
      <c r="B39" s="2" t="s">
        <v>189</v>
      </c>
      <c r="C39" s="2" t="s">
        <v>29</v>
      </c>
      <c r="D39" s="12"/>
      <c r="E39" s="12"/>
      <c r="F39" s="12" t="s">
        <v>30</v>
      </c>
      <c r="G39" s="12" t="s">
        <v>130</v>
      </c>
      <c r="H39" s="12" t="s">
        <v>126</v>
      </c>
      <c r="I39" s="12"/>
      <c r="J39" s="7"/>
      <c r="K39" s="7"/>
      <c r="L39" s="7">
        <v>27</v>
      </c>
      <c r="M39" s="7">
        <v>850</v>
      </c>
      <c r="N39" s="7" t="s">
        <v>127</v>
      </c>
      <c r="O39" s="7"/>
      <c r="P39" s="12" t="s">
        <v>22</v>
      </c>
      <c r="Q39" s="12"/>
      <c r="R39" s="12">
        <v>3</v>
      </c>
      <c r="S39" s="12">
        <v>14</v>
      </c>
      <c r="T39" s="12">
        <v>52938</v>
      </c>
      <c r="U39" s="12"/>
      <c r="V39" t="s">
        <v>337</v>
      </c>
      <c r="W39" t="s">
        <v>22</v>
      </c>
    </row>
    <row r="40" spans="1:23">
      <c r="A40">
        <v>34</v>
      </c>
      <c r="B40" s="2" t="s">
        <v>190</v>
      </c>
      <c r="C40" s="2" t="s">
        <v>29</v>
      </c>
      <c r="D40" s="12"/>
      <c r="E40" s="12"/>
      <c r="F40" s="12" t="s">
        <v>54</v>
      </c>
      <c r="G40" s="12" t="s">
        <v>85</v>
      </c>
      <c r="H40" s="12" t="s">
        <v>131</v>
      </c>
      <c r="I40" s="12"/>
      <c r="J40" s="7"/>
      <c r="K40" s="7"/>
      <c r="L40" s="7">
        <v>15</v>
      </c>
      <c r="M40" s="7">
        <v>9</v>
      </c>
      <c r="N40" s="7" t="s">
        <v>132</v>
      </c>
      <c r="O40" s="7"/>
      <c r="P40" s="12" t="s">
        <v>22</v>
      </c>
      <c r="Q40" s="12"/>
      <c r="R40" s="12">
        <v>2</v>
      </c>
      <c r="S40" s="12">
        <v>0</v>
      </c>
      <c r="T40" s="12">
        <v>57156</v>
      </c>
      <c r="U40" s="12"/>
      <c r="V40" t="s">
        <v>337</v>
      </c>
      <c r="W40" t="s">
        <v>22</v>
      </c>
    </row>
    <row r="41" spans="1:23">
      <c r="A41">
        <v>35</v>
      </c>
      <c r="B41" s="2" t="s">
        <v>191</v>
      </c>
      <c r="C41" s="2" t="s">
        <v>192</v>
      </c>
      <c r="D41" s="12" t="s">
        <v>46</v>
      </c>
      <c r="E41" s="12" t="s">
        <v>193</v>
      </c>
      <c r="F41" s="12" t="s">
        <v>85</v>
      </c>
      <c r="G41" s="12" t="s">
        <v>140</v>
      </c>
      <c r="H41" s="12" t="s">
        <v>135</v>
      </c>
      <c r="I41" s="12">
        <f t="shared" si="1"/>
        <v>182438</v>
      </c>
      <c r="J41" s="7" t="s">
        <v>46</v>
      </c>
      <c r="K41" s="7" t="s">
        <v>194</v>
      </c>
      <c r="L41" s="7">
        <v>2</v>
      </c>
      <c r="M41" s="7">
        <v>168</v>
      </c>
      <c r="N41" s="7" t="s">
        <v>136</v>
      </c>
      <c r="O41" s="20">
        <f t="shared" ref="O41:O42" si="9">N41/L41</f>
        <v>240142.5</v>
      </c>
      <c r="P41" s="12" t="s">
        <v>61</v>
      </c>
      <c r="Q41" s="12" t="s">
        <v>174</v>
      </c>
      <c r="R41" s="12">
        <v>0</v>
      </c>
      <c r="S41" s="12">
        <v>10</v>
      </c>
      <c r="T41" s="12">
        <v>63010</v>
      </c>
      <c r="U41" s="17" t="s">
        <v>208</v>
      </c>
      <c r="V41" t="s">
        <v>337</v>
      </c>
      <c r="W41" t="s">
        <v>22</v>
      </c>
    </row>
    <row r="42" spans="1:23">
      <c r="A42">
        <v>36</v>
      </c>
      <c r="B42" s="2" t="s">
        <v>195</v>
      </c>
      <c r="C42" s="2" t="s">
        <v>196</v>
      </c>
      <c r="D42" s="12" t="s">
        <v>41</v>
      </c>
      <c r="E42" s="12" t="s">
        <v>197</v>
      </c>
      <c r="F42" s="12" t="s">
        <v>198</v>
      </c>
      <c r="G42" s="12" t="s">
        <v>145</v>
      </c>
      <c r="H42" s="12" t="s">
        <v>141</v>
      </c>
      <c r="I42" s="15">
        <f t="shared" si="1"/>
        <v>744.40291262135918</v>
      </c>
      <c r="J42" s="7" t="s">
        <v>46</v>
      </c>
      <c r="K42" s="7" t="s">
        <v>199</v>
      </c>
      <c r="L42" s="7">
        <v>470</v>
      </c>
      <c r="M42" s="7">
        <v>3107</v>
      </c>
      <c r="N42" s="7" t="s">
        <v>142</v>
      </c>
      <c r="O42" s="20">
        <f t="shared" si="9"/>
        <v>811.53829787234042</v>
      </c>
      <c r="P42" s="12" t="s">
        <v>46</v>
      </c>
      <c r="Q42" s="12" t="s">
        <v>114</v>
      </c>
      <c r="R42" s="12">
        <v>86</v>
      </c>
      <c r="S42" s="12">
        <v>528</v>
      </c>
      <c r="T42" s="12">
        <v>61458</v>
      </c>
      <c r="U42" s="15">
        <f t="shared" si="0"/>
        <v>714.62790697674416</v>
      </c>
      <c r="V42" t="s">
        <v>357</v>
      </c>
      <c r="W42" t="s">
        <v>22</v>
      </c>
    </row>
    <row r="43" spans="1:23">
      <c r="A43">
        <v>37</v>
      </c>
      <c r="B43" s="2" t="s">
        <v>200</v>
      </c>
      <c r="C43" s="2" t="s">
        <v>29</v>
      </c>
      <c r="D43" s="12"/>
      <c r="E43" s="12"/>
      <c r="F43" s="12" t="s">
        <v>201</v>
      </c>
      <c r="G43" s="12" t="s">
        <v>151</v>
      </c>
      <c r="H43" s="12" t="s">
        <v>146</v>
      </c>
      <c r="I43" s="12"/>
      <c r="J43" s="7"/>
      <c r="K43" s="7"/>
      <c r="L43" s="7">
        <v>4121</v>
      </c>
      <c r="M43" s="7">
        <v>6399</v>
      </c>
      <c r="N43" s="7" t="s">
        <v>147</v>
      </c>
      <c r="O43" s="7"/>
      <c r="P43" s="12" t="s">
        <v>22</v>
      </c>
      <c r="Q43" s="12"/>
      <c r="R43" s="12">
        <v>987</v>
      </c>
      <c r="S43" s="12">
        <v>818</v>
      </c>
      <c r="T43" s="12">
        <v>64777</v>
      </c>
      <c r="U43" s="12"/>
      <c r="V43" t="s">
        <v>358</v>
      </c>
      <c r="W43" t="s">
        <v>22</v>
      </c>
    </row>
    <row r="44" spans="1:23">
      <c r="A44">
        <v>38</v>
      </c>
      <c r="B44" s="2" t="s">
        <v>202</v>
      </c>
      <c r="C44" s="2" t="s">
        <v>29</v>
      </c>
      <c r="D44" s="12"/>
      <c r="E44" s="12"/>
      <c r="F44" s="12" t="s">
        <v>203</v>
      </c>
      <c r="G44" s="12" t="s">
        <v>158</v>
      </c>
      <c r="H44" s="12" t="s">
        <v>152</v>
      </c>
      <c r="I44" s="12"/>
      <c r="J44" s="7"/>
      <c r="K44" s="7"/>
      <c r="L44" s="7">
        <v>60</v>
      </c>
      <c r="M44" s="7">
        <v>591</v>
      </c>
      <c r="N44" s="7" t="s">
        <v>153</v>
      </c>
      <c r="O44" s="7"/>
      <c r="P44" s="12" t="s">
        <v>22</v>
      </c>
      <c r="Q44" s="12"/>
      <c r="R44" s="12">
        <v>2</v>
      </c>
      <c r="S44" s="12">
        <v>104</v>
      </c>
      <c r="T44" s="12">
        <v>61260</v>
      </c>
      <c r="U44" s="12"/>
      <c r="V44" t="s">
        <v>359</v>
      </c>
      <c r="W44" t="s">
        <v>22</v>
      </c>
    </row>
    <row r="45" spans="1:23">
      <c r="A45">
        <v>39</v>
      </c>
      <c r="B45" s="2" t="s">
        <v>204</v>
      </c>
      <c r="C45" s="2" t="s">
        <v>205</v>
      </c>
      <c r="D45" s="12" t="s">
        <v>46</v>
      </c>
      <c r="E45" s="12" t="s">
        <v>206</v>
      </c>
      <c r="F45" s="12" t="s">
        <v>54</v>
      </c>
      <c r="G45" s="12" t="s">
        <v>62</v>
      </c>
      <c r="H45" s="12" t="s">
        <v>159</v>
      </c>
      <c r="I45" s="15">
        <f t="shared" si="1"/>
        <v>27527.4</v>
      </c>
      <c r="J45" s="7" t="s">
        <v>46</v>
      </c>
      <c r="K45" s="7" t="s">
        <v>57</v>
      </c>
      <c r="L45" s="7">
        <v>11</v>
      </c>
      <c r="M45" s="7">
        <v>0</v>
      </c>
      <c r="N45" s="7" t="s">
        <v>160</v>
      </c>
      <c r="O45" s="20">
        <f t="shared" ref="O45" si="10">N45/L45</f>
        <v>29642.545454545456</v>
      </c>
      <c r="P45" s="12" t="s">
        <v>46</v>
      </c>
      <c r="Q45" s="12" t="s">
        <v>66</v>
      </c>
      <c r="R45" s="12">
        <v>4</v>
      </c>
      <c r="S45" s="12">
        <v>0</v>
      </c>
      <c r="T45" s="12">
        <v>54765</v>
      </c>
      <c r="U45" s="15">
        <f t="shared" si="0"/>
        <v>13691.25</v>
      </c>
      <c r="V45" t="s">
        <v>331</v>
      </c>
      <c r="W45" t="s">
        <v>22</v>
      </c>
    </row>
    <row r="48" spans="1:23">
      <c r="A48" t="s">
        <v>22</v>
      </c>
    </row>
    <row r="51" spans="1:1">
      <c r="A51" t="s">
        <v>22</v>
      </c>
    </row>
  </sheetData>
  <pageMargins left="0.7" right="0.7" top="0.75" bottom="0.75" header="0.3" footer="0.3"/>
  <ignoredErrors>
    <ignoredError sqref="F7:H8 P5:T33 F35:H45 G34:H34 P35:T45 P34:Q34 S34:T34 F5:I6 N5:N8 F10:H33 F9 N10:N45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4"/>
  <sheetViews>
    <sheetView workbookViewId="0">
      <selection activeCell="D29" sqref="D29"/>
    </sheetView>
  </sheetViews>
  <sheetFormatPr baseColWidth="10" defaultColWidth="8.83203125" defaultRowHeight="14" x14ac:dyDescent="0"/>
  <cols>
    <col min="1" max="1" width="18.83203125" customWidth="1"/>
    <col min="2" max="2" width="18.5" customWidth="1"/>
    <col min="5" max="6" width="8.83203125" style="11"/>
    <col min="8" max="8" width="9.5" style="5" bestFit="1" customWidth="1"/>
    <col min="11" max="12" width="8.83203125" style="11"/>
    <col min="14" max="14" width="9.5" style="5" bestFit="1" customWidth="1"/>
    <col min="17" max="18" width="8.83203125" style="11"/>
    <col min="20" max="20" width="8.83203125" style="5"/>
    <col min="21" max="21" width="31.6640625" customWidth="1"/>
  </cols>
  <sheetData>
    <row r="1" spans="1:22">
      <c r="A1" s="7" t="s">
        <v>1</v>
      </c>
      <c r="B1" s="7"/>
      <c r="C1" t="s">
        <v>207</v>
      </c>
      <c r="D1" t="s">
        <v>207</v>
      </c>
      <c r="E1" s="11" t="s">
        <v>207</v>
      </c>
      <c r="F1" s="11" t="s">
        <v>207</v>
      </c>
      <c r="G1" t="s">
        <v>207</v>
      </c>
      <c r="H1" s="11" t="s">
        <v>260</v>
      </c>
      <c r="I1" s="7" t="s">
        <v>246</v>
      </c>
      <c r="J1" s="7" t="s">
        <v>246</v>
      </c>
      <c r="K1" s="10" t="s">
        <v>247</v>
      </c>
      <c r="L1" s="10" t="s">
        <v>248</v>
      </c>
      <c r="M1" s="7" t="s">
        <v>9</v>
      </c>
      <c r="N1" s="10" t="s">
        <v>260</v>
      </c>
      <c r="O1" t="s">
        <v>254</v>
      </c>
      <c r="P1" t="s">
        <v>8</v>
      </c>
      <c r="Q1" s="11" t="s">
        <v>254</v>
      </c>
      <c r="R1" s="11" t="s">
        <v>8</v>
      </c>
      <c r="S1" t="s">
        <v>8</v>
      </c>
      <c r="T1" s="11" t="s">
        <v>259</v>
      </c>
      <c r="U1">
        <v>7</v>
      </c>
    </row>
    <row r="2" spans="1:22">
      <c r="A2" s="7" t="s">
        <v>11</v>
      </c>
      <c r="B2" s="7" t="s">
        <v>12</v>
      </c>
      <c r="C2" t="s">
        <v>251</v>
      </c>
      <c r="D2" t="s">
        <v>252</v>
      </c>
      <c r="E2" s="11" t="s">
        <v>252</v>
      </c>
      <c r="F2" s="11" t="s">
        <v>216</v>
      </c>
      <c r="G2" t="s">
        <v>244</v>
      </c>
      <c r="H2" s="11" t="s">
        <v>257</v>
      </c>
      <c r="I2" s="7" t="s">
        <v>251</v>
      </c>
      <c r="J2" s="7" t="s">
        <v>252</v>
      </c>
      <c r="K2" s="10" t="s">
        <v>252</v>
      </c>
      <c r="L2" s="10" t="s">
        <v>29</v>
      </c>
      <c r="M2" s="7" t="s">
        <v>249</v>
      </c>
      <c r="N2" s="10" t="s">
        <v>257</v>
      </c>
      <c r="O2" t="s">
        <v>252</v>
      </c>
      <c r="P2" t="s">
        <v>252</v>
      </c>
      <c r="Q2" s="11" t="s">
        <v>252</v>
      </c>
      <c r="R2" s="11" t="s">
        <v>216</v>
      </c>
      <c r="S2" t="s">
        <v>244</v>
      </c>
      <c r="T2" s="11" t="s">
        <v>257</v>
      </c>
      <c r="U2" t="s">
        <v>21</v>
      </c>
    </row>
    <row r="3" spans="1:22">
      <c r="A3" s="7" t="s">
        <v>23</v>
      </c>
      <c r="B3" s="7" t="s">
        <v>24</v>
      </c>
      <c r="C3" t="s">
        <v>250</v>
      </c>
      <c r="D3" t="s">
        <v>256</v>
      </c>
      <c r="E3" s="11" t="s">
        <v>209</v>
      </c>
      <c r="F3" s="11" t="s">
        <v>255</v>
      </c>
      <c r="G3" t="s">
        <v>245</v>
      </c>
      <c r="H3" s="11" t="s">
        <v>258</v>
      </c>
      <c r="I3" s="7" t="s">
        <v>250</v>
      </c>
      <c r="J3" s="7" t="s">
        <v>253</v>
      </c>
      <c r="K3" s="10" t="s">
        <v>209</v>
      </c>
      <c r="L3" s="10" t="s">
        <v>209</v>
      </c>
      <c r="M3" s="7" t="s">
        <v>209</v>
      </c>
      <c r="N3" s="10" t="s">
        <v>18</v>
      </c>
      <c r="O3" t="s">
        <v>250</v>
      </c>
      <c r="P3" t="s">
        <v>253</v>
      </c>
      <c r="Q3" s="11" t="s">
        <v>209</v>
      </c>
      <c r="R3" s="11" t="s">
        <v>209</v>
      </c>
      <c r="S3" t="s">
        <v>209</v>
      </c>
      <c r="T3" s="11" t="s">
        <v>18</v>
      </c>
    </row>
    <row r="4" spans="1:22">
      <c r="A4" s="7"/>
      <c r="B4" s="7"/>
      <c r="I4" s="7" t="s">
        <v>22</v>
      </c>
      <c r="J4" s="7"/>
      <c r="K4" s="10"/>
      <c r="L4" s="10"/>
      <c r="M4" s="7"/>
      <c r="N4" s="8"/>
    </row>
    <row r="5" spans="1:22">
      <c r="A5" s="7" t="s">
        <v>263</v>
      </c>
      <c r="B5" s="7" t="s">
        <v>210</v>
      </c>
      <c r="C5" t="s">
        <v>46</v>
      </c>
      <c r="D5" t="s">
        <v>211</v>
      </c>
      <c r="E5" s="11" t="s">
        <v>54</v>
      </c>
      <c r="F5" s="11" t="s">
        <v>62</v>
      </c>
      <c r="G5" s="5">
        <v>39160</v>
      </c>
      <c r="H5" s="5">
        <f>G5/E5</f>
        <v>7832</v>
      </c>
      <c r="I5" s="7" t="s">
        <v>46</v>
      </c>
      <c r="J5" s="7" t="s">
        <v>212</v>
      </c>
      <c r="K5" s="10">
        <v>26</v>
      </c>
      <c r="L5" s="10">
        <v>0</v>
      </c>
      <c r="M5" s="7">
        <v>118960</v>
      </c>
      <c r="N5" s="9">
        <f>M5/K5</f>
        <v>4575.3846153846152</v>
      </c>
      <c r="O5" t="s">
        <v>61</v>
      </c>
      <c r="P5" t="s">
        <v>65</v>
      </c>
      <c r="Q5" s="11">
        <v>0</v>
      </c>
      <c r="R5" s="11">
        <v>0</v>
      </c>
      <c r="S5">
        <v>1998</v>
      </c>
      <c r="T5" s="5" t="s">
        <v>208</v>
      </c>
      <c r="U5" t="s">
        <v>361</v>
      </c>
      <c r="V5" t="s">
        <v>22</v>
      </c>
    </row>
    <row r="6" spans="1:22">
      <c r="A6" s="7" t="s">
        <v>264</v>
      </c>
      <c r="B6" s="7" t="s">
        <v>29</v>
      </c>
      <c r="E6" s="11">
        <v>133</v>
      </c>
      <c r="F6" s="11">
        <v>37</v>
      </c>
      <c r="G6">
        <v>37869</v>
      </c>
      <c r="I6" s="7" t="s">
        <v>22</v>
      </c>
      <c r="J6" s="7"/>
      <c r="K6" s="10">
        <v>400</v>
      </c>
      <c r="L6" s="10">
        <v>141</v>
      </c>
      <c r="M6" s="7">
        <v>115982</v>
      </c>
      <c r="N6" s="8"/>
      <c r="Q6" s="11">
        <v>8</v>
      </c>
      <c r="R6" s="11">
        <v>4</v>
      </c>
      <c r="S6">
        <v>2019</v>
      </c>
      <c r="U6" t="s">
        <v>362</v>
      </c>
      <c r="V6" t="s">
        <v>22</v>
      </c>
    </row>
    <row r="7" spans="1:22">
      <c r="A7" s="7" t="s">
        <v>265</v>
      </c>
      <c r="B7" s="7" t="s">
        <v>29</v>
      </c>
      <c r="E7" s="11">
        <v>2</v>
      </c>
      <c r="F7" s="11">
        <v>1858</v>
      </c>
      <c r="G7">
        <v>46482</v>
      </c>
      <c r="I7" s="7" t="s">
        <v>22</v>
      </c>
      <c r="J7" s="7"/>
      <c r="K7" s="10">
        <v>3</v>
      </c>
      <c r="L7" s="10">
        <v>5875</v>
      </c>
      <c r="M7" s="7">
        <v>136528</v>
      </c>
      <c r="N7" s="8"/>
      <c r="Q7" s="11">
        <v>0</v>
      </c>
      <c r="R7" s="11">
        <v>143</v>
      </c>
      <c r="S7">
        <v>3144</v>
      </c>
      <c r="U7" t="s">
        <v>363</v>
      </c>
      <c r="V7" t="s">
        <v>22</v>
      </c>
    </row>
    <row r="8" spans="1:22">
      <c r="A8" s="7" t="s">
        <v>266</v>
      </c>
      <c r="B8" s="7" t="s">
        <v>29</v>
      </c>
      <c r="E8" s="11">
        <v>59</v>
      </c>
      <c r="F8" s="11">
        <v>131</v>
      </c>
      <c r="G8">
        <v>60580</v>
      </c>
      <c r="I8" s="7" t="s">
        <v>22</v>
      </c>
      <c r="J8" s="7"/>
      <c r="K8" s="10">
        <v>148</v>
      </c>
      <c r="L8" s="10">
        <v>297</v>
      </c>
      <c r="M8" s="7">
        <v>181930</v>
      </c>
      <c r="N8" s="8"/>
      <c r="Q8" s="11">
        <v>7</v>
      </c>
      <c r="R8" s="11">
        <v>3</v>
      </c>
      <c r="S8">
        <v>3777</v>
      </c>
      <c r="U8" t="s">
        <v>364</v>
      </c>
      <c r="V8" t="s">
        <v>22</v>
      </c>
    </row>
    <row r="9" spans="1:22">
      <c r="A9" s="7" t="s">
        <v>267</v>
      </c>
      <c r="B9" s="7" t="s">
        <v>29</v>
      </c>
      <c r="E9" s="11">
        <v>7</v>
      </c>
      <c r="F9" s="11">
        <v>424</v>
      </c>
      <c r="G9">
        <v>62825</v>
      </c>
      <c r="I9" s="7" t="s">
        <v>22</v>
      </c>
      <c r="J9" s="7"/>
      <c r="K9" s="10">
        <v>11</v>
      </c>
      <c r="L9" s="10">
        <v>1254</v>
      </c>
      <c r="M9" s="7">
        <v>191454</v>
      </c>
      <c r="N9" s="8"/>
      <c r="Q9" s="11">
        <v>1</v>
      </c>
      <c r="R9" s="11">
        <v>39</v>
      </c>
      <c r="S9">
        <v>4189</v>
      </c>
      <c r="U9" t="s">
        <v>365</v>
      </c>
      <c r="V9" t="s">
        <v>22</v>
      </c>
    </row>
    <row r="10" spans="1:22">
      <c r="A10" s="7" t="s">
        <v>268</v>
      </c>
      <c r="B10" s="7" t="s">
        <v>213</v>
      </c>
      <c r="E10" s="11">
        <v>0</v>
      </c>
      <c r="F10" s="11">
        <v>4</v>
      </c>
      <c r="G10">
        <v>58109</v>
      </c>
      <c r="I10" s="7" t="s">
        <v>22</v>
      </c>
      <c r="J10" s="7"/>
      <c r="K10" s="10">
        <v>0</v>
      </c>
      <c r="L10" s="10">
        <v>22</v>
      </c>
      <c r="M10" s="7">
        <v>173250</v>
      </c>
      <c r="N10" s="8"/>
      <c r="Q10" s="11">
        <v>0</v>
      </c>
      <c r="R10" s="11">
        <v>1</v>
      </c>
      <c r="S10">
        <v>3621</v>
      </c>
      <c r="U10" t="s">
        <v>366</v>
      </c>
      <c r="V10" t="s">
        <v>22</v>
      </c>
    </row>
    <row r="11" spans="1:22">
      <c r="A11" s="7" t="s">
        <v>97</v>
      </c>
      <c r="B11" s="7" t="s">
        <v>108</v>
      </c>
      <c r="E11" s="11">
        <v>0</v>
      </c>
      <c r="F11" s="11">
        <v>62</v>
      </c>
      <c r="G11">
        <v>58109</v>
      </c>
      <c r="I11" s="7" t="s">
        <v>22</v>
      </c>
      <c r="J11" s="7"/>
      <c r="K11" s="10"/>
      <c r="L11" s="10">
        <v>154</v>
      </c>
      <c r="M11" s="7">
        <v>173250</v>
      </c>
      <c r="N11" s="8"/>
      <c r="R11" s="11">
        <v>0</v>
      </c>
      <c r="S11">
        <v>3621</v>
      </c>
      <c r="U11" t="s">
        <v>366</v>
      </c>
      <c r="V11" t="s">
        <v>22</v>
      </c>
    </row>
    <row r="12" spans="1:22">
      <c r="A12" s="7" t="s">
        <v>269</v>
      </c>
      <c r="B12" s="7" t="s">
        <v>214</v>
      </c>
      <c r="E12" s="11">
        <v>1</v>
      </c>
      <c r="F12" s="11">
        <v>56</v>
      </c>
      <c r="G12">
        <v>46218</v>
      </c>
      <c r="I12" s="7" t="s">
        <v>22</v>
      </c>
      <c r="J12" s="7"/>
      <c r="K12" s="10">
        <v>2</v>
      </c>
      <c r="L12" s="10">
        <v>214</v>
      </c>
      <c r="M12" s="7">
        <v>140164</v>
      </c>
      <c r="N12" s="8"/>
      <c r="Q12" s="11">
        <v>0</v>
      </c>
      <c r="R12" s="11">
        <v>9</v>
      </c>
      <c r="S12">
        <v>3265</v>
      </c>
      <c r="U12" t="s">
        <v>367</v>
      </c>
      <c r="V12" t="s">
        <v>22</v>
      </c>
    </row>
    <row r="13" spans="1:22">
      <c r="A13" s="7" t="s">
        <v>97</v>
      </c>
      <c r="B13" s="7" t="s">
        <v>215</v>
      </c>
      <c r="E13" s="11">
        <v>1</v>
      </c>
      <c r="F13" s="11">
        <v>194</v>
      </c>
      <c r="G13">
        <v>46218</v>
      </c>
      <c r="I13" s="7" t="s">
        <v>22</v>
      </c>
      <c r="J13" s="7"/>
      <c r="K13" s="10"/>
      <c r="L13" s="10">
        <v>548</v>
      </c>
      <c r="M13" s="7">
        <v>140164</v>
      </c>
      <c r="N13" s="8"/>
      <c r="R13" s="11">
        <v>14</v>
      </c>
      <c r="S13">
        <v>3265</v>
      </c>
      <c r="U13" t="s">
        <v>368</v>
      </c>
      <c r="V13" t="s">
        <v>22</v>
      </c>
    </row>
    <row r="14" spans="1:22">
      <c r="A14" s="7" t="s">
        <v>302</v>
      </c>
      <c r="B14" s="7" t="s">
        <v>29</v>
      </c>
      <c r="E14" s="11">
        <v>12</v>
      </c>
      <c r="F14" s="11">
        <v>19</v>
      </c>
      <c r="G14">
        <v>39289</v>
      </c>
      <c r="I14" s="7" t="s">
        <v>22</v>
      </c>
      <c r="J14" s="7"/>
      <c r="K14" s="10">
        <v>17</v>
      </c>
      <c r="L14" s="10">
        <v>19</v>
      </c>
      <c r="M14" s="7">
        <v>118662</v>
      </c>
      <c r="N14" s="8"/>
      <c r="Q14" s="11">
        <v>0</v>
      </c>
      <c r="R14" s="11">
        <v>0</v>
      </c>
      <c r="S14">
        <v>2761</v>
      </c>
      <c r="U14" t="s">
        <v>369</v>
      </c>
      <c r="V14" t="s">
        <v>22</v>
      </c>
    </row>
    <row r="15" spans="1:22">
      <c r="A15" s="7" t="s">
        <v>270</v>
      </c>
      <c r="B15" s="7" t="s">
        <v>216</v>
      </c>
      <c r="E15" s="11">
        <v>1</v>
      </c>
      <c r="F15" s="11">
        <v>195</v>
      </c>
      <c r="G15">
        <v>28138</v>
      </c>
      <c r="I15" s="7" t="s">
        <v>22</v>
      </c>
      <c r="J15" s="7"/>
      <c r="K15" s="10">
        <v>17</v>
      </c>
      <c r="L15" s="10">
        <v>661</v>
      </c>
      <c r="M15" s="7">
        <v>75945</v>
      </c>
      <c r="N15" s="8"/>
      <c r="Q15" s="11">
        <v>1</v>
      </c>
      <c r="R15" s="11">
        <v>42</v>
      </c>
      <c r="S15">
        <v>5511</v>
      </c>
      <c r="U15" t="s">
        <v>370</v>
      </c>
      <c r="V15" t="s">
        <v>22</v>
      </c>
    </row>
    <row r="16" spans="1:22">
      <c r="A16" s="7" t="s">
        <v>271</v>
      </c>
      <c r="B16" s="7" t="s">
        <v>214</v>
      </c>
      <c r="E16" s="11">
        <v>0</v>
      </c>
      <c r="F16" s="11">
        <v>14</v>
      </c>
      <c r="G16">
        <v>50199</v>
      </c>
      <c r="I16" s="7"/>
      <c r="J16" s="7"/>
      <c r="K16" s="10">
        <v>9</v>
      </c>
      <c r="L16" s="10">
        <v>164</v>
      </c>
      <c r="M16" s="7">
        <v>138959</v>
      </c>
      <c r="N16" s="8"/>
      <c r="Q16" s="11">
        <v>0</v>
      </c>
      <c r="R16" s="11">
        <v>3</v>
      </c>
      <c r="S16">
        <v>9769</v>
      </c>
      <c r="U16" t="s">
        <v>371</v>
      </c>
      <c r="V16" t="s">
        <v>22</v>
      </c>
    </row>
    <row r="17" spans="1:22">
      <c r="A17" s="7" t="s">
        <v>97</v>
      </c>
      <c r="B17" s="7" t="s">
        <v>108</v>
      </c>
      <c r="E17" s="11">
        <v>0</v>
      </c>
      <c r="F17" s="11">
        <v>64</v>
      </c>
      <c r="G17">
        <v>50199</v>
      </c>
      <c r="I17" s="7" t="s">
        <v>22</v>
      </c>
      <c r="J17" s="7"/>
      <c r="K17" s="10"/>
      <c r="L17" s="10">
        <v>176</v>
      </c>
      <c r="M17" s="7">
        <v>138959</v>
      </c>
      <c r="N17" s="8"/>
      <c r="R17" s="11">
        <v>13</v>
      </c>
      <c r="S17">
        <v>9769</v>
      </c>
      <c r="U17" t="s">
        <v>372</v>
      </c>
      <c r="V17" t="s">
        <v>22</v>
      </c>
    </row>
    <row r="18" spans="1:22">
      <c r="A18" s="7" t="s">
        <v>329</v>
      </c>
      <c r="B18" s="7" t="s">
        <v>309</v>
      </c>
      <c r="C18" t="s">
        <v>61</v>
      </c>
      <c r="D18" t="s">
        <v>174</v>
      </c>
      <c r="E18" s="11">
        <v>0</v>
      </c>
      <c r="F18" s="11">
        <v>9</v>
      </c>
      <c r="G18">
        <v>57810</v>
      </c>
      <c r="I18" s="7" t="s">
        <v>46</v>
      </c>
      <c r="J18" s="7" t="s">
        <v>47</v>
      </c>
      <c r="K18" s="10">
        <v>4</v>
      </c>
      <c r="L18" s="10">
        <v>21</v>
      </c>
      <c r="M18" s="7">
        <v>167642</v>
      </c>
      <c r="N18" s="8"/>
      <c r="O18" t="s">
        <v>61</v>
      </c>
      <c r="Q18" s="11">
        <v>0</v>
      </c>
      <c r="R18" s="11">
        <v>2</v>
      </c>
      <c r="S18">
        <v>10215</v>
      </c>
      <c r="U18" t="s">
        <v>373</v>
      </c>
      <c r="V18" t="s">
        <v>22</v>
      </c>
    </row>
    <row r="19" spans="1:22">
      <c r="A19" s="7" t="s">
        <v>272</v>
      </c>
      <c r="B19" s="7" t="s">
        <v>29</v>
      </c>
      <c r="E19" s="11">
        <v>86</v>
      </c>
      <c r="F19" s="11">
        <v>55</v>
      </c>
      <c r="G19">
        <v>43356</v>
      </c>
      <c r="I19" s="7" t="s">
        <v>22</v>
      </c>
      <c r="J19" s="7"/>
      <c r="K19" s="10">
        <v>432</v>
      </c>
      <c r="L19" s="10">
        <v>95</v>
      </c>
      <c r="M19" s="7">
        <v>115081</v>
      </c>
      <c r="N19" s="8"/>
      <c r="Q19" s="11">
        <v>32</v>
      </c>
      <c r="R19" s="11">
        <v>1</v>
      </c>
      <c r="S19">
        <v>11627</v>
      </c>
      <c r="U19" t="s">
        <v>374</v>
      </c>
      <c r="V19" t="s">
        <v>22</v>
      </c>
    </row>
    <row r="20" spans="1:22">
      <c r="A20" s="7" t="s">
        <v>273</v>
      </c>
      <c r="B20" s="7" t="s">
        <v>398</v>
      </c>
      <c r="C20" t="s">
        <v>46</v>
      </c>
      <c r="D20" t="s">
        <v>66</v>
      </c>
      <c r="E20" s="11">
        <v>2</v>
      </c>
      <c r="F20" s="11">
        <v>5</v>
      </c>
      <c r="G20">
        <v>39573</v>
      </c>
      <c r="H20" s="5">
        <v>19787</v>
      </c>
      <c r="I20" s="7" t="s">
        <v>46</v>
      </c>
      <c r="J20" s="7" t="s">
        <v>47</v>
      </c>
      <c r="K20" s="10">
        <v>3</v>
      </c>
      <c r="L20" s="10">
        <v>24</v>
      </c>
      <c r="M20" s="7">
        <v>109258</v>
      </c>
      <c r="N20" s="8">
        <v>36419</v>
      </c>
      <c r="O20" t="s">
        <v>61</v>
      </c>
      <c r="P20" t="s">
        <v>65</v>
      </c>
      <c r="Q20" s="11">
        <v>0</v>
      </c>
      <c r="R20" s="11">
        <v>2</v>
      </c>
      <c r="S20">
        <v>9101</v>
      </c>
      <c r="U20" t="s">
        <v>375</v>
      </c>
      <c r="V20" t="s">
        <v>22</v>
      </c>
    </row>
    <row r="21" spans="1:22">
      <c r="A21" s="7" t="s">
        <v>274</v>
      </c>
      <c r="B21" s="7" t="s">
        <v>29</v>
      </c>
      <c r="E21" s="11">
        <v>1</v>
      </c>
      <c r="F21" s="11">
        <v>15</v>
      </c>
      <c r="G21">
        <v>62813</v>
      </c>
      <c r="I21" s="7" t="s">
        <v>22</v>
      </c>
      <c r="J21" s="7"/>
      <c r="K21" s="10">
        <v>6</v>
      </c>
      <c r="L21" s="10">
        <v>84</v>
      </c>
      <c r="M21" s="7">
        <v>169292</v>
      </c>
      <c r="N21" s="8"/>
      <c r="Q21" s="11">
        <v>1</v>
      </c>
      <c r="R21" s="11">
        <v>3</v>
      </c>
      <c r="S21">
        <v>13936</v>
      </c>
      <c r="T21" s="5" t="s">
        <v>208</v>
      </c>
      <c r="U21" t="s">
        <v>376</v>
      </c>
      <c r="V21" t="s">
        <v>22</v>
      </c>
    </row>
    <row r="22" spans="1:22">
      <c r="A22" s="7" t="s">
        <v>275</v>
      </c>
      <c r="B22" s="7" t="s">
        <v>218</v>
      </c>
      <c r="C22" t="s">
        <v>46</v>
      </c>
      <c r="D22" t="s">
        <v>219</v>
      </c>
      <c r="E22" s="11">
        <v>1</v>
      </c>
      <c r="F22" s="11">
        <v>431</v>
      </c>
      <c r="G22">
        <v>57983</v>
      </c>
      <c r="H22" s="5">
        <f t="shared" ref="H22:H54" si="0">G22/E22</f>
        <v>57983</v>
      </c>
      <c r="I22" s="7" t="s">
        <v>46</v>
      </c>
      <c r="J22" s="7" t="s">
        <v>220</v>
      </c>
      <c r="K22" s="10">
        <v>2</v>
      </c>
      <c r="L22" s="10">
        <v>2182</v>
      </c>
      <c r="M22" s="7">
        <v>157597</v>
      </c>
      <c r="N22" s="9">
        <f t="shared" ref="N22:N54" si="1">M22/K22</f>
        <v>78798.5</v>
      </c>
      <c r="O22" t="s">
        <v>46</v>
      </c>
      <c r="P22" t="s">
        <v>221</v>
      </c>
      <c r="Q22" s="11">
        <v>1</v>
      </c>
      <c r="R22" s="11">
        <v>74</v>
      </c>
      <c r="S22">
        <v>11721</v>
      </c>
      <c r="T22" s="5">
        <f t="shared" ref="T22:T54" si="2">S22/Q22</f>
        <v>11721</v>
      </c>
      <c r="U22" t="s">
        <v>377</v>
      </c>
      <c r="V22" t="s">
        <v>22</v>
      </c>
    </row>
    <row r="23" spans="1:22">
      <c r="A23" s="7" t="s">
        <v>276</v>
      </c>
      <c r="B23" s="7" t="s">
        <v>29</v>
      </c>
      <c r="E23" s="11">
        <v>1</v>
      </c>
      <c r="F23" s="11">
        <v>742</v>
      </c>
      <c r="G23">
        <v>69640</v>
      </c>
      <c r="I23" s="7" t="s">
        <v>22</v>
      </c>
      <c r="J23" s="7"/>
      <c r="K23" s="10">
        <v>5</v>
      </c>
      <c r="L23" s="10">
        <v>2002</v>
      </c>
      <c r="M23" s="7">
        <v>194297</v>
      </c>
      <c r="N23" s="8"/>
      <c r="Q23" s="11">
        <v>0</v>
      </c>
      <c r="R23" s="11">
        <v>155</v>
      </c>
      <c r="S23">
        <v>14229</v>
      </c>
      <c r="U23" t="s">
        <v>378</v>
      </c>
      <c r="V23" t="s">
        <v>22</v>
      </c>
    </row>
    <row r="24" spans="1:22">
      <c r="A24" s="7" t="s">
        <v>277</v>
      </c>
      <c r="B24" s="7" t="s">
        <v>29</v>
      </c>
      <c r="E24" s="11">
        <v>2</v>
      </c>
      <c r="F24" s="11">
        <v>61</v>
      </c>
      <c r="G24">
        <v>63584</v>
      </c>
      <c r="I24" s="7" t="s">
        <v>22</v>
      </c>
      <c r="J24" s="7"/>
      <c r="K24" s="10">
        <v>3</v>
      </c>
      <c r="L24" s="10">
        <v>176</v>
      </c>
      <c r="M24" s="7">
        <v>160319</v>
      </c>
      <c r="N24" s="8"/>
      <c r="Q24" s="11">
        <v>0</v>
      </c>
      <c r="R24" s="11">
        <v>27</v>
      </c>
      <c r="S24">
        <v>14699</v>
      </c>
      <c r="U24" t="s">
        <v>354</v>
      </c>
      <c r="V24" t="s">
        <v>22</v>
      </c>
    </row>
    <row r="25" spans="1:22">
      <c r="A25" s="7" t="s">
        <v>278</v>
      </c>
      <c r="B25" s="7" t="s">
        <v>222</v>
      </c>
      <c r="C25" t="s">
        <v>46</v>
      </c>
      <c r="D25" t="s">
        <v>217</v>
      </c>
      <c r="E25" s="11">
        <v>141</v>
      </c>
      <c r="F25" s="11">
        <v>2</v>
      </c>
      <c r="G25">
        <v>73680</v>
      </c>
      <c r="H25" s="6">
        <f t="shared" si="0"/>
        <v>522.55319148936167</v>
      </c>
      <c r="I25" s="7" t="s">
        <v>46</v>
      </c>
      <c r="J25" s="7" t="s">
        <v>48</v>
      </c>
      <c r="K25" s="10">
        <v>455</v>
      </c>
      <c r="L25" s="10">
        <v>13</v>
      </c>
      <c r="M25" s="7">
        <v>192040</v>
      </c>
      <c r="N25" s="9">
        <f t="shared" si="1"/>
        <v>422.06593406593407</v>
      </c>
      <c r="O25" t="s">
        <v>46</v>
      </c>
      <c r="P25" t="s">
        <v>48</v>
      </c>
      <c r="Q25" s="11">
        <v>31</v>
      </c>
      <c r="R25" s="11">
        <v>0</v>
      </c>
      <c r="S25">
        <v>17949</v>
      </c>
      <c r="T25" s="5">
        <f t="shared" si="2"/>
        <v>579</v>
      </c>
      <c r="U25" t="s">
        <v>379</v>
      </c>
      <c r="V25" t="s">
        <v>22</v>
      </c>
    </row>
    <row r="26" spans="1:22">
      <c r="A26" s="7" t="s">
        <v>279</v>
      </c>
      <c r="B26" s="7" t="s">
        <v>29</v>
      </c>
      <c r="E26" s="11">
        <v>1</v>
      </c>
      <c r="F26" s="11">
        <v>34</v>
      </c>
      <c r="G26">
        <v>57761</v>
      </c>
      <c r="I26" s="7" t="s">
        <v>22</v>
      </c>
      <c r="J26" s="7"/>
      <c r="K26" s="10">
        <v>4</v>
      </c>
      <c r="L26" s="10">
        <v>4741</v>
      </c>
      <c r="M26" s="7">
        <v>149149</v>
      </c>
      <c r="N26" s="8"/>
      <c r="Q26" s="11">
        <v>2</v>
      </c>
      <c r="R26" s="11">
        <v>77</v>
      </c>
      <c r="S26">
        <v>15857</v>
      </c>
      <c r="U26" t="s">
        <v>380</v>
      </c>
      <c r="V26" t="s">
        <v>22</v>
      </c>
    </row>
    <row r="27" spans="1:22">
      <c r="A27" s="7" t="s">
        <v>280</v>
      </c>
      <c r="B27" s="7" t="s">
        <v>29</v>
      </c>
      <c r="E27" s="11">
        <v>1</v>
      </c>
      <c r="F27" s="11">
        <v>2</v>
      </c>
      <c r="G27">
        <v>49560</v>
      </c>
      <c r="I27" s="7" t="s">
        <v>22</v>
      </c>
      <c r="J27" s="7"/>
      <c r="K27" s="10">
        <v>1</v>
      </c>
      <c r="L27" s="10">
        <v>0</v>
      </c>
      <c r="M27" s="7">
        <v>132983</v>
      </c>
      <c r="N27" s="8"/>
      <c r="Q27" s="11">
        <v>0</v>
      </c>
      <c r="R27" s="11">
        <v>0</v>
      </c>
      <c r="S27">
        <v>15137</v>
      </c>
      <c r="U27" t="s">
        <v>381</v>
      </c>
      <c r="V27" t="s">
        <v>22</v>
      </c>
    </row>
    <row r="28" spans="1:22">
      <c r="A28" s="7" t="s">
        <v>281</v>
      </c>
      <c r="B28" s="7" t="s">
        <v>29</v>
      </c>
      <c r="E28" s="11">
        <v>1</v>
      </c>
      <c r="F28" s="11">
        <v>3</v>
      </c>
      <c r="G28">
        <v>62463</v>
      </c>
      <c r="I28" s="7" t="s">
        <v>22</v>
      </c>
      <c r="J28" s="7"/>
      <c r="K28" s="10">
        <v>1</v>
      </c>
      <c r="L28" s="10">
        <v>3</v>
      </c>
      <c r="M28" s="7">
        <v>166797</v>
      </c>
      <c r="N28" s="8"/>
      <c r="Q28" s="11">
        <v>2</v>
      </c>
      <c r="R28" s="11">
        <v>0</v>
      </c>
      <c r="S28">
        <v>20299</v>
      </c>
      <c r="U28" t="s">
        <v>382</v>
      </c>
      <c r="V28" t="s">
        <v>22</v>
      </c>
    </row>
    <row r="29" spans="1:22">
      <c r="A29" s="7"/>
      <c r="B29" s="7"/>
      <c r="I29" s="7"/>
      <c r="J29" s="7"/>
      <c r="K29" s="10"/>
      <c r="L29" s="10"/>
      <c r="M29" s="7"/>
      <c r="N29" s="8"/>
      <c r="V29" t="s">
        <v>22</v>
      </c>
    </row>
    <row r="30" spans="1:22">
      <c r="A30" s="7" t="s">
        <v>11</v>
      </c>
      <c r="B30" s="7"/>
      <c r="I30" s="7"/>
      <c r="J30" s="7"/>
      <c r="K30" s="10"/>
      <c r="L30" s="10"/>
      <c r="M30" s="7"/>
      <c r="N30" s="8"/>
      <c r="V30" t="s">
        <v>22</v>
      </c>
    </row>
    <row r="31" spans="1:22">
      <c r="A31" s="7" t="s">
        <v>223</v>
      </c>
      <c r="B31" s="7"/>
      <c r="I31" s="7" t="s">
        <v>22</v>
      </c>
      <c r="J31" s="7"/>
      <c r="K31" s="10"/>
      <c r="L31" s="10"/>
      <c r="M31" s="7"/>
      <c r="N31" s="8"/>
      <c r="V31" t="s">
        <v>22</v>
      </c>
    </row>
    <row r="32" spans="1:22">
      <c r="A32" s="7"/>
      <c r="B32" s="7"/>
      <c r="I32" s="7" t="s">
        <v>22</v>
      </c>
      <c r="J32" s="7"/>
      <c r="K32" s="10"/>
      <c r="L32" s="10"/>
      <c r="M32" s="7"/>
      <c r="N32" s="8"/>
    </row>
    <row r="33" spans="1:22">
      <c r="A33" s="7" t="s">
        <v>283</v>
      </c>
      <c r="B33" s="7" t="s">
        <v>214</v>
      </c>
      <c r="E33" s="11">
        <v>3</v>
      </c>
      <c r="F33" s="11">
        <v>37</v>
      </c>
      <c r="G33">
        <v>39160</v>
      </c>
      <c r="I33" s="7" t="s">
        <v>22</v>
      </c>
      <c r="J33" s="7"/>
      <c r="K33" s="10">
        <v>4</v>
      </c>
      <c r="L33" s="10">
        <v>141</v>
      </c>
      <c r="M33" s="7">
        <v>118960</v>
      </c>
      <c r="N33" s="8"/>
      <c r="Q33" s="11">
        <v>2</v>
      </c>
      <c r="R33" s="11">
        <v>4</v>
      </c>
      <c r="S33">
        <v>1998</v>
      </c>
      <c r="U33" t="s">
        <v>383</v>
      </c>
      <c r="V33" t="s">
        <v>22</v>
      </c>
    </row>
    <row r="34" spans="1:22">
      <c r="A34" s="7" t="s">
        <v>97</v>
      </c>
      <c r="B34" s="7" t="s">
        <v>224</v>
      </c>
      <c r="E34" s="11">
        <v>3</v>
      </c>
      <c r="F34" s="11">
        <v>8</v>
      </c>
      <c r="G34">
        <v>39160</v>
      </c>
      <c r="I34" s="7" t="s">
        <v>22</v>
      </c>
      <c r="J34" s="7"/>
      <c r="K34" s="10"/>
      <c r="L34" s="10">
        <v>29</v>
      </c>
      <c r="M34" s="7">
        <v>118960</v>
      </c>
      <c r="N34" s="8"/>
      <c r="R34" s="11">
        <v>1</v>
      </c>
      <c r="S34">
        <v>1998</v>
      </c>
      <c r="U34" t="s">
        <v>383</v>
      </c>
      <c r="V34" t="s">
        <v>22</v>
      </c>
    </row>
    <row r="35" spans="1:22">
      <c r="A35" s="7" t="s">
        <v>284</v>
      </c>
      <c r="B35" s="7" t="s">
        <v>29</v>
      </c>
      <c r="E35" s="11">
        <v>9</v>
      </c>
      <c r="F35" s="11">
        <v>1858</v>
      </c>
      <c r="G35">
        <v>37869</v>
      </c>
      <c r="I35" s="7" t="s">
        <v>22</v>
      </c>
      <c r="J35" s="7"/>
      <c r="K35" s="10">
        <v>20</v>
      </c>
      <c r="L35" s="10">
        <v>5875</v>
      </c>
      <c r="M35" s="7">
        <v>115982</v>
      </c>
      <c r="N35" s="8"/>
      <c r="Q35" s="11">
        <v>5</v>
      </c>
      <c r="R35" s="11">
        <v>143</v>
      </c>
      <c r="S35">
        <v>2019</v>
      </c>
      <c r="U35" t="s">
        <v>384</v>
      </c>
      <c r="V35" t="s">
        <v>22</v>
      </c>
    </row>
    <row r="36" spans="1:22">
      <c r="A36" s="7" t="s">
        <v>285</v>
      </c>
      <c r="B36" s="7" t="s">
        <v>29</v>
      </c>
      <c r="E36" s="11">
        <v>4</v>
      </c>
      <c r="F36" s="11">
        <v>424</v>
      </c>
      <c r="G36">
        <v>60580</v>
      </c>
      <c r="I36" s="7" t="s">
        <v>22</v>
      </c>
      <c r="J36" s="7"/>
      <c r="K36" s="10">
        <v>19</v>
      </c>
      <c r="L36" s="10">
        <v>1254</v>
      </c>
      <c r="M36" s="7">
        <v>181930</v>
      </c>
      <c r="N36" s="8"/>
      <c r="Q36" s="11">
        <v>6</v>
      </c>
      <c r="R36" s="11">
        <v>39</v>
      </c>
      <c r="S36">
        <v>3777</v>
      </c>
      <c r="U36" t="s">
        <v>385</v>
      </c>
      <c r="V36" t="s">
        <v>22</v>
      </c>
    </row>
    <row r="37" spans="1:22">
      <c r="A37" s="7" t="s">
        <v>286</v>
      </c>
      <c r="B37" s="7" t="s">
        <v>29</v>
      </c>
      <c r="E37" s="11">
        <v>2</v>
      </c>
      <c r="F37" s="11">
        <v>5</v>
      </c>
      <c r="G37">
        <v>62826</v>
      </c>
      <c r="I37" s="7" t="s">
        <v>22</v>
      </c>
      <c r="J37" s="7"/>
      <c r="K37" s="10">
        <v>1</v>
      </c>
      <c r="L37" s="10">
        <v>22</v>
      </c>
      <c r="M37" s="7">
        <v>191454</v>
      </c>
      <c r="N37" s="8"/>
      <c r="Q37" s="11">
        <v>0</v>
      </c>
      <c r="R37" s="11">
        <v>0</v>
      </c>
      <c r="S37">
        <v>4189</v>
      </c>
      <c r="U37" t="s">
        <v>386</v>
      </c>
      <c r="V37" t="s">
        <v>22</v>
      </c>
    </row>
    <row r="38" spans="1:22">
      <c r="A38" s="7" t="s">
        <v>287</v>
      </c>
      <c r="B38" s="7" t="s">
        <v>29</v>
      </c>
      <c r="E38" s="11">
        <v>1</v>
      </c>
      <c r="F38" s="11">
        <v>56</v>
      </c>
      <c r="G38">
        <v>58109</v>
      </c>
      <c r="I38" s="7" t="s">
        <v>22</v>
      </c>
      <c r="J38" s="7"/>
      <c r="K38" s="10">
        <v>10</v>
      </c>
      <c r="L38" s="10">
        <v>214</v>
      </c>
      <c r="M38" s="7">
        <v>173250</v>
      </c>
      <c r="N38" s="8"/>
      <c r="Q38" s="11">
        <v>1</v>
      </c>
      <c r="R38" s="11">
        <v>9</v>
      </c>
      <c r="S38">
        <v>3621</v>
      </c>
      <c r="U38" t="s">
        <v>387</v>
      </c>
      <c r="V38" t="s">
        <v>22</v>
      </c>
    </row>
    <row r="39" spans="1:22">
      <c r="A39" s="7" t="s">
        <v>288</v>
      </c>
      <c r="B39" s="7" t="s">
        <v>29</v>
      </c>
      <c r="E39" s="11">
        <v>41</v>
      </c>
      <c r="F39" s="11">
        <v>19</v>
      </c>
      <c r="G39">
        <v>46218</v>
      </c>
      <c r="I39" s="7" t="s">
        <v>22</v>
      </c>
      <c r="J39" s="7"/>
      <c r="K39" s="10">
        <v>181</v>
      </c>
      <c r="L39" s="10">
        <v>19</v>
      </c>
      <c r="M39" s="7">
        <v>140164</v>
      </c>
      <c r="N39" s="8"/>
      <c r="Q39" s="11">
        <v>3</v>
      </c>
      <c r="R39" s="11">
        <v>0</v>
      </c>
      <c r="S39">
        <v>3265</v>
      </c>
      <c r="U39" t="s">
        <v>388</v>
      </c>
      <c r="V39" t="s">
        <v>22</v>
      </c>
    </row>
    <row r="40" spans="1:22">
      <c r="A40" s="7" t="s">
        <v>289</v>
      </c>
      <c r="B40" s="7" t="s">
        <v>225</v>
      </c>
      <c r="C40" t="s">
        <v>41</v>
      </c>
      <c r="D40" t="s">
        <v>47</v>
      </c>
      <c r="E40" s="11">
        <v>29</v>
      </c>
      <c r="F40" s="11">
        <v>4</v>
      </c>
      <c r="G40">
        <v>39289</v>
      </c>
      <c r="H40" s="6">
        <f t="shared" si="0"/>
        <v>1354.7931034482758</v>
      </c>
      <c r="I40" s="7" t="s">
        <v>46</v>
      </c>
      <c r="J40" s="7" t="s">
        <v>57</v>
      </c>
      <c r="K40" s="10">
        <v>152</v>
      </c>
      <c r="L40" s="10">
        <v>13</v>
      </c>
      <c r="M40" s="7">
        <v>118662</v>
      </c>
      <c r="N40" s="9">
        <f t="shared" si="1"/>
        <v>780.67105263157896</v>
      </c>
      <c r="O40" t="s">
        <v>46</v>
      </c>
      <c r="P40" t="s">
        <v>66</v>
      </c>
      <c r="Q40" s="11">
        <v>6</v>
      </c>
      <c r="R40" s="11">
        <v>0</v>
      </c>
      <c r="S40">
        <v>2761</v>
      </c>
      <c r="T40" s="6">
        <f t="shared" si="2"/>
        <v>460.16666666666669</v>
      </c>
      <c r="U40" t="s">
        <v>340</v>
      </c>
      <c r="V40" t="s">
        <v>22</v>
      </c>
    </row>
    <row r="41" spans="1:22">
      <c r="A41" s="7" t="s">
        <v>290</v>
      </c>
      <c r="B41" s="7" t="s">
        <v>399</v>
      </c>
      <c r="C41" t="s">
        <v>46</v>
      </c>
      <c r="D41" t="s">
        <v>66</v>
      </c>
      <c r="E41" s="11">
        <v>1</v>
      </c>
      <c r="F41" s="11">
        <v>9</v>
      </c>
      <c r="G41">
        <v>50199</v>
      </c>
      <c r="H41" s="5">
        <v>50199</v>
      </c>
      <c r="I41" s="7" t="s">
        <v>46</v>
      </c>
      <c r="J41" s="7" t="s">
        <v>66</v>
      </c>
      <c r="K41" s="10">
        <v>2</v>
      </c>
      <c r="L41" s="10">
        <v>21</v>
      </c>
      <c r="M41" s="7">
        <v>138959</v>
      </c>
      <c r="N41" s="8">
        <v>69480</v>
      </c>
      <c r="O41" t="s">
        <v>61</v>
      </c>
      <c r="P41" t="s">
        <v>65</v>
      </c>
      <c r="Q41" s="11">
        <v>0</v>
      </c>
      <c r="R41" s="11">
        <v>2</v>
      </c>
      <c r="S41">
        <v>9769</v>
      </c>
      <c r="T41" s="5" t="s">
        <v>208</v>
      </c>
      <c r="U41" t="s">
        <v>389</v>
      </c>
      <c r="V41" t="s">
        <v>22</v>
      </c>
    </row>
    <row r="42" spans="1:22">
      <c r="A42" s="7" t="s">
        <v>291</v>
      </c>
      <c r="B42" s="7" t="s">
        <v>226</v>
      </c>
      <c r="C42" t="s">
        <v>46</v>
      </c>
      <c r="D42" t="s">
        <v>400</v>
      </c>
      <c r="E42" s="11">
        <v>7</v>
      </c>
      <c r="F42" s="11">
        <v>55</v>
      </c>
      <c r="G42">
        <v>57810</v>
      </c>
      <c r="H42" s="6">
        <f t="shared" si="0"/>
        <v>8258.5714285714294</v>
      </c>
      <c r="I42" s="7" t="s">
        <v>46</v>
      </c>
      <c r="J42" s="7" t="s">
        <v>227</v>
      </c>
      <c r="K42" s="10">
        <v>31</v>
      </c>
      <c r="L42" s="10">
        <v>95</v>
      </c>
      <c r="M42" s="7">
        <v>167642</v>
      </c>
      <c r="N42" s="9">
        <f t="shared" si="1"/>
        <v>5407.8064516129034</v>
      </c>
      <c r="O42" t="s">
        <v>61</v>
      </c>
      <c r="P42" t="s">
        <v>228</v>
      </c>
      <c r="Q42" s="11">
        <v>0</v>
      </c>
      <c r="R42" s="11">
        <v>1</v>
      </c>
      <c r="S42">
        <v>10215</v>
      </c>
      <c r="T42" s="5" t="s">
        <v>208</v>
      </c>
      <c r="U42" t="s">
        <v>390</v>
      </c>
      <c r="V42" t="s">
        <v>22</v>
      </c>
    </row>
    <row r="43" spans="1:22">
      <c r="A43" s="7" t="s">
        <v>292</v>
      </c>
      <c r="B43" s="7" t="s">
        <v>229</v>
      </c>
      <c r="C43" t="s">
        <v>46</v>
      </c>
      <c r="D43" t="s">
        <v>170</v>
      </c>
      <c r="E43" s="11">
        <v>46</v>
      </c>
      <c r="F43" s="11">
        <v>6</v>
      </c>
      <c r="G43">
        <v>43356</v>
      </c>
      <c r="H43" s="6">
        <f t="shared" si="0"/>
        <v>942.52173913043475</v>
      </c>
      <c r="I43" s="7" t="s">
        <v>46</v>
      </c>
      <c r="J43" s="7" t="s">
        <v>230</v>
      </c>
      <c r="K43" s="10">
        <v>326</v>
      </c>
      <c r="L43" s="10">
        <v>23</v>
      </c>
      <c r="M43" s="7">
        <v>115081</v>
      </c>
      <c r="N43" s="9">
        <f t="shared" si="1"/>
        <v>353.00920245398771</v>
      </c>
      <c r="O43" t="s">
        <v>46</v>
      </c>
      <c r="P43" t="s">
        <v>47</v>
      </c>
      <c r="Q43" s="11">
        <v>5</v>
      </c>
      <c r="R43" s="11">
        <v>1</v>
      </c>
      <c r="S43">
        <v>11627</v>
      </c>
      <c r="T43" s="6">
        <f t="shared" si="2"/>
        <v>2325.4</v>
      </c>
      <c r="U43" t="s">
        <v>391</v>
      </c>
      <c r="V43" t="s">
        <v>22</v>
      </c>
    </row>
    <row r="44" spans="1:22">
      <c r="A44" s="7" t="s">
        <v>293</v>
      </c>
      <c r="B44" s="7" t="s">
        <v>231</v>
      </c>
      <c r="C44" t="s">
        <v>232</v>
      </c>
      <c r="D44" t="s">
        <v>65</v>
      </c>
      <c r="E44" s="11">
        <v>0</v>
      </c>
      <c r="F44" s="11">
        <v>15</v>
      </c>
      <c r="G44">
        <v>39573</v>
      </c>
      <c r="H44" s="5" t="s">
        <v>208</v>
      </c>
      <c r="I44" s="7" t="s">
        <v>46</v>
      </c>
      <c r="J44" s="7" t="s">
        <v>220</v>
      </c>
      <c r="K44" s="10">
        <v>1</v>
      </c>
      <c r="L44" s="10"/>
      <c r="M44" s="7">
        <v>109258</v>
      </c>
      <c r="N44" s="9">
        <f t="shared" si="1"/>
        <v>109258</v>
      </c>
      <c r="O44" t="s">
        <v>61</v>
      </c>
      <c r="P44" t="s">
        <v>174</v>
      </c>
      <c r="Q44" s="11">
        <v>0</v>
      </c>
      <c r="S44">
        <v>9101</v>
      </c>
      <c r="T44" s="5" t="s">
        <v>208</v>
      </c>
      <c r="U44" t="s">
        <v>392</v>
      </c>
      <c r="V44" t="s">
        <v>22</v>
      </c>
    </row>
    <row r="45" spans="1:22">
      <c r="A45" s="7" t="s">
        <v>97</v>
      </c>
      <c r="B45" s="7" t="s">
        <v>233</v>
      </c>
      <c r="C45" t="s">
        <v>46</v>
      </c>
      <c r="D45" t="s">
        <v>66</v>
      </c>
      <c r="E45" s="11">
        <v>23</v>
      </c>
      <c r="G45">
        <v>39573</v>
      </c>
      <c r="H45" s="6">
        <f t="shared" si="0"/>
        <v>1720.5652173913043</v>
      </c>
      <c r="I45" s="7" t="s">
        <v>46</v>
      </c>
      <c r="J45" s="7" t="s">
        <v>48</v>
      </c>
      <c r="K45" s="10">
        <v>93</v>
      </c>
      <c r="L45" s="10"/>
      <c r="M45" s="7">
        <v>109258</v>
      </c>
      <c r="N45" s="9">
        <f t="shared" si="1"/>
        <v>1174.8172043010752</v>
      </c>
      <c r="O45" t="s">
        <v>46</v>
      </c>
      <c r="P45" t="s">
        <v>106</v>
      </c>
      <c r="Q45" s="11">
        <v>3</v>
      </c>
      <c r="S45">
        <v>9101</v>
      </c>
      <c r="T45" s="6">
        <f t="shared" si="2"/>
        <v>3033.6666666666665</v>
      </c>
      <c r="U45" t="s">
        <v>377</v>
      </c>
      <c r="V45" t="s">
        <v>22</v>
      </c>
    </row>
    <row r="46" spans="1:22">
      <c r="A46" s="7" t="s">
        <v>97</v>
      </c>
      <c r="B46" s="7" t="s">
        <v>29</v>
      </c>
      <c r="G46">
        <v>39573</v>
      </c>
      <c r="I46" s="7" t="s">
        <v>22</v>
      </c>
      <c r="J46" s="7"/>
      <c r="K46" s="10"/>
      <c r="L46" s="10">
        <v>84</v>
      </c>
      <c r="M46" s="7">
        <v>109258</v>
      </c>
      <c r="N46" s="8"/>
      <c r="R46" s="11">
        <v>2</v>
      </c>
      <c r="S46">
        <v>9101</v>
      </c>
      <c r="U46" t="s">
        <v>377</v>
      </c>
      <c r="V46" t="s">
        <v>22</v>
      </c>
    </row>
    <row r="47" spans="1:22">
      <c r="A47" s="7" t="s">
        <v>294</v>
      </c>
      <c r="B47" s="7" t="s">
        <v>29</v>
      </c>
      <c r="E47" s="11">
        <v>4</v>
      </c>
      <c r="F47" s="11">
        <v>431</v>
      </c>
      <c r="G47">
        <v>62813</v>
      </c>
      <c r="I47" s="7" t="s">
        <v>22</v>
      </c>
      <c r="J47" s="7"/>
      <c r="K47" s="10">
        <v>2</v>
      </c>
      <c r="L47" s="10">
        <v>2182</v>
      </c>
      <c r="M47" s="7">
        <v>169292</v>
      </c>
      <c r="N47" s="8"/>
      <c r="Q47" s="11">
        <v>0</v>
      </c>
      <c r="R47" s="11">
        <v>74</v>
      </c>
      <c r="S47">
        <v>13936</v>
      </c>
      <c r="U47" t="s">
        <v>393</v>
      </c>
      <c r="V47" t="s">
        <v>22</v>
      </c>
    </row>
    <row r="48" spans="1:22">
      <c r="A48" s="7" t="s">
        <v>295</v>
      </c>
      <c r="B48" s="7" t="s">
        <v>234</v>
      </c>
      <c r="C48" t="s">
        <v>46</v>
      </c>
      <c r="D48" t="s">
        <v>119</v>
      </c>
      <c r="E48" s="11">
        <v>11</v>
      </c>
      <c r="F48" s="11">
        <v>742</v>
      </c>
      <c r="G48">
        <v>57983</v>
      </c>
      <c r="H48" s="6">
        <f t="shared" si="0"/>
        <v>5271.181818181818</v>
      </c>
      <c r="I48" s="7" t="s">
        <v>46</v>
      </c>
      <c r="J48" s="7" t="s">
        <v>48</v>
      </c>
      <c r="K48" s="10">
        <v>30</v>
      </c>
      <c r="L48" s="10">
        <v>2002</v>
      </c>
      <c r="M48" s="7">
        <v>157597</v>
      </c>
      <c r="N48" s="9">
        <f t="shared" si="1"/>
        <v>5253.2333333333336</v>
      </c>
      <c r="O48" t="s">
        <v>61</v>
      </c>
      <c r="P48" t="s">
        <v>65</v>
      </c>
      <c r="Q48" s="11">
        <v>0</v>
      </c>
      <c r="R48" s="11">
        <v>155</v>
      </c>
      <c r="S48">
        <v>11721</v>
      </c>
      <c r="T48" s="5" t="s">
        <v>208</v>
      </c>
      <c r="U48" t="s">
        <v>394</v>
      </c>
      <c r="V48" t="s">
        <v>22</v>
      </c>
    </row>
    <row r="49" spans="1:22">
      <c r="A49" s="7" t="s">
        <v>296</v>
      </c>
      <c r="B49" s="7" t="s">
        <v>235</v>
      </c>
      <c r="C49" t="s">
        <v>232</v>
      </c>
      <c r="D49" t="s">
        <v>237</v>
      </c>
      <c r="E49" s="11">
        <v>0</v>
      </c>
      <c r="F49" s="11">
        <v>61</v>
      </c>
      <c r="G49">
        <v>69640</v>
      </c>
      <c r="I49" s="7" t="s">
        <v>61</v>
      </c>
      <c r="J49" s="7" t="s">
        <v>174</v>
      </c>
      <c r="K49" s="10">
        <v>0</v>
      </c>
      <c r="L49" s="10">
        <v>176</v>
      </c>
      <c r="M49" s="7">
        <v>194297</v>
      </c>
      <c r="N49" s="8" t="s">
        <v>208</v>
      </c>
      <c r="O49" t="s">
        <v>61</v>
      </c>
      <c r="P49" t="s">
        <v>174</v>
      </c>
      <c r="Q49" s="11">
        <v>0</v>
      </c>
      <c r="R49" s="11">
        <v>27</v>
      </c>
      <c r="S49">
        <v>14229</v>
      </c>
      <c r="T49" s="5" t="s">
        <v>208</v>
      </c>
      <c r="U49" t="s">
        <v>395</v>
      </c>
      <c r="V49" t="s">
        <v>22</v>
      </c>
    </row>
    <row r="50" spans="1:22">
      <c r="A50" s="7" t="s">
        <v>297</v>
      </c>
      <c r="B50" s="7" t="s">
        <v>236</v>
      </c>
      <c r="C50" t="s">
        <v>232</v>
      </c>
      <c r="D50" t="s">
        <v>65</v>
      </c>
      <c r="E50" s="11">
        <v>0</v>
      </c>
      <c r="F50" s="11">
        <v>2</v>
      </c>
      <c r="G50">
        <v>63584</v>
      </c>
      <c r="H50" s="5" t="s">
        <v>208</v>
      </c>
      <c r="I50" s="7" t="s">
        <v>61</v>
      </c>
      <c r="J50" s="7" t="s">
        <v>237</v>
      </c>
      <c r="K50" s="10">
        <v>0</v>
      </c>
      <c r="L50" s="10">
        <v>13</v>
      </c>
      <c r="M50" s="7">
        <v>160319</v>
      </c>
      <c r="N50" s="8" t="s">
        <v>208</v>
      </c>
      <c r="O50" t="s">
        <v>61</v>
      </c>
      <c r="P50" t="s">
        <v>174</v>
      </c>
      <c r="Q50" s="11">
        <v>1</v>
      </c>
      <c r="R50" s="11">
        <v>0</v>
      </c>
      <c r="S50">
        <v>14699</v>
      </c>
      <c r="T50" s="5" t="s">
        <v>208</v>
      </c>
      <c r="U50" t="s">
        <v>396</v>
      </c>
      <c r="V50" t="s">
        <v>22</v>
      </c>
    </row>
    <row r="51" spans="1:22">
      <c r="A51" s="7" t="s">
        <v>298</v>
      </c>
      <c r="B51" s="7" t="s">
        <v>238</v>
      </c>
      <c r="C51" t="s">
        <v>46</v>
      </c>
      <c r="D51" t="s">
        <v>239</v>
      </c>
      <c r="E51" s="11">
        <v>146</v>
      </c>
      <c r="F51" s="11">
        <v>719</v>
      </c>
      <c r="G51">
        <v>73680</v>
      </c>
      <c r="H51" s="6">
        <f t="shared" si="0"/>
        <v>504.65753424657532</v>
      </c>
      <c r="I51" s="7" t="s">
        <v>46</v>
      </c>
      <c r="J51" s="7" t="s">
        <v>240</v>
      </c>
      <c r="K51" s="10">
        <v>785</v>
      </c>
      <c r="L51" s="10">
        <v>4741</v>
      </c>
      <c r="M51" s="7">
        <v>192040</v>
      </c>
      <c r="N51" s="9">
        <f t="shared" si="1"/>
        <v>244.63694267515925</v>
      </c>
      <c r="O51" t="s">
        <v>46</v>
      </c>
      <c r="P51" t="s">
        <v>48</v>
      </c>
      <c r="Q51" s="11">
        <v>17</v>
      </c>
      <c r="R51" s="11">
        <v>77</v>
      </c>
      <c r="S51">
        <v>17949</v>
      </c>
      <c r="T51" s="6">
        <f t="shared" si="2"/>
        <v>1055.8235294117646</v>
      </c>
      <c r="U51" t="s">
        <v>365</v>
      </c>
      <c r="V51" t="s">
        <v>22</v>
      </c>
    </row>
    <row r="52" spans="1:22">
      <c r="A52" s="7" t="s">
        <v>299</v>
      </c>
      <c r="B52" s="7" t="s">
        <v>241</v>
      </c>
      <c r="C52" t="s">
        <v>46</v>
      </c>
      <c r="D52" t="s">
        <v>57</v>
      </c>
      <c r="E52" s="11">
        <v>1223</v>
      </c>
      <c r="F52" s="11">
        <v>34</v>
      </c>
      <c r="G52">
        <v>57761</v>
      </c>
      <c r="H52" s="6">
        <f t="shared" si="0"/>
        <v>47.228945216680295</v>
      </c>
      <c r="I52" s="7" t="s">
        <v>46</v>
      </c>
      <c r="J52" s="7" t="s">
        <v>57</v>
      </c>
      <c r="K52" s="10">
        <v>3222</v>
      </c>
      <c r="L52" s="10">
        <v>69</v>
      </c>
      <c r="M52" s="7">
        <v>149149</v>
      </c>
      <c r="N52" s="9">
        <f t="shared" si="1"/>
        <v>46.290813159528241</v>
      </c>
      <c r="O52" t="s">
        <v>46</v>
      </c>
      <c r="P52" t="s">
        <v>47</v>
      </c>
      <c r="Q52" s="11">
        <v>320</v>
      </c>
      <c r="R52" s="11">
        <v>2</v>
      </c>
      <c r="S52">
        <v>15857</v>
      </c>
      <c r="T52" s="6">
        <f t="shared" si="2"/>
        <v>49.553125000000001</v>
      </c>
      <c r="U52" t="s">
        <v>365</v>
      </c>
      <c r="V52" t="s">
        <v>22</v>
      </c>
    </row>
    <row r="53" spans="1:22">
      <c r="A53" s="7" t="s">
        <v>300</v>
      </c>
      <c r="B53" s="7" t="s">
        <v>163</v>
      </c>
      <c r="C53" t="s">
        <v>46</v>
      </c>
      <c r="D53" t="s">
        <v>119</v>
      </c>
      <c r="E53" s="11">
        <v>11</v>
      </c>
      <c r="F53" s="11">
        <v>0</v>
      </c>
      <c r="G53">
        <v>73957</v>
      </c>
      <c r="H53" s="6">
        <f t="shared" si="0"/>
        <v>6723.363636363636</v>
      </c>
      <c r="I53" s="7" t="s">
        <v>46</v>
      </c>
      <c r="J53" s="7" t="s">
        <v>242</v>
      </c>
      <c r="K53" s="10">
        <v>51</v>
      </c>
      <c r="L53" s="10">
        <v>0</v>
      </c>
      <c r="M53" s="7">
        <v>204951</v>
      </c>
      <c r="N53" s="9">
        <f t="shared" si="1"/>
        <v>4018.6470588235293</v>
      </c>
      <c r="O53" t="s">
        <v>46</v>
      </c>
      <c r="P53" t="s">
        <v>66</v>
      </c>
      <c r="Q53" s="11">
        <v>5</v>
      </c>
      <c r="R53" s="11">
        <v>0</v>
      </c>
      <c r="S53">
        <v>19807</v>
      </c>
      <c r="T53" s="6">
        <f t="shared" si="2"/>
        <v>3961.4</v>
      </c>
      <c r="U53" t="s">
        <v>397</v>
      </c>
      <c r="V53" t="s">
        <v>22</v>
      </c>
    </row>
    <row r="54" spans="1:22">
      <c r="A54" s="7" t="s">
        <v>301</v>
      </c>
      <c r="B54" s="7" t="s">
        <v>243</v>
      </c>
      <c r="C54" t="s">
        <v>46</v>
      </c>
      <c r="D54" t="s">
        <v>106</v>
      </c>
      <c r="E54" s="11">
        <v>2</v>
      </c>
      <c r="F54" s="11">
        <v>3</v>
      </c>
      <c r="G54">
        <v>49560</v>
      </c>
      <c r="H54" s="6">
        <f t="shared" si="0"/>
        <v>24780</v>
      </c>
      <c r="I54" s="7" t="s">
        <v>46</v>
      </c>
      <c r="J54" s="7" t="s">
        <v>47</v>
      </c>
      <c r="K54" s="10">
        <v>4</v>
      </c>
      <c r="L54" s="10">
        <v>3</v>
      </c>
      <c r="M54" s="7">
        <v>132983</v>
      </c>
      <c r="N54" s="9">
        <f t="shared" si="1"/>
        <v>33245.75</v>
      </c>
      <c r="O54" t="s">
        <v>46</v>
      </c>
      <c r="P54" t="s">
        <v>106</v>
      </c>
      <c r="Q54" s="11">
        <v>1</v>
      </c>
      <c r="R54" s="11">
        <v>0</v>
      </c>
      <c r="S54">
        <v>15137</v>
      </c>
      <c r="T54" s="6">
        <f t="shared" si="2"/>
        <v>15137</v>
      </c>
      <c r="U54" t="s">
        <v>391</v>
      </c>
      <c r="V54" t="s">
        <v>22</v>
      </c>
    </row>
  </sheetData>
  <pageMargins left="0.7" right="0.7" top="0.75" bottom="0.75" header="0.3" footer="0.3"/>
  <pageSetup paperSize="9" orientation="portrait"/>
  <ignoredErrors>
    <ignoredError sqref="E5:F5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 1 summary</vt:lpstr>
      <vt:lpstr>Sheet 2 BRCA1</vt:lpstr>
      <vt:lpstr>Sheet 3 BRCA2</vt:lpstr>
    </vt:vector>
  </TitlesOfParts>
  <Company>Imperial College London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Dibb, Nick J</dc:creator>
  <cp:lastModifiedBy>Nicholas Dibb</cp:lastModifiedBy>
  <dcterms:created xsi:type="dcterms:W3CDTF">2020-02-11T15:18:49Z</dcterms:created>
  <dcterms:modified xsi:type="dcterms:W3CDTF">2020-07-16T06:39:34Z</dcterms:modified>
</cp:coreProperties>
</file>