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4605"/>
  </bookViews>
  <sheets>
    <sheet name="Sheet1" sheetId="1" r:id="rId1"/>
    <sheet name="Sheet2" sheetId="2" r:id="rId2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<sst xmlns="http://schemas.openxmlformats.org/spreadsheetml/2006/main" count="891" uniqueCount="446">
  <si>
    <t>Patient Number​</t>
  </si>
  <si>
    <t xml:space="preserve">Height </t>
  </si>
  <si>
    <t xml:space="preserve">Weight
</t>
  </si>
  <si>
    <t>BMI ≥24</t>
  </si>
  <si>
    <t>Age＞50</t>
  </si>
  <si>
    <t>Preoperative tumor size</t>
  </si>
  <si>
    <t xml:space="preserve">t≤2 </t>
  </si>
  <si>
    <t>Number of lymph nodes</t>
  </si>
  <si>
    <t>Lymph nodes status</t>
  </si>
  <si>
    <t>Menopause status (Menopause == 1, Non-menopause == 0)</t>
  </si>
  <si>
    <t>ER-positive</t>
  </si>
  <si>
    <t>PR-positive</t>
  </si>
  <si>
    <t xml:space="preserve">HER2 </t>
  </si>
  <si>
    <t>Ki67</t>
  </si>
  <si>
    <t>Ki ≤20</t>
  </si>
  <si>
    <t>Preoperative white blood cell count</t>
  </si>
  <si>
    <t>Red Blood Cell Count</t>
  </si>
  <si>
    <t>Blood platelet count</t>
  </si>
  <si>
    <t>Sll</t>
  </si>
  <si>
    <t>SII ≤496.92</t>
  </si>
  <si>
    <t>PLR</t>
  </si>
  <si>
    <t>PLR≤152.48</t>
  </si>
  <si>
    <t>Lymphocyte</t>
  </si>
  <si>
    <t>Monocyte Count</t>
  </si>
  <si>
    <t>MRR</t>
  </si>
  <si>
    <t>MRR≤8.76</t>
  </si>
  <si>
    <t>0/9</t>
  </si>
  <si>
    <t>0</t>
  </si>
  <si>
    <t>0/38</t>
  </si>
  <si>
    <t>10.35</t>
  </si>
  <si>
    <t>4.46</t>
  </si>
  <si>
    <t>315</t>
  </si>
  <si>
    <t>18.6</t>
  </si>
  <si>
    <t>4.5</t>
  </si>
  <si>
    <t>0/5</t>
  </si>
  <si>
    <t>1/18</t>
  </si>
  <si>
    <t>1</t>
  </si>
  <si>
    <t>5.45</t>
  </si>
  <si>
    <t>4.61</t>
  </si>
  <si>
    <t>294</t>
  </si>
  <si>
    <t>22.4</t>
  </si>
  <si>
    <t>6.6</t>
  </si>
  <si>
    <t>0/16</t>
  </si>
  <si>
    <t>7.05</t>
  </si>
  <si>
    <t>4.21</t>
  </si>
  <si>
    <t>313</t>
  </si>
  <si>
    <t>26.4</t>
  </si>
  <si>
    <t>8.4</t>
  </si>
  <si>
    <t>0/12</t>
  </si>
  <si>
    <t>0/13</t>
  </si>
  <si>
    <t>1/10</t>
  </si>
  <si>
    <t>10/11</t>
  </si>
  <si>
    <t>9.81</t>
  </si>
  <si>
    <t>5.11</t>
  </si>
  <si>
    <t>193</t>
  </si>
  <si>
    <t>19.9</t>
  </si>
  <si>
    <t>4.8</t>
  </si>
  <si>
    <t>0/14</t>
  </si>
  <si>
    <t>7.19</t>
  </si>
  <si>
    <t>5.4</t>
  </si>
  <si>
    <t>269</t>
  </si>
  <si>
    <t>24.8</t>
  </si>
  <si>
    <t>5.3</t>
  </si>
  <si>
    <t>1/9</t>
  </si>
  <si>
    <t>7.74</t>
  </si>
  <si>
    <t>4.6</t>
  </si>
  <si>
    <t>285</t>
  </si>
  <si>
    <t>31.4</t>
  </si>
  <si>
    <t>2/13</t>
  </si>
  <si>
    <t>0/15</t>
  </si>
  <si>
    <t>6.00</t>
  </si>
  <si>
    <t>4.36</t>
  </si>
  <si>
    <t>233</t>
  </si>
  <si>
    <t>25.2</t>
  </si>
  <si>
    <t>7.0</t>
  </si>
  <si>
    <r>
      <rPr>
        <sz val="11"/>
        <color theme="1"/>
        <rFont val="等线"/>
        <charset val="134"/>
        <scheme val="minor"/>
      </rPr>
      <t>0</t>
    </r>
    <r>
      <rPr>
        <sz val="11"/>
        <color theme="1"/>
        <rFont val="等线"/>
        <charset val="134"/>
        <scheme val="minor"/>
      </rPr>
      <t>/3</t>
    </r>
  </si>
  <si>
    <t>1/15</t>
  </si>
  <si>
    <t>5.16</t>
  </si>
  <si>
    <t>242</t>
  </si>
  <si>
    <t>31.0</t>
  </si>
  <si>
    <t>11.0</t>
  </si>
  <si>
    <t>1/23</t>
  </si>
  <si>
    <t>6/18</t>
  </si>
  <si>
    <t>5.69</t>
  </si>
  <si>
    <t>4.4</t>
  </si>
  <si>
    <t>152</t>
  </si>
  <si>
    <t>36.7</t>
  </si>
  <si>
    <t>7.7</t>
  </si>
  <si>
    <t>5/20</t>
  </si>
  <si>
    <t>6.36</t>
  </si>
  <si>
    <t>234</t>
  </si>
  <si>
    <t>33.8</t>
  </si>
  <si>
    <t>5.2</t>
  </si>
  <si>
    <t>0/21</t>
  </si>
  <si>
    <r>
      <rPr>
        <sz val="11"/>
        <color theme="1"/>
        <rFont val="等线"/>
        <charset val="134"/>
        <scheme val="minor"/>
      </rPr>
      <t>3</t>
    </r>
    <r>
      <rPr>
        <sz val="11"/>
        <color theme="1"/>
        <rFont val="等线"/>
        <charset val="134"/>
        <scheme val="minor"/>
      </rPr>
      <t>/21</t>
    </r>
  </si>
  <si>
    <t>1/14</t>
  </si>
  <si>
    <t>5.31</t>
  </si>
  <si>
    <t>3.72</t>
  </si>
  <si>
    <t>126</t>
  </si>
  <si>
    <t>53.5</t>
  </si>
  <si>
    <t>6.0</t>
  </si>
  <si>
    <t>0/8</t>
  </si>
  <si>
    <t>2/16</t>
  </si>
  <si>
    <t>7.00</t>
  </si>
  <si>
    <t>4.9</t>
  </si>
  <si>
    <t>271</t>
  </si>
  <si>
    <t>32.1</t>
  </si>
  <si>
    <t>3/20</t>
  </si>
  <si>
    <t>5.96</t>
  </si>
  <si>
    <t>4.99</t>
  </si>
  <si>
    <t>163</t>
  </si>
  <si>
    <t>31.7</t>
  </si>
  <si>
    <t>6.4</t>
  </si>
  <si>
    <t>4/11</t>
  </si>
  <si>
    <t>0/20</t>
  </si>
  <si>
    <t>0/11</t>
  </si>
  <si>
    <t>3/11</t>
  </si>
  <si>
    <t>6.71</t>
  </si>
  <si>
    <t>312</t>
  </si>
  <si>
    <t>24.9</t>
  </si>
  <si>
    <t>6.1</t>
  </si>
  <si>
    <t>8.18</t>
  </si>
  <si>
    <t>4.7</t>
  </si>
  <si>
    <t>223</t>
  </si>
  <si>
    <t>15.3</t>
  </si>
  <si>
    <t>9/38</t>
  </si>
  <si>
    <t>6.64</t>
  </si>
  <si>
    <t>264</t>
  </si>
  <si>
    <t>20.5</t>
  </si>
  <si>
    <t>2/12</t>
  </si>
  <si>
    <t>4.78</t>
  </si>
  <si>
    <t>27.0</t>
  </si>
  <si>
    <t>7.3</t>
  </si>
  <si>
    <t>15/16</t>
  </si>
  <si>
    <t>2/11</t>
  </si>
  <si>
    <t>4.2</t>
  </si>
  <si>
    <t>280</t>
  </si>
  <si>
    <t>26.0</t>
  </si>
  <si>
    <t>0/19</t>
  </si>
  <si>
    <t>0/2</t>
  </si>
  <si>
    <t>3/16</t>
  </si>
  <si>
    <t>7.68</t>
  </si>
  <si>
    <t>4.42</t>
  </si>
  <si>
    <t>200</t>
  </si>
  <si>
    <t>25.0</t>
  </si>
  <si>
    <t>5/16</t>
  </si>
  <si>
    <t xml:space="preserve">9/17 </t>
  </si>
  <si>
    <t>0/22</t>
  </si>
  <si>
    <t>5.70</t>
  </si>
  <si>
    <t>268</t>
  </si>
  <si>
    <t>32.5</t>
  </si>
  <si>
    <t>0/6</t>
  </si>
  <si>
    <t>8/21</t>
  </si>
  <si>
    <t>2/23</t>
  </si>
  <si>
    <t>0/3</t>
  </si>
  <si>
    <t>4/25</t>
  </si>
  <si>
    <t>9/18</t>
  </si>
  <si>
    <t>0/31</t>
  </si>
  <si>
    <t>0/10</t>
  </si>
  <si>
    <t>2/18</t>
  </si>
  <si>
    <t>23.3</t>
  </si>
  <si>
    <t>8.2</t>
  </si>
  <si>
    <t>24/24</t>
  </si>
  <si>
    <t>1/13</t>
  </si>
  <si>
    <t>5.10</t>
  </si>
  <si>
    <t>262</t>
  </si>
  <si>
    <t>29.0</t>
  </si>
  <si>
    <t>5.5</t>
  </si>
  <si>
    <t>5.28</t>
  </si>
  <si>
    <t>3.9</t>
  </si>
  <si>
    <t>218</t>
  </si>
  <si>
    <t>3.8</t>
  </si>
  <si>
    <t>4.22</t>
  </si>
  <si>
    <t>4.52</t>
  </si>
  <si>
    <t>222</t>
  </si>
  <si>
    <t>30.1</t>
  </si>
  <si>
    <t>9/26</t>
  </si>
  <si>
    <t>6.58</t>
  </si>
  <si>
    <t>254</t>
  </si>
  <si>
    <t>27.2</t>
  </si>
  <si>
    <t>6.73</t>
  </si>
  <si>
    <t>4.3</t>
  </si>
  <si>
    <t>288</t>
  </si>
  <si>
    <t>29.1</t>
  </si>
  <si>
    <t>3/24</t>
  </si>
  <si>
    <t>5.52</t>
  </si>
  <si>
    <t>237</t>
  </si>
  <si>
    <t>37.7</t>
  </si>
  <si>
    <t>7.4</t>
  </si>
  <si>
    <t>5.97</t>
  </si>
  <si>
    <t>241</t>
  </si>
  <si>
    <t>19.4</t>
  </si>
  <si>
    <t>7.2</t>
  </si>
  <si>
    <t>5.76</t>
  </si>
  <si>
    <t>4.33</t>
  </si>
  <si>
    <t>162</t>
  </si>
  <si>
    <t>31.3</t>
  </si>
  <si>
    <t>5.9</t>
  </si>
  <si>
    <t>5/15</t>
  </si>
  <si>
    <t>6/24</t>
  </si>
  <si>
    <t>21.6</t>
  </si>
  <si>
    <t>9.1</t>
  </si>
  <si>
    <t>5/36</t>
  </si>
  <si>
    <t>5.62</t>
  </si>
  <si>
    <t>291</t>
  </si>
  <si>
    <t>42.9</t>
  </si>
  <si>
    <t>4/14</t>
  </si>
  <si>
    <t>20/28</t>
  </si>
  <si>
    <t>0/7</t>
  </si>
  <si>
    <t>9/19</t>
  </si>
  <si>
    <t>6.07</t>
  </si>
  <si>
    <t>4.0</t>
  </si>
  <si>
    <t>265</t>
  </si>
  <si>
    <t>27.5</t>
  </si>
  <si>
    <t>17/17</t>
  </si>
  <si>
    <t>4.18</t>
  </si>
  <si>
    <t>236</t>
  </si>
  <si>
    <t>38.5</t>
  </si>
  <si>
    <t>8.1</t>
  </si>
  <si>
    <t>2/19</t>
  </si>
  <si>
    <t>8.10</t>
  </si>
  <si>
    <t>286</t>
  </si>
  <si>
    <t>30.2</t>
  </si>
  <si>
    <t>5.7</t>
  </si>
  <si>
    <t>0/17</t>
  </si>
  <si>
    <t>6.24</t>
  </si>
  <si>
    <t>4.43</t>
  </si>
  <si>
    <t>214</t>
  </si>
  <si>
    <t>28.2</t>
  </si>
  <si>
    <t>6.30</t>
  </si>
  <si>
    <t>4.59</t>
  </si>
  <si>
    <t>256</t>
  </si>
  <si>
    <t>30.5</t>
  </si>
  <si>
    <t>12/18</t>
  </si>
  <si>
    <t>7.25</t>
  </si>
  <si>
    <t>4.49</t>
  </si>
  <si>
    <t>311</t>
  </si>
  <si>
    <t>25.1</t>
  </si>
  <si>
    <t>7.9</t>
  </si>
  <si>
    <r>
      <rPr>
        <sz val="11"/>
        <color theme="1"/>
        <rFont val="等线"/>
        <charset val="134"/>
        <scheme val="minor"/>
      </rPr>
      <t>0</t>
    </r>
    <r>
      <rPr>
        <sz val="11"/>
        <color theme="1"/>
        <rFont val="等线"/>
        <charset val="134"/>
        <scheme val="minor"/>
      </rPr>
      <t>/1</t>
    </r>
  </si>
  <si>
    <t>6.45</t>
  </si>
  <si>
    <t>146</t>
  </si>
  <si>
    <t>16.1</t>
  </si>
  <si>
    <t>7.59</t>
  </si>
  <si>
    <t>277</t>
  </si>
  <si>
    <t>44.0</t>
  </si>
  <si>
    <t>4.13</t>
  </si>
  <si>
    <t>4.41</t>
  </si>
  <si>
    <t>211</t>
  </si>
  <si>
    <t>7.5</t>
  </si>
  <si>
    <t>9.16</t>
  </si>
  <si>
    <t>305</t>
  </si>
  <si>
    <t>26.5</t>
  </si>
  <si>
    <t>6.5</t>
  </si>
  <si>
    <t>0/25</t>
  </si>
  <si>
    <t>6.95</t>
  </si>
  <si>
    <t>340</t>
  </si>
  <si>
    <t>18.4</t>
  </si>
  <si>
    <t>0./16</t>
  </si>
  <si>
    <t>4/17</t>
  </si>
  <si>
    <t>12/22</t>
  </si>
  <si>
    <r>
      <rPr>
        <sz val="11"/>
        <color theme="1"/>
        <rFont val="等线"/>
        <charset val="134"/>
        <scheme val="minor"/>
      </rPr>
      <t>0</t>
    </r>
    <r>
      <rPr>
        <sz val="11"/>
        <color theme="1"/>
        <rFont val="等线"/>
        <charset val="134"/>
        <scheme val="minor"/>
      </rPr>
      <t>/4</t>
    </r>
  </si>
  <si>
    <t>0/18</t>
  </si>
  <si>
    <t>1/30</t>
  </si>
  <si>
    <t>6.87</t>
  </si>
  <si>
    <t>261</t>
  </si>
  <si>
    <t>26.3</t>
  </si>
  <si>
    <t>4.1</t>
  </si>
  <si>
    <t>8.17</t>
  </si>
  <si>
    <t>4.06</t>
  </si>
  <si>
    <t>381</t>
  </si>
  <si>
    <t>18.0</t>
  </si>
  <si>
    <t>18/19</t>
  </si>
  <si>
    <t>11.27</t>
  </si>
  <si>
    <t>5.1</t>
  </si>
  <si>
    <t>281</t>
  </si>
  <si>
    <t>23.5</t>
  </si>
  <si>
    <t>6.77</t>
  </si>
  <si>
    <t>5.06</t>
  </si>
  <si>
    <t>393</t>
  </si>
  <si>
    <t>3/33</t>
  </si>
  <si>
    <t>21/24</t>
  </si>
  <si>
    <t>2/22</t>
  </si>
  <si>
    <t>1/26</t>
  </si>
  <si>
    <t>6.51</t>
  </si>
  <si>
    <t>293</t>
  </si>
  <si>
    <t>36.4</t>
  </si>
  <si>
    <t>1/20</t>
  </si>
  <si>
    <t>0/24</t>
  </si>
  <si>
    <t>5.23</t>
  </si>
  <si>
    <t>4.03</t>
  </si>
  <si>
    <t>201</t>
  </si>
  <si>
    <t>35.6</t>
  </si>
  <si>
    <t>0/23</t>
  </si>
  <si>
    <t>3/17</t>
  </si>
  <si>
    <t>326</t>
  </si>
  <si>
    <t>1/12</t>
  </si>
  <si>
    <t>8.03</t>
  </si>
  <si>
    <t>329</t>
  </si>
  <si>
    <t>20.0</t>
  </si>
  <si>
    <t>4.39</t>
  </si>
  <si>
    <t>29.5</t>
  </si>
  <si>
    <t>3/15</t>
  </si>
  <si>
    <t>362</t>
  </si>
  <si>
    <t>33.2</t>
  </si>
  <si>
    <t>4/28</t>
  </si>
  <si>
    <t>9.25</t>
  </si>
  <si>
    <t>3.6</t>
  </si>
  <si>
    <t>4.17</t>
  </si>
  <si>
    <t>3.93</t>
  </si>
  <si>
    <t>113</t>
  </si>
  <si>
    <t>22.5</t>
  </si>
  <si>
    <t>3.73</t>
  </si>
  <si>
    <t>221</t>
  </si>
  <si>
    <t>18.1</t>
  </si>
  <si>
    <t>7.38</t>
  </si>
  <si>
    <t>4.34</t>
  </si>
  <si>
    <t>270</t>
  </si>
  <si>
    <t>22.8</t>
  </si>
  <si>
    <t>1/21</t>
  </si>
  <si>
    <t>1/7</t>
  </si>
  <si>
    <t>4.68</t>
  </si>
  <si>
    <t>227</t>
  </si>
  <si>
    <t>37.6</t>
  </si>
  <si>
    <t>6.2</t>
  </si>
  <si>
    <t>6.57</t>
  </si>
  <si>
    <t>235</t>
  </si>
  <si>
    <t>53.7</t>
  </si>
  <si>
    <t>5.41</t>
  </si>
  <si>
    <t>7.8</t>
  </si>
  <si>
    <t>1/24</t>
  </si>
  <si>
    <t>3/21</t>
  </si>
  <si>
    <t>2.77</t>
  </si>
  <si>
    <t>240</t>
  </si>
  <si>
    <t>50.0</t>
  </si>
  <si>
    <t>9.0</t>
  </si>
  <si>
    <t>1/19</t>
  </si>
  <si>
    <t>8.68</t>
  </si>
  <si>
    <t>4.47</t>
  </si>
  <si>
    <t>299</t>
  </si>
  <si>
    <t>22.9</t>
  </si>
  <si>
    <t>5.0</t>
  </si>
  <si>
    <t>5/22</t>
  </si>
  <si>
    <t>2/24</t>
  </si>
  <si>
    <t>5.99</t>
  </si>
  <si>
    <t>249</t>
  </si>
  <si>
    <t>21.4</t>
  </si>
  <si>
    <t>6.7</t>
  </si>
  <si>
    <t>5.42</t>
  </si>
  <si>
    <t>3.62</t>
  </si>
  <si>
    <t>358</t>
  </si>
  <si>
    <t>24/29</t>
  </si>
  <si>
    <t>5.64</t>
  </si>
  <si>
    <t>259</t>
  </si>
  <si>
    <t>43.6</t>
  </si>
  <si>
    <t>5.74</t>
  </si>
  <si>
    <t>307</t>
  </si>
  <si>
    <t>9.32</t>
  </si>
  <si>
    <t>250</t>
  </si>
  <si>
    <t>28.0</t>
  </si>
  <si>
    <t>0/4</t>
  </si>
  <si>
    <t>5.03</t>
  </si>
  <si>
    <t>251</t>
  </si>
  <si>
    <t>22.1</t>
  </si>
  <si>
    <t>8.3</t>
  </si>
  <si>
    <t>6.72</t>
  </si>
  <si>
    <t>314</t>
  </si>
  <si>
    <t>19/20</t>
  </si>
  <si>
    <t>8.26</t>
  </si>
  <si>
    <t>4.09</t>
  </si>
  <si>
    <t>263</t>
  </si>
  <si>
    <t>13.7</t>
  </si>
  <si>
    <t>143</t>
  </si>
  <si>
    <t>24.7</t>
  </si>
  <si>
    <t>4/16</t>
  </si>
  <si>
    <t>23.2</t>
  </si>
  <si>
    <t>4.62</t>
  </si>
  <si>
    <t>34.4</t>
  </si>
  <si>
    <t>10/13</t>
  </si>
  <si>
    <t>5.63</t>
  </si>
  <si>
    <t>306</t>
  </si>
  <si>
    <t>25.9</t>
  </si>
  <si>
    <t>6.85</t>
  </si>
  <si>
    <t>205</t>
  </si>
  <si>
    <t>28.8</t>
  </si>
  <si>
    <t>7.6</t>
  </si>
  <si>
    <t>7.87</t>
  </si>
  <si>
    <t>220</t>
  </si>
  <si>
    <t>20.3</t>
  </si>
  <si>
    <t>6/15</t>
  </si>
  <si>
    <t>6.75</t>
  </si>
  <si>
    <t>3.90</t>
  </si>
  <si>
    <t>185</t>
  </si>
  <si>
    <t>24.1</t>
  </si>
  <si>
    <t>4.69</t>
  </si>
  <si>
    <t>1/17</t>
  </si>
  <si>
    <t>310</t>
  </si>
  <si>
    <t>34.9</t>
  </si>
  <si>
    <t>7.1</t>
  </si>
  <si>
    <t>9.58</t>
  </si>
  <si>
    <t>316</t>
  </si>
  <si>
    <t>5.6</t>
  </si>
  <si>
    <t>1/11</t>
  </si>
  <si>
    <t>1/22</t>
  </si>
  <si>
    <t>4.73</t>
  </si>
  <si>
    <t>308</t>
  </si>
  <si>
    <t>2/17</t>
  </si>
  <si>
    <t>0/1</t>
  </si>
  <si>
    <t>10/17</t>
  </si>
  <si>
    <t>11/27</t>
  </si>
  <si>
    <t>5.01</t>
  </si>
  <si>
    <t>448</t>
  </si>
  <si>
    <t>23.6</t>
  </si>
  <si>
    <t>5.8</t>
  </si>
  <si>
    <t>12/40</t>
  </si>
  <si>
    <t>4/29</t>
  </si>
  <si>
    <t>1/4</t>
  </si>
  <si>
    <t>1/6</t>
  </si>
  <si>
    <t>1/16</t>
  </si>
  <si>
    <t>7.08</t>
  </si>
  <si>
    <t>31.8</t>
  </si>
  <si>
    <t>8.04</t>
  </si>
  <si>
    <t>210</t>
  </si>
  <si>
    <t>16.7</t>
  </si>
  <si>
    <t>11/22</t>
  </si>
  <si>
    <t>4.20</t>
  </si>
  <si>
    <t>374</t>
  </si>
  <si>
    <t>28.6</t>
  </si>
  <si>
    <t>6.9</t>
  </si>
  <si>
    <t>11/17</t>
  </si>
  <si>
    <r>
      <rPr>
        <sz val="11"/>
        <color theme="1"/>
        <rFont val="等线"/>
        <charset val="134"/>
        <scheme val="minor"/>
      </rPr>
      <t>0</t>
    </r>
    <r>
      <rPr>
        <sz val="11"/>
        <color theme="1"/>
        <rFont val="等线"/>
        <charset val="134"/>
        <scheme val="minor"/>
      </rPr>
      <t>/2</t>
    </r>
  </si>
  <si>
    <t>5/30</t>
  </si>
  <si>
    <t>6.34</t>
  </si>
  <si>
    <t>17.4</t>
  </si>
  <si>
    <t>3.2</t>
  </si>
  <si>
    <t>6/19</t>
  </si>
  <si>
    <t>244</t>
  </si>
  <si>
    <t>30.0</t>
  </si>
  <si>
    <t>3/10</t>
  </si>
  <si>
    <t>9.77</t>
  </si>
  <si>
    <t>22.2</t>
  </si>
  <si>
    <t>14/20</t>
  </si>
  <si>
    <t>6.68</t>
  </si>
  <si>
    <t>40.4</t>
  </si>
  <si>
    <t>5.65</t>
  </si>
  <si>
    <t>20.4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</si>
</sst>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theme="1"/>
      <name val="等线"/>
      <charset val="134"/>
      <scheme val="minor"/>
    </font>
    <font>
      <i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</cellStyleXfs>
  <cellXfs count="19">
    <xf numFmtId="0" fontId="0" fillId="0" borderId="0" xfId="0"/>
    <xf numFmtId="0" fontId="0" fillId="0" borderId="0" xfId="0" applyFont="1" applyFill="1" applyAlignment="1">
      <alignment wrapText="1"/>
    </xf>
    <xf numFmtId="176" fontId="0" fillId="0" borderId="0" xfId="0" applyNumberFormat="1"/>
    <xf numFmtId="0" fontId="0" fillId="0" borderId="0" xfId="0" applyFont="1" applyFill="1" applyAlignment="1">
      <alignment vertical="center" wrapText="1"/>
    </xf>
    <xf numFmtId="0" fontId="1" fillId="0" borderId="0" xfId="0" applyFont="1"/>
    <xf numFmtId="0" fontId="0" fillId="0" borderId="0" xfId="0" applyFont="1" applyFill="1" applyAlignment="1"/>
    <xf numFmtId="49" fontId="0" fillId="0" borderId="0" xfId="0" applyNumberFormat="1"/>
    <xf numFmtId="0" fontId="0" fillId="0" borderId="0" xfId="0" applyFont="1"/>
    <xf numFmtId="0" fontId="0" fillId="0" borderId="0" xfId="0" applyFont="1" applyFill="1" applyBorder="1" applyAlignment="1">
      <alignment wrapText="1"/>
    </xf>
    <xf numFmtId="49" fontId="0" fillId="0" borderId="0" xfId="0" applyNumberFormat="1" applyFont="1" applyFill="1" applyAlignment="1">
      <alignment wrapText="1"/>
    </xf>
    <xf numFmtId="49" fontId="0" fillId="0" borderId="0" xfId="0" applyNumberFormat="1" applyFont="1" applyFill="1" applyAlignment="1"/>
    <xf numFmtId="0" fontId="0" fillId="0" borderId="0" xfId="0" applyBorder="1"/>
    <xf numFmtId="0" fontId="0" fillId="0" borderId="0" xfId="0" applyFont="1" applyFill="1" applyBorder="1" applyAlignment="1"/>
    <xf numFmtId="49" fontId="0" fillId="0" borderId="0" xfId="0" applyNumberFormat="1" applyFont="1" applyFill="1" applyBorder="1" applyAlignment="1"/>
    <xf numFmtId="0" fontId="2" fillId="0" borderId="0" xfId="0" applyFont="1"/>
    <xf numFmtId="49" fontId="1" fillId="0" borderId="0" xfId="0" applyNumberFormat="1" applyFont="1" applyFill="1" applyBorder="1" applyAlignment="1"/>
    <xf numFmtId="0" fontId="0" fillId="0" borderId="0" xfId="0" applyNumberFormat="1"/>
    <xf numFmtId="0" fontId="0" fillId="2" borderId="0" xfId="0" applyFill="1"/>
    <xf numFmtId="0" fontId="3" fillId="0" borderId="0" xfId="0" applyFo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javascript:" TargetMode="External"/><Relationship Id="rId1" Type="http://schemas.openxmlformats.org/officeDocument/2006/relationships/hyperlink" Target="http://192.168.10.240/TechReportWeb/ReportHtml/javascript: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95"/>
  <sheetViews>
    <sheetView tabSelected="1" zoomScale="133" zoomScaleNormal="133" workbookViewId="0">
      <selection activeCell="M1" sqref="M1"/>
    </sheetView>
  </sheetViews>
  <sheetFormatPr defaultColWidth="8.88333333333333" defaultRowHeight="14.1"/>
  <cols>
    <col min="1" max="1" width="17.6166666666667" customWidth="1"/>
    <col min="8" max="8" width="9" style="6"/>
    <col min="9" max="9" width="8.88333333333333" style="6"/>
    <col min="19" max="21" width="12.8916666666667"/>
    <col min="22" max="22" width="9.225"/>
    <col min="25" max="26" width="12.8916666666667"/>
  </cols>
  <sheetData>
    <row r="1" ht="99" spans="1:26">
      <c r="A1" s="7" t="s">
        <v>0</v>
      </c>
      <c r="B1" s="8" t="s">
        <v>1</v>
      </c>
      <c r="C1" s="8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9" t="s">
        <v>8</v>
      </c>
      <c r="J1" s="1" t="s">
        <v>9</v>
      </c>
      <c r="K1" s="1" t="s">
        <v>10</v>
      </c>
      <c r="L1" s="1" t="s">
        <v>11</v>
      </c>
      <c r="M1" s="8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>
      <c r="A2" s="5">
        <v>1</v>
      </c>
      <c r="B2" s="5">
        <v>160</v>
      </c>
      <c r="C2" s="5">
        <v>100</v>
      </c>
      <c r="D2" s="5">
        <v>1</v>
      </c>
      <c r="E2" s="5">
        <v>1</v>
      </c>
      <c r="F2" s="5">
        <v>2.8</v>
      </c>
      <c r="G2" s="5">
        <v>1</v>
      </c>
      <c r="H2" s="10" t="s">
        <v>26</v>
      </c>
      <c r="I2" s="10" t="s">
        <v>27</v>
      </c>
      <c r="J2" s="5">
        <v>1</v>
      </c>
      <c r="K2" s="5">
        <v>0</v>
      </c>
      <c r="L2" s="5">
        <v>0</v>
      </c>
      <c r="M2">
        <v>0</v>
      </c>
      <c r="N2" s="5">
        <v>60</v>
      </c>
      <c r="O2" s="5">
        <v>1</v>
      </c>
      <c r="P2" s="11">
        <v>4.49</v>
      </c>
      <c r="Q2" s="11">
        <v>4.92</v>
      </c>
      <c r="R2" s="11">
        <v>191</v>
      </c>
      <c r="S2" s="11">
        <v>370.9807692</v>
      </c>
      <c r="T2" s="11">
        <v>0</v>
      </c>
      <c r="U2" s="11">
        <f>R2*100/P2/W2</f>
        <v>136.342870195877</v>
      </c>
      <c r="V2" s="11">
        <v>0</v>
      </c>
      <c r="W2" s="11">
        <v>31.2</v>
      </c>
      <c r="X2" s="11">
        <v>5.8</v>
      </c>
      <c r="Y2" s="11">
        <f>X2*P2/Q2</f>
        <v>5.29308943089431</v>
      </c>
      <c r="Z2" s="11">
        <v>0</v>
      </c>
    </row>
    <row r="3" s="3" customFormat="1" spans="1:26">
      <c r="A3" s="12">
        <v>2</v>
      </c>
      <c r="B3" s="12">
        <v>159</v>
      </c>
      <c r="C3" s="12">
        <v>95</v>
      </c>
      <c r="D3" s="12">
        <v>1</v>
      </c>
      <c r="E3" s="12">
        <v>1</v>
      </c>
      <c r="F3" s="12">
        <v>3</v>
      </c>
      <c r="G3" s="5">
        <v>1</v>
      </c>
      <c r="H3" s="13" t="s">
        <v>28</v>
      </c>
      <c r="I3" s="13" t="s">
        <v>27</v>
      </c>
      <c r="J3" s="12">
        <v>1</v>
      </c>
      <c r="K3" s="5">
        <v>0</v>
      </c>
      <c r="L3" s="5">
        <v>0</v>
      </c>
      <c r="M3">
        <v>0</v>
      </c>
      <c r="N3" s="12">
        <v>60</v>
      </c>
      <c r="O3" s="5">
        <v>1</v>
      </c>
      <c r="P3" s="11" t="s">
        <v>29</v>
      </c>
      <c r="Q3" s="11" t="s">
        <v>30</v>
      </c>
      <c r="R3" s="11" t="s">
        <v>31</v>
      </c>
      <c r="S3" s="11">
        <v>1290.483871</v>
      </c>
      <c r="T3" s="11">
        <v>1</v>
      </c>
      <c r="U3" s="11">
        <f>R3*100/P3/W3</f>
        <v>163.627863487611</v>
      </c>
      <c r="V3" s="11">
        <v>1</v>
      </c>
      <c r="W3" s="11" t="s">
        <v>32</v>
      </c>
      <c r="X3" s="11" t="s">
        <v>33</v>
      </c>
      <c r="Y3" s="11">
        <f>X3*P3/Q3</f>
        <v>10.4428251121076</v>
      </c>
      <c r="Z3" s="11">
        <v>1</v>
      </c>
    </row>
    <row r="4" s="3" customFormat="1" spans="1:26">
      <c r="A4">
        <v>3</v>
      </c>
      <c r="B4">
        <v>162</v>
      </c>
      <c r="C4">
        <v>91.5</v>
      </c>
      <c r="D4">
        <v>1</v>
      </c>
      <c r="E4">
        <v>0</v>
      </c>
      <c r="F4">
        <v>1.6</v>
      </c>
      <c r="G4">
        <v>0</v>
      </c>
      <c r="H4" s="6" t="s">
        <v>34</v>
      </c>
      <c r="I4">
        <v>0</v>
      </c>
      <c r="J4">
        <v>0</v>
      </c>
      <c r="K4">
        <v>1</v>
      </c>
      <c r="L4">
        <v>1</v>
      </c>
      <c r="M4">
        <v>0</v>
      </c>
      <c r="N4">
        <v>8</v>
      </c>
      <c r="O4">
        <v>0</v>
      </c>
      <c r="P4" s="11">
        <v>5.6</v>
      </c>
      <c r="Q4" s="11">
        <v>4.6</v>
      </c>
      <c r="R4" s="11">
        <v>258</v>
      </c>
      <c r="S4" s="11">
        <v>495.36</v>
      </c>
      <c r="T4" s="11">
        <v>0</v>
      </c>
      <c r="U4" s="11">
        <f>R4*100/P4/W4</f>
        <v>153.571428571429</v>
      </c>
      <c r="V4" s="11">
        <v>1</v>
      </c>
      <c r="W4" s="11">
        <v>30</v>
      </c>
      <c r="X4" s="11">
        <v>7.6</v>
      </c>
      <c r="Y4" s="11">
        <f>X4*P4/Q4</f>
        <v>9.25217391304348</v>
      </c>
      <c r="Z4" s="11">
        <v>1</v>
      </c>
    </row>
    <row r="5" s="3" customFormat="1" spans="1:26">
      <c r="A5" s="12">
        <v>4</v>
      </c>
      <c r="B5" s="12">
        <v>160</v>
      </c>
      <c r="C5" s="12">
        <v>82.5</v>
      </c>
      <c r="D5" s="12">
        <v>1</v>
      </c>
      <c r="E5" s="12">
        <v>1</v>
      </c>
      <c r="F5" s="12">
        <v>1.3</v>
      </c>
      <c r="G5">
        <v>0</v>
      </c>
      <c r="H5" s="13" t="s">
        <v>35</v>
      </c>
      <c r="I5" s="13" t="s">
        <v>36</v>
      </c>
      <c r="J5" s="12">
        <v>1</v>
      </c>
      <c r="K5" s="5">
        <v>0</v>
      </c>
      <c r="L5" s="5">
        <v>0</v>
      </c>
      <c r="M5" s="12">
        <v>1</v>
      </c>
      <c r="N5" s="12">
        <v>40</v>
      </c>
      <c r="O5" s="12">
        <v>1</v>
      </c>
      <c r="P5" s="11" t="s">
        <v>37</v>
      </c>
      <c r="Q5" s="11" t="s">
        <v>38</v>
      </c>
      <c r="R5" s="11" t="s">
        <v>39</v>
      </c>
      <c r="S5" s="11">
        <v>912.1875</v>
      </c>
      <c r="T5" s="11">
        <v>1</v>
      </c>
      <c r="U5" s="11">
        <f>R5*100/P5/W5</f>
        <v>240.825688073395</v>
      </c>
      <c r="V5" s="11">
        <v>1</v>
      </c>
      <c r="W5" s="11" t="s">
        <v>40</v>
      </c>
      <c r="X5" s="11" t="s">
        <v>41</v>
      </c>
      <c r="Y5" s="11">
        <f>X5*P5/Q5</f>
        <v>7.80260303687635</v>
      </c>
      <c r="Z5" s="11">
        <v>0</v>
      </c>
    </row>
    <row r="6" s="3" customFormat="1" spans="1:26">
      <c r="A6" s="5">
        <v>5</v>
      </c>
      <c r="B6" s="12">
        <v>163</v>
      </c>
      <c r="C6" s="12">
        <v>85</v>
      </c>
      <c r="D6" s="12">
        <v>1</v>
      </c>
      <c r="E6" s="12">
        <v>0</v>
      </c>
      <c r="F6" s="12">
        <v>1.3</v>
      </c>
      <c r="G6">
        <v>0</v>
      </c>
      <c r="H6" s="13" t="s">
        <v>42</v>
      </c>
      <c r="I6" s="13" t="s">
        <v>27</v>
      </c>
      <c r="J6" s="12">
        <v>0</v>
      </c>
      <c r="K6" s="12">
        <v>1</v>
      </c>
      <c r="L6" s="5">
        <v>1</v>
      </c>
      <c r="M6" s="12">
        <v>1</v>
      </c>
      <c r="N6" s="12">
        <v>40</v>
      </c>
      <c r="O6" s="12">
        <v>1</v>
      </c>
      <c r="P6" s="11" t="s">
        <v>43</v>
      </c>
      <c r="Q6" s="11" t="s">
        <v>44</v>
      </c>
      <c r="R6" s="11" t="s">
        <v>45</v>
      </c>
      <c r="S6" s="11">
        <v>757.6022727</v>
      </c>
      <c r="T6" s="11">
        <v>1</v>
      </c>
      <c r="U6" s="11">
        <f>R6*100/P6/W6</f>
        <v>168.171072426392</v>
      </c>
      <c r="V6" s="11">
        <v>1</v>
      </c>
      <c r="W6" s="11" t="s">
        <v>46</v>
      </c>
      <c r="X6" s="11" t="s">
        <v>47</v>
      </c>
      <c r="Y6" s="11">
        <f>X6*P6/Q6</f>
        <v>14.0665083135392</v>
      </c>
      <c r="Z6" s="11">
        <v>1</v>
      </c>
    </row>
    <row r="7" s="3" customFormat="1" spans="1:26">
      <c r="A7" s="5">
        <v>6</v>
      </c>
      <c r="B7">
        <v>165</v>
      </c>
      <c r="C7">
        <v>86</v>
      </c>
      <c r="D7">
        <v>1</v>
      </c>
      <c r="E7">
        <v>1</v>
      </c>
      <c r="F7">
        <v>2.5</v>
      </c>
      <c r="G7" s="5">
        <v>1</v>
      </c>
      <c r="H7" s="6" t="s">
        <v>48</v>
      </c>
      <c r="I7">
        <v>0</v>
      </c>
      <c r="J7">
        <v>1</v>
      </c>
      <c r="K7">
        <v>0</v>
      </c>
      <c r="L7">
        <v>0</v>
      </c>
      <c r="M7">
        <v>1</v>
      </c>
      <c r="N7">
        <v>90</v>
      </c>
      <c r="O7">
        <v>1</v>
      </c>
      <c r="P7" s="11">
        <v>5.4</v>
      </c>
      <c r="Q7" s="11">
        <v>5.3</v>
      </c>
      <c r="R7" s="11">
        <v>227</v>
      </c>
      <c r="S7" s="11">
        <v>327.9552632</v>
      </c>
      <c r="T7" s="11">
        <v>0</v>
      </c>
      <c r="U7" s="11">
        <f>R7*100/P7/W7</f>
        <v>110.623781676413</v>
      </c>
      <c r="V7" s="11">
        <v>0</v>
      </c>
      <c r="W7" s="11">
        <v>38</v>
      </c>
      <c r="X7" s="11">
        <v>4.8</v>
      </c>
      <c r="Y7" s="11">
        <f>X7*P7/Q7</f>
        <v>4.89056603773585</v>
      </c>
      <c r="Z7" s="11">
        <v>0</v>
      </c>
    </row>
    <row r="8" s="3" customFormat="1" spans="1:26">
      <c r="A8" s="12">
        <v>7</v>
      </c>
      <c r="B8">
        <v>160</v>
      </c>
      <c r="C8">
        <v>80</v>
      </c>
      <c r="D8">
        <v>1</v>
      </c>
      <c r="E8">
        <v>1</v>
      </c>
      <c r="F8">
        <v>4.5</v>
      </c>
      <c r="G8" s="5">
        <v>1</v>
      </c>
      <c r="H8" s="6" t="s">
        <v>49</v>
      </c>
      <c r="I8">
        <v>0</v>
      </c>
      <c r="J8">
        <v>1</v>
      </c>
      <c r="K8">
        <v>1</v>
      </c>
      <c r="L8">
        <v>1</v>
      </c>
      <c r="M8">
        <v>0</v>
      </c>
      <c r="N8">
        <v>7</v>
      </c>
      <c r="O8">
        <v>0</v>
      </c>
      <c r="P8" s="11">
        <v>5.2</v>
      </c>
      <c r="Q8" s="11">
        <v>4.6</v>
      </c>
      <c r="R8" s="11">
        <v>237</v>
      </c>
      <c r="S8" s="11">
        <v>269.5294118</v>
      </c>
      <c r="T8" s="11">
        <v>0</v>
      </c>
      <c r="U8" s="11">
        <f>R8*100/P8/W8</f>
        <v>111.70814479638</v>
      </c>
      <c r="V8" s="11">
        <v>0</v>
      </c>
      <c r="W8" s="11">
        <v>40.8</v>
      </c>
      <c r="X8" s="11">
        <v>8.5</v>
      </c>
      <c r="Y8" s="11">
        <f>X8*P8/Q8</f>
        <v>9.60869565217391</v>
      </c>
      <c r="Z8" s="11">
        <v>1</v>
      </c>
    </row>
    <row r="9" s="3" customFormat="1" spans="1:26">
      <c r="A9">
        <v>8</v>
      </c>
      <c r="B9">
        <v>160</v>
      </c>
      <c r="C9">
        <v>80</v>
      </c>
      <c r="D9">
        <v>1</v>
      </c>
      <c r="E9">
        <v>1</v>
      </c>
      <c r="F9">
        <v>1</v>
      </c>
      <c r="G9">
        <v>0</v>
      </c>
      <c r="H9" s="6" t="s">
        <v>50</v>
      </c>
      <c r="I9">
        <v>1</v>
      </c>
      <c r="J9">
        <v>1</v>
      </c>
      <c r="K9">
        <v>1</v>
      </c>
      <c r="L9">
        <v>1</v>
      </c>
      <c r="M9">
        <v>0</v>
      </c>
      <c r="N9">
        <v>25</v>
      </c>
      <c r="O9">
        <v>1</v>
      </c>
      <c r="P9" s="11">
        <v>4.6</v>
      </c>
      <c r="Q9" s="11">
        <v>4.2</v>
      </c>
      <c r="R9" s="11">
        <v>212</v>
      </c>
      <c r="S9" s="11">
        <v>403.1365079</v>
      </c>
      <c r="T9" s="11">
        <v>0</v>
      </c>
      <c r="U9" s="11">
        <f>R9*100/P9/W9</f>
        <v>146.307798481712</v>
      </c>
      <c r="V9" s="11">
        <v>0</v>
      </c>
      <c r="W9" s="11">
        <v>31.5</v>
      </c>
      <c r="X9" s="11">
        <v>6</v>
      </c>
      <c r="Y9" s="11">
        <f>X9*P9/Q9</f>
        <v>6.57142857142857</v>
      </c>
      <c r="Z9" s="11">
        <v>0</v>
      </c>
    </row>
    <row r="10" s="3" customFormat="1" spans="1:26">
      <c r="A10" s="12">
        <v>9</v>
      </c>
      <c r="B10" s="12">
        <v>165</v>
      </c>
      <c r="C10" s="12">
        <v>85</v>
      </c>
      <c r="D10" s="12">
        <v>1</v>
      </c>
      <c r="E10" s="12">
        <v>1</v>
      </c>
      <c r="F10" s="12">
        <v>1.7</v>
      </c>
      <c r="G10">
        <v>0</v>
      </c>
      <c r="H10" s="13" t="s">
        <v>51</v>
      </c>
      <c r="I10" s="10" t="s">
        <v>36</v>
      </c>
      <c r="J10" s="12">
        <v>1</v>
      </c>
      <c r="K10" s="12">
        <v>1</v>
      </c>
      <c r="L10" s="5">
        <v>1</v>
      </c>
      <c r="M10">
        <v>0</v>
      </c>
      <c r="N10" s="12">
        <v>7</v>
      </c>
      <c r="O10" s="5">
        <v>0</v>
      </c>
      <c r="P10" s="11" t="s">
        <v>52</v>
      </c>
      <c r="Q10" s="11" t="s">
        <v>53</v>
      </c>
      <c r="R10" s="11" t="s">
        <v>54</v>
      </c>
      <c r="S10" s="11">
        <v>724.4773869</v>
      </c>
      <c r="T10" s="11">
        <v>1</v>
      </c>
      <c r="U10" s="11">
        <f>R10*100/P10/W10</f>
        <v>98.8633278523095</v>
      </c>
      <c r="V10" s="11">
        <v>0</v>
      </c>
      <c r="W10" s="11" t="s">
        <v>55</v>
      </c>
      <c r="X10" s="11" t="s">
        <v>56</v>
      </c>
      <c r="Y10" s="11">
        <f>X10*P10/Q10</f>
        <v>9.21487279843444</v>
      </c>
      <c r="Z10" s="11">
        <v>1</v>
      </c>
    </row>
    <row r="11" s="3" customFormat="1" spans="1:26">
      <c r="A11" s="5">
        <v>10</v>
      </c>
      <c r="B11" s="12">
        <v>158</v>
      </c>
      <c r="C11" s="12">
        <v>77.5</v>
      </c>
      <c r="D11" s="12">
        <v>1</v>
      </c>
      <c r="E11" s="12">
        <v>0</v>
      </c>
      <c r="F11" s="12">
        <v>1.5</v>
      </c>
      <c r="G11">
        <v>0</v>
      </c>
      <c r="H11" s="13" t="s">
        <v>57</v>
      </c>
      <c r="I11" s="13" t="s">
        <v>27</v>
      </c>
      <c r="J11" s="12">
        <v>0</v>
      </c>
      <c r="K11" s="12">
        <v>1</v>
      </c>
      <c r="L11" s="5">
        <v>1</v>
      </c>
      <c r="M11">
        <v>0</v>
      </c>
      <c r="N11" s="12">
        <v>35</v>
      </c>
      <c r="O11" s="5">
        <v>1</v>
      </c>
      <c r="P11" s="11" t="s">
        <v>58</v>
      </c>
      <c r="Q11" s="11" t="s">
        <v>59</v>
      </c>
      <c r="R11" s="11" t="s">
        <v>60</v>
      </c>
      <c r="S11" s="11">
        <v>727.8185484</v>
      </c>
      <c r="T11" s="11">
        <v>1</v>
      </c>
      <c r="U11" s="11">
        <f>R11*100/P11/W11</f>
        <v>150.85916819956</v>
      </c>
      <c r="V11" s="11">
        <v>0</v>
      </c>
      <c r="W11" s="11" t="s">
        <v>61</v>
      </c>
      <c r="X11" s="11" t="s">
        <v>62</v>
      </c>
      <c r="Y11" s="11">
        <f>X11*P11/Q11</f>
        <v>7.05685185185185</v>
      </c>
      <c r="Z11" s="11">
        <v>0</v>
      </c>
    </row>
    <row r="12" s="3" customFormat="1" spans="1:26">
      <c r="A12" s="5">
        <v>11</v>
      </c>
      <c r="B12" s="12">
        <v>162</v>
      </c>
      <c r="C12" s="12">
        <v>80</v>
      </c>
      <c r="D12" s="12">
        <v>1</v>
      </c>
      <c r="E12" s="12">
        <v>0</v>
      </c>
      <c r="F12" s="12">
        <v>1.4</v>
      </c>
      <c r="G12">
        <v>0</v>
      </c>
      <c r="H12" s="13" t="s">
        <v>63</v>
      </c>
      <c r="I12" s="13" t="s">
        <v>36</v>
      </c>
      <c r="J12" s="12">
        <v>0</v>
      </c>
      <c r="K12" s="12">
        <v>1</v>
      </c>
      <c r="L12" s="5">
        <v>1</v>
      </c>
      <c r="M12">
        <v>0</v>
      </c>
      <c r="N12" s="12">
        <v>40</v>
      </c>
      <c r="O12" s="5">
        <v>1</v>
      </c>
      <c r="P12" s="11" t="s">
        <v>64</v>
      </c>
      <c r="Q12" s="11" t="s">
        <v>65</v>
      </c>
      <c r="R12" s="11" t="s">
        <v>66</v>
      </c>
      <c r="S12" s="11">
        <v>535.5095541</v>
      </c>
      <c r="T12" s="11">
        <v>1</v>
      </c>
      <c r="U12" s="11">
        <f>R12*100/P12/W12</f>
        <v>117.266577790945</v>
      </c>
      <c r="V12" s="11">
        <v>0</v>
      </c>
      <c r="W12" s="11" t="s">
        <v>67</v>
      </c>
      <c r="X12" s="11" t="s">
        <v>62</v>
      </c>
      <c r="Y12" s="11">
        <f>X12*P12/Q12</f>
        <v>8.91782608695652</v>
      </c>
      <c r="Z12" s="11">
        <v>1</v>
      </c>
    </row>
    <row r="13" s="3" customFormat="1" spans="1:26">
      <c r="A13" s="12">
        <v>12</v>
      </c>
      <c r="B13" s="5">
        <v>156</v>
      </c>
      <c r="C13" s="5">
        <v>74</v>
      </c>
      <c r="D13" s="5">
        <v>1</v>
      </c>
      <c r="E13" s="5">
        <v>1</v>
      </c>
      <c r="F13" s="5">
        <v>4</v>
      </c>
      <c r="G13" s="5">
        <v>1</v>
      </c>
      <c r="H13" s="10" t="s">
        <v>68</v>
      </c>
      <c r="I13" s="10" t="s">
        <v>36</v>
      </c>
      <c r="J13" s="5">
        <v>1</v>
      </c>
      <c r="K13" s="12">
        <v>1</v>
      </c>
      <c r="L13" s="5">
        <v>1</v>
      </c>
      <c r="M13" s="12">
        <v>1</v>
      </c>
      <c r="N13" s="5">
        <v>40</v>
      </c>
      <c r="O13" s="5">
        <v>1</v>
      </c>
      <c r="P13" s="11">
        <v>5.82</v>
      </c>
      <c r="Q13" s="11">
        <v>4.51</v>
      </c>
      <c r="R13" s="11">
        <v>188</v>
      </c>
      <c r="S13" s="11">
        <v>235.5773956</v>
      </c>
      <c r="T13" s="11">
        <v>0</v>
      </c>
      <c r="U13" s="11">
        <f>R13*100/P13/W13</f>
        <v>79.367089676368</v>
      </c>
      <c r="V13" s="11">
        <v>0</v>
      </c>
      <c r="W13" s="11">
        <v>40.7</v>
      </c>
      <c r="X13" s="11">
        <v>5.2</v>
      </c>
      <c r="Y13" s="11">
        <f>X13*P13/Q13</f>
        <v>6.71042128603104</v>
      </c>
      <c r="Z13" s="11">
        <v>0</v>
      </c>
    </row>
    <row r="14" s="3" customFormat="1" spans="1:26">
      <c r="A14">
        <v>13</v>
      </c>
      <c r="B14" s="12">
        <v>152</v>
      </c>
      <c r="C14" s="12">
        <v>70</v>
      </c>
      <c r="D14" s="12">
        <v>1</v>
      </c>
      <c r="E14" s="12">
        <v>1</v>
      </c>
      <c r="F14" s="12">
        <v>1.5</v>
      </c>
      <c r="G14">
        <v>0</v>
      </c>
      <c r="H14" s="13" t="s">
        <v>69</v>
      </c>
      <c r="I14" s="13" t="s">
        <v>27</v>
      </c>
      <c r="J14" s="12">
        <v>1</v>
      </c>
      <c r="K14" s="12">
        <v>1</v>
      </c>
      <c r="L14" s="5">
        <v>1</v>
      </c>
      <c r="M14" s="12">
        <v>1</v>
      </c>
      <c r="N14" s="12">
        <v>15</v>
      </c>
      <c r="O14" s="12">
        <v>0</v>
      </c>
      <c r="P14" s="11" t="s">
        <v>70</v>
      </c>
      <c r="Q14" s="11" t="s">
        <v>71</v>
      </c>
      <c r="R14" s="11" t="s">
        <v>72</v>
      </c>
      <c r="S14" s="11">
        <v>616.7103175</v>
      </c>
      <c r="T14" s="11">
        <v>1</v>
      </c>
      <c r="U14" s="11">
        <f>R14*100/P14/W14</f>
        <v>154.100529100529</v>
      </c>
      <c r="V14" s="11">
        <v>1</v>
      </c>
      <c r="W14" s="11" t="s">
        <v>73</v>
      </c>
      <c r="X14" s="11" t="s">
        <v>74</v>
      </c>
      <c r="Y14" s="11">
        <f>X14*P14/Q14</f>
        <v>9.63302752293578</v>
      </c>
      <c r="Z14" s="11">
        <v>1</v>
      </c>
    </row>
    <row r="15" s="3" customFormat="1" ht="14.15" spans="1:26">
      <c r="A15" s="12">
        <v>14</v>
      </c>
      <c r="B15" s="5">
        <v>158</v>
      </c>
      <c r="C15" s="5">
        <v>75</v>
      </c>
      <c r="D15" s="5">
        <v>1</v>
      </c>
      <c r="E15" s="5">
        <v>0</v>
      </c>
      <c r="F15" s="5">
        <v>2.2</v>
      </c>
      <c r="G15" s="5">
        <v>1</v>
      </c>
      <c r="H15" s="10" t="s">
        <v>75</v>
      </c>
      <c r="I15" s="10" t="s">
        <v>27</v>
      </c>
      <c r="J15" s="5">
        <v>0</v>
      </c>
      <c r="K15" s="12">
        <v>1</v>
      </c>
      <c r="L15" s="5">
        <v>1</v>
      </c>
      <c r="M15" s="12">
        <v>1</v>
      </c>
      <c r="N15" s="5">
        <v>40</v>
      </c>
      <c r="O15" s="5">
        <v>1</v>
      </c>
      <c r="P15" s="11">
        <v>6.04</v>
      </c>
      <c r="Q15" s="11">
        <v>4.29</v>
      </c>
      <c r="R15" s="11">
        <v>301</v>
      </c>
      <c r="S15" s="11">
        <v>280.7152174</v>
      </c>
      <c r="T15" s="11">
        <v>0</v>
      </c>
      <c r="U15" s="11">
        <f>R15*100/P15/W15</f>
        <v>108.335732795854</v>
      </c>
      <c r="V15" s="11">
        <v>0</v>
      </c>
      <c r="W15" s="11">
        <v>46</v>
      </c>
      <c r="X15" s="11">
        <v>7</v>
      </c>
      <c r="Y15" s="11">
        <f>X15*P15/Q15</f>
        <v>9.85547785547786</v>
      </c>
      <c r="Z15" s="11">
        <v>1</v>
      </c>
    </row>
    <row r="16" s="3" customFormat="1" spans="1:26">
      <c r="A16" s="5">
        <v>15</v>
      </c>
      <c r="B16" s="12">
        <v>161</v>
      </c>
      <c r="C16" s="12">
        <v>77.5</v>
      </c>
      <c r="D16" s="12">
        <v>1</v>
      </c>
      <c r="E16" s="12">
        <v>1</v>
      </c>
      <c r="F16" s="12">
        <v>2.4</v>
      </c>
      <c r="G16" s="5">
        <v>1</v>
      </c>
      <c r="H16" s="13" t="s">
        <v>76</v>
      </c>
      <c r="I16" s="13" t="s">
        <v>36</v>
      </c>
      <c r="J16" s="12">
        <v>0</v>
      </c>
      <c r="K16" s="12">
        <v>1</v>
      </c>
      <c r="L16" s="5">
        <v>1</v>
      </c>
      <c r="M16">
        <v>0</v>
      </c>
      <c r="N16" s="12">
        <v>20</v>
      </c>
      <c r="O16" s="5">
        <v>0</v>
      </c>
      <c r="P16" s="11" t="s">
        <v>77</v>
      </c>
      <c r="Q16" s="11" t="s">
        <v>33</v>
      </c>
      <c r="R16" s="11" t="s">
        <v>78</v>
      </c>
      <c r="S16" s="11">
        <v>443.4064516</v>
      </c>
      <c r="T16" s="11">
        <v>0</v>
      </c>
      <c r="U16" s="11">
        <f>R16*100/P16/W16</f>
        <v>151.287821955489</v>
      </c>
      <c r="V16" s="11">
        <v>0</v>
      </c>
      <c r="W16" s="11" t="s">
        <v>79</v>
      </c>
      <c r="X16" s="11" t="s">
        <v>80</v>
      </c>
      <c r="Y16" s="11">
        <f>X16*P16/Q16</f>
        <v>12.6133333333333</v>
      </c>
      <c r="Z16" s="11">
        <v>1</v>
      </c>
    </row>
    <row r="17" s="3" customFormat="1" spans="1:26">
      <c r="A17" s="5">
        <v>16</v>
      </c>
      <c r="B17">
        <v>165</v>
      </c>
      <c r="C17">
        <v>81</v>
      </c>
      <c r="D17">
        <v>1</v>
      </c>
      <c r="E17">
        <v>1</v>
      </c>
      <c r="F17">
        <v>1.5</v>
      </c>
      <c r="G17" s="12">
        <v>0</v>
      </c>
      <c r="H17" s="6" t="s">
        <v>81</v>
      </c>
      <c r="I17">
        <v>1</v>
      </c>
      <c r="J17">
        <v>1</v>
      </c>
      <c r="K17">
        <v>1</v>
      </c>
      <c r="L17">
        <v>0</v>
      </c>
      <c r="M17">
        <v>1</v>
      </c>
      <c r="N17">
        <v>70</v>
      </c>
      <c r="O17">
        <v>1</v>
      </c>
      <c r="P17" s="11">
        <v>5.9</v>
      </c>
      <c r="Q17" s="11">
        <v>5</v>
      </c>
      <c r="R17" s="11">
        <v>321</v>
      </c>
      <c r="S17" s="11">
        <v>589.3601286</v>
      </c>
      <c r="T17" s="11">
        <v>1</v>
      </c>
      <c r="U17" s="11">
        <f>R17*100/P17/W17</f>
        <v>174.941413701019</v>
      </c>
      <c r="V17" s="11">
        <v>1</v>
      </c>
      <c r="W17" s="11">
        <v>31.1</v>
      </c>
      <c r="X17" s="11">
        <v>9.6</v>
      </c>
      <c r="Y17" s="11">
        <f>X17*P17/Q17</f>
        <v>11.328</v>
      </c>
      <c r="Z17" s="11">
        <v>1</v>
      </c>
    </row>
    <row r="18" s="3" customFormat="1" spans="1:26">
      <c r="A18" s="12">
        <v>17</v>
      </c>
      <c r="B18">
        <v>160</v>
      </c>
      <c r="C18">
        <v>76</v>
      </c>
      <c r="D18">
        <v>1</v>
      </c>
      <c r="E18">
        <v>0</v>
      </c>
      <c r="F18">
        <v>2</v>
      </c>
      <c r="G18" s="12">
        <v>0</v>
      </c>
      <c r="H18" s="6" t="s">
        <v>49</v>
      </c>
      <c r="I18">
        <v>0</v>
      </c>
      <c r="J18">
        <v>0</v>
      </c>
      <c r="K18">
        <v>1</v>
      </c>
      <c r="L18">
        <v>1</v>
      </c>
      <c r="M18">
        <v>1</v>
      </c>
      <c r="N18">
        <v>20</v>
      </c>
      <c r="O18">
        <v>0</v>
      </c>
      <c r="P18" s="11">
        <v>6.6</v>
      </c>
      <c r="Q18" s="11">
        <v>4.5</v>
      </c>
      <c r="R18" s="11">
        <v>176</v>
      </c>
      <c r="S18" s="11">
        <v>284.5417867</v>
      </c>
      <c r="T18" s="11">
        <v>0</v>
      </c>
      <c r="U18" s="11">
        <f>R18*100/P18/W18</f>
        <v>76.8491834774256</v>
      </c>
      <c r="V18" s="11">
        <v>0</v>
      </c>
      <c r="W18" s="11">
        <v>34.7</v>
      </c>
      <c r="X18" s="11">
        <v>7</v>
      </c>
      <c r="Y18" s="11">
        <f>X18*P18/Q18</f>
        <v>10.2666666666667</v>
      </c>
      <c r="Z18" s="11">
        <v>1</v>
      </c>
    </row>
    <row r="19" s="3" customFormat="1" spans="1:26">
      <c r="A19">
        <v>18</v>
      </c>
      <c r="B19" s="12">
        <v>147</v>
      </c>
      <c r="C19" s="12">
        <v>64</v>
      </c>
      <c r="D19" s="12">
        <v>1</v>
      </c>
      <c r="E19" s="12">
        <v>1</v>
      </c>
      <c r="F19" s="12">
        <v>1.4</v>
      </c>
      <c r="G19" s="12">
        <v>0</v>
      </c>
      <c r="H19" s="13" t="s">
        <v>82</v>
      </c>
      <c r="I19" s="13" t="s">
        <v>36</v>
      </c>
      <c r="J19" s="12">
        <v>1</v>
      </c>
      <c r="K19" s="12">
        <v>1</v>
      </c>
      <c r="L19" s="5">
        <v>0</v>
      </c>
      <c r="M19" s="12">
        <v>1</v>
      </c>
      <c r="N19" s="12">
        <v>20</v>
      </c>
      <c r="O19" s="12">
        <v>0</v>
      </c>
      <c r="P19" s="11" t="s">
        <v>83</v>
      </c>
      <c r="Q19" s="11" t="s">
        <v>84</v>
      </c>
      <c r="R19" s="11" t="s">
        <v>85</v>
      </c>
      <c r="S19" s="11">
        <v>217.852861</v>
      </c>
      <c r="T19" s="11">
        <v>0</v>
      </c>
      <c r="U19" s="11">
        <f>R19*100/P19/W19</f>
        <v>72.7889169296485</v>
      </c>
      <c r="V19" s="11">
        <v>0</v>
      </c>
      <c r="W19" s="11" t="s">
        <v>86</v>
      </c>
      <c r="X19" s="11" t="s">
        <v>87</v>
      </c>
      <c r="Y19" s="11">
        <f>X19*P19/Q19</f>
        <v>9.9575</v>
      </c>
      <c r="Z19" s="11">
        <v>1</v>
      </c>
    </row>
    <row r="20" s="3" customFormat="1" spans="1:26">
      <c r="A20" s="12">
        <v>19</v>
      </c>
      <c r="B20">
        <v>152</v>
      </c>
      <c r="C20">
        <v>68</v>
      </c>
      <c r="D20">
        <v>1</v>
      </c>
      <c r="E20">
        <v>1</v>
      </c>
      <c r="F20">
        <v>2</v>
      </c>
      <c r="G20">
        <v>0</v>
      </c>
      <c r="H20" s="6" t="s">
        <v>42</v>
      </c>
      <c r="I20">
        <v>0</v>
      </c>
      <c r="J20">
        <v>1</v>
      </c>
      <c r="K20">
        <v>1</v>
      </c>
      <c r="L20">
        <v>1</v>
      </c>
      <c r="M20">
        <v>0</v>
      </c>
      <c r="N20">
        <v>50</v>
      </c>
      <c r="O20">
        <v>1</v>
      </c>
      <c r="P20" s="11">
        <v>7.3</v>
      </c>
      <c r="Q20" s="11">
        <v>4.7</v>
      </c>
      <c r="R20" s="11">
        <v>324</v>
      </c>
      <c r="S20" s="11">
        <v>813.0798479</v>
      </c>
      <c r="T20" s="11">
        <v>1</v>
      </c>
      <c r="U20" s="11">
        <f>R20*100/P20/W20</f>
        <v>168.758789520288</v>
      </c>
      <c r="V20" s="11">
        <v>1</v>
      </c>
      <c r="W20" s="11">
        <v>26.3</v>
      </c>
      <c r="X20" s="11">
        <v>6.3</v>
      </c>
      <c r="Y20" s="11">
        <f>X20*P20/Q20</f>
        <v>9.78510638297872</v>
      </c>
      <c r="Z20" s="11">
        <v>1</v>
      </c>
    </row>
    <row r="21" spans="1:26">
      <c r="A21" s="5">
        <v>20</v>
      </c>
      <c r="B21">
        <v>171</v>
      </c>
      <c r="C21">
        <v>86</v>
      </c>
      <c r="D21">
        <v>1</v>
      </c>
      <c r="E21">
        <v>0</v>
      </c>
      <c r="F21">
        <v>4</v>
      </c>
      <c r="G21" s="5">
        <v>1</v>
      </c>
      <c r="H21" s="6" t="s">
        <v>81</v>
      </c>
      <c r="I21">
        <v>1</v>
      </c>
      <c r="J21">
        <v>0</v>
      </c>
      <c r="K21">
        <v>1</v>
      </c>
      <c r="L21">
        <v>0</v>
      </c>
      <c r="M21">
        <v>0</v>
      </c>
      <c r="N21">
        <v>60</v>
      </c>
      <c r="O21">
        <v>1</v>
      </c>
      <c r="P21" s="11">
        <v>5.7</v>
      </c>
      <c r="Q21" s="11">
        <v>4.6</v>
      </c>
      <c r="R21" s="11">
        <v>227</v>
      </c>
      <c r="S21" s="11">
        <v>714.1460177</v>
      </c>
      <c r="T21" s="11">
        <v>1</v>
      </c>
      <c r="U21" s="11">
        <f>R21*100/P21/W21</f>
        <v>176.214873466853</v>
      </c>
      <c r="V21" s="11">
        <v>1</v>
      </c>
      <c r="W21" s="11">
        <v>22.6</v>
      </c>
      <c r="X21" s="11">
        <v>4.7</v>
      </c>
      <c r="Y21" s="11">
        <f>X21*P21/Q21</f>
        <v>5.82391304347826</v>
      </c>
      <c r="Z21" s="11">
        <v>0</v>
      </c>
    </row>
    <row r="22" s="3" customFormat="1" spans="1:26">
      <c r="A22" s="5">
        <v>21</v>
      </c>
      <c r="B22" s="12">
        <v>160</v>
      </c>
      <c r="C22" s="12">
        <v>75</v>
      </c>
      <c r="D22" s="12">
        <v>1</v>
      </c>
      <c r="E22" s="12">
        <v>1</v>
      </c>
      <c r="F22" s="12">
        <v>2.7</v>
      </c>
      <c r="G22" s="5">
        <v>1</v>
      </c>
      <c r="H22" s="13" t="s">
        <v>88</v>
      </c>
      <c r="I22" s="13" t="s">
        <v>36</v>
      </c>
      <c r="J22" s="12">
        <v>1</v>
      </c>
      <c r="K22" s="12">
        <v>1</v>
      </c>
      <c r="L22" s="5">
        <v>0</v>
      </c>
      <c r="M22">
        <v>0</v>
      </c>
      <c r="N22" s="12">
        <v>80</v>
      </c>
      <c r="O22" s="5">
        <v>1</v>
      </c>
      <c r="P22" s="11" t="s">
        <v>89</v>
      </c>
      <c r="Q22" s="11" t="s">
        <v>65</v>
      </c>
      <c r="R22" s="11" t="s">
        <v>90</v>
      </c>
      <c r="S22" s="11">
        <v>386.3076923</v>
      </c>
      <c r="T22" s="11">
        <v>0</v>
      </c>
      <c r="U22" s="11">
        <f>R22*100/P22/W22</f>
        <v>108.853410740203</v>
      </c>
      <c r="V22" s="11">
        <v>0</v>
      </c>
      <c r="W22" s="11" t="s">
        <v>91</v>
      </c>
      <c r="X22" s="11" t="s">
        <v>92</v>
      </c>
      <c r="Y22" s="11">
        <f>X22*P22/Q22</f>
        <v>7.18956521739131</v>
      </c>
      <c r="Z22" s="11">
        <v>0</v>
      </c>
    </row>
    <row r="23" s="3" customFormat="1" spans="1:26">
      <c r="A23" s="12">
        <v>22</v>
      </c>
      <c r="B23">
        <v>157</v>
      </c>
      <c r="C23">
        <v>72</v>
      </c>
      <c r="D23">
        <v>1</v>
      </c>
      <c r="E23">
        <v>0</v>
      </c>
      <c r="F23">
        <v>1.5</v>
      </c>
      <c r="G23">
        <v>0</v>
      </c>
      <c r="H23" s="6" t="s">
        <v>57</v>
      </c>
      <c r="I23">
        <v>0</v>
      </c>
      <c r="J23">
        <v>0</v>
      </c>
      <c r="K23">
        <v>1</v>
      </c>
      <c r="L23">
        <v>1</v>
      </c>
      <c r="M23">
        <v>1</v>
      </c>
      <c r="N23">
        <v>40</v>
      </c>
      <c r="O23">
        <v>1</v>
      </c>
      <c r="P23" s="11">
        <v>5</v>
      </c>
      <c r="Q23" s="11">
        <v>4.5</v>
      </c>
      <c r="R23" s="11">
        <v>275</v>
      </c>
      <c r="S23" s="11">
        <v>312.8378378</v>
      </c>
      <c r="T23" s="11">
        <v>0</v>
      </c>
      <c r="U23" s="11">
        <f>R23*100/P23/W23</f>
        <v>135.135135135135</v>
      </c>
      <c r="V23" s="11">
        <v>0</v>
      </c>
      <c r="W23" s="11">
        <v>40.7</v>
      </c>
      <c r="X23" s="11">
        <v>11</v>
      </c>
      <c r="Y23" s="11">
        <f>X23*P23/Q23</f>
        <v>12.2222222222222</v>
      </c>
      <c r="Z23" s="11">
        <v>1</v>
      </c>
    </row>
    <row r="24" s="3" customFormat="1" spans="1:26">
      <c r="A24">
        <v>23</v>
      </c>
      <c r="B24">
        <v>155</v>
      </c>
      <c r="C24">
        <v>70</v>
      </c>
      <c r="D24">
        <v>1</v>
      </c>
      <c r="E24">
        <v>0</v>
      </c>
      <c r="F24">
        <v>1</v>
      </c>
      <c r="G24" s="12">
        <v>0</v>
      </c>
      <c r="H24" s="6" t="s">
        <v>57</v>
      </c>
      <c r="I24">
        <v>0</v>
      </c>
      <c r="J24">
        <v>0</v>
      </c>
      <c r="K24">
        <v>0</v>
      </c>
      <c r="L24">
        <v>0</v>
      </c>
      <c r="M24">
        <v>0</v>
      </c>
      <c r="N24">
        <v>35</v>
      </c>
      <c r="O24">
        <v>1</v>
      </c>
      <c r="P24" s="11">
        <v>5.6</v>
      </c>
      <c r="Q24" s="11">
        <v>4.2</v>
      </c>
      <c r="R24" s="11">
        <v>282</v>
      </c>
      <c r="S24" s="11">
        <v>628.625</v>
      </c>
      <c r="T24" s="11">
        <v>1</v>
      </c>
      <c r="U24" s="11">
        <f>R24*100/P24/W24</f>
        <v>174.85119047619</v>
      </c>
      <c r="V24" s="11">
        <v>1</v>
      </c>
      <c r="W24" s="11">
        <v>28.8</v>
      </c>
      <c r="X24" s="11">
        <v>6.1</v>
      </c>
      <c r="Y24" s="11">
        <f>X24*P24/Q24</f>
        <v>8.13333333333333</v>
      </c>
      <c r="Z24" s="11">
        <v>0</v>
      </c>
    </row>
    <row r="25" s="3" customFormat="1" spans="1:26">
      <c r="A25" s="12">
        <v>24</v>
      </c>
      <c r="B25">
        <v>153</v>
      </c>
      <c r="C25">
        <v>68</v>
      </c>
      <c r="D25">
        <v>1</v>
      </c>
      <c r="E25">
        <v>1</v>
      </c>
      <c r="F25">
        <v>2</v>
      </c>
      <c r="G25">
        <v>0</v>
      </c>
      <c r="H25" s="6" t="s">
        <v>42</v>
      </c>
      <c r="I25">
        <v>0</v>
      </c>
      <c r="J25">
        <v>1</v>
      </c>
      <c r="K25">
        <v>1</v>
      </c>
      <c r="L25">
        <v>1</v>
      </c>
      <c r="M25">
        <v>0</v>
      </c>
      <c r="N25">
        <v>25</v>
      </c>
      <c r="O25">
        <v>1</v>
      </c>
      <c r="P25" s="11">
        <v>7</v>
      </c>
      <c r="Q25" s="11">
        <v>3.9</v>
      </c>
      <c r="R25" s="11">
        <v>239</v>
      </c>
      <c r="S25" s="11">
        <v>260.1360544</v>
      </c>
      <c r="T25" s="11">
        <v>0</v>
      </c>
      <c r="U25" s="11">
        <f>R25*100/P25/W25</f>
        <v>77.4214447683835</v>
      </c>
      <c r="V25" s="11">
        <v>0</v>
      </c>
      <c r="W25" s="11">
        <v>44.1</v>
      </c>
      <c r="X25" s="11">
        <v>6.2</v>
      </c>
      <c r="Y25" s="11">
        <f>X25*P25/Q25</f>
        <v>11.1282051282051</v>
      </c>
      <c r="Z25" s="11">
        <v>1</v>
      </c>
    </row>
    <row r="26" s="3" customFormat="1" spans="1:26">
      <c r="A26" s="5">
        <v>25</v>
      </c>
      <c r="B26" s="5">
        <v>158</v>
      </c>
      <c r="C26" s="5">
        <v>72.5</v>
      </c>
      <c r="D26" s="5">
        <v>1</v>
      </c>
      <c r="E26" s="5">
        <v>1</v>
      </c>
      <c r="F26" s="5">
        <v>1.3</v>
      </c>
      <c r="G26" s="12">
        <v>0</v>
      </c>
      <c r="H26" s="10" t="s">
        <v>93</v>
      </c>
      <c r="I26" s="10" t="s">
        <v>27</v>
      </c>
      <c r="J26" s="5">
        <v>1</v>
      </c>
      <c r="K26" s="12">
        <v>1</v>
      </c>
      <c r="L26" s="5">
        <v>1</v>
      </c>
      <c r="M26">
        <v>0</v>
      </c>
      <c r="N26" s="5">
        <v>30</v>
      </c>
      <c r="O26" s="5">
        <v>1</v>
      </c>
      <c r="P26" s="11">
        <v>6.93</v>
      </c>
      <c r="Q26" s="11">
        <v>4.96</v>
      </c>
      <c r="R26" s="11">
        <v>222</v>
      </c>
      <c r="S26" s="11">
        <v>336.9972299</v>
      </c>
      <c r="T26" s="11">
        <v>0</v>
      </c>
      <c r="U26" s="11">
        <f>R26*100/P26/W26</f>
        <v>88.7385928937176</v>
      </c>
      <c r="V26" s="11">
        <v>0</v>
      </c>
      <c r="W26" s="11">
        <v>36.1</v>
      </c>
      <c r="X26" s="11">
        <v>7.1</v>
      </c>
      <c r="Y26" s="11">
        <f>X26*P26/Q26</f>
        <v>9.91995967741935</v>
      </c>
      <c r="Z26" s="11">
        <v>1</v>
      </c>
    </row>
    <row r="27" s="3" customFormat="1" ht="14.15" spans="1:26">
      <c r="A27" s="5">
        <v>26</v>
      </c>
      <c r="B27" s="5">
        <v>158</v>
      </c>
      <c r="C27" s="5">
        <v>72.5</v>
      </c>
      <c r="D27" s="5">
        <v>1</v>
      </c>
      <c r="E27" s="5">
        <v>0</v>
      </c>
      <c r="F27" s="5">
        <v>3</v>
      </c>
      <c r="G27" s="5">
        <v>1</v>
      </c>
      <c r="H27" s="10" t="s">
        <v>94</v>
      </c>
      <c r="I27" s="10" t="s">
        <v>36</v>
      </c>
      <c r="J27" s="5">
        <v>0</v>
      </c>
      <c r="K27" s="12">
        <v>1</v>
      </c>
      <c r="L27" s="5">
        <v>1</v>
      </c>
      <c r="M27">
        <v>0</v>
      </c>
      <c r="N27" s="5">
        <v>50</v>
      </c>
      <c r="O27" s="5">
        <v>1</v>
      </c>
      <c r="P27" s="11">
        <v>5.12</v>
      </c>
      <c r="Q27" s="11">
        <v>4.37</v>
      </c>
      <c r="R27" s="11">
        <v>223</v>
      </c>
      <c r="S27" s="11">
        <v>712</v>
      </c>
      <c r="T27" s="11">
        <v>1</v>
      </c>
      <c r="U27" s="11">
        <f>R27*100/P27/W27</f>
        <v>195.3125</v>
      </c>
      <c r="V27" s="11">
        <v>1</v>
      </c>
      <c r="W27" s="11">
        <v>22.3</v>
      </c>
      <c r="X27" s="11">
        <v>4.7</v>
      </c>
      <c r="Y27" s="11">
        <f>X27*P27/Q27</f>
        <v>5.50663615560641</v>
      </c>
      <c r="Z27" s="11">
        <v>0</v>
      </c>
    </row>
    <row r="28" s="3" customFormat="1" spans="1:26">
      <c r="A28" s="12">
        <v>27</v>
      </c>
      <c r="B28">
        <v>166</v>
      </c>
      <c r="C28">
        <v>80</v>
      </c>
      <c r="D28">
        <v>1</v>
      </c>
      <c r="E28">
        <v>1</v>
      </c>
      <c r="F28">
        <v>5</v>
      </c>
      <c r="G28">
        <v>1</v>
      </c>
      <c r="H28" s="6" t="s">
        <v>49</v>
      </c>
      <c r="I28">
        <v>0</v>
      </c>
      <c r="J28">
        <v>1</v>
      </c>
      <c r="K28">
        <v>1</v>
      </c>
      <c r="L28">
        <v>0</v>
      </c>
      <c r="M28">
        <v>1</v>
      </c>
      <c r="N28">
        <v>70</v>
      </c>
      <c r="O28">
        <v>1</v>
      </c>
      <c r="P28" s="11">
        <v>6.1</v>
      </c>
      <c r="Q28" s="11">
        <v>4.3</v>
      </c>
      <c r="R28" s="11">
        <v>305</v>
      </c>
      <c r="S28" s="11">
        <v>406.6666667</v>
      </c>
      <c r="T28" s="11">
        <v>0</v>
      </c>
      <c r="U28" s="11">
        <f>R28*100/P28/W28</f>
        <v>132.275132275132</v>
      </c>
      <c r="V28" s="11">
        <v>0</v>
      </c>
      <c r="W28" s="11">
        <v>37.8</v>
      </c>
      <c r="X28" s="11">
        <v>9.4</v>
      </c>
      <c r="Y28" s="11">
        <f>X28*P28/Q28</f>
        <v>13.3348837209302</v>
      </c>
      <c r="Z28" s="11">
        <v>1</v>
      </c>
    </row>
    <row r="29" s="3" customFormat="1" spans="1:26">
      <c r="A29">
        <v>28</v>
      </c>
      <c r="B29" s="12">
        <v>162</v>
      </c>
      <c r="C29" s="12">
        <v>76</v>
      </c>
      <c r="D29" s="12">
        <v>1</v>
      </c>
      <c r="E29" s="12">
        <v>1</v>
      </c>
      <c r="F29" s="12">
        <v>1.8</v>
      </c>
      <c r="G29">
        <v>0</v>
      </c>
      <c r="H29" s="13" t="s">
        <v>95</v>
      </c>
      <c r="I29" s="13" t="s">
        <v>36</v>
      </c>
      <c r="J29" s="12">
        <v>1</v>
      </c>
      <c r="K29" s="12">
        <v>1</v>
      </c>
      <c r="L29" s="5">
        <v>0</v>
      </c>
      <c r="M29">
        <v>0</v>
      </c>
      <c r="N29" s="12">
        <v>20</v>
      </c>
      <c r="O29" s="5">
        <v>0</v>
      </c>
      <c r="P29" s="11" t="s">
        <v>96</v>
      </c>
      <c r="Q29" s="11" t="s">
        <v>97</v>
      </c>
      <c r="R29" s="11" t="s">
        <v>98</v>
      </c>
      <c r="S29" s="11">
        <v>91.85046729</v>
      </c>
      <c r="T29" s="11">
        <v>0</v>
      </c>
      <c r="U29" s="11">
        <f>R29*100/P29/W29</f>
        <v>44.3529225407888</v>
      </c>
      <c r="V29" s="11">
        <v>0</v>
      </c>
      <c r="W29" s="11" t="s">
        <v>99</v>
      </c>
      <c r="X29" s="11" t="s">
        <v>100</v>
      </c>
      <c r="Y29" s="11">
        <f>X29*P29/Q29</f>
        <v>8.56451612903226</v>
      </c>
      <c r="Z29" s="11">
        <v>0</v>
      </c>
    </row>
    <row r="30" s="3" customFormat="1" spans="1:26">
      <c r="A30" s="12">
        <v>29</v>
      </c>
      <c r="B30">
        <v>158</v>
      </c>
      <c r="C30">
        <v>72</v>
      </c>
      <c r="D30">
        <v>1</v>
      </c>
      <c r="E30">
        <v>1</v>
      </c>
      <c r="F30">
        <v>2.3</v>
      </c>
      <c r="G30" s="5">
        <v>1</v>
      </c>
      <c r="H30" s="6" t="s">
        <v>101</v>
      </c>
      <c r="I30">
        <v>0</v>
      </c>
      <c r="J30">
        <v>1</v>
      </c>
      <c r="K30">
        <v>0</v>
      </c>
      <c r="L30">
        <v>0</v>
      </c>
      <c r="M30">
        <v>0</v>
      </c>
      <c r="N30">
        <v>85</v>
      </c>
      <c r="O30">
        <v>1</v>
      </c>
      <c r="P30" s="11">
        <v>5.8</v>
      </c>
      <c r="Q30" s="11">
        <v>4.4</v>
      </c>
      <c r="R30" s="11">
        <v>179</v>
      </c>
      <c r="S30" s="11">
        <v>408.4043321</v>
      </c>
      <c r="T30" s="11">
        <v>0</v>
      </c>
      <c r="U30" s="11">
        <f>R30*100/P30/W30</f>
        <v>111.41541142786</v>
      </c>
      <c r="V30" s="11">
        <v>0</v>
      </c>
      <c r="W30" s="11">
        <v>27.7</v>
      </c>
      <c r="X30" s="11">
        <v>6.7</v>
      </c>
      <c r="Y30" s="11">
        <f>X30*P30/Q30</f>
        <v>8.83181818181818</v>
      </c>
      <c r="Z30" s="11">
        <v>1</v>
      </c>
    </row>
    <row r="31" s="3" customFormat="1" spans="1:26">
      <c r="A31" s="5">
        <v>30</v>
      </c>
      <c r="B31" s="12">
        <v>158</v>
      </c>
      <c r="C31" s="12">
        <v>72</v>
      </c>
      <c r="D31" s="12">
        <v>1</v>
      </c>
      <c r="E31" s="12">
        <v>0</v>
      </c>
      <c r="F31" s="12">
        <v>2.3</v>
      </c>
      <c r="G31" s="5">
        <v>1</v>
      </c>
      <c r="H31" s="13" t="s">
        <v>102</v>
      </c>
      <c r="I31" s="13" t="s">
        <v>36</v>
      </c>
      <c r="J31" s="12">
        <v>0</v>
      </c>
      <c r="K31" s="12">
        <v>1</v>
      </c>
      <c r="L31" s="5">
        <v>1</v>
      </c>
      <c r="M31">
        <v>0</v>
      </c>
      <c r="N31" s="12">
        <v>15</v>
      </c>
      <c r="O31" s="5">
        <v>0</v>
      </c>
      <c r="P31" s="11" t="s">
        <v>103</v>
      </c>
      <c r="Q31" s="11" t="s">
        <v>104</v>
      </c>
      <c r="R31" s="11" t="s">
        <v>105</v>
      </c>
      <c r="S31" s="11">
        <v>508.2305296</v>
      </c>
      <c r="T31" s="11">
        <v>1</v>
      </c>
      <c r="U31" s="11">
        <f>R31*100/P31/W31</f>
        <v>120.605251446373</v>
      </c>
      <c r="V31" s="11">
        <v>0</v>
      </c>
      <c r="W31" s="11" t="s">
        <v>106</v>
      </c>
      <c r="X31" s="11" t="s">
        <v>59</v>
      </c>
      <c r="Y31" s="11">
        <f>X31*P31/Q31</f>
        <v>7.71428571428571</v>
      </c>
      <c r="Z31" s="11">
        <v>0</v>
      </c>
    </row>
    <row r="32" s="3" customFormat="1" spans="1:26">
      <c r="A32" s="5">
        <v>31</v>
      </c>
      <c r="B32" s="12">
        <v>156</v>
      </c>
      <c r="C32" s="12">
        <v>70</v>
      </c>
      <c r="D32" s="12">
        <v>1</v>
      </c>
      <c r="E32" s="12">
        <v>1</v>
      </c>
      <c r="F32" s="12">
        <v>1.8</v>
      </c>
      <c r="G32">
        <v>0</v>
      </c>
      <c r="H32" s="13" t="s">
        <v>107</v>
      </c>
      <c r="I32" s="13" t="s">
        <v>36</v>
      </c>
      <c r="J32" s="12">
        <v>1</v>
      </c>
      <c r="K32" s="5">
        <v>0</v>
      </c>
      <c r="L32" s="5">
        <v>0</v>
      </c>
      <c r="M32" s="12">
        <v>1</v>
      </c>
      <c r="N32" s="12">
        <v>70</v>
      </c>
      <c r="O32" s="12">
        <v>1</v>
      </c>
      <c r="P32" s="11" t="s">
        <v>108</v>
      </c>
      <c r="Q32" s="11" t="s">
        <v>109</v>
      </c>
      <c r="R32" s="11" t="s">
        <v>110</v>
      </c>
      <c r="S32" s="11">
        <v>313.1451104</v>
      </c>
      <c r="T32" s="11">
        <v>0</v>
      </c>
      <c r="U32" s="11">
        <f>R32*100/P32/W32</f>
        <v>86.2744267778884</v>
      </c>
      <c r="V32" s="11">
        <v>0</v>
      </c>
      <c r="W32" s="11" t="s">
        <v>111</v>
      </c>
      <c r="X32" s="11" t="s">
        <v>112</v>
      </c>
      <c r="Y32" s="11">
        <f>X32*P32/Q32</f>
        <v>7.6440881763527</v>
      </c>
      <c r="Z32" s="11">
        <v>0</v>
      </c>
    </row>
    <row r="33" s="3" customFormat="1" spans="1:26">
      <c r="A33" s="12">
        <v>32</v>
      </c>
      <c r="B33">
        <v>162</v>
      </c>
      <c r="C33">
        <v>75</v>
      </c>
      <c r="D33">
        <v>1</v>
      </c>
      <c r="E33">
        <v>0</v>
      </c>
      <c r="F33">
        <v>2</v>
      </c>
      <c r="G33" s="12">
        <v>0</v>
      </c>
      <c r="H33" s="6" t="s">
        <v>113</v>
      </c>
      <c r="I33">
        <v>1</v>
      </c>
      <c r="J33">
        <v>0</v>
      </c>
      <c r="K33">
        <v>0</v>
      </c>
      <c r="L33">
        <v>1</v>
      </c>
      <c r="M33">
        <v>1</v>
      </c>
      <c r="N33">
        <v>35</v>
      </c>
      <c r="O33">
        <v>1</v>
      </c>
      <c r="P33" s="11">
        <v>5.2</v>
      </c>
      <c r="Q33" s="11">
        <v>4.6</v>
      </c>
      <c r="R33" s="11">
        <v>237</v>
      </c>
      <c r="S33" s="11">
        <v>644</v>
      </c>
      <c r="T33" s="11">
        <v>1</v>
      </c>
      <c r="U33" s="11">
        <f>R33*100/P33/W33</f>
        <v>192.307692307692</v>
      </c>
      <c r="V33" s="11">
        <v>1</v>
      </c>
      <c r="W33" s="11">
        <v>23.7</v>
      </c>
      <c r="X33" s="11">
        <v>6.5</v>
      </c>
      <c r="Y33" s="11">
        <f>X33*P33/Q33</f>
        <v>7.34782608695652</v>
      </c>
      <c r="Z33" s="11">
        <v>0</v>
      </c>
    </row>
    <row r="34" s="3" customFormat="1" spans="1:26">
      <c r="A34">
        <v>33</v>
      </c>
      <c r="B34">
        <v>160</v>
      </c>
      <c r="C34">
        <v>73</v>
      </c>
      <c r="D34">
        <v>1</v>
      </c>
      <c r="E34">
        <v>0</v>
      </c>
      <c r="F34">
        <v>0.6</v>
      </c>
      <c r="G34" s="12">
        <v>0</v>
      </c>
      <c r="H34" s="6" t="s">
        <v>95</v>
      </c>
      <c r="I34">
        <v>1</v>
      </c>
      <c r="J34">
        <v>1</v>
      </c>
      <c r="K34">
        <v>1</v>
      </c>
      <c r="L34">
        <v>1</v>
      </c>
      <c r="M34">
        <v>1</v>
      </c>
      <c r="N34">
        <v>10</v>
      </c>
      <c r="O34">
        <v>0</v>
      </c>
      <c r="P34" s="11">
        <v>4.7</v>
      </c>
      <c r="Q34" s="11">
        <v>4.4</v>
      </c>
      <c r="R34" s="11">
        <v>282</v>
      </c>
      <c r="S34" s="11">
        <v>654.9677419</v>
      </c>
      <c r="T34" s="11">
        <v>1</v>
      </c>
      <c r="U34" s="11">
        <f>R34*100/P34/W34</f>
        <v>215.05376344086</v>
      </c>
      <c r="V34" s="11">
        <v>1</v>
      </c>
      <c r="W34" s="11">
        <v>27.9</v>
      </c>
      <c r="X34" s="11">
        <v>5.9</v>
      </c>
      <c r="Y34" s="11">
        <f>X34*P34/Q34</f>
        <v>6.30227272727273</v>
      </c>
      <c r="Z34" s="11">
        <v>0</v>
      </c>
    </row>
    <row r="35" ht="13.5" customHeight="1" spans="1:26">
      <c r="A35" s="12">
        <v>34</v>
      </c>
      <c r="B35">
        <v>155</v>
      </c>
      <c r="C35">
        <v>68</v>
      </c>
      <c r="D35">
        <v>1</v>
      </c>
      <c r="E35">
        <v>1</v>
      </c>
      <c r="F35">
        <v>0.8</v>
      </c>
      <c r="G35">
        <v>0</v>
      </c>
      <c r="H35" s="6" t="s">
        <v>114</v>
      </c>
      <c r="I35">
        <v>0</v>
      </c>
      <c r="J35">
        <v>1</v>
      </c>
      <c r="K35">
        <v>1</v>
      </c>
      <c r="L35">
        <v>1</v>
      </c>
      <c r="M35">
        <v>0</v>
      </c>
      <c r="N35">
        <v>8</v>
      </c>
      <c r="O35">
        <v>0</v>
      </c>
      <c r="P35" s="11">
        <v>7.3</v>
      </c>
      <c r="Q35" s="11">
        <v>4.4</v>
      </c>
      <c r="R35" s="11">
        <v>278</v>
      </c>
      <c r="S35" s="11">
        <v>679.3233083</v>
      </c>
      <c r="T35" s="11">
        <v>1</v>
      </c>
      <c r="U35" s="11">
        <f>R35*100/P35/W35</f>
        <v>143.166134514368</v>
      </c>
      <c r="V35" s="11">
        <v>0</v>
      </c>
      <c r="W35" s="11">
        <v>26.6</v>
      </c>
      <c r="X35" s="11">
        <v>7.3</v>
      </c>
      <c r="Y35" s="11">
        <f>X35*P35/Q35</f>
        <v>12.1113636363636</v>
      </c>
      <c r="Z35" s="11">
        <v>1</v>
      </c>
    </row>
    <row r="36" spans="1:26">
      <c r="A36" s="5">
        <v>35</v>
      </c>
      <c r="B36" s="5">
        <v>162</v>
      </c>
      <c r="C36" s="5">
        <v>74</v>
      </c>
      <c r="D36" s="5">
        <v>1</v>
      </c>
      <c r="E36" s="5">
        <v>1</v>
      </c>
      <c r="F36" s="5">
        <v>2.5</v>
      </c>
      <c r="G36" s="5">
        <v>1</v>
      </c>
      <c r="H36" s="10" t="s">
        <v>115</v>
      </c>
      <c r="I36" s="10" t="s">
        <v>27</v>
      </c>
      <c r="J36" s="5">
        <v>1</v>
      </c>
      <c r="K36" s="12">
        <v>1</v>
      </c>
      <c r="L36" s="5">
        <v>1</v>
      </c>
      <c r="M36" s="12">
        <v>1</v>
      </c>
      <c r="N36" s="5">
        <v>25</v>
      </c>
      <c r="O36" s="5">
        <v>1</v>
      </c>
      <c r="P36" s="11">
        <v>4.69</v>
      </c>
      <c r="Q36" s="11">
        <v>4.56</v>
      </c>
      <c r="R36" s="11">
        <v>157</v>
      </c>
      <c r="S36" s="11">
        <v>284.7687688</v>
      </c>
      <c r="T36" s="11">
        <v>0</v>
      </c>
      <c r="U36" s="11">
        <f>R36*100/P36/W36</f>
        <v>100.526966198608</v>
      </c>
      <c r="V36" s="11">
        <v>0</v>
      </c>
      <c r="W36" s="11">
        <v>33.3</v>
      </c>
      <c r="X36" s="11">
        <v>5.5</v>
      </c>
      <c r="Y36" s="11">
        <f>X36*P36/Q36</f>
        <v>5.65679824561404</v>
      </c>
      <c r="Z36" s="11">
        <v>0</v>
      </c>
    </row>
    <row r="37" spans="1:26">
      <c r="A37" s="5">
        <v>36</v>
      </c>
      <c r="B37">
        <v>161</v>
      </c>
      <c r="C37">
        <v>73</v>
      </c>
      <c r="D37">
        <v>1</v>
      </c>
      <c r="E37">
        <v>1</v>
      </c>
      <c r="F37">
        <v>3.5</v>
      </c>
      <c r="G37" s="5">
        <v>1</v>
      </c>
      <c r="H37" s="6" t="s">
        <v>113</v>
      </c>
      <c r="I37">
        <v>1</v>
      </c>
      <c r="J37">
        <v>1</v>
      </c>
      <c r="K37">
        <v>0</v>
      </c>
      <c r="L37">
        <v>0</v>
      </c>
      <c r="M37">
        <v>1</v>
      </c>
      <c r="N37">
        <v>70</v>
      </c>
      <c r="O37">
        <v>1</v>
      </c>
      <c r="P37" s="11">
        <v>6</v>
      </c>
      <c r="Q37" s="11">
        <v>4.2</v>
      </c>
      <c r="R37" s="11">
        <v>156</v>
      </c>
      <c r="S37" s="11">
        <v>704.7857143</v>
      </c>
      <c r="T37" s="11">
        <v>1</v>
      </c>
      <c r="U37" s="11">
        <f>R37*100/P37/W37</f>
        <v>154.761904761905</v>
      </c>
      <c r="V37" s="11">
        <v>1</v>
      </c>
      <c r="W37" s="11">
        <v>16.8</v>
      </c>
      <c r="X37" s="11">
        <v>6.3</v>
      </c>
      <c r="Y37" s="11">
        <f>X37*P37/Q37</f>
        <v>9</v>
      </c>
      <c r="Z37" s="11">
        <v>1</v>
      </c>
    </row>
    <row r="38" spans="1:26">
      <c r="A38" s="12">
        <v>37</v>
      </c>
      <c r="B38" s="12">
        <v>160</v>
      </c>
      <c r="C38" s="12">
        <v>72</v>
      </c>
      <c r="D38" s="12">
        <v>1</v>
      </c>
      <c r="E38" s="12">
        <v>1</v>
      </c>
      <c r="F38" s="12">
        <v>2</v>
      </c>
      <c r="G38">
        <v>0</v>
      </c>
      <c r="H38" s="13" t="s">
        <v>116</v>
      </c>
      <c r="I38" s="13" t="s">
        <v>36</v>
      </c>
      <c r="J38" s="12">
        <v>1</v>
      </c>
      <c r="K38" s="12">
        <v>1</v>
      </c>
      <c r="L38" s="5">
        <v>1</v>
      </c>
      <c r="M38">
        <v>0</v>
      </c>
      <c r="N38" s="12">
        <v>35</v>
      </c>
      <c r="O38" s="5">
        <v>1</v>
      </c>
      <c r="P38" s="11" t="s">
        <v>117</v>
      </c>
      <c r="Q38" s="11" t="s">
        <v>84</v>
      </c>
      <c r="R38" s="11" t="s">
        <v>118</v>
      </c>
      <c r="S38" s="11">
        <v>816.9638554</v>
      </c>
      <c r="T38" s="11">
        <v>1</v>
      </c>
      <c r="U38" s="11">
        <f>R38*100/P38/W38</f>
        <v>186.738010162857</v>
      </c>
      <c r="V38" s="11">
        <v>1</v>
      </c>
      <c r="W38" s="11" t="s">
        <v>119</v>
      </c>
      <c r="X38" s="11" t="s">
        <v>120</v>
      </c>
      <c r="Y38" s="11">
        <f>X38*P38/Q38</f>
        <v>9.3025</v>
      </c>
      <c r="Z38" s="11">
        <v>1</v>
      </c>
    </row>
    <row r="39" spans="1:26">
      <c r="A39">
        <v>38</v>
      </c>
      <c r="B39" s="12">
        <v>160</v>
      </c>
      <c r="C39" s="12">
        <v>72</v>
      </c>
      <c r="D39" s="12">
        <v>1</v>
      </c>
      <c r="E39" s="12">
        <v>1</v>
      </c>
      <c r="F39" s="12">
        <v>3.2</v>
      </c>
      <c r="G39" s="5">
        <v>1</v>
      </c>
      <c r="H39" s="13" t="s">
        <v>69</v>
      </c>
      <c r="I39" s="13" t="s">
        <v>27</v>
      </c>
      <c r="J39" s="12">
        <v>1</v>
      </c>
      <c r="K39" s="12">
        <v>1</v>
      </c>
      <c r="L39" s="5">
        <v>1</v>
      </c>
      <c r="M39">
        <v>0</v>
      </c>
      <c r="N39" s="12">
        <v>35</v>
      </c>
      <c r="O39" s="5">
        <v>1</v>
      </c>
      <c r="P39" s="11" t="s">
        <v>121</v>
      </c>
      <c r="Q39" s="11" t="s">
        <v>122</v>
      </c>
      <c r="R39" s="11" t="s">
        <v>123</v>
      </c>
      <c r="S39" s="11">
        <v>1139.777778</v>
      </c>
      <c r="T39" s="11">
        <v>1</v>
      </c>
      <c r="U39" s="11">
        <f>R39*100/P39/W39</f>
        <v>178.180481646611</v>
      </c>
      <c r="V39" s="11">
        <v>1</v>
      </c>
      <c r="W39" s="11" t="s">
        <v>124</v>
      </c>
      <c r="X39" s="11" t="s">
        <v>120</v>
      </c>
      <c r="Y39" s="11">
        <f>X39*P39/Q39</f>
        <v>10.6165957446809</v>
      </c>
      <c r="Z39" s="11">
        <v>1</v>
      </c>
    </row>
    <row r="40" spans="1:26">
      <c r="A40" s="12">
        <v>39</v>
      </c>
      <c r="B40">
        <v>158</v>
      </c>
      <c r="C40">
        <v>70</v>
      </c>
      <c r="D40">
        <v>1</v>
      </c>
      <c r="E40">
        <v>1</v>
      </c>
      <c r="F40">
        <v>3</v>
      </c>
      <c r="G40" s="5">
        <v>1</v>
      </c>
      <c r="H40" s="6" t="s">
        <v>69</v>
      </c>
      <c r="I40">
        <v>0</v>
      </c>
      <c r="J40">
        <v>1</v>
      </c>
      <c r="K40">
        <v>0</v>
      </c>
      <c r="L40">
        <v>0</v>
      </c>
      <c r="M40">
        <v>0</v>
      </c>
      <c r="N40">
        <v>7</v>
      </c>
      <c r="O40">
        <v>0</v>
      </c>
      <c r="P40" s="11">
        <v>5.6</v>
      </c>
      <c r="Q40" s="11">
        <v>4.6</v>
      </c>
      <c r="R40" s="11">
        <v>193</v>
      </c>
      <c r="S40" s="11">
        <v>450.095941</v>
      </c>
      <c r="T40" s="11">
        <v>0</v>
      </c>
      <c r="U40" s="11">
        <f>R40*100/P40/W40</f>
        <v>127.174486030575</v>
      </c>
      <c r="V40" s="11">
        <v>0</v>
      </c>
      <c r="W40" s="11">
        <v>27.1</v>
      </c>
      <c r="X40" s="11">
        <v>8.6</v>
      </c>
      <c r="Y40" s="11">
        <f>X40*P40/Q40</f>
        <v>10.4695652173913</v>
      </c>
      <c r="Z40" s="11">
        <v>1</v>
      </c>
    </row>
    <row r="41" spans="1:26">
      <c r="A41" s="5">
        <v>40</v>
      </c>
      <c r="B41">
        <v>158</v>
      </c>
      <c r="C41">
        <v>70</v>
      </c>
      <c r="D41">
        <v>1</v>
      </c>
      <c r="E41">
        <v>1</v>
      </c>
      <c r="F41">
        <v>1.4</v>
      </c>
      <c r="G41">
        <v>0</v>
      </c>
      <c r="H41" s="6" t="s">
        <v>26</v>
      </c>
      <c r="I41">
        <v>0</v>
      </c>
      <c r="J41">
        <v>1</v>
      </c>
      <c r="K41">
        <v>1</v>
      </c>
      <c r="L41">
        <v>1</v>
      </c>
      <c r="M41">
        <v>1</v>
      </c>
      <c r="N41">
        <v>10</v>
      </c>
      <c r="O41">
        <v>0</v>
      </c>
      <c r="P41" s="11">
        <v>4.9</v>
      </c>
      <c r="Q41" s="11">
        <v>4.5</v>
      </c>
      <c r="R41" s="11">
        <v>283</v>
      </c>
      <c r="S41" s="11">
        <v>404.4935733</v>
      </c>
      <c r="T41" s="11">
        <v>0</v>
      </c>
      <c r="U41" s="11">
        <f>R41*100/P41/W41</f>
        <v>148.470699333718</v>
      </c>
      <c r="V41" s="11">
        <v>0</v>
      </c>
      <c r="W41" s="11">
        <v>38.9</v>
      </c>
      <c r="X41" s="11">
        <v>4.7</v>
      </c>
      <c r="Y41" s="11">
        <f>X41*P41/Q41</f>
        <v>5.11777777777778</v>
      </c>
      <c r="Z41" s="11">
        <v>0</v>
      </c>
    </row>
    <row r="42" spans="1:26">
      <c r="A42" s="5">
        <v>41</v>
      </c>
      <c r="B42" s="12">
        <v>158</v>
      </c>
      <c r="C42" s="12">
        <v>70</v>
      </c>
      <c r="D42" s="12">
        <v>1</v>
      </c>
      <c r="E42" s="12">
        <v>1</v>
      </c>
      <c r="F42" s="12">
        <v>3</v>
      </c>
      <c r="G42" s="5">
        <v>1</v>
      </c>
      <c r="H42" s="13" t="s">
        <v>125</v>
      </c>
      <c r="I42" s="13" t="s">
        <v>36</v>
      </c>
      <c r="J42" s="12">
        <v>1</v>
      </c>
      <c r="K42" s="5">
        <v>0</v>
      </c>
      <c r="L42" s="5">
        <v>0</v>
      </c>
      <c r="M42" s="12">
        <v>1</v>
      </c>
      <c r="N42" s="12">
        <v>85</v>
      </c>
      <c r="O42" s="12">
        <v>1</v>
      </c>
      <c r="P42" s="11" t="s">
        <v>126</v>
      </c>
      <c r="Q42" s="11" t="s">
        <v>104</v>
      </c>
      <c r="R42" s="11" t="s">
        <v>127</v>
      </c>
      <c r="S42" s="11">
        <v>947.8243902</v>
      </c>
      <c r="T42" s="11">
        <v>1</v>
      </c>
      <c r="U42" s="11">
        <f>R42*100/P42/W42</f>
        <v>193.946517778431</v>
      </c>
      <c r="V42" s="11">
        <v>1</v>
      </c>
      <c r="W42" s="11" t="s">
        <v>128</v>
      </c>
      <c r="X42" s="11" t="s">
        <v>56</v>
      </c>
      <c r="Y42" s="11">
        <f>X42*P42/Q42</f>
        <v>6.50448979591837</v>
      </c>
      <c r="Z42" s="11">
        <v>0</v>
      </c>
    </row>
    <row r="43" spans="1:26">
      <c r="A43" s="12">
        <v>42</v>
      </c>
      <c r="B43" s="12">
        <v>158</v>
      </c>
      <c r="C43" s="12">
        <v>70</v>
      </c>
      <c r="D43" s="12">
        <v>1</v>
      </c>
      <c r="E43" s="12">
        <v>0</v>
      </c>
      <c r="F43" s="12">
        <v>2</v>
      </c>
      <c r="G43">
        <v>0</v>
      </c>
      <c r="H43" s="13" t="s">
        <v>129</v>
      </c>
      <c r="I43" s="13" t="s">
        <v>36</v>
      </c>
      <c r="J43" s="12">
        <v>1</v>
      </c>
      <c r="K43" s="12">
        <v>1</v>
      </c>
      <c r="L43" s="5">
        <v>1</v>
      </c>
      <c r="M43">
        <v>1</v>
      </c>
      <c r="N43" s="12">
        <v>70</v>
      </c>
      <c r="O43" s="5">
        <v>1</v>
      </c>
      <c r="P43" s="11" t="s">
        <v>130</v>
      </c>
      <c r="Q43" s="11" t="s">
        <v>33</v>
      </c>
      <c r="R43" s="11" t="s">
        <v>39</v>
      </c>
      <c r="S43" s="11">
        <v>700.1555556</v>
      </c>
      <c r="T43" s="11">
        <v>1</v>
      </c>
      <c r="U43" s="11">
        <f>R43*100/P43/W43</f>
        <v>227.801022780102</v>
      </c>
      <c r="V43" s="11">
        <v>1</v>
      </c>
      <c r="W43" s="11" t="s">
        <v>131</v>
      </c>
      <c r="X43" s="11" t="s">
        <v>132</v>
      </c>
      <c r="Y43" s="11">
        <f>X43*P43/Q43</f>
        <v>7.75422222222222</v>
      </c>
      <c r="Z43" s="11">
        <v>0</v>
      </c>
    </row>
    <row r="44" spans="1:26">
      <c r="A44">
        <v>43</v>
      </c>
      <c r="B44">
        <v>156</v>
      </c>
      <c r="C44">
        <v>68</v>
      </c>
      <c r="D44">
        <v>1</v>
      </c>
      <c r="E44">
        <v>1</v>
      </c>
      <c r="F44">
        <v>5</v>
      </c>
      <c r="G44">
        <v>1</v>
      </c>
      <c r="H44" s="6" t="s">
        <v>133</v>
      </c>
      <c r="I44" s="6" t="s">
        <v>36</v>
      </c>
      <c r="J44">
        <v>1</v>
      </c>
      <c r="K44">
        <v>1</v>
      </c>
      <c r="L44">
        <v>1</v>
      </c>
      <c r="M44">
        <v>0</v>
      </c>
      <c r="N44">
        <v>50</v>
      </c>
      <c r="O44">
        <v>1</v>
      </c>
      <c r="P44" s="11">
        <v>6.4</v>
      </c>
      <c r="Q44" s="11">
        <v>4.8</v>
      </c>
      <c r="R44" s="11">
        <v>243</v>
      </c>
      <c r="S44" s="11">
        <v>518.5670103</v>
      </c>
      <c r="T44" s="11">
        <v>1</v>
      </c>
      <c r="U44" s="11">
        <f>R44*100/P44/W44</f>
        <v>130.476804123711</v>
      </c>
      <c r="V44" s="11">
        <v>0</v>
      </c>
      <c r="W44" s="11">
        <v>29.1</v>
      </c>
      <c r="X44" s="11">
        <v>7.8</v>
      </c>
      <c r="Y44" s="11">
        <f>X44*P44/Q44</f>
        <v>10.4</v>
      </c>
      <c r="Z44" s="11">
        <v>1</v>
      </c>
    </row>
    <row r="45" spans="1:26">
      <c r="A45" s="12">
        <v>44</v>
      </c>
      <c r="B45">
        <v>168</v>
      </c>
      <c r="C45">
        <v>78</v>
      </c>
      <c r="D45">
        <v>1</v>
      </c>
      <c r="E45">
        <v>1</v>
      </c>
      <c r="F45">
        <v>3.2</v>
      </c>
      <c r="G45" s="5">
        <v>1</v>
      </c>
      <c r="H45" s="6" t="s">
        <v>26</v>
      </c>
      <c r="I45">
        <v>0</v>
      </c>
      <c r="J45">
        <v>1</v>
      </c>
      <c r="K45">
        <v>0</v>
      </c>
      <c r="L45">
        <v>0</v>
      </c>
      <c r="M45">
        <v>0</v>
      </c>
      <c r="N45">
        <v>75</v>
      </c>
      <c r="O45">
        <v>1</v>
      </c>
      <c r="P45" s="11">
        <v>4.1</v>
      </c>
      <c r="Q45" s="11">
        <v>4.4</v>
      </c>
      <c r="R45" s="11">
        <v>149</v>
      </c>
      <c r="S45" s="11">
        <v>196.0106952</v>
      </c>
      <c r="T45" s="11">
        <v>0</v>
      </c>
      <c r="U45" s="11">
        <f>R45*100/P45/W45</f>
        <v>97.1696882744229</v>
      </c>
      <c r="V45" s="11">
        <v>0</v>
      </c>
      <c r="W45" s="11">
        <v>37.4</v>
      </c>
      <c r="X45" s="11">
        <v>9.3</v>
      </c>
      <c r="Y45" s="11">
        <f>X45*P45/Q45</f>
        <v>8.66590909090909</v>
      </c>
      <c r="Z45" s="11">
        <v>0</v>
      </c>
    </row>
    <row r="46" spans="1:26">
      <c r="A46" s="5">
        <v>45</v>
      </c>
      <c r="B46" s="12">
        <v>165</v>
      </c>
      <c r="C46" s="12">
        <v>75</v>
      </c>
      <c r="D46" s="12">
        <v>1</v>
      </c>
      <c r="E46" s="12">
        <v>0</v>
      </c>
      <c r="F46" s="12">
        <v>2.2</v>
      </c>
      <c r="G46" s="5">
        <v>1</v>
      </c>
      <c r="H46" s="13" t="s">
        <v>134</v>
      </c>
      <c r="I46" s="13" t="s">
        <v>36</v>
      </c>
      <c r="J46" s="12">
        <v>0</v>
      </c>
      <c r="K46" s="12">
        <v>1</v>
      </c>
      <c r="L46" s="5">
        <v>1</v>
      </c>
      <c r="M46">
        <v>0</v>
      </c>
      <c r="N46" s="12">
        <v>40</v>
      </c>
      <c r="O46" s="5">
        <v>1</v>
      </c>
      <c r="P46" s="11" t="s">
        <v>38</v>
      </c>
      <c r="Q46" s="11" t="s">
        <v>135</v>
      </c>
      <c r="R46" s="11" t="s">
        <v>136</v>
      </c>
      <c r="S46" s="11">
        <v>705.3846154</v>
      </c>
      <c r="T46" s="11">
        <v>1</v>
      </c>
      <c r="U46" s="11">
        <f>R46*100/P46/W46</f>
        <v>233.605873519106</v>
      </c>
      <c r="V46" s="11">
        <v>1</v>
      </c>
      <c r="W46" s="11" t="s">
        <v>137</v>
      </c>
      <c r="X46" s="11" t="s">
        <v>56</v>
      </c>
      <c r="Y46" s="11">
        <f>X46*P46/Q46</f>
        <v>5.26857142857143</v>
      </c>
      <c r="Z46" s="11">
        <v>0</v>
      </c>
    </row>
    <row r="47" spans="1:26">
      <c r="A47" s="5">
        <v>46</v>
      </c>
      <c r="B47">
        <v>163</v>
      </c>
      <c r="C47">
        <v>73</v>
      </c>
      <c r="D47">
        <v>1</v>
      </c>
      <c r="E47">
        <v>1</v>
      </c>
      <c r="F47">
        <v>2.5</v>
      </c>
      <c r="G47" s="5">
        <v>1</v>
      </c>
      <c r="H47" s="6" t="s">
        <v>95</v>
      </c>
      <c r="I47">
        <v>1</v>
      </c>
      <c r="J47">
        <v>1</v>
      </c>
      <c r="K47">
        <v>1</v>
      </c>
      <c r="L47">
        <v>1</v>
      </c>
      <c r="M47">
        <v>0</v>
      </c>
      <c r="N47">
        <v>15</v>
      </c>
      <c r="O47">
        <v>0</v>
      </c>
      <c r="P47" s="11">
        <v>5.1</v>
      </c>
      <c r="Q47" s="11">
        <v>4.4</v>
      </c>
      <c r="R47" s="11">
        <v>253</v>
      </c>
      <c r="S47" s="11">
        <v>511.1111111</v>
      </c>
      <c r="T47" s="11">
        <v>1</v>
      </c>
      <c r="U47" s="11">
        <f>R47*100/P47/W47</f>
        <v>167.029774872912</v>
      </c>
      <c r="V47" s="11">
        <v>1</v>
      </c>
      <c r="W47" s="11">
        <v>29.7</v>
      </c>
      <c r="X47" s="11">
        <v>6.7</v>
      </c>
      <c r="Y47" s="11">
        <f>X47*P47/Q47</f>
        <v>7.76590909090909</v>
      </c>
      <c r="Z47" s="11">
        <v>0</v>
      </c>
    </row>
    <row r="48" s="4" customFormat="1" spans="1:26">
      <c r="A48" s="12">
        <v>47</v>
      </c>
      <c r="B48">
        <v>158</v>
      </c>
      <c r="C48">
        <v>68.5</v>
      </c>
      <c r="D48">
        <v>1</v>
      </c>
      <c r="E48">
        <v>1</v>
      </c>
      <c r="F48">
        <v>1.8</v>
      </c>
      <c r="G48" s="12">
        <v>0</v>
      </c>
      <c r="H48" s="6" t="s">
        <v>48</v>
      </c>
      <c r="I48">
        <v>0</v>
      </c>
      <c r="J48">
        <v>1</v>
      </c>
      <c r="K48">
        <v>1</v>
      </c>
      <c r="L48">
        <v>1</v>
      </c>
      <c r="M48">
        <v>0</v>
      </c>
      <c r="N48">
        <v>8</v>
      </c>
      <c r="O48">
        <v>0</v>
      </c>
      <c r="P48" s="11">
        <v>7.1</v>
      </c>
      <c r="Q48" s="11">
        <v>4.4</v>
      </c>
      <c r="R48" s="11">
        <v>190</v>
      </c>
      <c r="S48" s="11">
        <v>783.6216216</v>
      </c>
      <c r="T48" s="11">
        <v>1</v>
      </c>
      <c r="U48" s="11">
        <f>R48*100/P48/W48</f>
        <v>144.651693947469</v>
      </c>
      <c r="V48" s="11">
        <v>0</v>
      </c>
      <c r="W48" s="11">
        <v>18.5</v>
      </c>
      <c r="X48" s="11">
        <v>4.6</v>
      </c>
      <c r="Y48" s="11">
        <f>X48*P48/Q48</f>
        <v>7.42272727272727</v>
      </c>
      <c r="Z48" s="11">
        <v>0</v>
      </c>
    </row>
    <row r="49" spans="1:26">
      <c r="A49">
        <v>48</v>
      </c>
      <c r="B49">
        <v>154</v>
      </c>
      <c r="C49">
        <v>65</v>
      </c>
      <c r="D49">
        <v>1</v>
      </c>
      <c r="E49">
        <v>1</v>
      </c>
      <c r="F49">
        <v>3.2</v>
      </c>
      <c r="G49" s="5">
        <v>1</v>
      </c>
      <c r="H49" s="6" t="s">
        <v>138</v>
      </c>
      <c r="I49">
        <v>0</v>
      </c>
      <c r="J49">
        <v>1</v>
      </c>
      <c r="K49">
        <v>1</v>
      </c>
      <c r="L49">
        <v>1</v>
      </c>
      <c r="M49">
        <v>0</v>
      </c>
      <c r="N49">
        <v>35</v>
      </c>
      <c r="O49">
        <v>1</v>
      </c>
      <c r="P49" s="11">
        <v>4.6</v>
      </c>
      <c r="Q49" s="11">
        <v>4.1</v>
      </c>
      <c r="R49" s="11">
        <v>152</v>
      </c>
      <c r="S49" s="11">
        <v>300.1025641</v>
      </c>
      <c r="T49" s="11">
        <v>0</v>
      </c>
      <c r="U49" s="11">
        <f>R49*100/P49/W49</f>
        <v>105.908584169454</v>
      </c>
      <c r="V49" s="11">
        <v>0</v>
      </c>
      <c r="W49" s="11">
        <v>31.2</v>
      </c>
      <c r="X49" s="11">
        <v>5</v>
      </c>
      <c r="Y49" s="11">
        <f>X49*P49/Q49</f>
        <v>5.60975609756098</v>
      </c>
      <c r="Z49" s="11">
        <v>0</v>
      </c>
    </row>
    <row r="50" spans="1:26">
      <c r="A50" s="12">
        <v>49</v>
      </c>
      <c r="B50" s="5">
        <v>160</v>
      </c>
      <c r="C50" s="5">
        <v>70</v>
      </c>
      <c r="D50" s="5">
        <v>1</v>
      </c>
      <c r="E50" s="5">
        <v>1</v>
      </c>
      <c r="F50" s="5">
        <v>2.5</v>
      </c>
      <c r="G50" s="5">
        <v>1</v>
      </c>
      <c r="H50" s="10" t="s">
        <v>139</v>
      </c>
      <c r="I50" s="10" t="s">
        <v>27</v>
      </c>
      <c r="J50" s="5">
        <v>1</v>
      </c>
      <c r="K50" s="12">
        <v>1</v>
      </c>
      <c r="L50" s="5">
        <v>1</v>
      </c>
      <c r="M50" s="12">
        <v>1</v>
      </c>
      <c r="N50" s="5">
        <v>90</v>
      </c>
      <c r="O50" s="5">
        <v>1</v>
      </c>
      <c r="P50" s="11">
        <v>6.88</v>
      </c>
      <c r="Q50" s="11">
        <v>4.45</v>
      </c>
      <c r="R50" s="11">
        <v>315</v>
      </c>
      <c r="S50" s="11">
        <v>469.5121951</v>
      </c>
      <c r="T50" s="11">
        <v>0</v>
      </c>
      <c r="U50" s="11">
        <f>R50*100/P50/W50</f>
        <v>124.078275666478</v>
      </c>
      <c r="V50" s="11">
        <v>0</v>
      </c>
      <c r="W50" s="11">
        <v>36.9</v>
      </c>
      <c r="X50" s="11">
        <v>7</v>
      </c>
      <c r="Y50" s="11">
        <f>X50*P50/Q50</f>
        <v>10.8224719101124</v>
      </c>
      <c r="Z50" s="11">
        <v>1</v>
      </c>
    </row>
    <row r="51" spans="1:26">
      <c r="A51" s="5">
        <v>50</v>
      </c>
      <c r="B51">
        <v>160</v>
      </c>
      <c r="C51">
        <v>70</v>
      </c>
      <c r="D51">
        <v>1</v>
      </c>
      <c r="E51">
        <v>0</v>
      </c>
      <c r="F51">
        <v>2.5</v>
      </c>
      <c r="G51" s="5">
        <v>1</v>
      </c>
      <c r="H51" s="6" t="s">
        <v>101</v>
      </c>
      <c r="I51">
        <v>0</v>
      </c>
      <c r="J51">
        <v>0</v>
      </c>
      <c r="K51">
        <v>1</v>
      </c>
      <c r="L51">
        <v>1</v>
      </c>
      <c r="M51">
        <v>0</v>
      </c>
      <c r="N51">
        <v>20</v>
      </c>
      <c r="O51">
        <v>0</v>
      </c>
      <c r="P51" s="11">
        <v>7.2</v>
      </c>
      <c r="Q51" s="11">
        <v>4.1</v>
      </c>
      <c r="R51" s="11">
        <v>313</v>
      </c>
      <c r="S51" s="11">
        <v>786.1155116</v>
      </c>
      <c r="T51" s="11">
        <v>1</v>
      </c>
      <c r="U51" s="11">
        <f>R51*100/P51/W51</f>
        <v>143.472680601393</v>
      </c>
      <c r="V51" s="11">
        <v>0</v>
      </c>
      <c r="W51" s="11">
        <v>30.3</v>
      </c>
      <c r="X51" s="11">
        <v>8.3</v>
      </c>
      <c r="Y51" s="11">
        <f>X51*P51/Q51</f>
        <v>14.5756097560976</v>
      </c>
      <c r="Z51" s="11">
        <v>1</v>
      </c>
    </row>
    <row r="52" spans="1:26">
      <c r="A52" s="5">
        <v>51</v>
      </c>
      <c r="B52" s="12">
        <v>159</v>
      </c>
      <c r="C52" s="12">
        <v>69</v>
      </c>
      <c r="D52" s="12">
        <v>1</v>
      </c>
      <c r="E52" s="12">
        <v>0</v>
      </c>
      <c r="F52" s="12">
        <v>2</v>
      </c>
      <c r="G52" s="12">
        <v>0</v>
      </c>
      <c r="H52" s="13" t="s">
        <v>140</v>
      </c>
      <c r="I52" s="13" t="s">
        <v>36</v>
      </c>
      <c r="J52" s="12">
        <v>0</v>
      </c>
      <c r="K52" s="12">
        <v>1</v>
      </c>
      <c r="L52" s="5">
        <v>1</v>
      </c>
      <c r="M52">
        <v>0</v>
      </c>
      <c r="N52" s="12">
        <v>10</v>
      </c>
      <c r="O52" s="5">
        <v>0</v>
      </c>
      <c r="P52" s="11" t="s">
        <v>141</v>
      </c>
      <c r="Q52" s="11" t="s">
        <v>142</v>
      </c>
      <c r="R52" s="11" t="s">
        <v>143</v>
      </c>
      <c r="S52" s="11">
        <v>543.2</v>
      </c>
      <c r="T52" s="11">
        <v>1</v>
      </c>
      <c r="U52" s="11">
        <f>R52*100/P52/W52</f>
        <v>104.166666666667</v>
      </c>
      <c r="V52" s="11">
        <v>0</v>
      </c>
      <c r="W52" s="11" t="s">
        <v>144</v>
      </c>
      <c r="X52" s="11" t="s">
        <v>100</v>
      </c>
      <c r="Y52" s="11">
        <f>X52*P52/Q52</f>
        <v>10.4253393665158</v>
      </c>
      <c r="Z52" s="11">
        <v>1</v>
      </c>
    </row>
    <row r="53" spans="1:26">
      <c r="A53" s="12">
        <v>52</v>
      </c>
      <c r="B53" s="5">
        <v>158</v>
      </c>
      <c r="C53" s="5">
        <v>68</v>
      </c>
      <c r="D53" s="5">
        <v>1</v>
      </c>
      <c r="E53" s="5">
        <v>1</v>
      </c>
      <c r="F53" s="5">
        <v>1.8</v>
      </c>
      <c r="G53">
        <v>0</v>
      </c>
      <c r="H53" s="10" t="s">
        <v>48</v>
      </c>
      <c r="I53" s="10" t="s">
        <v>27</v>
      </c>
      <c r="J53" s="5">
        <v>1</v>
      </c>
      <c r="K53" s="5">
        <v>0</v>
      </c>
      <c r="L53" s="5">
        <v>0</v>
      </c>
      <c r="M53" s="12">
        <v>1</v>
      </c>
      <c r="N53" s="5">
        <v>30</v>
      </c>
      <c r="O53" s="5">
        <v>1</v>
      </c>
      <c r="P53" s="11">
        <v>4.38</v>
      </c>
      <c r="Q53" s="11">
        <v>4.47</v>
      </c>
      <c r="R53" s="11">
        <v>157</v>
      </c>
      <c r="S53" s="11">
        <v>294.4410774</v>
      </c>
      <c r="T53" s="11">
        <v>0</v>
      </c>
      <c r="U53" s="11">
        <f>R53*100/P53/W53</f>
        <v>120.689390095783</v>
      </c>
      <c r="V53" s="11">
        <v>0</v>
      </c>
      <c r="W53" s="11">
        <v>29.7</v>
      </c>
      <c r="X53" s="11">
        <v>11.6</v>
      </c>
      <c r="Y53" s="11">
        <f>X53*P53/Q53</f>
        <v>11.3664429530201</v>
      </c>
      <c r="Z53" s="11">
        <v>1</v>
      </c>
    </row>
    <row r="54" spans="1:26">
      <c r="A54">
        <v>53</v>
      </c>
      <c r="B54">
        <v>157</v>
      </c>
      <c r="C54">
        <v>67</v>
      </c>
      <c r="D54">
        <v>1</v>
      </c>
      <c r="E54">
        <v>1</v>
      </c>
      <c r="F54">
        <v>1.8</v>
      </c>
      <c r="G54">
        <v>0</v>
      </c>
      <c r="H54" s="6" t="s">
        <v>48</v>
      </c>
      <c r="I54">
        <v>0</v>
      </c>
      <c r="J54">
        <v>1</v>
      </c>
      <c r="K54">
        <v>0</v>
      </c>
      <c r="L54">
        <v>0</v>
      </c>
      <c r="M54">
        <v>0</v>
      </c>
      <c r="N54">
        <v>80</v>
      </c>
      <c r="O54">
        <v>1</v>
      </c>
      <c r="P54" s="11">
        <v>7</v>
      </c>
      <c r="Q54" s="11">
        <v>4.6</v>
      </c>
      <c r="R54" s="11">
        <v>236</v>
      </c>
      <c r="S54" s="11">
        <v>1729.982609</v>
      </c>
      <c r="T54" s="11">
        <v>1</v>
      </c>
      <c r="U54" s="11">
        <f>R54*100/P54/W54</f>
        <v>293.167701863354</v>
      </c>
      <c r="V54" s="11">
        <v>1</v>
      </c>
      <c r="W54" s="11">
        <v>11.5</v>
      </c>
      <c r="X54" s="11">
        <v>4</v>
      </c>
      <c r="Y54" s="11">
        <f>X54*P54/Q54</f>
        <v>6.08695652173913</v>
      </c>
      <c r="Z54" s="11">
        <v>0</v>
      </c>
    </row>
    <row r="55" spans="1:26">
      <c r="A55" s="12">
        <v>54</v>
      </c>
      <c r="B55">
        <v>164</v>
      </c>
      <c r="C55">
        <v>73</v>
      </c>
      <c r="D55">
        <v>1</v>
      </c>
      <c r="E55">
        <v>1</v>
      </c>
      <c r="F55">
        <v>1</v>
      </c>
      <c r="G55">
        <v>0</v>
      </c>
      <c r="H55" s="6" t="s">
        <v>57</v>
      </c>
      <c r="I55">
        <v>0</v>
      </c>
      <c r="J55">
        <v>1</v>
      </c>
      <c r="K55">
        <v>0</v>
      </c>
      <c r="L55">
        <v>0</v>
      </c>
      <c r="M55">
        <v>1</v>
      </c>
      <c r="N55">
        <v>40</v>
      </c>
      <c r="O55">
        <v>1</v>
      </c>
      <c r="P55" s="11">
        <v>6.4</v>
      </c>
      <c r="Q55" s="11">
        <v>4.7</v>
      </c>
      <c r="R55" s="11">
        <v>213</v>
      </c>
      <c r="S55" s="11">
        <v>388.4117647</v>
      </c>
      <c r="T55" s="11">
        <v>0</v>
      </c>
      <c r="U55" s="11">
        <f>R55*100/P55/W55</f>
        <v>103.037925696594</v>
      </c>
      <c r="V55" s="11">
        <v>0</v>
      </c>
      <c r="W55" s="11">
        <v>32.3</v>
      </c>
      <c r="X55" s="11">
        <v>6.6</v>
      </c>
      <c r="Y55" s="11">
        <f>X55*P55/Q55</f>
        <v>8.98723404255319</v>
      </c>
      <c r="Z55" s="11">
        <v>1</v>
      </c>
    </row>
    <row r="56" spans="1:26">
      <c r="A56" s="5">
        <v>55</v>
      </c>
      <c r="B56">
        <v>172</v>
      </c>
      <c r="C56">
        <v>80</v>
      </c>
      <c r="D56">
        <v>1</v>
      </c>
      <c r="E56">
        <v>1</v>
      </c>
      <c r="F56">
        <v>3</v>
      </c>
      <c r="G56" s="5">
        <v>1</v>
      </c>
      <c r="H56" s="6" t="s">
        <v>145</v>
      </c>
      <c r="I56">
        <v>1</v>
      </c>
      <c r="J56">
        <v>1</v>
      </c>
      <c r="K56">
        <v>1</v>
      </c>
      <c r="L56">
        <v>1</v>
      </c>
      <c r="M56">
        <v>1</v>
      </c>
      <c r="N56">
        <v>70</v>
      </c>
      <c r="O56">
        <v>1</v>
      </c>
      <c r="P56" s="11">
        <v>6.4</v>
      </c>
      <c r="Q56" s="11">
        <v>5</v>
      </c>
      <c r="R56" s="11">
        <v>217</v>
      </c>
      <c r="S56" s="11">
        <v>702.7149533</v>
      </c>
      <c r="T56" s="11">
        <v>1</v>
      </c>
      <c r="U56" s="11">
        <f>R56*100/P56/W56</f>
        <v>158.440420560748</v>
      </c>
      <c r="V56" s="11">
        <v>1</v>
      </c>
      <c r="W56" s="11">
        <v>21.4</v>
      </c>
      <c r="X56" s="11">
        <v>8.2</v>
      </c>
      <c r="Y56" s="11">
        <f>X56*P56/Q56</f>
        <v>10.496</v>
      </c>
      <c r="Z56" s="11">
        <v>1</v>
      </c>
    </row>
    <row r="57" spans="1:26">
      <c r="A57" s="5">
        <v>56</v>
      </c>
      <c r="B57">
        <v>160</v>
      </c>
      <c r="C57">
        <v>69</v>
      </c>
      <c r="D57">
        <v>1</v>
      </c>
      <c r="E57">
        <v>1</v>
      </c>
      <c r="F57">
        <v>4</v>
      </c>
      <c r="G57" s="5">
        <v>1</v>
      </c>
      <c r="H57" s="6" t="s">
        <v>146</v>
      </c>
      <c r="I57">
        <v>1</v>
      </c>
      <c r="J57">
        <v>1</v>
      </c>
      <c r="K57">
        <v>0</v>
      </c>
      <c r="L57">
        <v>0</v>
      </c>
      <c r="M57">
        <v>0</v>
      </c>
      <c r="N57">
        <v>70</v>
      </c>
      <c r="O57">
        <v>1</v>
      </c>
      <c r="P57" s="11">
        <v>5.8</v>
      </c>
      <c r="Q57" s="11">
        <v>4.6</v>
      </c>
      <c r="R57" s="11">
        <v>351</v>
      </c>
      <c r="S57" s="11">
        <v>590.0431034</v>
      </c>
      <c r="T57" s="11">
        <v>1</v>
      </c>
      <c r="U57" s="11">
        <f>R57*100/P57/W57</f>
        <v>173.900118906064</v>
      </c>
      <c r="V57" s="11">
        <v>1</v>
      </c>
      <c r="W57" s="11">
        <v>34.8</v>
      </c>
      <c r="X57" s="11">
        <v>5.9</v>
      </c>
      <c r="Y57" s="11">
        <f>X57*P57/Q57</f>
        <v>7.43913043478261</v>
      </c>
      <c r="Z57" s="11">
        <v>0</v>
      </c>
    </row>
    <row r="58" spans="1:26">
      <c r="A58" s="12">
        <v>57</v>
      </c>
      <c r="B58" s="12">
        <v>148</v>
      </c>
      <c r="C58" s="12">
        <v>59</v>
      </c>
      <c r="D58" s="12">
        <v>1</v>
      </c>
      <c r="E58" s="12">
        <v>1</v>
      </c>
      <c r="F58" s="12">
        <v>1.8</v>
      </c>
      <c r="G58" s="12">
        <v>0</v>
      </c>
      <c r="H58" s="13" t="s">
        <v>147</v>
      </c>
      <c r="I58" s="13" t="s">
        <v>27</v>
      </c>
      <c r="J58" s="12">
        <v>1</v>
      </c>
      <c r="K58" s="12">
        <v>1</v>
      </c>
      <c r="L58" s="5">
        <v>1</v>
      </c>
      <c r="M58">
        <v>0</v>
      </c>
      <c r="N58" s="12">
        <v>20</v>
      </c>
      <c r="O58" s="5">
        <v>1</v>
      </c>
      <c r="P58" s="11" t="s">
        <v>148</v>
      </c>
      <c r="Q58" s="11" t="s">
        <v>33</v>
      </c>
      <c r="R58" s="11" t="s">
        <v>149</v>
      </c>
      <c r="S58" s="11">
        <v>507.1384615</v>
      </c>
      <c r="T58" s="11">
        <v>1</v>
      </c>
      <c r="U58" s="11">
        <f>R58*100/P58/W58</f>
        <v>144.669365721997</v>
      </c>
      <c r="V58" s="11">
        <v>0</v>
      </c>
      <c r="W58" s="11" t="s">
        <v>150</v>
      </c>
      <c r="X58" s="11" t="s">
        <v>59</v>
      </c>
      <c r="Y58" s="11">
        <f>X58*P58/Q58</f>
        <v>6.84</v>
      </c>
      <c r="Z58" s="11">
        <v>0</v>
      </c>
    </row>
    <row r="59" spans="1:26">
      <c r="A59">
        <v>58</v>
      </c>
      <c r="B59">
        <v>152</v>
      </c>
      <c r="C59">
        <v>62</v>
      </c>
      <c r="D59">
        <v>1</v>
      </c>
      <c r="E59">
        <v>0</v>
      </c>
      <c r="F59">
        <v>0.8</v>
      </c>
      <c r="G59">
        <v>0</v>
      </c>
      <c r="H59" s="6" t="s">
        <v>35</v>
      </c>
      <c r="I59">
        <v>1</v>
      </c>
      <c r="J59">
        <v>0</v>
      </c>
      <c r="K59">
        <v>1</v>
      </c>
      <c r="L59">
        <v>1</v>
      </c>
      <c r="M59" s="12">
        <v>1</v>
      </c>
      <c r="N59">
        <v>40</v>
      </c>
      <c r="O59">
        <v>1</v>
      </c>
      <c r="P59" s="11">
        <v>8.7</v>
      </c>
      <c r="Q59" s="11">
        <v>5</v>
      </c>
      <c r="R59" s="11">
        <v>353</v>
      </c>
      <c r="S59" s="11">
        <v>1196.553991</v>
      </c>
      <c r="T59" s="11">
        <v>1</v>
      </c>
      <c r="U59" s="11">
        <f>R59*100/P59/W59</f>
        <v>190.491608655766</v>
      </c>
      <c r="V59" s="11">
        <v>1</v>
      </c>
      <c r="W59" s="11">
        <v>21.3</v>
      </c>
      <c r="X59" s="11">
        <v>5.4</v>
      </c>
      <c r="Y59" s="11">
        <f>X59*P59/Q59</f>
        <v>9.396</v>
      </c>
      <c r="Z59" s="11">
        <v>1</v>
      </c>
    </row>
    <row r="60" spans="1:26">
      <c r="A60" s="12">
        <v>59</v>
      </c>
      <c r="B60" s="5">
        <v>156</v>
      </c>
      <c r="C60" s="5">
        <v>65</v>
      </c>
      <c r="D60" s="5">
        <v>1</v>
      </c>
      <c r="E60" s="5">
        <v>1</v>
      </c>
      <c r="F60" s="5">
        <v>5</v>
      </c>
      <c r="G60" s="5">
        <v>1</v>
      </c>
      <c r="H60" s="10" t="s">
        <v>151</v>
      </c>
      <c r="I60" s="10" t="s">
        <v>27</v>
      </c>
      <c r="J60" s="5">
        <v>1</v>
      </c>
      <c r="K60" s="12">
        <v>1</v>
      </c>
      <c r="L60" s="5">
        <v>1</v>
      </c>
      <c r="M60">
        <v>0</v>
      </c>
      <c r="N60" s="5">
        <v>10</v>
      </c>
      <c r="O60" s="5">
        <v>0</v>
      </c>
      <c r="P60" s="11">
        <v>5.4</v>
      </c>
      <c r="Q60" s="11">
        <v>4.48</v>
      </c>
      <c r="R60" s="11">
        <v>163</v>
      </c>
      <c r="S60" s="11">
        <v>304.096875</v>
      </c>
      <c r="T60" s="11">
        <v>0</v>
      </c>
      <c r="U60" s="11">
        <f>R60*100/P60/W60</f>
        <v>94.3287037037037</v>
      </c>
      <c r="V60" s="11">
        <v>0</v>
      </c>
      <c r="W60" s="11">
        <v>32</v>
      </c>
      <c r="X60" s="11">
        <v>4.8</v>
      </c>
      <c r="Y60" s="11">
        <f>X60*P60/Q60</f>
        <v>5.78571428571429</v>
      </c>
      <c r="Z60" s="11">
        <v>0</v>
      </c>
    </row>
    <row r="61" spans="1:26">
      <c r="A61" s="5">
        <v>60</v>
      </c>
      <c r="B61">
        <v>156</v>
      </c>
      <c r="C61">
        <v>65</v>
      </c>
      <c r="D61">
        <v>1</v>
      </c>
      <c r="E61">
        <v>1</v>
      </c>
      <c r="F61">
        <v>4.5</v>
      </c>
      <c r="G61" s="5">
        <v>1</v>
      </c>
      <c r="H61" s="6" t="s">
        <v>152</v>
      </c>
      <c r="I61">
        <v>1</v>
      </c>
      <c r="J61">
        <v>1</v>
      </c>
      <c r="K61">
        <v>1</v>
      </c>
      <c r="L61">
        <v>0</v>
      </c>
      <c r="M61">
        <v>1</v>
      </c>
      <c r="N61">
        <v>60</v>
      </c>
      <c r="O61">
        <v>1</v>
      </c>
      <c r="P61" s="11">
        <v>4</v>
      </c>
      <c r="Q61" s="11">
        <v>4.5</v>
      </c>
      <c r="R61" s="11">
        <v>259</v>
      </c>
      <c r="S61" s="11">
        <v>361.7885117</v>
      </c>
      <c r="T61" s="11">
        <v>0</v>
      </c>
      <c r="U61" s="11">
        <f>R61*100/P61/W61</f>
        <v>169.060052219321</v>
      </c>
      <c r="V61" s="11">
        <v>1</v>
      </c>
      <c r="W61" s="11">
        <v>38.3</v>
      </c>
      <c r="X61" s="11">
        <v>7</v>
      </c>
      <c r="Y61" s="11">
        <f>X61*P61/Q61</f>
        <v>6.22222222222222</v>
      </c>
      <c r="Z61" s="11">
        <v>0</v>
      </c>
    </row>
    <row r="62" spans="1:26">
      <c r="A62" s="5">
        <v>61</v>
      </c>
      <c r="B62">
        <v>150</v>
      </c>
      <c r="C62">
        <v>60</v>
      </c>
      <c r="D62">
        <v>1</v>
      </c>
      <c r="E62">
        <v>1</v>
      </c>
      <c r="F62">
        <v>1.7</v>
      </c>
      <c r="G62" s="12">
        <v>0</v>
      </c>
      <c r="H62" s="6" t="s">
        <v>114</v>
      </c>
      <c r="I62">
        <v>0</v>
      </c>
      <c r="J62">
        <v>1</v>
      </c>
      <c r="K62">
        <v>1</v>
      </c>
      <c r="L62">
        <v>0</v>
      </c>
      <c r="M62">
        <v>1</v>
      </c>
      <c r="N62">
        <v>20</v>
      </c>
      <c r="O62">
        <v>0</v>
      </c>
      <c r="P62" s="11">
        <v>5.6</v>
      </c>
      <c r="Q62" s="11">
        <v>4.5</v>
      </c>
      <c r="R62" s="11">
        <v>233</v>
      </c>
      <c r="S62" s="11">
        <v>277.0358852</v>
      </c>
      <c r="T62" s="11">
        <v>0</v>
      </c>
      <c r="U62" s="11">
        <f>R62*100/P62/W62</f>
        <v>99.5386192754614</v>
      </c>
      <c r="V62" s="11">
        <v>0</v>
      </c>
      <c r="W62" s="11">
        <v>41.8</v>
      </c>
      <c r="X62" s="11">
        <v>7.4</v>
      </c>
      <c r="Y62" s="11">
        <f>X62*P62/Q62</f>
        <v>9.20888888888889</v>
      </c>
      <c r="Z62" s="11">
        <v>1</v>
      </c>
    </row>
    <row r="63" spans="1:26">
      <c r="A63" s="12">
        <v>62</v>
      </c>
      <c r="B63">
        <v>155</v>
      </c>
      <c r="C63">
        <v>64</v>
      </c>
      <c r="D63">
        <v>1</v>
      </c>
      <c r="E63">
        <v>1</v>
      </c>
      <c r="F63">
        <v>2</v>
      </c>
      <c r="G63">
        <v>0</v>
      </c>
      <c r="H63" s="6" t="s">
        <v>153</v>
      </c>
      <c r="I63">
        <v>1</v>
      </c>
      <c r="J63">
        <v>1</v>
      </c>
      <c r="K63">
        <v>1</v>
      </c>
      <c r="L63">
        <v>1</v>
      </c>
      <c r="M63">
        <v>0</v>
      </c>
      <c r="N63">
        <v>30</v>
      </c>
      <c r="O63">
        <v>1</v>
      </c>
      <c r="P63" s="11">
        <v>5.9</v>
      </c>
      <c r="Q63" s="11">
        <v>4.4</v>
      </c>
      <c r="R63" s="11">
        <v>256</v>
      </c>
      <c r="S63" s="11">
        <v>677.1612903</v>
      </c>
      <c r="T63" s="11">
        <v>1</v>
      </c>
      <c r="U63" s="11">
        <f>R63*100/P63/W63</f>
        <v>174.958993985785</v>
      </c>
      <c r="V63" s="11">
        <v>1</v>
      </c>
      <c r="W63" s="11">
        <v>24.8</v>
      </c>
      <c r="X63" s="11">
        <v>8.1</v>
      </c>
      <c r="Y63" s="11">
        <f>X63*P63/Q63</f>
        <v>10.8613636363636</v>
      </c>
      <c r="Z63" s="11">
        <v>1</v>
      </c>
    </row>
    <row r="64" spans="1:26">
      <c r="A64">
        <v>63</v>
      </c>
      <c r="B64">
        <v>155</v>
      </c>
      <c r="C64">
        <v>64</v>
      </c>
      <c r="D64">
        <v>1</v>
      </c>
      <c r="E64">
        <v>1</v>
      </c>
      <c r="F64">
        <v>4</v>
      </c>
      <c r="G64" s="5">
        <v>1</v>
      </c>
      <c r="H64" s="6" t="s">
        <v>69</v>
      </c>
      <c r="I64">
        <v>0</v>
      </c>
      <c r="J64">
        <v>1</v>
      </c>
      <c r="K64">
        <v>1</v>
      </c>
      <c r="L64">
        <v>0</v>
      </c>
      <c r="M64">
        <v>0</v>
      </c>
      <c r="N64">
        <v>10</v>
      </c>
      <c r="O64">
        <v>0</v>
      </c>
      <c r="P64" s="11">
        <v>4.6</v>
      </c>
      <c r="Q64" s="11">
        <v>4.5</v>
      </c>
      <c r="R64" s="11">
        <v>252</v>
      </c>
      <c r="S64" s="11">
        <v>439.6756757</v>
      </c>
      <c r="T64" s="11">
        <v>0</v>
      </c>
      <c r="U64" s="11">
        <f>R64*100/P64/W64</f>
        <v>164.512338425382</v>
      </c>
      <c r="V64" s="11">
        <v>1</v>
      </c>
      <c r="W64" s="11">
        <v>33.3</v>
      </c>
      <c r="X64" s="11">
        <v>5.6</v>
      </c>
      <c r="Y64" s="11">
        <f>X64*P64/Q64</f>
        <v>5.72444444444444</v>
      </c>
      <c r="Z64" s="11">
        <v>0</v>
      </c>
    </row>
    <row r="65" spans="1:26">
      <c r="A65" s="12">
        <v>64</v>
      </c>
      <c r="B65" s="5">
        <v>161</v>
      </c>
      <c r="C65" s="5">
        <v>69</v>
      </c>
      <c r="D65" s="5">
        <v>1</v>
      </c>
      <c r="E65" s="5">
        <v>1</v>
      </c>
      <c r="F65" s="5">
        <v>1.5</v>
      </c>
      <c r="G65">
        <v>0</v>
      </c>
      <c r="H65" s="10" t="s">
        <v>154</v>
      </c>
      <c r="I65" s="10" t="s">
        <v>27</v>
      </c>
      <c r="J65" s="5">
        <v>1</v>
      </c>
      <c r="K65" s="12">
        <v>1</v>
      </c>
      <c r="L65" s="5">
        <v>1</v>
      </c>
      <c r="M65">
        <v>0</v>
      </c>
      <c r="N65" s="5">
        <v>30</v>
      </c>
      <c r="O65" s="5">
        <v>1</v>
      </c>
      <c r="P65" s="11">
        <v>5.32</v>
      </c>
      <c r="Q65" s="11">
        <v>4.27</v>
      </c>
      <c r="R65" s="11">
        <v>231</v>
      </c>
      <c r="S65" s="11">
        <v>341.7792916</v>
      </c>
      <c r="T65" s="11">
        <v>0</v>
      </c>
      <c r="U65" s="11">
        <f>R65*100/P65/W65</f>
        <v>118.313494908934</v>
      </c>
      <c r="V65" s="11">
        <v>0</v>
      </c>
      <c r="W65" s="11">
        <v>36.7</v>
      </c>
      <c r="X65" s="11">
        <v>5.6</v>
      </c>
      <c r="Y65" s="11">
        <f>X65*P65/Q65</f>
        <v>6.97704918032787</v>
      </c>
      <c r="Z65" s="11">
        <v>0</v>
      </c>
    </row>
    <row r="66" spans="1:26">
      <c r="A66" s="5">
        <v>65</v>
      </c>
      <c r="B66">
        <v>168</v>
      </c>
      <c r="C66">
        <v>75</v>
      </c>
      <c r="D66">
        <v>1</v>
      </c>
      <c r="E66">
        <v>1</v>
      </c>
      <c r="F66">
        <v>2.5</v>
      </c>
      <c r="G66" s="5">
        <v>1</v>
      </c>
      <c r="H66" s="6" t="s">
        <v>134</v>
      </c>
      <c r="I66">
        <v>1</v>
      </c>
      <c r="J66">
        <v>1</v>
      </c>
      <c r="K66">
        <v>1</v>
      </c>
      <c r="L66">
        <v>0</v>
      </c>
      <c r="M66">
        <v>0</v>
      </c>
      <c r="N66">
        <v>30</v>
      </c>
      <c r="O66">
        <v>1</v>
      </c>
      <c r="P66" s="11">
        <v>7.1</v>
      </c>
      <c r="Q66" s="11">
        <v>4.8</v>
      </c>
      <c r="R66" s="11">
        <v>286</v>
      </c>
      <c r="S66" s="11">
        <v>275.6875</v>
      </c>
      <c r="T66" s="11">
        <v>0</v>
      </c>
      <c r="U66" s="11">
        <f>R66*100/P66/W66</f>
        <v>96.830985915493</v>
      </c>
      <c r="V66" s="11">
        <v>0</v>
      </c>
      <c r="W66" s="11">
        <v>41.6</v>
      </c>
      <c r="X66" s="11">
        <v>9.6</v>
      </c>
      <c r="Y66" s="11">
        <f>X66*P66/Q66</f>
        <v>14.2</v>
      </c>
      <c r="Z66" s="11">
        <v>1</v>
      </c>
    </row>
    <row r="67" spans="1:26">
      <c r="A67" s="5">
        <v>66</v>
      </c>
      <c r="B67">
        <v>168</v>
      </c>
      <c r="C67">
        <v>75</v>
      </c>
      <c r="D67">
        <v>1</v>
      </c>
      <c r="E67">
        <v>1</v>
      </c>
      <c r="F67">
        <v>4.5</v>
      </c>
      <c r="G67" s="5">
        <v>1</v>
      </c>
      <c r="H67" s="6" t="s">
        <v>155</v>
      </c>
      <c r="I67">
        <v>1</v>
      </c>
      <c r="J67">
        <v>1</v>
      </c>
      <c r="K67">
        <v>0</v>
      </c>
      <c r="L67">
        <v>0</v>
      </c>
      <c r="M67">
        <v>1</v>
      </c>
      <c r="N67">
        <v>75</v>
      </c>
      <c r="O67">
        <v>1</v>
      </c>
      <c r="P67" s="11">
        <v>5.1</v>
      </c>
      <c r="Q67" s="11">
        <v>4.4</v>
      </c>
      <c r="R67" s="11">
        <v>162</v>
      </c>
      <c r="S67" s="11">
        <v>248.7857143</v>
      </c>
      <c r="T67" s="11">
        <v>0</v>
      </c>
      <c r="U67" s="11">
        <f>R67*100/P67/W67</f>
        <v>87.2656755009696</v>
      </c>
      <c r="V67" s="11">
        <v>0</v>
      </c>
      <c r="W67" s="11">
        <v>36.4</v>
      </c>
      <c r="X67" s="11">
        <v>6.5</v>
      </c>
      <c r="Y67" s="11">
        <f>X67*P67/Q67</f>
        <v>7.53409090909091</v>
      </c>
      <c r="Z67" s="11">
        <v>0</v>
      </c>
    </row>
    <row r="68" spans="1:26">
      <c r="A68" s="12">
        <v>67</v>
      </c>
      <c r="B68">
        <v>160</v>
      </c>
      <c r="C68">
        <v>68</v>
      </c>
      <c r="D68">
        <v>1</v>
      </c>
      <c r="E68">
        <v>0</v>
      </c>
      <c r="F68">
        <v>1</v>
      </c>
      <c r="G68">
        <v>0</v>
      </c>
      <c r="H68" s="6" t="s">
        <v>156</v>
      </c>
      <c r="I68">
        <v>1</v>
      </c>
      <c r="J68">
        <v>0</v>
      </c>
      <c r="K68">
        <v>1</v>
      </c>
      <c r="L68">
        <v>1</v>
      </c>
      <c r="M68">
        <v>0</v>
      </c>
      <c r="N68">
        <v>60</v>
      </c>
      <c r="O68">
        <v>1</v>
      </c>
      <c r="P68" s="11">
        <v>5.1</v>
      </c>
      <c r="Q68" s="11">
        <v>3.9</v>
      </c>
      <c r="R68" s="11">
        <v>274</v>
      </c>
      <c r="S68" s="11">
        <v>586.4726027</v>
      </c>
      <c r="T68" s="11">
        <v>1</v>
      </c>
      <c r="U68" s="11">
        <f>R68*100/P68/W68</f>
        <v>183.991404781091</v>
      </c>
      <c r="V68" s="11">
        <v>1</v>
      </c>
      <c r="W68" s="11">
        <v>29.2</v>
      </c>
      <c r="X68" s="11">
        <v>6.3</v>
      </c>
      <c r="Y68" s="11">
        <f>X68*P68/Q68</f>
        <v>8.23846153846154</v>
      </c>
      <c r="Z68" s="11">
        <v>0</v>
      </c>
    </row>
    <row r="69" spans="1:26">
      <c r="A69">
        <v>68</v>
      </c>
      <c r="B69">
        <v>166</v>
      </c>
      <c r="C69" s="14">
        <v>73</v>
      </c>
      <c r="D69" s="14">
        <v>1</v>
      </c>
      <c r="E69">
        <v>0</v>
      </c>
      <c r="F69">
        <v>0.6</v>
      </c>
      <c r="G69">
        <v>0</v>
      </c>
      <c r="H69" s="6" t="s">
        <v>157</v>
      </c>
      <c r="I69">
        <v>0</v>
      </c>
      <c r="J69">
        <v>1</v>
      </c>
      <c r="K69">
        <v>1</v>
      </c>
      <c r="L69">
        <v>1</v>
      </c>
      <c r="M69">
        <v>0</v>
      </c>
      <c r="N69">
        <v>5</v>
      </c>
      <c r="O69">
        <v>0</v>
      </c>
      <c r="P69" s="11">
        <v>4.9</v>
      </c>
      <c r="Q69" s="11">
        <v>3.7</v>
      </c>
      <c r="R69" s="11">
        <v>231</v>
      </c>
      <c r="S69" s="11">
        <v>453.5016722</v>
      </c>
      <c r="T69" s="11">
        <v>0</v>
      </c>
      <c r="U69" s="11">
        <f>R69*100/P69/W69</f>
        <v>157.668418537984</v>
      </c>
      <c r="V69" s="11">
        <v>1</v>
      </c>
      <c r="W69" s="11">
        <v>29.9</v>
      </c>
      <c r="X69" s="11">
        <v>8.6</v>
      </c>
      <c r="Y69" s="11">
        <f>X69*P69/Q69</f>
        <v>11.3891891891892</v>
      </c>
      <c r="Z69" s="11">
        <v>1</v>
      </c>
    </row>
    <row r="70" spans="1:26">
      <c r="A70" s="12">
        <v>69</v>
      </c>
      <c r="B70">
        <v>165</v>
      </c>
      <c r="C70">
        <v>72</v>
      </c>
      <c r="D70">
        <v>1</v>
      </c>
      <c r="E70">
        <v>1</v>
      </c>
      <c r="F70">
        <v>3</v>
      </c>
      <c r="G70" s="5">
        <v>1</v>
      </c>
      <c r="H70" s="6" t="s">
        <v>139</v>
      </c>
      <c r="I70">
        <v>0</v>
      </c>
      <c r="J70">
        <v>1</v>
      </c>
      <c r="K70">
        <v>1</v>
      </c>
      <c r="L70">
        <v>0</v>
      </c>
      <c r="M70">
        <v>1</v>
      </c>
      <c r="N70">
        <v>5</v>
      </c>
      <c r="O70">
        <v>0</v>
      </c>
      <c r="P70" s="11">
        <v>6.5</v>
      </c>
      <c r="Q70" s="11">
        <v>5.1</v>
      </c>
      <c r="R70" s="11">
        <v>279</v>
      </c>
      <c r="S70" s="11">
        <v>1204.699422</v>
      </c>
      <c r="T70" s="11">
        <v>1</v>
      </c>
      <c r="U70" s="11">
        <f>R70*100/P70/W70</f>
        <v>248.110271231659</v>
      </c>
      <c r="V70" s="11">
        <v>1</v>
      </c>
      <c r="W70" s="11">
        <v>17.3</v>
      </c>
      <c r="X70" s="11">
        <v>6.9</v>
      </c>
      <c r="Y70" s="11">
        <f>X70*P70/Q70</f>
        <v>8.79411764705882</v>
      </c>
      <c r="Z70" s="11">
        <v>1</v>
      </c>
    </row>
    <row r="71" spans="1:26">
      <c r="A71" s="5">
        <v>70</v>
      </c>
      <c r="B71">
        <v>158</v>
      </c>
      <c r="C71">
        <v>66</v>
      </c>
      <c r="D71">
        <v>1</v>
      </c>
      <c r="E71">
        <v>1</v>
      </c>
      <c r="F71">
        <v>2.5</v>
      </c>
      <c r="G71" s="5">
        <v>1</v>
      </c>
      <c r="H71" s="6" t="s">
        <v>158</v>
      </c>
      <c r="I71">
        <v>0</v>
      </c>
      <c r="J71">
        <v>1</v>
      </c>
      <c r="K71">
        <v>0</v>
      </c>
      <c r="L71">
        <v>0</v>
      </c>
      <c r="M71">
        <v>0</v>
      </c>
      <c r="N71">
        <v>40</v>
      </c>
      <c r="O71">
        <v>1</v>
      </c>
      <c r="P71" s="11">
        <v>9.2</v>
      </c>
      <c r="Q71" s="11">
        <v>4.6</v>
      </c>
      <c r="R71" s="11">
        <v>263</v>
      </c>
      <c r="S71" s="11">
        <v>405.1820728</v>
      </c>
      <c r="T71" s="11">
        <v>0</v>
      </c>
      <c r="U71" s="11">
        <f>R71*100/P71/W71</f>
        <v>80.0755084642553</v>
      </c>
      <c r="V71" s="11">
        <v>0</v>
      </c>
      <c r="W71" s="11">
        <v>35.7</v>
      </c>
      <c r="X71" s="11">
        <v>7.5</v>
      </c>
      <c r="Y71" s="11">
        <f>X71*P71/Q71</f>
        <v>15</v>
      </c>
      <c r="Z71" s="11">
        <v>1</v>
      </c>
    </row>
    <row r="72" spans="1:26">
      <c r="A72" s="5">
        <v>71</v>
      </c>
      <c r="B72" s="5">
        <v>158</v>
      </c>
      <c r="C72" s="5">
        <v>66</v>
      </c>
      <c r="D72" s="5">
        <v>1</v>
      </c>
      <c r="E72" s="5">
        <v>1</v>
      </c>
      <c r="F72" s="5">
        <v>1.2</v>
      </c>
      <c r="G72" s="12">
        <v>0</v>
      </c>
      <c r="H72" s="10" t="s">
        <v>49</v>
      </c>
      <c r="I72" s="10" t="s">
        <v>27</v>
      </c>
      <c r="J72" s="5">
        <v>1</v>
      </c>
      <c r="K72" s="12">
        <v>1</v>
      </c>
      <c r="L72" s="5">
        <v>1</v>
      </c>
      <c r="M72">
        <v>0</v>
      </c>
      <c r="N72" s="5">
        <v>15</v>
      </c>
      <c r="O72" s="5">
        <v>0</v>
      </c>
      <c r="P72" s="11">
        <v>3.85</v>
      </c>
      <c r="Q72" s="11">
        <v>4.51</v>
      </c>
      <c r="R72" s="11">
        <v>234</v>
      </c>
      <c r="S72" s="11">
        <v>318.4137931</v>
      </c>
      <c r="T72" s="11">
        <v>0</v>
      </c>
      <c r="U72" s="11">
        <f>R72*100/P72/W72</f>
        <v>161.218092252575</v>
      </c>
      <c r="V72" s="11">
        <v>1</v>
      </c>
      <c r="W72" s="11">
        <v>37.7</v>
      </c>
      <c r="X72" s="11">
        <v>9.4</v>
      </c>
      <c r="Y72" s="11">
        <f>X72*P72/Q72</f>
        <v>8.02439024390244</v>
      </c>
      <c r="Z72" s="11">
        <v>0</v>
      </c>
    </row>
    <row r="73" spans="1:26">
      <c r="A73" s="12">
        <v>72</v>
      </c>
      <c r="B73">
        <v>158</v>
      </c>
      <c r="C73">
        <v>66</v>
      </c>
      <c r="D73">
        <v>1</v>
      </c>
      <c r="E73">
        <v>0</v>
      </c>
      <c r="F73">
        <v>3</v>
      </c>
      <c r="G73" s="5">
        <v>1</v>
      </c>
      <c r="H73" s="6" t="s">
        <v>93</v>
      </c>
      <c r="I73">
        <v>0</v>
      </c>
      <c r="J73">
        <v>0</v>
      </c>
      <c r="K73">
        <v>1</v>
      </c>
      <c r="L73">
        <v>0</v>
      </c>
      <c r="M73">
        <v>1</v>
      </c>
      <c r="N73">
        <v>60</v>
      </c>
      <c r="O73">
        <v>1</v>
      </c>
      <c r="P73" s="11">
        <v>6.4</v>
      </c>
      <c r="Q73" s="11">
        <v>4.7</v>
      </c>
      <c r="R73" s="11">
        <v>309</v>
      </c>
      <c r="S73" s="11">
        <v>954.2246696</v>
      </c>
      <c r="T73" s="11">
        <v>1</v>
      </c>
      <c r="U73" s="11">
        <f>R73*100/P73/W73</f>
        <v>212.692731277533</v>
      </c>
      <c r="V73" s="11">
        <v>1</v>
      </c>
      <c r="W73" s="11">
        <v>22.7</v>
      </c>
      <c r="X73" s="11">
        <v>6.4</v>
      </c>
      <c r="Y73" s="11">
        <f>X73*P73/Q73</f>
        <v>8.71489361702128</v>
      </c>
      <c r="Z73" s="11">
        <v>0</v>
      </c>
    </row>
    <row r="74" spans="1:26">
      <c r="A74">
        <v>73</v>
      </c>
      <c r="B74" s="12">
        <v>160</v>
      </c>
      <c r="C74" s="12">
        <v>67.5</v>
      </c>
      <c r="D74" s="12">
        <v>1</v>
      </c>
      <c r="E74" s="12">
        <v>1</v>
      </c>
      <c r="F74" s="12">
        <v>2</v>
      </c>
      <c r="G74">
        <v>0</v>
      </c>
      <c r="H74" s="13" t="s">
        <v>159</v>
      </c>
      <c r="I74" s="13" t="s">
        <v>36</v>
      </c>
      <c r="J74" s="12">
        <v>1</v>
      </c>
      <c r="K74" s="5">
        <v>0</v>
      </c>
      <c r="L74" s="5">
        <v>0</v>
      </c>
      <c r="M74" s="12">
        <v>1</v>
      </c>
      <c r="N74" s="12">
        <v>90</v>
      </c>
      <c r="O74" s="12">
        <v>1</v>
      </c>
      <c r="P74" s="11">
        <v>4.29</v>
      </c>
      <c r="Q74" s="11">
        <v>4</v>
      </c>
      <c r="R74" s="11">
        <v>236</v>
      </c>
      <c r="S74" s="11">
        <v>689.7682403</v>
      </c>
      <c r="T74" s="11">
        <v>1</v>
      </c>
      <c r="U74" s="11">
        <f>R74*100/P74/W74</f>
        <v>236.101523655172</v>
      </c>
      <c r="V74" s="11">
        <v>1</v>
      </c>
      <c r="W74" s="11" t="s">
        <v>160</v>
      </c>
      <c r="X74" s="11" t="s">
        <v>161</v>
      </c>
      <c r="Y74" s="11">
        <f>X74*P74/Q74</f>
        <v>8.7945</v>
      </c>
      <c r="Z74" s="11">
        <v>1</v>
      </c>
    </row>
    <row r="75" spans="1:26">
      <c r="A75" s="12">
        <v>74</v>
      </c>
      <c r="B75">
        <v>163</v>
      </c>
      <c r="C75">
        <v>70</v>
      </c>
      <c r="D75">
        <v>1</v>
      </c>
      <c r="E75">
        <v>1</v>
      </c>
      <c r="F75">
        <v>4</v>
      </c>
      <c r="G75" s="5">
        <v>1</v>
      </c>
      <c r="H75" s="6" t="s">
        <v>162</v>
      </c>
      <c r="I75">
        <v>1</v>
      </c>
      <c r="J75">
        <v>1</v>
      </c>
      <c r="K75">
        <v>0</v>
      </c>
      <c r="L75">
        <v>0</v>
      </c>
      <c r="M75">
        <v>1</v>
      </c>
      <c r="N75">
        <v>70</v>
      </c>
      <c r="O75">
        <v>1</v>
      </c>
      <c r="P75" s="11">
        <v>7</v>
      </c>
      <c r="Q75" s="11">
        <v>4.7</v>
      </c>
      <c r="R75" s="11">
        <v>287</v>
      </c>
      <c r="S75" s="11">
        <v>823.0495868</v>
      </c>
      <c r="T75" s="11">
        <v>1</v>
      </c>
      <c r="U75" s="11">
        <f>R75*100/P75/W75</f>
        <v>169.421487603306</v>
      </c>
      <c r="V75" s="11">
        <v>1</v>
      </c>
      <c r="W75" s="11">
        <v>24.2</v>
      </c>
      <c r="X75" s="11">
        <v>5</v>
      </c>
      <c r="Y75" s="11">
        <f>X75*P75/Q75</f>
        <v>7.4468085106383</v>
      </c>
      <c r="Z75" s="11">
        <v>0</v>
      </c>
    </row>
    <row r="76" spans="1:26">
      <c r="A76" s="5">
        <v>75</v>
      </c>
      <c r="B76" s="12">
        <v>162</v>
      </c>
      <c r="C76" s="12">
        <v>69</v>
      </c>
      <c r="D76" s="12">
        <v>1</v>
      </c>
      <c r="E76" s="12">
        <v>1</v>
      </c>
      <c r="F76" s="12">
        <v>2</v>
      </c>
      <c r="G76" s="12">
        <v>0</v>
      </c>
      <c r="H76" s="13" t="s">
        <v>163</v>
      </c>
      <c r="I76" s="13" t="s">
        <v>36</v>
      </c>
      <c r="J76" s="12">
        <v>1</v>
      </c>
      <c r="K76" s="12">
        <v>1</v>
      </c>
      <c r="L76" s="5">
        <v>1</v>
      </c>
      <c r="M76" s="12">
        <v>1</v>
      </c>
      <c r="N76" s="12">
        <v>40</v>
      </c>
      <c r="O76" s="12">
        <v>1</v>
      </c>
      <c r="P76" s="11" t="s">
        <v>164</v>
      </c>
      <c r="Q76" s="11" t="s">
        <v>33</v>
      </c>
      <c r="R76" s="11" t="s">
        <v>165</v>
      </c>
      <c r="S76" s="11">
        <v>575.4965517</v>
      </c>
      <c r="T76" s="11">
        <v>1</v>
      </c>
      <c r="U76" s="11">
        <f>R76*100/P76/W76</f>
        <v>177.146720757268</v>
      </c>
      <c r="V76" s="11">
        <v>1</v>
      </c>
      <c r="W76" s="11" t="s">
        <v>166</v>
      </c>
      <c r="X76" s="11" t="s">
        <v>167</v>
      </c>
      <c r="Y76" s="11">
        <f>X76*P76/Q76</f>
        <v>6.23333333333333</v>
      </c>
      <c r="Z76" s="11">
        <v>0</v>
      </c>
    </row>
    <row r="77" spans="1:26">
      <c r="A77" s="5">
        <v>76</v>
      </c>
      <c r="B77" s="12">
        <v>151</v>
      </c>
      <c r="C77" s="12">
        <v>59.8</v>
      </c>
      <c r="D77" s="12">
        <v>1</v>
      </c>
      <c r="E77" s="12">
        <v>1</v>
      </c>
      <c r="F77" s="12">
        <v>2</v>
      </c>
      <c r="G77">
        <v>0</v>
      </c>
      <c r="H77" s="13" t="s">
        <v>69</v>
      </c>
      <c r="I77" s="13" t="s">
        <v>27</v>
      </c>
      <c r="J77" s="12">
        <v>1</v>
      </c>
      <c r="K77" s="5">
        <v>0</v>
      </c>
      <c r="L77" s="5">
        <v>0</v>
      </c>
      <c r="M77">
        <v>0</v>
      </c>
      <c r="N77" s="12">
        <v>60</v>
      </c>
      <c r="O77" s="5">
        <v>1</v>
      </c>
      <c r="P77" s="11" t="s">
        <v>168</v>
      </c>
      <c r="Q77" s="11" t="s">
        <v>169</v>
      </c>
      <c r="R77" s="11" t="s">
        <v>170</v>
      </c>
      <c r="S77" s="11">
        <v>904.8172043</v>
      </c>
      <c r="T77" s="11">
        <v>1</v>
      </c>
      <c r="U77" s="11">
        <f>R77*100/P77/W77</f>
        <v>221.977842945585</v>
      </c>
      <c r="V77" s="11">
        <v>1</v>
      </c>
      <c r="W77" s="11" t="s">
        <v>32</v>
      </c>
      <c r="X77" s="11" t="s">
        <v>171</v>
      </c>
      <c r="Y77" s="11">
        <f>X77*P77/Q77</f>
        <v>5.14461538461538</v>
      </c>
      <c r="Z77" s="11">
        <v>0</v>
      </c>
    </row>
    <row r="78" spans="1:26">
      <c r="A78" s="12">
        <v>77</v>
      </c>
      <c r="B78" s="12">
        <v>155</v>
      </c>
      <c r="C78" s="12">
        <v>63</v>
      </c>
      <c r="D78" s="12">
        <v>1</v>
      </c>
      <c r="E78" s="12">
        <v>0</v>
      </c>
      <c r="F78" s="12">
        <v>0.5</v>
      </c>
      <c r="G78" s="12">
        <v>0</v>
      </c>
      <c r="H78" s="13" t="s">
        <v>69</v>
      </c>
      <c r="I78" s="13" t="s">
        <v>27</v>
      </c>
      <c r="J78" s="12">
        <v>0</v>
      </c>
      <c r="K78" s="12">
        <v>1</v>
      </c>
      <c r="L78" s="5">
        <v>1</v>
      </c>
      <c r="M78">
        <v>0</v>
      </c>
      <c r="N78" s="12">
        <v>30</v>
      </c>
      <c r="O78" s="5">
        <v>1</v>
      </c>
      <c r="P78" s="11" t="s">
        <v>172</v>
      </c>
      <c r="Q78" s="11" t="s">
        <v>173</v>
      </c>
      <c r="R78" s="11" t="s">
        <v>174</v>
      </c>
      <c r="S78" s="11">
        <v>470.551495</v>
      </c>
      <c r="T78" s="11">
        <v>0</v>
      </c>
      <c r="U78" s="11">
        <f>R78*100/P78/W78</f>
        <v>174.772873990332</v>
      </c>
      <c r="V78" s="11">
        <v>1</v>
      </c>
      <c r="W78" s="11" t="s">
        <v>175</v>
      </c>
      <c r="X78" s="11" t="s">
        <v>92</v>
      </c>
      <c r="Y78" s="11">
        <f>X78*P78/Q78</f>
        <v>4.85486725663717</v>
      </c>
      <c r="Z78" s="11">
        <v>0</v>
      </c>
    </row>
    <row r="79" spans="1:26">
      <c r="A79">
        <v>78</v>
      </c>
      <c r="B79" s="12">
        <v>150</v>
      </c>
      <c r="C79" s="12">
        <v>59</v>
      </c>
      <c r="D79" s="12">
        <v>1</v>
      </c>
      <c r="E79" s="12">
        <v>1</v>
      </c>
      <c r="F79" s="12">
        <v>2.5</v>
      </c>
      <c r="G79" s="5">
        <v>1</v>
      </c>
      <c r="H79" s="13" t="s">
        <v>176</v>
      </c>
      <c r="I79" s="13" t="s">
        <v>36</v>
      </c>
      <c r="J79" s="12">
        <v>1</v>
      </c>
      <c r="K79" s="12">
        <v>1</v>
      </c>
      <c r="L79" s="5">
        <v>1</v>
      </c>
      <c r="M79">
        <v>0</v>
      </c>
      <c r="N79" s="12">
        <v>10</v>
      </c>
      <c r="O79" s="5">
        <v>0</v>
      </c>
      <c r="P79" s="11" t="s">
        <v>177</v>
      </c>
      <c r="Q79" s="11" t="s">
        <v>167</v>
      </c>
      <c r="R79" s="11" t="s">
        <v>178</v>
      </c>
      <c r="S79" s="11">
        <v>630.3308824</v>
      </c>
      <c r="T79" s="11">
        <v>1</v>
      </c>
      <c r="U79" s="11">
        <f>R79*100/P79/W79</f>
        <v>141.918469515466</v>
      </c>
      <c r="V79" s="11">
        <v>0</v>
      </c>
      <c r="W79" s="11" t="s">
        <v>179</v>
      </c>
      <c r="X79" s="11" t="s">
        <v>104</v>
      </c>
      <c r="Y79" s="11">
        <f>X79*P79/Q79</f>
        <v>5.86218181818182</v>
      </c>
      <c r="Z79" s="11">
        <v>0</v>
      </c>
    </row>
    <row r="80" spans="1:26">
      <c r="A80" s="12">
        <v>79</v>
      </c>
      <c r="B80" s="12">
        <v>160</v>
      </c>
      <c r="C80" s="12">
        <v>67</v>
      </c>
      <c r="D80" s="12">
        <v>1</v>
      </c>
      <c r="E80" s="12">
        <v>0</v>
      </c>
      <c r="F80" s="12">
        <v>1</v>
      </c>
      <c r="G80" s="12">
        <v>0</v>
      </c>
      <c r="H80" s="13" t="s">
        <v>147</v>
      </c>
      <c r="I80" s="13" t="s">
        <v>27</v>
      </c>
      <c r="J80" s="12">
        <v>0</v>
      </c>
      <c r="K80" s="12">
        <v>1</v>
      </c>
      <c r="L80" s="5">
        <v>1</v>
      </c>
      <c r="M80" s="12">
        <v>1</v>
      </c>
      <c r="N80" s="12">
        <v>70</v>
      </c>
      <c r="O80" s="12">
        <v>1</v>
      </c>
      <c r="P80" s="11" t="s">
        <v>180</v>
      </c>
      <c r="Q80" s="11" t="s">
        <v>181</v>
      </c>
      <c r="R80" s="11" t="s">
        <v>182</v>
      </c>
      <c r="S80" s="11">
        <v>611.628866</v>
      </c>
      <c r="T80" s="11">
        <v>1</v>
      </c>
      <c r="U80" s="11">
        <f>R80*100/P80/W80</f>
        <v>147.056570824589</v>
      </c>
      <c r="V80" s="11">
        <v>0</v>
      </c>
      <c r="W80" s="11" t="s">
        <v>183</v>
      </c>
      <c r="X80" s="11" t="s">
        <v>169</v>
      </c>
      <c r="Y80" s="11">
        <f>X80*P80/Q80</f>
        <v>6.10395348837209</v>
      </c>
      <c r="Z80" s="11">
        <v>0</v>
      </c>
    </row>
    <row r="81" ht="15.75" customHeight="1" spans="1:26">
      <c r="A81" s="5">
        <v>80</v>
      </c>
      <c r="B81" s="12">
        <v>153</v>
      </c>
      <c r="C81" s="12">
        <v>61</v>
      </c>
      <c r="D81" s="12">
        <v>1</v>
      </c>
      <c r="E81" s="12">
        <v>1</v>
      </c>
      <c r="F81" s="12">
        <v>1.4</v>
      </c>
      <c r="G81">
        <v>0</v>
      </c>
      <c r="H81" s="13" t="s">
        <v>184</v>
      </c>
      <c r="I81" s="13" t="s">
        <v>36</v>
      </c>
      <c r="J81" s="12">
        <v>1</v>
      </c>
      <c r="K81" s="12">
        <v>1</v>
      </c>
      <c r="L81" s="5">
        <v>1</v>
      </c>
      <c r="M81">
        <v>0</v>
      </c>
      <c r="N81" s="12">
        <v>4</v>
      </c>
      <c r="O81" s="5">
        <v>0</v>
      </c>
      <c r="P81" s="11" t="s">
        <v>185</v>
      </c>
      <c r="Q81" s="11" t="s">
        <v>181</v>
      </c>
      <c r="R81" s="11" t="s">
        <v>186</v>
      </c>
      <c r="S81" s="11">
        <v>325.0106101</v>
      </c>
      <c r="T81" s="11">
        <v>0</v>
      </c>
      <c r="U81" s="11">
        <f>R81*100/P81/W81</f>
        <v>113.885365009803</v>
      </c>
      <c r="V81" s="11">
        <v>0</v>
      </c>
      <c r="W81" s="11" t="s">
        <v>187</v>
      </c>
      <c r="X81" s="11" t="s">
        <v>188</v>
      </c>
      <c r="Y81" s="11">
        <f>X81*P81/Q81</f>
        <v>9.49953488372093</v>
      </c>
      <c r="Z81" s="11">
        <v>1</v>
      </c>
    </row>
    <row r="82" spans="1:26">
      <c r="A82" s="5">
        <v>81</v>
      </c>
      <c r="B82" s="12">
        <v>158</v>
      </c>
      <c r="C82" s="12">
        <v>65</v>
      </c>
      <c r="D82" s="12">
        <v>1</v>
      </c>
      <c r="E82" s="12">
        <v>1</v>
      </c>
      <c r="F82" s="12">
        <v>2.7</v>
      </c>
      <c r="G82" s="5">
        <v>1</v>
      </c>
      <c r="H82" s="13" t="s">
        <v>114</v>
      </c>
      <c r="I82" s="13" t="s">
        <v>27</v>
      </c>
      <c r="J82" s="12">
        <v>1</v>
      </c>
      <c r="K82" s="12">
        <v>1</v>
      </c>
      <c r="L82" s="5">
        <v>1</v>
      </c>
      <c r="M82">
        <v>0</v>
      </c>
      <c r="N82" s="12">
        <v>40</v>
      </c>
      <c r="O82" s="5">
        <v>1</v>
      </c>
      <c r="P82" s="11" t="s">
        <v>189</v>
      </c>
      <c r="Q82" s="11" t="s">
        <v>135</v>
      </c>
      <c r="R82" s="11" t="s">
        <v>190</v>
      </c>
      <c r="S82" s="11">
        <v>890.7061856</v>
      </c>
      <c r="T82" s="11">
        <v>1</v>
      </c>
      <c r="U82" s="11">
        <f>R82*100/P82/W82</f>
        <v>208.085099034692</v>
      </c>
      <c r="V82" s="11">
        <v>1</v>
      </c>
      <c r="W82" s="11" t="s">
        <v>191</v>
      </c>
      <c r="X82" s="11" t="s">
        <v>192</v>
      </c>
      <c r="Y82" s="11">
        <f>X82*P82/Q82</f>
        <v>10.2342857142857</v>
      </c>
      <c r="Z82" s="11">
        <v>1</v>
      </c>
    </row>
    <row r="83" spans="1:26">
      <c r="A83" s="12">
        <v>82</v>
      </c>
      <c r="B83">
        <v>158</v>
      </c>
      <c r="C83">
        <v>65</v>
      </c>
      <c r="D83">
        <v>1</v>
      </c>
      <c r="E83">
        <v>1</v>
      </c>
      <c r="F83">
        <v>1.5</v>
      </c>
      <c r="G83" s="12">
        <v>0</v>
      </c>
      <c r="H83" s="6" t="s">
        <v>48</v>
      </c>
      <c r="I83">
        <v>0</v>
      </c>
      <c r="J83">
        <v>1</v>
      </c>
      <c r="K83">
        <v>0</v>
      </c>
      <c r="L83">
        <v>0</v>
      </c>
      <c r="M83">
        <v>1</v>
      </c>
      <c r="N83">
        <v>70</v>
      </c>
      <c r="O83">
        <v>1</v>
      </c>
      <c r="P83" s="11">
        <v>6.2</v>
      </c>
      <c r="Q83" s="11">
        <v>3.8</v>
      </c>
      <c r="R83" s="11">
        <v>193</v>
      </c>
      <c r="S83" s="11">
        <v>298.6772334</v>
      </c>
      <c r="T83" s="11">
        <v>0</v>
      </c>
      <c r="U83" s="11">
        <f>R83*100/P83/W83</f>
        <v>89.7090266803012</v>
      </c>
      <c r="V83" s="11">
        <v>0</v>
      </c>
      <c r="W83" s="11">
        <v>34.7</v>
      </c>
      <c r="X83" s="11">
        <v>6.9</v>
      </c>
      <c r="Y83" s="11">
        <f>X83*P83/Q83</f>
        <v>11.2578947368421</v>
      </c>
      <c r="Z83" s="11">
        <v>1</v>
      </c>
    </row>
    <row r="84" spans="1:26">
      <c r="A84">
        <v>83</v>
      </c>
      <c r="B84" s="12">
        <v>158</v>
      </c>
      <c r="C84" s="12">
        <v>65</v>
      </c>
      <c r="D84" s="12">
        <v>1</v>
      </c>
      <c r="E84" s="12">
        <v>1</v>
      </c>
      <c r="F84" s="12">
        <v>2.5</v>
      </c>
      <c r="G84" s="5">
        <v>1</v>
      </c>
      <c r="H84" s="13" t="s">
        <v>35</v>
      </c>
      <c r="I84" s="13" t="s">
        <v>36</v>
      </c>
      <c r="J84" s="12">
        <v>1</v>
      </c>
      <c r="K84" s="12">
        <v>1</v>
      </c>
      <c r="L84" s="5">
        <v>1</v>
      </c>
      <c r="M84">
        <v>0</v>
      </c>
      <c r="N84" s="12">
        <v>35</v>
      </c>
      <c r="O84" s="5">
        <v>1</v>
      </c>
      <c r="P84" s="11" t="s">
        <v>193</v>
      </c>
      <c r="Q84" s="11" t="s">
        <v>194</v>
      </c>
      <c r="R84" s="11" t="s">
        <v>195</v>
      </c>
      <c r="S84" s="11">
        <v>318.8242812</v>
      </c>
      <c r="T84" s="11">
        <v>0</v>
      </c>
      <c r="U84" s="11">
        <f>R84*100/P84/W84</f>
        <v>89.8562300319489</v>
      </c>
      <c r="V84" s="11">
        <v>0</v>
      </c>
      <c r="W84" s="11" t="s">
        <v>196</v>
      </c>
      <c r="X84" s="11" t="s">
        <v>197</v>
      </c>
      <c r="Y84" s="11">
        <f>X84*P84/Q84</f>
        <v>7.84849884526559</v>
      </c>
      <c r="Z84" s="11">
        <v>0</v>
      </c>
    </row>
    <row r="85" ht="13.5" customHeight="1" spans="1:26">
      <c r="A85" s="12">
        <v>84</v>
      </c>
      <c r="B85">
        <v>160</v>
      </c>
      <c r="C85">
        <v>66.5</v>
      </c>
      <c r="D85">
        <v>1</v>
      </c>
      <c r="E85">
        <v>0</v>
      </c>
      <c r="F85">
        <v>1.5</v>
      </c>
      <c r="G85">
        <v>0</v>
      </c>
      <c r="H85" s="6" t="s">
        <v>198</v>
      </c>
      <c r="I85">
        <v>1</v>
      </c>
      <c r="J85">
        <v>0</v>
      </c>
      <c r="K85">
        <v>1</v>
      </c>
      <c r="L85">
        <v>0</v>
      </c>
      <c r="M85">
        <v>1</v>
      </c>
      <c r="N85">
        <v>25</v>
      </c>
      <c r="O85">
        <v>1</v>
      </c>
      <c r="P85" s="11">
        <v>5.3</v>
      </c>
      <c r="Q85" s="11">
        <v>4.4</v>
      </c>
      <c r="R85" s="11">
        <v>254</v>
      </c>
      <c r="S85" s="11">
        <v>711.6198347</v>
      </c>
      <c r="T85" s="11">
        <v>1</v>
      </c>
      <c r="U85" s="11">
        <f>R85*100/P85/W85</f>
        <v>198.035240916888</v>
      </c>
      <c r="V85" s="11">
        <v>1</v>
      </c>
      <c r="W85" s="11">
        <v>24.2</v>
      </c>
      <c r="X85" s="11">
        <v>5.7</v>
      </c>
      <c r="Y85" s="11">
        <f>X85*P85/Q85</f>
        <v>6.86590909090909</v>
      </c>
      <c r="Z85" s="11">
        <v>0</v>
      </c>
    </row>
    <row r="86" ht="13.5" customHeight="1" spans="1:26">
      <c r="A86" s="5">
        <v>85</v>
      </c>
      <c r="B86" s="5">
        <v>152</v>
      </c>
      <c r="C86" s="5">
        <v>60</v>
      </c>
      <c r="D86" s="5">
        <v>1</v>
      </c>
      <c r="E86" s="5">
        <v>1</v>
      </c>
      <c r="F86" s="5">
        <v>1.8</v>
      </c>
      <c r="G86">
        <v>0</v>
      </c>
      <c r="H86" s="10" t="s">
        <v>34</v>
      </c>
      <c r="I86" s="10" t="s">
        <v>27</v>
      </c>
      <c r="J86" s="5">
        <v>1</v>
      </c>
      <c r="K86" s="12">
        <v>1</v>
      </c>
      <c r="L86" s="5">
        <v>1</v>
      </c>
      <c r="M86">
        <v>0</v>
      </c>
      <c r="N86" s="5">
        <v>40</v>
      </c>
      <c r="O86" s="5">
        <v>1</v>
      </c>
      <c r="P86" s="11">
        <v>5.34</v>
      </c>
      <c r="Q86" s="11">
        <v>4.66</v>
      </c>
      <c r="R86" s="11">
        <v>230</v>
      </c>
      <c r="S86" s="11">
        <v>340.1322751</v>
      </c>
      <c r="T86" s="11">
        <v>0</v>
      </c>
      <c r="U86" s="11">
        <f>R86*100/P86/W86</f>
        <v>113.944870499178</v>
      </c>
      <c r="V86" s="11">
        <v>0</v>
      </c>
      <c r="W86" s="11">
        <v>37.8</v>
      </c>
      <c r="X86" s="11">
        <v>5.2</v>
      </c>
      <c r="Y86" s="11">
        <f>X86*P86/Q86</f>
        <v>5.9587982832618</v>
      </c>
      <c r="Z86" s="11">
        <v>0</v>
      </c>
    </row>
    <row r="87" ht="13.5" customHeight="1" spans="1:26">
      <c r="A87" s="5">
        <v>86</v>
      </c>
      <c r="B87" s="12">
        <v>170</v>
      </c>
      <c r="C87" s="12">
        <v>75</v>
      </c>
      <c r="D87" s="12">
        <v>1</v>
      </c>
      <c r="E87" s="12">
        <v>1</v>
      </c>
      <c r="F87" s="12">
        <v>1.2</v>
      </c>
      <c r="G87">
        <v>0</v>
      </c>
      <c r="H87" s="13" t="s">
        <v>199</v>
      </c>
      <c r="I87" s="13" t="s">
        <v>36</v>
      </c>
      <c r="J87" s="12">
        <v>1</v>
      </c>
      <c r="K87" s="12">
        <v>1</v>
      </c>
      <c r="L87" s="5">
        <v>1</v>
      </c>
      <c r="M87">
        <v>0</v>
      </c>
      <c r="N87" s="12">
        <v>5</v>
      </c>
      <c r="O87" s="5">
        <v>0</v>
      </c>
      <c r="P87" s="11">
        <v>4.5</v>
      </c>
      <c r="Q87" s="11">
        <v>4.3</v>
      </c>
      <c r="R87" s="11">
        <v>221</v>
      </c>
      <c r="S87" s="11">
        <v>681.4166667</v>
      </c>
      <c r="T87" s="11">
        <v>1</v>
      </c>
      <c r="U87" s="11">
        <f>R87*100/P87/W87</f>
        <v>227.366255144033</v>
      </c>
      <c r="V87" s="11">
        <v>1</v>
      </c>
      <c r="W87" s="11" t="s">
        <v>200</v>
      </c>
      <c r="X87" s="11" t="s">
        <v>201</v>
      </c>
      <c r="Y87" s="11">
        <f>X87*P87/Q87</f>
        <v>9.52325581395349</v>
      </c>
      <c r="Z87" s="11">
        <v>1</v>
      </c>
    </row>
    <row r="88" spans="1:26">
      <c r="A88" s="12">
        <v>87</v>
      </c>
      <c r="B88" s="12">
        <v>162</v>
      </c>
      <c r="C88" s="12">
        <v>68</v>
      </c>
      <c r="D88" s="12">
        <v>1</v>
      </c>
      <c r="E88" s="12">
        <v>1</v>
      </c>
      <c r="F88" s="12">
        <v>3</v>
      </c>
      <c r="G88" s="5">
        <v>1</v>
      </c>
      <c r="H88" s="13" t="s">
        <v>202</v>
      </c>
      <c r="I88" s="13" t="s">
        <v>36</v>
      </c>
      <c r="J88" s="12">
        <v>1</v>
      </c>
      <c r="K88" s="12">
        <v>1</v>
      </c>
      <c r="L88" s="5">
        <v>1</v>
      </c>
      <c r="M88">
        <v>0</v>
      </c>
      <c r="N88" s="12">
        <v>40</v>
      </c>
      <c r="O88" s="5">
        <v>1</v>
      </c>
      <c r="P88" s="11" t="s">
        <v>203</v>
      </c>
      <c r="Q88" s="11" t="s">
        <v>84</v>
      </c>
      <c r="R88" s="11" t="s">
        <v>204</v>
      </c>
      <c r="S88" s="11">
        <v>343.9090909</v>
      </c>
      <c r="T88" s="11">
        <v>0</v>
      </c>
      <c r="U88" s="11">
        <f>R88*100/P88/W88</f>
        <v>120.697807530548</v>
      </c>
      <c r="V88" s="11">
        <v>0</v>
      </c>
      <c r="W88" s="11" t="s">
        <v>205</v>
      </c>
      <c r="X88" s="11" t="s">
        <v>56</v>
      </c>
      <c r="Y88" s="11">
        <f>X88*P88/Q88</f>
        <v>6.13090909090909</v>
      </c>
      <c r="Z88" s="11">
        <v>0</v>
      </c>
    </row>
    <row r="89" spans="1:26">
      <c r="A89">
        <v>88</v>
      </c>
      <c r="B89">
        <v>156</v>
      </c>
      <c r="C89">
        <v>63</v>
      </c>
      <c r="D89">
        <v>1</v>
      </c>
      <c r="E89">
        <v>1</v>
      </c>
      <c r="F89">
        <v>2.2</v>
      </c>
      <c r="G89" s="5">
        <v>1</v>
      </c>
      <c r="H89" s="6" t="s">
        <v>206</v>
      </c>
      <c r="I89">
        <v>1</v>
      </c>
      <c r="J89">
        <v>1</v>
      </c>
      <c r="K89">
        <v>1</v>
      </c>
      <c r="L89">
        <v>1</v>
      </c>
      <c r="M89">
        <v>0</v>
      </c>
      <c r="N89">
        <v>10</v>
      </c>
      <c r="O89">
        <v>0</v>
      </c>
      <c r="P89" s="11">
        <v>4.7</v>
      </c>
      <c r="Q89" s="11">
        <v>4.7</v>
      </c>
      <c r="R89" s="11">
        <v>285</v>
      </c>
      <c r="S89" s="11">
        <v>556.875</v>
      </c>
      <c r="T89" s="11">
        <v>1</v>
      </c>
      <c r="U89" s="11">
        <f>R89*100/P89/W89</f>
        <v>199.468085106383</v>
      </c>
      <c r="V89" s="11">
        <v>1</v>
      </c>
      <c r="W89" s="11">
        <v>30.4</v>
      </c>
      <c r="X89" s="11">
        <v>7.9</v>
      </c>
      <c r="Y89" s="11">
        <f>X89*P89/Q89</f>
        <v>7.9</v>
      </c>
      <c r="Z89" s="11">
        <v>0</v>
      </c>
    </row>
    <row r="90" spans="1:26">
      <c r="A90" s="12">
        <v>89</v>
      </c>
      <c r="B90">
        <v>167</v>
      </c>
      <c r="C90">
        <v>72</v>
      </c>
      <c r="D90">
        <v>1</v>
      </c>
      <c r="E90">
        <v>1</v>
      </c>
      <c r="F90">
        <v>4</v>
      </c>
      <c r="G90" s="5">
        <v>1</v>
      </c>
      <c r="H90" s="6" t="s">
        <v>207</v>
      </c>
      <c r="I90">
        <v>1</v>
      </c>
      <c r="J90">
        <v>1</v>
      </c>
      <c r="K90">
        <v>1</v>
      </c>
      <c r="L90">
        <v>0</v>
      </c>
      <c r="M90">
        <v>1</v>
      </c>
      <c r="N90">
        <v>35</v>
      </c>
      <c r="O90">
        <v>1</v>
      </c>
      <c r="P90" s="11">
        <v>5.6</v>
      </c>
      <c r="Q90" s="11">
        <v>4.3</v>
      </c>
      <c r="R90" s="11">
        <v>296</v>
      </c>
      <c r="S90" s="11">
        <v>448.4848485</v>
      </c>
      <c r="T90" s="11">
        <v>0</v>
      </c>
      <c r="U90" s="11">
        <f>R90*100/P90/W90</f>
        <v>145.611963793782</v>
      </c>
      <c r="V90" s="11">
        <v>0</v>
      </c>
      <c r="W90" s="11">
        <v>36.3</v>
      </c>
      <c r="X90" s="11">
        <v>5.5</v>
      </c>
      <c r="Y90" s="11">
        <f>X90*P90/Q90</f>
        <v>7.16279069767442</v>
      </c>
      <c r="Z90" s="11">
        <v>0</v>
      </c>
    </row>
    <row r="91" spans="1:26">
      <c r="A91" s="5">
        <v>90</v>
      </c>
      <c r="B91">
        <v>155</v>
      </c>
      <c r="C91">
        <v>62</v>
      </c>
      <c r="D91">
        <v>1</v>
      </c>
      <c r="E91">
        <v>0</v>
      </c>
      <c r="F91">
        <v>0.7</v>
      </c>
      <c r="G91" s="12">
        <v>0</v>
      </c>
      <c r="H91" s="6" t="s">
        <v>208</v>
      </c>
      <c r="I91">
        <v>0</v>
      </c>
      <c r="J91">
        <v>0</v>
      </c>
      <c r="K91">
        <v>1</v>
      </c>
      <c r="L91">
        <v>1</v>
      </c>
      <c r="M91">
        <v>0</v>
      </c>
      <c r="N91">
        <v>15</v>
      </c>
      <c r="O91">
        <v>0</v>
      </c>
      <c r="P91" s="11">
        <v>8</v>
      </c>
      <c r="Q91" s="11">
        <v>4.8</v>
      </c>
      <c r="R91" s="11">
        <v>219</v>
      </c>
      <c r="S91" s="11">
        <v>348.2966102</v>
      </c>
      <c r="T91" s="11">
        <v>0</v>
      </c>
      <c r="U91" s="11">
        <f>R91*100/P91/W91</f>
        <v>77.3305084745763</v>
      </c>
      <c r="V91" s="11">
        <v>0</v>
      </c>
      <c r="W91" s="11">
        <v>35.4</v>
      </c>
      <c r="X91" s="11">
        <v>7.7</v>
      </c>
      <c r="Y91" s="11">
        <f>X91*P91/Q91</f>
        <v>12.8333333333333</v>
      </c>
      <c r="Z91" s="11">
        <v>1</v>
      </c>
    </row>
    <row r="92" spans="1:26">
      <c r="A92" s="5">
        <v>91</v>
      </c>
      <c r="B92" s="5">
        <v>159</v>
      </c>
      <c r="C92" s="5">
        <v>65.2</v>
      </c>
      <c r="D92" s="5">
        <v>1</v>
      </c>
      <c r="E92" s="5">
        <v>1</v>
      </c>
      <c r="F92" s="5">
        <v>1.5</v>
      </c>
      <c r="G92">
        <v>0</v>
      </c>
      <c r="H92" s="10" t="s">
        <v>208</v>
      </c>
      <c r="I92" s="10" t="s">
        <v>27</v>
      </c>
      <c r="J92" s="5">
        <v>1</v>
      </c>
      <c r="K92" s="5">
        <v>0</v>
      </c>
      <c r="L92" s="5">
        <v>0</v>
      </c>
      <c r="M92" s="12">
        <v>1</v>
      </c>
      <c r="N92" s="5">
        <v>45</v>
      </c>
      <c r="O92" s="5">
        <v>1</v>
      </c>
      <c r="P92" s="11">
        <v>5.13</v>
      </c>
      <c r="Q92" s="11">
        <v>4.18</v>
      </c>
      <c r="R92" s="11">
        <v>222</v>
      </c>
      <c r="S92" s="11">
        <v>240.3348214</v>
      </c>
      <c r="T92" s="11">
        <v>0</v>
      </c>
      <c r="U92" s="11">
        <f>R92*100/P92/W92</f>
        <v>96.5956558061821</v>
      </c>
      <c r="V92" s="11">
        <v>0</v>
      </c>
      <c r="W92" s="11">
        <v>44.8</v>
      </c>
      <c r="X92" s="11">
        <v>5.3</v>
      </c>
      <c r="Y92" s="11">
        <f>X92*P92/Q92</f>
        <v>6.50454545454545</v>
      </c>
      <c r="Z92" s="11">
        <v>0</v>
      </c>
    </row>
    <row r="93" spans="1:26">
      <c r="A93" s="12">
        <v>92</v>
      </c>
      <c r="B93">
        <v>160</v>
      </c>
      <c r="C93">
        <v>66</v>
      </c>
      <c r="D93">
        <v>1</v>
      </c>
      <c r="E93">
        <v>0</v>
      </c>
      <c r="F93">
        <v>1.8</v>
      </c>
      <c r="G93">
        <v>0</v>
      </c>
      <c r="H93" s="6" t="s">
        <v>209</v>
      </c>
      <c r="I93">
        <v>1</v>
      </c>
      <c r="J93">
        <v>1</v>
      </c>
      <c r="K93">
        <v>1</v>
      </c>
      <c r="L93">
        <v>1</v>
      </c>
      <c r="M93">
        <v>0</v>
      </c>
      <c r="N93">
        <v>8</v>
      </c>
      <c r="O93">
        <v>0</v>
      </c>
      <c r="P93" s="11">
        <v>6.5</v>
      </c>
      <c r="Q93" s="11">
        <v>4.3</v>
      </c>
      <c r="R93" s="11">
        <v>358</v>
      </c>
      <c r="S93" s="11">
        <v>803.3170732</v>
      </c>
      <c r="T93" s="11">
        <v>1</v>
      </c>
      <c r="U93" s="11">
        <f>R93*100/P93/W93</f>
        <v>191.905655320289</v>
      </c>
      <c r="V93" s="11">
        <v>1</v>
      </c>
      <c r="W93" s="11">
        <v>28.7</v>
      </c>
      <c r="X93" s="11">
        <v>5.1</v>
      </c>
      <c r="Y93" s="11">
        <f>X93*P93/Q93</f>
        <v>7.7093023255814</v>
      </c>
      <c r="Z93" s="11">
        <v>0</v>
      </c>
    </row>
    <row r="94" spans="1:26">
      <c r="A94">
        <v>93</v>
      </c>
      <c r="B94">
        <v>165</v>
      </c>
      <c r="C94">
        <v>70</v>
      </c>
      <c r="D94">
        <v>1</v>
      </c>
      <c r="E94">
        <v>1</v>
      </c>
      <c r="F94">
        <v>2</v>
      </c>
      <c r="G94">
        <v>0</v>
      </c>
      <c r="H94" s="6" t="s">
        <v>35</v>
      </c>
      <c r="I94">
        <v>1</v>
      </c>
      <c r="J94">
        <v>1</v>
      </c>
      <c r="K94">
        <v>1</v>
      </c>
      <c r="L94">
        <v>1</v>
      </c>
      <c r="M94">
        <v>0</v>
      </c>
      <c r="N94">
        <v>10</v>
      </c>
      <c r="O94">
        <v>0</v>
      </c>
      <c r="P94" s="11">
        <v>5.5</v>
      </c>
      <c r="Q94" s="11">
        <v>5.1</v>
      </c>
      <c r="R94" s="11">
        <v>232</v>
      </c>
      <c r="S94" s="11">
        <v>322.3896104</v>
      </c>
      <c r="T94" s="11">
        <v>0</v>
      </c>
      <c r="U94" s="11">
        <f>R94*100/P94/W94</f>
        <v>109.563164108619</v>
      </c>
      <c r="V94" s="11">
        <v>0</v>
      </c>
      <c r="W94" s="11">
        <v>38.5</v>
      </c>
      <c r="X94" s="11">
        <v>5.1</v>
      </c>
      <c r="Y94" s="11">
        <f>X94*P94/Q94</f>
        <v>5.5</v>
      </c>
      <c r="Z94" s="11">
        <v>0</v>
      </c>
    </row>
    <row r="95" spans="1:26">
      <c r="A95" s="12">
        <v>94</v>
      </c>
      <c r="B95" s="12">
        <v>153</v>
      </c>
      <c r="C95" s="12">
        <v>60</v>
      </c>
      <c r="D95" s="12">
        <v>1</v>
      </c>
      <c r="E95" s="12">
        <v>1</v>
      </c>
      <c r="F95" s="12">
        <v>1.5</v>
      </c>
      <c r="G95" s="12">
        <v>0</v>
      </c>
      <c r="H95" s="13" t="s">
        <v>76</v>
      </c>
      <c r="I95" s="13" t="s">
        <v>36</v>
      </c>
      <c r="J95" s="12">
        <v>1</v>
      </c>
      <c r="K95" s="12">
        <v>1</v>
      </c>
      <c r="L95" s="5">
        <v>0</v>
      </c>
      <c r="M95">
        <v>0</v>
      </c>
      <c r="N95" s="12">
        <v>70</v>
      </c>
      <c r="O95" s="5">
        <v>1</v>
      </c>
      <c r="P95" s="11" t="s">
        <v>210</v>
      </c>
      <c r="Q95" s="11" t="s">
        <v>211</v>
      </c>
      <c r="R95" s="11" t="s">
        <v>212</v>
      </c>
      <c r="S95" s="11">
        <v>636</v>
      </c>
      <c r="T95" s="11">
        <v>1</v>
      </c>
      <c r="U95" s="11">
        <f>R95*100/P95/W95</f>
        <v>158.75393140632</v>
      </c>
      <c r="V95" s="11">
        <v>1</v>
      </c>
      <c r="W95" s="11" t="s">
        <v>213</v>
      </c>
      <c r="X95" s="11" t="s">
        <v>197</v>
      </c>
      <c r="Y95" s="11">
        <f>X95*P95/Q95</f>
        <v>8.95325</v>
      </c>
      <c r="Z95" s="11">
        <v>1</v>
      </c>
    </row>
    <row r="96" spans="1:26">
      <c r="A96" s="5">
        <v>95</v>
      </c>
      <c r="B96">
        <v>153</v>
      </c>
      <c r="C96">
        <v>60</v>
      </c>
      <c r="D96">
        <v>1</v>
      </c>
      <c r="E96">
        <v>0</v>
      </c>
      <c r="F96">
        <v>1.5</v>
      </c>
      <c r="G96">
        <v>0</v>
      </c>
      <c r="H96" s="6" t="s">
        <v>42</v>
      </c>
      <c r="I96">
        <v>0</v>
      </c>
      <c r="J96">
        <v>0</v>
      </c>
      <c r="K96">
        <v>1</v>
      </c>
      <c r="L96">
        <v>1</v>
      </c>
      <c r="M96">
        <v>1</v>
      </c>
      <c r="N96">
        <v>40</v>
      </c>
      <c r="O96">
        <v>1</v>
      </c>
      <c r="P96" s="11">
        <v>6.82</v>
      </c>
      <c r="Q96" s="11">
        <v>4.3</v>
      </c>
      <c r="R96" s="11">
        <v>264</v>
      </c>
      <c r="S96" s="11">
        <v>637.5111111</v>
      </c>
      <c r="T96" s="11">
        <v>1</v>
      </c>
      <c r="U96" s="11">
        <f>R96*100/P96/W96</f>
        <v>143.36917562724</v>
      </c>
      <c r="V96" s="11">
        <v>0</v>
      </c>
      <c r="W96" s="11">
        <v>27</v>
      </c>
      <c r="X96" s="11">
        <v>5</v>
      </c>
      <c r="Y96" s="11">
        <f>X96*P96/Q96</f>
        <v>7.93023255813954</v>
      </c>
      <c r="Z96" s="11">
        <v>0</v>
      </c>
    </row>
    <row r="97" spans="1:26">
      <c r="A97" s="5">
        <v>96</v>
      </c>
      <c r="B97" s="12">
        <v>153</v>
      </c>
      <c r="C97" s="12">
        <v>60</v>
      </c>
      <c r="D97" s="12">
        <v>1</v>
      </c>
      <c r="E97" s="12">
        <v>1</v>
      </c>
      <c r="F97" s="12">
        <v>2.5</v>
      </c>
      <c r="G97" s="5">
        <v>1</v>
      </c>
      <c r="H97" s="13" t="s">
        <v>214</v>
      </c>
      <c r="I97" s="13" t="s">
        <v>36</v>
      </c>
      <c r="J97" s="12">
        <v>1</v>
      </c>
      <c r="K97" s="12">
        <v>1</v>
      </c>
      <c r="L97" s="5">
        <v>1</v>
      </c>
      <c r="M97">
        <v>0</v>
      </c>
      <c r="N97" s="12">
        <v>20</v>
      </c>
      <c r="O97" s="5">
        <v>0</v>
      </c>
      <c r="P97" s="11" t="s">
        <v>215</v>
      </c>
      <c r="Q97" s="11" t="s">
        <v>169</v>
      </c>
      <c r="R97" s="11" t="s">
        <v>216</v>
      </c>
      <c r="S97" s="11">
        <v>299.7506494</v>
      </c>
      <c r="T97" s="11">
        <v>0</v>
      </c>
      <c r="U97" s="11">
        <f>R97*100/P97/W97</f>
        <v>146.647610762443</v>
      </c>
      <c r="V97" s="11">
        <v>0</v>
      </c>
      <c r="W97" s="11" t="s">
        <v>217</v>
      </c>
      <c r="X97" s="11" t="s">
        <v>218</v>
      </c>
      <c r="Y97" s="11">
        <f>X97*P97/Q97</f>
        <v>8.68153846153846</v>
      </c>
      <c r="Z97" s="11">
        <v>0</v>
      </c>
    </row>
    <row r="98" spans="1:26">
      <c r="A98" s="12">
        <v>97</v>
      </c>
      <c r="B98">
        <v>152</v>
      </c>
      <c r="C98">
        <v>59</v>
      </c>
      <c r="D98">
        <v>1</v>
      </c>
      <c r="E98">
        <v>1</v>
      </c>
      <c r="F98">
        <v>2.5</v>
      </c>
      <c r="G98" s="5">
        <v>1</v>
      </c>
      <c r="H98" s="6" t="s">
        <v>219</v>
      </c>
      <c r="I98">
        <v>1</v>
      </c>
      <c r="J98">
        <v>1</v>
      </c>
      <c r="K98">
        <v>1</v>
      </c>
      <c r="L98">
        <v>1</v>
      </c>
      <c r="M98">
        <v>0</v>
      </c>
      <c r="N98">
        <v>20</v>
      </c>
      <c r="O98">
        <v>0</v>
      </c>
      <c r="P98" s="11">
        <v>4.3</v>
      </c>
      <c r="Q98" s="11">
        <v>4</v>
      </c>
      <c r="R98" s="11">
        <v>157</v>
      </c>
      <c r="S98" s="11">
        <v>167.1759259</v>
      </c>
      <c r="T98" s="11">
        <v>0</v>
      </c>
      <c r="U98" s="11">
        <f>R98*100/P98/W98</f>
        <v>84.5176571920758</v>
      </c>
      <c r="V98" s="11">
        <v>0</v>
      </c>
      <c r="W98" s="11">
        <v>43.2</v>
      </c>
      <c r="X98" s="11">
        <v>7.5</v>
      </c>
      <c r="Y98" s="11">
        <f>X98*P98/Q98</f>
        <v>8.0625</v>
      </c>
      <c r="Z98" s="11">
        <v>0</v>
      </c>
    </row>
    <row r="99" spans="1:26">
      <c r="A99">
        <v>98</v>
      </c>
      <c r="B99" s="12">
        <v>147</v>
      </c>
      <c r="C99" s="12">
        <v>55</v>
      </c>
      <c r="D99" s="12">
        <v>1</v>
      </c>
      <c r="E99" s="12">
        <v>1</v>
      </c>
      <c r="F99" s="12">
        <v>1.4</v>
      </c>
      <c r="G99" s="12">
        <v>0</v>
      </c>
      <c r="H99" s="13" t="s">
        <v>26</v>
      </c>
      <c r="I99" s="13" t="s">
        <v>27</v>
      </c>
      <c r="J99" s="12">
        <v>1</v>
      </c>
      <c r="K99" s="5">
        <v>0</v>
      </c>
      <c r="L99" s="5">
        <v>0</v>
      </c>
      <c r="M99">
        <v>0</v>
      </c>
      <c r="N99" s="12">
        <v>15</v>
      </c>
      <c r="O99" s="5">
        <v>0</v>
      </c>
      <c r="P99" s="11" t="s">
        <v>220</v>
      </c>
      <c r="Q99" s="11" t="s">
        <v>122</v>
      </c>
      <c r="R99" s="11" t="s">
        <v>221</v>
      </c>
      <c r="S99" s="11">
        <v>597.5695364</v>
      </c>
      <c r="T99" s="11">
        <v>1</v>
      </c>
      <c r="U99" s="11">
        <f>R99*100/P99/W99</f>
        <v>116.916033030823</v>
      </c>
      <c r="V99" s="11">
        <v>0</v>
      </c>
      <c r="W99" s="11" t="s">
        <v>222</v>
      </c>
      <c r="X99" s="11" t="s">
        <v>223</v>
      </c>
      <c r="Y99" s="11">
        <f>X99*P99/Q99</f>
        <v>9.82340425531915</v>
      </c>
      <c r="Z99" s="11">
        <v>1</v>
      </c>
    </row>
    <row r="100" spans="1:26">
      <c r="A100" s="12">
        <v>99</v>
      </c>
      <c r="B100">
        <v>160</v>
      </c>
      <c r="C100">
        <v>65</v>
      </c>
      <c r="D100">
        <v>1</v>
      </c>
      <c r="E100">
        <v>0</v>
      </c>
      <c r="F100">
        <v>1.4</v>
      </c>
      <c r="G100">
        <v>0</v>
      </c>
      <c r="H100" s="6" t="s">
        <v>224</v>
      </c>
      <c r="I100">
        <v>0</v>
      </c>
      <c r="J100">
        <v>1</v>
      </c>
      <c r="K100">
        <v>1</v>
      </c>
      <c r="L100">
        <v>1</v>
      </c>
      <c r="M100">
        <v>0</v>
      </c>
      <c r="N100">
        <v>15</v>
      </c>
      <c r="O100">
        <v>0</v>
      </c>
      <c r="P100" s="11">
        <v>7</v>
      </c>
      <c r="Q100" s="11">
        <v>4.3</v>
      </c>
      <c r="R100" s="11">
        <v>239</v>
      </c>
      <c r="S100" s="11">
        <v>567.5163636</v>
      </c>
      <c r="T100" s="11">
        <v>1</v>
      </c>
      <c r="U100" s="11">
        <f>R100*100/P100/W100</f>
        <v>124.155844155844</v>
      </c>
      <c r="V100" s="11">
        <v>0</v>
      </c>
      <c r="W100" s="11">
        <v>27.5</v>
      </c>
      <c r="X100" s="11">
        <v>5.6</v>
      </c>
      <c r="Y100" s="11">
        <f>X100*P100/Q100</f>
        <v>9.11627906976744</v>
      </c>
      <c r="Z100" s="11">
        <v>1</v>
      </c>
    </row>
    <row r="101" spans="1:26">
      <c r="A101" s="5">
        <v>100</v>
      </c>
      <c r="B101" s="5">
        <v>160</v>
      </c>
      <c r="C101" s="5">
        <v>65</v>
      </c>
      <c r="D101" s="5">
        <v>1</v>
      </c>
      <c r="E101" s="5">
        <v>0</v>
      </c>
      <c r="F101" s="5">
        <v>3</v>
      </c>
      <c r="G101" s="5">
        <v>1</v>
      </c>
      <c r="H101" s="10" t="s">
        <v>114</v>
      </c>
      <c r="I101" s="10" t="s">
        <v>27</v>
      </c>
      <c r="J101" s="5">
        <v>0</v>
      </c>
      <c r="K101" s="12">
        <v>1</v>
      </c>
      <c r="L101" s="5">
        <v>1</v>
      </c>
      <c r="M101">
        <v>0</v>
      </c>
      <c r="N101" s="5">
        <v>30</v>
      </c>
      <c r="O101" s="5">
        <v>1</v>
      </c>
      <c r="P101" s="11">
        <v>4.5</v>
      </c>
      <c r="Q101" s="11">
        <v>4.85</v>
      </c>
      <c r="R101" s="11">
        <v>242</v>
      </c>
      <c r="S101" s="11">
        <v>449.4285714</v>
      </c>
      <c r="T101" s="11">
        <v>0</v>
      </c>
      <c r="U101" s="11">
        <f>R101*100/P101/W101</f>
        <v>167.011732229124</v>
      </c>
      <c r="V101" s="11">
        <v>1</v>
      </c>
      <c r="W101" s="11">
        <v>32.2</v>
      </c>
      <c r="X101" s="11">
        <v>5.6</v>
      </c>
      <c r="Y101" s="11">
        <f>X101*P101/Q101</f>
        <v>5.19587628865979</v>
      </c>
      <c r="Z101" s="11">
        <v>0</v>
      </c>
    </row>
    <row r="102" spans="1:26">
      <c r="A102" s="5">
        <v>101</v>
      </c>
      <c r="B102" s="12">
        <v>160</v>
      </c>
      <c r="C102" s="12">
        <v>65</v>
      </c>
      <c r="D102" s="12">
        <v>1</v>
      </c>
      <c r="E102" s="12">
        <v>1</v>
      </c>
      <c r="F102" s="12">
        <v>2</v>
      </c>
      <c r="G102" s="12">
        <v>0</v>
      </c>
      <c r="H102" s="13" t="s">
        <v>49</v>
      </c>
      <c r="I102" s="13" t="s">
        <v>27</v>
      </c>
      <c r="J102" s="12">
        <v>1</v>
      </c>
      <c r="K102" s="12">
        <v>1</v>
      </c>
      <c r="L102" s="5">
        <v>0</v>
      </c>
      <c r="M102">
        <v>0</v>
      </c>
      <c r="N102" s="12">
        <v>15</v>
      </c>
      <c r="O102" s="5">
        <v>0</v>
      </c>
      <c r="P102" s="11" t="s">
        <v>225</v>
      </c>
      <c r="Q102" s="11" t="s">
        <v>226</v>
      </c>
      <c r="R102" s="11" t="s">
        <v>227</v>
      </c>
      <c r="S102" s="11">
        <v>494.7801418</v>
      </c>
      <c r="T102" s="11">
        <v>0</v>
      </c>
      <c r="U102" s="11">
        <f>R102*100/P102/W102</f>
        <v>121.613020549191</v>
      </c>
      <c r="V102" s="11">
        <v>0</v>
      </c>
      <c r="W102" s="11" t="s">
        <v>228</v>
      </c>
      <c r="X102" s="11" t="s">
        <v>62</v>
      </c>
      <c r="Y102" s="11">
        <f>X102*P102/Q102</f>
        <v>7.46546275395034</v>
      </c>
      <c r="Z102" s="11">
        <v>0</v>
      </c>
    </row>
    <row r="103" spans="1:26">
      <c r="A103" s="12">
        <v>102</v>
      </c>
      <c r="B103" s="5">
        <v>158</v>
      </c>
      <c r="C103" s="5">
        <v>63</v>
      </c>
      <c r="D103" s="5">
        <v>1</v>
      </c>
      <c r="E103" s="5">
        <v>1</v>
      </c>
      <c r="F103" s="5">
        <v>1.5</v>
      </c>
      <c r="G103">
        <v>0</v>
      </c>
      <c r="H103" s="10" t="s">
        <v>115</v>
      </c>
      <c r="I103" s="10" t="s">
        <v>27</v>
      </c>
      <c r="J103" s="5">
        <v>1</v>
      </c>
      <c r="K103" s="12">
        <v>1</v>
      </c>
      <c r="L103" s="5">
        <v>1</v>
      </c>
      <c r="M103" s="12">
        <v>1</v>
      </c>
      <c r="N103" s="5">
        <v>15</v>
      </c>
      <c r="O103" s="5">
        <v>0</v>
      </c>
      <c r="P103" s="11">
        <v>4.78</v>
      </c>
      <c r="Q103" s="11">
        <v>4.38</v>
      </c>
      <c r="R103" s="11">
        <v>154</v>
      </c>
      <c r="S103" s="11">
        <v>306.4651163</v>
      </c>
      <c r="T103" s="11">
        <v>0</v>
      </c>
      <c r="U103" s="11">
        <f>R103*100/P103/W103</f>
        <v>107.035126982582</v>
      </c>
      <c r="V103" s="11">
        <v>0</v>
      </c>
      <c r="W103" s="11">
        <v>30.1</v>
      </c>
      <c r="X103" s="11">
        <v>7.5</v>
      </c>
      <c r="Y103" s="11">
        <f>X103*P103/Q103</f>
        <v>8.18493150684932</v>
      </c>
      <c r="Z103" s="11">
        <v>0</v>
      </c>
    </row>
    <row r="104" spans="1:26">
      <c r="A104">
        <v>103</v>
      </c>
      <c r="B104" s="12">
        <v>163</v>
      </c>
      <c r="C104" s="12">
        <v>67</v>
      </c>
      <c r="D104" s="12">
        <v>1</v>
      </c>
      <c r="E104" s="12">
        <v>1</v>
      </c>
      <c r="F104" s="12">
        <v>1.2</v>
      </c>
      <c r="G104">
        <v>0</v>
      </c>
      <c r="H104" s="15" t="s">
        <v>154</v>
      </c>
      <c r="I104" s="13" t="s">
        <v>27</v>
      </c>
      <c r="J104" s="12">
        <v>1</v>
      </c>
      <c r="K104" s="12">
        <v>1</v>
      </c>
      <c r="L104" s="5">
        <v>1</v>
      </c>
      <c r="M104">
        <v>0</v>
      </c>
      <c r="N104" s="12">
        <v>10</v>
      </c>
      <c r="O104" s="5">
        <v>0</v>
      </c>
      <c r="P104" s="11" t="s">
        <v>229</v>
      </c>
      <c r="Q104" s="11" t="s">
        <v>230</v>
      </c>
      <c r="R104" s="11" t="s">
        <v>231</v>
      </c>
      <c r="S104" s="11">
        <v>532.9836066</v>
      </c>
      <c r="T104" s="11">
        <v>1</v>
      </c>
      <c r="U104" s="11">
        <f>R104*100/P104/W104</f>
        <v>133.229247983346</v>
      </c>
      <c r="V104" s="11">
        <v>0</v>
      </c>
      <c r="W104" s="11" t="s">
        <v>232</v>
      </c>
      <c r="X104" s="11" t="s">
        <v>92</v>
      </c>
      <c r="Y104" s="11">
        <f>X104*P104/Q104</f>
        <v>7.13725490196078</v>
      </c>
      <c r="Z104" s="11">
        <v>0</v>
      </c>
    </row>
    <row r="105" spans="1:26">
      <c r="A105" s="12">
        <v>104</v>
      </c>
      <c r="B105">
        <v>155</v>
      </c>
      <c r="C105">
        <v>60.5</v>
      </c>
      <c r="D105">
        <v>1</v>
      </c>
      <c r="E105">
        <v>0</v>
      </c>
      <c r="F105">
        <v>1.5</v>
      </c>
      <c r="G105" s="12">
        <v>0</v>
      </c>
      <c r="H105" s="6" t="s">
        <v>138</v>
      </c>
      <c r="I105">
        <v>0</v>
      </c>
      <c r="J105">
        <v>0</v>
      </c>
      <c r="K105">
        <v>1</v>
      </c>
      <c r="L105">
        <v>1</v>
      </c>
      <c r="M105">
        <v>1</v>
      </c>
      <c r="N105">
        <v>25</v>
      </c>
      <c r="O105">
        <v>1</v>
      </c>
      <c r="P105" s="11">
        <v>6.4</v>
      </c>
      <c r="Q105" s="11">
        <v>5</v>
      </c>
      <c r="R105" s="11">
        <v>224</v>
      </c>
      <c r="S105" s="11">
        <v>766.3157895</v>
      </c>
      <c r="T105" s="11">
        <v>1</v>
      </c>
      <c r="U105" s="11">
        <f>R105*100/P105/W105</f>
        <v>167.464114832536</v>
      </c>
      <c r="V105" s="11">
        <v>1</v>
      </c>
      <c r="W105" s="11">
        <v>20.9</v>
      </c>
      <c r="X105" s="11">
        <v>5.5</v>
      </c>
      <c r="Y105" s="11">
        <f>X105*P105/Q105</f>
        <v>7.04</v>
      </c>
      <c r="Z105" s="11">
        <v>0</v>
      </c>
    </row>
    <row r="106" spans="1:26">
      <c r="A106" s="5">
        <v>105</v>
      </c>
      <c r="B106" s="12">
        <v>167</v>
      </c>
      <c r="C106" s="12">
        <v>70</v>
      </c>
      <c r="D106" s="12">
        <v>1</v>
      </c>
      <c r="E106" s="12">
        <v>0</v>
      </c>
      <c r="F106" s="12">
        <v>2.2</v>
      </c>
      <c r="G106" s="5">
        <v>1</v>
      </c>
      <c r="H106" s="13" t="s">
        <v>233</v>
      </c>
      <c r="I106" s="13" t="s">
        <v>36</v>
      </c>
      <c r="J106" s="12">
        <v>0</v>
      </c>
      <c r="K106" s="12">
        <v>1</v>
      </c>
      <c r="L106" s="5">
        <v>1</v>
      </c>
      <c r="M106">
        <v>0</v>
      </c>
      <c r="N106" s="12">
        <v>45</v>
      </c>
      <c r="O106" s="5">
        <v>1</v>
      </c>
      <c r="P106" s="11" t="s">
        <v>234</v>
      </c>
      <c r="Q106" s="11" t="s">
        <v>235</v>
      </c>
      <c r="R106" s="11" t="s">
        <v>236</v>
      </c>
      <c r="S106" s="11">
        <v>809.0956175</v>
      </c>
      <c r="T106" s="11">
        <v>1</v>
      </c>
      <c r="U106" s="11">
        <f>R106*100/P106/W106</f>
        <v>170.90259651051</v>
      </c>
      <c r="V106" s="11">
        <v>1</v>
      </c>
      <c r="W106" s="11" t="s">
        <v>237</v>
      </c>
      <c r="X106" s="11" t="s">
        <v>238</v>
      </c>
      <c r="Y106" s="11">
        <f>X106*P106/Q106</f>
        <v>12.7561247216036</v>
      </c>
      <c r="Z106" s="11">
        <v>1</v>
      </c>
    </row>
    <row r="107" spans="1:26">
      <c r="A107" s="5">
        <v>106</v>
      </c>
      <c r="B107">
        <v>170</v>
      </c>
      <c r="C107">
        <v>72.5</v>
      </c>
      <c r="D107">
        <v>1</v>
      </c>
      <c r="E107">
        <v>1</v>
      </c>
      <c r="F107">
        <v>2.5</v>
      </c>
      <c r="G107" s="5">
        <v>1</v>
      </c>
      <c r="H107" s="6" t="s">
        <v>48</v>
      </c>
      <c r="I107">
        <v>0</v>
      </c>
      <c r="J107">
        <v>1</v>
      </c>
      <c r="K107">
        <v>0</v>
      </c>
      <c r="L107">
        <v>0</v>
      </c>
      <c r="M107">
        <v>1</v>
      </c>
      <c r="N107">
        <v>40</v>
      </c>
      <c r="O107">
        <v>1</v>
      </c>
      <c r="P107" s="11">
        <v>6.4</v>
      </c>
      <c r="Q107" s="11">
        <v>4.4</v>
      </c>
      <c r="R107" s="11">
        <v>271</v>
      </c>
      <c r="S107" s="11">
        <v>911.8020833</v>
      </c>
      <c r="T107" s="11">
        <v>1</v>
      </c>
      <c r="U107" s="11">
        <f>R107*100/P107/W107</f>
        <v>220.540364583333</v>
      </c>
      <c r="V107" s="11">
        <v>1</v>
      </c>
      <c r="W107" s="11">
        <v>19.2</v>
      </c>
      <c r="X107" s="11">
        <v>9.1</v>
      </c>
      <c r="Y107" s="11">
        <f>X107*P107/Q107</f>
        <v>13.2363636363636</v>
      </c>
      <c r="Z107" s="11">
        <v>1</v>
      </c>
    </row>
    <row r="108" spans="1:26">
      <c r="A108" s="12">
        <v>107</v>
      </c>
      <c r="B108">
        <v>161</v>
      </c>
      <c r="C108">
        <v>65</v>
      </c>
      <c r="D108">
        <v>1</v>
      </c>
      <c r="E108">
        <v>1</v>
      </c>
      <c r="F108">
        <v>1</v>
      </c>
      <c r="G108">
        <v>0</v>
      </c>
      <c r="H108" s="6" t="s">
        <v>158</v>
      </c>
      <c r="I108">
        <v>0</v>
      </c>
      <c r="J108">
        <v>1</v>
      </c>
      <c r="K108">
        <v>1</v>
      </c>
      <c r="L108">
        <v>0</v>
      </c>
      <c r="M108">
        <v>1</v>
      </c>
      <c r="N108">
        <v>60</v>
      </c>
      <c r="O108">
        <v>1</v>
      </c>
      <c r="P108" s="11">
        <v>5.4</v>
      </c>
      <c r="Q108" s="11">
        <v>4.6</v>
      </c>
      <c r="R108" s="11">
        <v>284</v>
      </c>
      <c r="S108" s="11">
        <v>619.5479452</v>
      </c>
      <c r="T108" s="11">
        <v>1</v>
      </c>
      <c r="U108" s="11">
        <f>R108*100/P108/W108</f>
        <v>180.111618467783</v>
      </c>
      <c r="V108" s="11">
        <v>1</v>
      </c>
      <c r="W108" s="11">
        <v>29.2</v>
      </c>
      <c r="X108" s="11">
        <v>6.1</v>
      </c>
      <c r="Y108" s="11">
        <f>X108*P108/Q108</f>
        <v>7.16086956521739</v>
      </c>
      <c r="Z108" s="11">
        <v>0</v>
      </c>
    </row>
    <row r="109" ht="14.15" spans="1:26">
      <c r="A109">
        <v>108</v>
      </c>
      <c r="B109" s="5">
        <v>156</v>
      </c>
      <c r="C109" s="5">
        <v>61</v>
      </c>
      <c r="D109" s="5">
        <v>1</v>
      </c>
      <c r="E109" s="5">
        <v>1</v>
      </c>
      <c r="F109" s="5">
        <v>2.8</v>
      </c>
      <c r="G109" s="5">
        <v>1</v>
      </c>
      <c r="H109" s="10" t="s">
        <v>239</v>
      </c>
      <c r="I109" s="10" t="s">
        <v>27</v>
      </c>
      <c r="J109" s="5">
        <v>1</v>
      </c>
      <c r="K109" s="5">
        <v>0</v>
      </c>
      <c r="L109" s="5">
        <v>0</v>
      </c>
      <c r="M109">
        <v>0</v>
      </c>
      <c r="N109" s="5">
        <v>50</v>
      </c>
      <c r="O109" s="5">
        <v>1</v>
      </c>
      <c r="P109" s="11">
        <v>7.27</v>
      </c>
      <c r="Q109" s="11">
        <v>4.42</v>
      </c>
      <c r="R109" s="11">
        <v>365</v>
      </c>
      <c r="S109" s="11">
        <v>903.6142322</v>
      </c>
      <c r="T109" s="11">
        <v>1</v>
      </c>
      <c r="U109" s="11">
        <f>R109*100/P109/W109</f>
        <v>188.038679298745</v>
      </c>
      <c r="V109" s="11">
        <v>1</v>
      </c>
      <c r="W109" s="11">
        <v>26.7</v>
      </c>
      <c r="X109" s="11">
        <v>5.8</v>
      </c>
      <c r="Y109" s="11">
        <f>X109*P109/Q109</f>
        <v>9.53981900452489</v>
      </c>
      <c r="Z109" s="11">
        <v>1</v>
      </c>
    </row>
    <row r="110" spans="1:26">
      <c r="A110" s="12">
        <v>109</v>
      </c>
      <c r="B110" s="12">
        <v>158</v>
      </c>
      <c r="C110" s="12">
        <v>62.5</v>
      </c>
      <c r="D110" s="12">
        <v>1</v>
      </c>
      <c r="E110" s="12">
        <v>1</v>
      </c>
      <c r="F110" s="12">
        <v>2.8</v>
      </c>
      <c r="G110" s="5">
        <v>1</v>
      </c>
      <c r="H110" s="13" t="s">
        <v>224</v>
      </c>
      <c r="I110" s="13" t="s">
        <v>27</v>
      </c>
      <c r="J110" s="12">
        <v>1</v>
      </c>
      <c r="K110" s="5">
        <v>0</v>
      </c>
      <c r="L110" s="5">
        <v>1</v>
      </c>
      <c r="M110" s="12">
        <v>1</v>
      </c>
      <c r="N110" s="12">
        <v>70</v>
      </c>
      <c r="O110" s="12">
        <v>1</v>
      </c>
      <c r="P110" s="11" t="s">
        <v>240</v>
      </c>
      <c r="Q110" s="11" t="s">
        <v>122</v>
      </c>
      <c r="R110" s="11" t="s">
        <v>241</v>
      </c>
      <c r="S110" s="11">
        <v>682.8447205</v>
      </c>
      <c r="T110" s="11">
        <v>1</v>
      </c>
      <c r="U110" s="11">
        <f>R110*100/P110/W110</f>
        <v>140.594154749868</v>
      </c>
      <c r="V110" s="11">
        <v>0</v>
      </c>
      <c r="W110" s="11" t="s">
        <v>242</v>
      </c>
      <c r="X110" s="11" t="s">
        <v>218</v>
      </c>
      <c r="Y110" s="11">
        <f>X110*P110/Q110</f>
        <v>11.1159574468085</v>
      </c>
      <c r="Z110" s="11">
        <v>1</v>
      </c>
    </row>
    <row r="111" spans="1:26">
      <c r="A111" s="5">
        <v>110</v>
      </c>
      <c r="B111" s="12">
        <v>160</v>
      </c>
      <c r="C111" s="12">
        <v>64</v>
      </c>
      <c r="D111" s="12">
        <v>1</v>
      </c>
      <c r="E111" s="12">
        <v>1</v>
      </c>
      <c r="F111" s="12">
        <v>2.5</v>
      </c>
      <c r="G111" s="5">
        <v>1</v>
      </c>
      <c r="H111" s="13" t="s">
        <v>69</v>
      </c>
      <c r="I111" s="13" t="s">
        <v>27</v>
      </c>
      <c r="J111" s="12">
        <v>1</v>
      </c>
      <c r="K111" s="12">
        <v>1</v>
      </c>
      <c r="L111" s="5">
        <v>0</v>
      </c>
      <c r="M111" s="12">
        <v>1</v>
      </c>
      <c r="N111" s="12">
        <v>40</v>
      </c>
      <c r="O111" s="12">
        <v>1</v>
      </c>
      <c r="P111" s="11" t="s">
        <v>243</v>
      </c>
      <c r="Q111" s="11" t="s">
        <v>33</v>
      </c>
      <c r="R111" s="11" t="s">
        <v>244</v>
      </c>
      <c r="S111" s="11">
        <v>272.5931818</v>
      </c>
      <c r="T111" s="11">
        <v>0</v>
      </c>
      <c r="U111" s="11">
        <f>R111*100/P111/W111</f>
        <v>82.9440651575039</v>
      </c>
      <c r="V111" s="11">
        <v>0</v>
      </c>
      <c r="W111" s="11" t="s">
        <v>245</v>
      </c>
      <c r="X111" s="11" t="s">
        <v>188</v>
      </c>
      <c r="Y111" s="11">
        <f>X111*P111/Q111</f>
        <v>12.4813333333333</v>
      </c>
      <c r="Z111" s="11">
        <v>1</v>
      </c>
    </row>
    <row r="112" spans="1:26">
      <c r="A112" s="5">
        <v>111</v>
      </c>
      <c r="B112" s="12">
        <v>160</v>
      </c>
      <c r="C112" s="12">
        <v>64</v>
      </c>
      <c r="D112" s="12">
        <v>1</v>
      </c>
      <c r="E112" s="12">
        <v>1</v>
      </c>
      <c r="F112" s="12">
        <v>1.1</v>
      </c>
      <c r="G112" s="12">
        <v>0</v>
      </c>
      <c r="H112" s="13" t="s">
        <v>42</v>
      </c>
      <c r="I112" s="13" t="s">
        <v>27</v>
      </c>
      <c r="J112" s="12">
        <v>1</v>
      </c>
      <c r="K112" s="12">
        <v>1</v>
      </c>
      <c r="L112" s="5">
        <v>1</v>
      </c>
      <c r="M112" s="12">
        <v>1</v>
      </c>
      <c r="N112" s="12">
        <v>25</v>
      </c>
      <c r="O112" s="12">
        <v>1</v>
      </c>
      <c r="P112" s="11" t="s">
        <v>246</v>
      </c>
      <c r="Q112" s="11" t="s">
        <v>247</v>
      </c>
      <c r="R112" s="11" t="s">
        <v>248</v>
      </c>
      <c r="S112" s="11">
        <v>440.1271478</v>
      </c>
      <c r="T112" s="11">
        <v>0</v>
      </c>
      <c r="U112" s="11">
        <f>R112*100/P112/W112</f>
        <v>175.565595799739</v>
      </c>
      <c r="V112" s="11">
        <v>1</v>
      </c>
      <c r="W112" s="11" t="s">
        <v>183</v>
      </c>
      <c r="X112" s="11" t="s">
        <v>249</v>
      </c>
      <c r="Y112" s="11">
        <f>X112*P112/Q112</f>
        <v>7.02380952380952</v>
      </c>
      <c r="Z112" s="11">
        <v>0</v>
      </c>
    </row>
    <row r="113" spans="1:26">
      <c r="A113" s="12">
        <v>112</v>
      </c>
      <c r="B113" s="12">
        <v>157</v>
      </c>
      <c r="C113" s="12">
        <v>61.5</v>
      </c>
      <c r="D113" s="12">
        <v>1</v>
      </c>
      <c r="E113" s="12">
        <v>1</v>
      </c>
      <c r="F113" s="12">
        <v>1.8</v>
      </c>
      <c r="G113" s="12">
        <v>0</v>
      </c>
      <c r="H113" s="13" t="s">
        <v>49</v>
      </c>
      <c r="I113" s="13" t="s">
        <v>27</v>
      </c>
      <c r="J113" s="12">
        <v>0</v>
      </c>
      <c r="K113" s="12">
        <v>1</v>
      </c>
      <c r="L113" s="5">
        <v>1</v>
      </c>
      <c r="M113" s="12">
        <v>1</v>
      </c>
      <c r="N113" s="12">
        <v>30</v>
      </c>
      <c r="O113" s="12">
        <v>1</v>
      </c>
      <c r="P113" s="11" t="s">
        <v>250</v>
      </c>
      <c r="Q113" s="11" t="s">
        <v>56</v>
      </c>
      <c r="R113" s="11" t="s">
        <v>251</v>
      </c>
      <c r="S113" s="11">
        <v>669.8490566</v>
      </c>
      <c r="T113" s="11">
        <v>1</v>
      </c>
      <c r="U113" s="11">
        <f>R113*100/P113/W113</f>
        <v>125.648842382796</v>
      </c>
      <c r="V113" s="11">
        <v>0</v>
      </c>
      <c r="W113" s="11" t="s">
        <v>252</v>
      </c>
      <c r="X113" s="11" t="s">
        <v>253</v>
      </c>
      <c r="Y113" s="11">
        <f>X113*P113/Q113</f>
        <v>12.4041666666667</v>
      </c>
      <c r="Z113" s="11">
        <v>1</v>
      </c>
    </row>
    <row r="114" spans="1:26">
      <c r="A114">
        <v>113</v>
      </c>
      <c r="B114">
        <v>163</v>
      </c>
      <c r="C114">
        <v>66</v>
      </c>
      <c r="D114">
        <v>1</v>
      </c>
      <c r="E114">
        <v>0</v>
      </c>
      <c r="F114">
        <v>2</v>
      </c>
      <c r="G114">
        <v>0</v>
      </c>
      <c r="H114" s="6" t="s">
        <v>254</v>
      </c>
      <c r="I114">
        <v>0</v>
      </c>
      <c r="J114">
        <v>1</v>
      </c>
      <c r="K114">
        <v>0</v>
      </c>
      <c r="L114">
        <v>0</v>
      </c>
      <c r="M114">
        <v>0</v>
      </c>
      <c r="N114">
        <v>85</v>
      </c>
      <c r="O114">
        <v>1</v>
      </c>
      <c r="P114" s="11">
        <v>6.2</v>
      </c>
      <c r="Q114" s="11">
        <v>4.3</v>
      </c>
      <c r="R114" s="11">
        <v>199</v>
      </c>
      <c r="S114" s="11">
        <v>287.5040431</v>
      </c>
      <c r="T114" s="11">
        <v>0</v>
      </c>
      <c r="U114" s="11">
        <f>R114*100/P114/W114</f>
        <v>86.5142161551169</v>
      </c>
      <c r="V114" s="11">
        <v>0</v>
      </c>
      <c r="W114" s="11">
        <v>37.1</v>
      </c>
      <c r="X114" s="11">
        <v>7.4</v>
      </c>
      <c r="Y114" s="11">
        <f>X114*P114/Q114</f>
        <v>10.6697674418605</v>
      </c>
      <c r="Z114" s="11">
        <v>1</v>
      </c>
    </row>
    <row r="115" spans="1:26">
      <c r="A115" s="12">
        <v>114</v>
      </c>
      <c r="B115">
        <v>162</v>
      </c>
      <c r="C115">
        <v>65</v>
      </c>
      <c r="D115">
        <v>1</v>
      </c>
      <c r="E115">
        <v>1</v>
      </c>
      <c r="F115">
        <v>0.8</v>
      </c>
      <c r="G115" s="12">
        <v>0</v>
      </c>
      <c r="H115" s="6" t="s">
        <v>115</v>
      </c>
      <c r="I115">
        <v>0</v>
      </c>
      <c r="J115">
        <v>1</v>
      </c>
      <c r="K115">
        <v>1</v>
      </c>
      <c r="L115">
        <v>1</v>
      </c>
      <c r="M115">
        <v>1</v>
      </c>
      <c r="N115">
        <v>5</v>
      </c>
      <c r="O115">
        <v>0</v>
      </c>
      <c r="P115" s="11">
        <v>4.5</v>
      </c>
      <c r="Q115" s="11">
        <v>5</v>
      </c>
      <c r="R115" s="11">
        <v>137</v>
      </c>
      <c r="S115" s="11">
        <v>235.0447284</v>
      </c>
      <c r="T115" s="11">
        <v>0</v>
      </c>
      <c r="U115" s="11">
        <f>R115*100/P115/W115</f>
        <v>97.2665956691516</v>
      </c>
      <c r="V115" s="11">
        <v>0</v>
      </c>
      <c r="W115" s="11">
        <v>31.3</v>
      </c>
      <c r="X115" s="11">
        <v>8.5</v>
      </c>
      <c r="Y115" s="11">
        <f>X115*P115/Q115</f>
        <v>7.65</v>
      </c>
      <c r="Z115" s="11">
        <v>0</v>
      </c>
    </row>
    <row r="116" spans="1:26">
      <c r="A116" s="5">
        <v>115</v>
      </c>
      <c r="B116" s="12">
        <v>162</v>
      </c>
      <c r="C116" s="12">
        <v>65</v>
      </c>
      <c r="D116" s="12">
        <v>1</v>
      </c>
      <c r="E116" s="12">
        <v>0</v>
      </c>
      <c r="F116" s="12">
        <v>2.7</v>
      </c>
      <c r="G116" s="5">
        <v>1</v>
      </c>
      <c r="H116" s="13" t="s">
        <v>219</v>
      </c>
      <c r="I116" s="13" t="s">
        <v>36</v>
      </c>
      <c r="J116" s="12">
        <v>0</v>
      </c>
      <c r="K116" s="12">
        <v>1</v>
      </c>
      <c r="L116" s="5">
        <v>1</v>
      </c>
      <c r="M116">
        <v>0</v>
      </c>
      <c r="N116" s="12">
        <v>45</v>
      </c>
      <c r="O116" s="5">
        <v>1</v>
      </c>
      <c r="P116" s="11" t="s">
        <v>255</v>
      </c>
      <c r="Q116" s="11" t="s">
        <v>211</v>
      </c>
      <c r="R116" s="11" t="s">
        <v>256</v>
      </c>
      <c r="S116" s="11">
        <v>1402.5</v>
      </c>
      <c r="T116" s="11">
        <v>1</v>
      </c>
      <c r="U116" s="11">
        <f>R116*100/P116/W116</f>
        <v>265.874257116046</v>
      </c>
      <c r="V116" s="11">
        <v>1</v>
      </c>
      <c r="W116" s="11" t="s">
        <v>257</v>
      </c>
      <c r="X116" s="11" t="s">
        <v>122</v>
      </c>
      <c r="Y116" s="11">
        <f>X116*P116/Q116</f>
        <v>8.16625</v>
      </c>
      <c r="Z116" s="11">
        <v>0</v>
      </c>
    </row>
    <row r="117" spans="1:26">
      <c r="A117" s="5">
        <v>116</v>
      </c>
      <c r="B117">
        <v>156</v>
      </c>
      <c r="C117">
        <v>60</v>
      </c>
      <c r="D117">
        <v>1</v>
      </c>
      <c r="E117">
        <v>1</v>
      </c>
      <c r="F117">
        <v>1</v>
      </c>
      <c r="G117">
        <v>0</v>
      </c>
      <c r="H117" s="6" t="s">
        <v>138</v>
      </c>
      <c r="I117">
        <v>0</v>
      </c>
      <c r="J117">
        <v>1</v>
      </c>
      <c r="K117">
        <v>1</v>
      </c>
      <c r="L117">
        <v>1</v>
      </c>
      <c r="M117">
        <v>0</v>
      </c>
      <c r="N117">
        <v>15</v>
      </c>
      <c r="O117">
        <v>0</v>
      </c>
      <c r="P117" s="11">
        <v>5.6</v>
      </c>
      <c r="Q117" s="11">
        <v>4.2</v>
      </c>
      <c r="R117" s="11">
        <v>276</v>
      </c>
      <c r="S117" s="11">
        <v>585.3103448</v>
      </c>
      <c r="T117" s="11">
        <v>1</v>
      </c>
      <c r="U117" s="11">
        <f>R117*100/P117/W117</f>
        <v>169.950738916256</v>
      </c>
      <c r="V117" s="11">
        <v>1</v>
      </c>
      <c r="W117" s="11">
        <v>29</v>
      </c>
      <c r="X117" s="11">
        <v>8.9</v>
      </c>
      <c r="Y117" s="11">
        <f>X117*P117/Q117</f>
        <v>11.8666666666667</v>
      </c>
      <c r="Z117" s="11">
        <v>1</v>
      </c>
    </row>
    <row r="118" spans="1:26">
      <c r="A118" s="12">
        <v>117</v>
      </c>
      <c r="B118">
        <v>160</v>
      </c>
      <c r="C118">
        <v>63</v>
      </c>
      <c r="D118">
        <v>1</v>
      </c>
      <c r="E118">
        <v>1</v>
      </c>
      <c r="F118">
        <v>0.5</v>
      </c>
      <c r="G118">
        <v>0</v>
      </c>
      <c r="H118" s="6" t="s">
        <v>48</v>
      </c>
      <c r="I118">
        <v>0</v>
      </c>
      <c r="J118">
        <v>1</v>
      </c>
      <c r="K118">
        <v>1</v>
      </c>
      <c r="L118">
        <v>0</v>
      </c>
      <c r="M118">
        <v>0</v>
      </c>
      <c r="N118">
        <v>7</v>
      </c>
      <c r="O118">
        <v>0</v>
      </c>
      <c r="P118" s="11">
        <v>10.4</v>
      </c>
      <c r="Q118" s="11">
        <v>4.2</v>
      </c>
      <c r="R118" s="11">
        <v>319</v>
      </c>
      <c r="S118" s="11">
        <v>2528.149533</v>
      </c>
      <c r="T118" s="11">
        <v>1</v>
      </c>
      <c r="U118" s="11">
        <f>R118*100/P118/W118</f>
        <v>286.66427030913</v>
      </c>
      <c r="V118" s="11">
        <v>1</v>
      </c>
      <c r="W118" s="11">
        <v>10.7</v>
      </c>
      <c r="X118" s="11">
        <v>4.1</v>
      </c>
      <c r="Y118" s="11">
        <f>X118*P118/Q118</f>
        <v>10.152380952381</v>
      </c>
      <c r="Z118" s="11">
        <v>1</v>
      </c>
    </row>
    <row r="119" spans="1:26">
      <c r="A119">
        <v>118</v>
      </c>
      <c r="B119">
        <v>160</v>
      </c>
      <c r="C119">
        <v>63</v>
      </c>
      <c r="D119">
        <v>1</v>
      </c>
      <c r="E119">
        <v>1</v>
      </c>
      <c r="F119">
        <v>1.2</v>
      </c>
      <c r="G119" s="12">
        <v>0</v>
      </c>
      <c r="H119" s="6" t="s">
        <v>258</v>
      </c>
      <c r="I119">
        <v>0</v>
      </c>
      <c r="J119">
        <v>1</v>
      </c>
      <c r="K119">
        <v>1</v>
      </c>
      <c r="L119">
        <v>1</v>
      </c>
      <c r="M119">
        <v>0</v>
      </c>
      <c r="N119">
        <v>8</v>
      </c>
      <c r="O119">
        <v>0</v>
      </c>
      <c r="P119" s="11">
        <v>7.1</v>
      </c>
      <c r="Q119" s="11">
        <v>4.7</v>
      </c>
      <c r="R119" s="11">
        <v>229</v>
      </c>
      <c r="S119" s="11">
        <v>549.0985401</v>
      </c>
      <c r="T119" s="11">
        <v>1</v>
      </c>
      <c r="U119" s="11">
        <f>R119*100/P119/W119</f>
        <v>117.713580754601</v>
      </c>
      <c r="V119" s="11">
        <v>0</v>
      </c>
      <c r="W119" s="11">
        <v>27.4</v>
      </c>
      <c r="X119" s="11">
        <v>5.2</v>
      </c>
      <c r="Y119" s="11">
        <f>X119*P119/Q119</f>
        <v>7.85531914893617</v>
      </c>
      <c r="Z119" s="11">
        <v>0</v>
      </c>
    </row>
    <row r="120" spans="1:26">
      <c r="A120" s="12">
        <v>119</v>
      </c>
      <c r="B120">
        <v>155</v>
      </c>
      <c r="C120">
        <v>59</v>
      </c>
      <c r="D120">
        <v>1</v>
      </c>
      <c r="E120">
        <v>1</v>
      </c>
      <c r="F120">
        <v>1.2</v>
      </c>
      <c r="G120">
        <v>0</v>
      </c>
      <c r="H120" s="6" t="s">
        <v>95</v>
      </c>
      <c r="I120">
        <v>1</v>
      </c>
      <c r="J120">
        <v>1</v>
      </c>
      <c r="K120">
        <v>0</v>
      </c>
      <c r="L120">
        <v>0</v>
      </c>
      <c r="M120">
        <v>1</v>
      </c>
      <c r="N120">
        <v>70</v>
      </c>
      <c r="O120">
        <v>1</v>
      </c>
      <c r="P120" s="11">
        <v>8.1</v>
      </c>
      <c r="Q120" s="11">
        <v>4.9</v>
      </c>
      <c r="R120" s="11">
        <v>278</v>
      </c>
      <c r="S120" s="11">
        <v>518.4785276</v>
      </c>
      <c r="T120" s="11">
        <v>1</v>
      </c>
      <c r="U120" s="11">
        <f>R120*100/P120/W120</f>
        <v>105.279103234113</v>
      </c>
      <c r="V120" s="11">
        <v>0</v>
      </c>
      <c r="W120" s="11">
        <v>32.6</v>
      </c>
      <c r="X120" s="11">
        <v>5.7</v>
      </c>
      <c r="Y120" s="11">
        <f>X120*P120/Q120</f>
        <v>9.42244897959184</v>
      </c>
      <c r="Z120" s="11">
        <v>1</v>
      </c>
    </row>
    <row r="121" spans="1:26">
      <c r="A121" s="5">
        <v>120</v>
      </c>
      <c r="B121">
        <v>164</v>
      </c>
      <c r="C121">
        <v>66</v>
      </c>
      <c r="D121">
        <v>1</v>
      </c>
      <c r="E121">
        <v>1</v>
      </c>
      <c r="F121">
        <v>3</v>
      </c>
      <c r="G121" s="5">
        <v>1</v>
      </c>
      <c r="H121" s="6" t="s">
        <v>259</v>
      </c>
      <c r="I121">
        <v>1</v>
      </c>
      <c r="J121">
        <v>1</v>
      </c>
      <c r="K121">
        <v>1</v>
      </c>
      <c r="L121">
        <v>1</v>
      </c>
      <c r="M121">
        <v>0</v>
      </c>
      <c r="N121">
        <v>40</v>
      </c>
      <c r="O121">
        <v>1</v>
      </c>
      <c r="P121" s="11">
        <v>8.1</v>
      </c>
      <c r="Q121" s="11">
        <v>5.4</v>
      </c>
      <c r="R121" s="11">
        <v>269</v>
      </c>
      <c r="S121" s="11">
        <v>708.2265625</v>
      </c>
      <c r="T121" s="11">
        <v>1</v>
      </c>
      <c r="U121" s="11">
        <f>R121*100/P121/W121</f>
        <v>129.726080246914</v>
      </c>
      <c r="V121" s="11">
        <v>0</v>
      </c>
      <c r="W121" s="11">
        <v>25.6</v>
      </c>
      <c r="X121" s="11">
        <v>5.3</v>
      </c>
      <c r="Y121" s="11">
        <f>X121*P121/Q121</f>
        <v>7.95</v>
      </c>
      <c r="Z121" s="11">
        <v>0</v>
      </c>
    </row>
    <row r="122" spans="1:26">
      <c r="A122" s="5">
        <v>121</v>
      </c>
      <c r="B122">
        <v>159</v>
      </c>
      <c r="C122">
        <v>62</v>
      </c>
      <c r="D122">
        <v>1</v>
      </c>
      <c r="E122">
        <v>1</v>
      </c>
      <c r="F122">
        <v>2.5</v>
      </c>
      <c r="G122" s="5">
        <v>1</v>
      </c>
      <c r="H122" s="6" t="s">
        <v>260</v>
      </c>
      <c r="I122">
        <v>1</v>
      </c>
      <c r="J122">
        <v>1</v>
      </c>
      <c r="K122">
        <v>1</v>
      </c>
      <c r="L122">
        <v>1</v>
      </c>
      <c r="M122">
        <v>1</v>
      </c>
      <c r="N122">
        <v>80</v>
      </c>
      <c r="O122">
        <v>1</v>
      </c>
      <c r="P122" s="11">
        <v>6.7</v>
      </c>
      <c r="Q122" s="11">
        <v>4.3</v>
      </c>
      <c r="R122" s="11">
        <v>269</v>
      </c>
      <c r="S122" s="11">
        <v>839.7478261</v>
      </c>
      <c r="T122" s="11">
        <v>1</v>
      </c>
      <c r="U122" s="11">
        <f>R122*100/P122/W122</f>
        <v>174.561972744971</v>
      </c>
      <c r="V122" s="11">
        <v>1</v>
      </c>
      <c r="W122" s="11">
        <v>23</v>
      </c>
      <c r="X122" s="11">
        <v>4.5</v>
      </c>
      <c r="Y122" s="11">
        <f>X122*P122/Q122</f>
        <v>7.01162790697675</v>
      </c>
      <c r="Z122" s="11">
        <v>0</v>
      </c>
    </row>
    <row r="123" spans="1:26">
      <c r="A123" s="12">
        <v>122</v>
      </c>
      <c r="B123">
        <v>163</v>
      </c>
      <c r="C123">
        <v>65</v>
      </c>
      <c r="D123">
        <v>1</v>
      </c>
      <c r="E123">
        <v>1</v>
      </c>
      <c r="F123">
        <v>1.8</v>
      </c>
      <c r="G123">
        <v>0</v>
      </c>
      <c r="H123" s="6" t="s">
        <v>69</v>
      </c>
      <c r="I123">
        <v>0</v>
      </c>
      <c r="J123">
        <v>1</v>
      </c>
      <c r="K123">
        <v>1</v>
      </c>
      <c r="L123">
        <v>1</v>
      </c>
      <c r="M123">
        <v>0</v>
      </c>
      <c r="N123">
        <v>15</v>
      </c>
      <c r="O123">
        <v>0</v>
      </c>
      <c r="P123" s="11">
        <v>7.3</v>
      </c>
      <c r="Q123" s="11">
        <v>4.7</v>
      </c>
      <c r="R123" s="11">
        <v>312</v>
      </c>
      <c r="S123" s="11">
        <v>1018.547085</v>
      </c>
      <c r="T123" s="11">
        <v>1</v>
      </c>
      <c r="U123" s="11">
        <f>R123*100/P123/W123</f>
        <v>191.657964248418</v>
      </c>
      <c r="V123" s="11">
        <v>1</v>
      </c>
      <c r="W123" s="11">
        <v>22.3</v>
      </c>
      <c r="X123" s="11">
        <v>4.7</v>
      </c>
      <c r="Y123" s="11">
        <f>X123*P123/Q123</f>
        <v>7.3</v>
      </c>
      <c r="Z123" s="11">
        <v>0</v>
      </c>
    </row>
    <row r="124" ht="14.15" spans="1:26">
      <c r="A124">
        <v>123</v>
      </c>
      <c r="B124" s="5">
        <v>163</v>
      </c>
      <c r="C124" s="5">
        <v>65</v>
      </c>
      <c r="D124" s="5">
        <v>1</v>
      </c>
      <c r="E124" s="5">
        <v>1</v>
      </c>
      <c r="F124" s="5">
        <v>2.5</v>
      </c>
      <c r="G124" s="5">
        <v>1</v>
      </c>
      <c r="H124" s="10" t="s">
        <v>261</v>
      </c>
      <c r="I124" s="10" t="s">
        <v>27</v>
      </c>
      <c r="J124" s="5">
        <v>1</v>
      </c>
      <c r="K124" s="12">
        <v>1</v>
      </c>
      <c r="L124" s="5">
        <v>1</v>
      </c>
      <c r="M124">
        <v>0</v>
      </c>
      <c r="N124" s="5">
        <v>40</v>
      </c>
      <c r="O124" s="5">
        <v>1</v>
      </c>
      <c r="P124" s="11">
        <v>4.49</v>
      </c>
      <c r="Q124" s="11">
        <v>4.13</v>
      </c>
      <c r="R124" s="11">
        <v>189</v>
      </c>
      <c r="S124" s="11">
        <v>478.3604651</v>
      </c>
      <c r="T124" s="11">
        <v>0</v>
      </c>
      <c r="U124" s="11">
        <f>R124*100/P124/W124</f>
        <v>163.153260475475</v>
      </c>
      <c r="V124" s="11">
        <v>1</v>
      </c>
      <c r="W124" s="11">
        <v>25.8</v>
      </c>
      <c r="X124" s="11">
        <v>6.9</v>
      </c>
      <c r="Y124" s="11">
        <f>X124*P124/Q124</f>
        <v>7.50145278450363</v>
      </c>
      <c r="Z124" s="11">
        <v>0</v>
      </c>
    </row>
    <row r="125" spans="1:26">
      <c r="A125" s="12">
        <v>124</v>
      </c>
      <c r="B125">
        <v>150</v>
      </c>
      <c r="C125">
        <v>55</v>
      </c>
      <c r="D125">
        <v>1</v>
      </c>
      <c r="E125">
        <v>1</v>
      </c>
      <c r="F125">
        <v>3.5</v>
      </c>
      <c r="G125" s="5">
        <v>1</v>
      </c>
      <c r="H125" s="6" t="s">
        <v>262</v>
      </c>
      <c r="I125">
        <v>0</v>
      </c>
      <c r="J125">
        <v>1</v>
      </c>
      <c r="K125">
        <v>0</v>
      </c>
      <c r="L125">
        <v>0</v>
      </c>
      <c r="M125">
        <v>1</v>
      </c>
      <c r="N125">
        <v>65</v>
      </c>
      <c r="O125">
        <v>1</v>
      </c>
      <c r="P125" s="11">
        <v>5.5</v>
      </c>
      <c r="Q125" s="11">
        <v>4.2</v>
      </c>
      <c r="R125" s="11">
        <v>101</v>
      </c>
      <c r="S125" s="11">
        <v>147.9513514</v>
      </c>
      <c r="T125" s="11">
        <v>0</v>
      </c>
      <c r="U125" s="11">
        <f>R125*100/P125/W125</f>
        <v>49.6314496314496</v>
      </c>
      <c r="V125" s="11">
        <v>0</v>
      </c>
      <c r="W125" s="11">
        <v>37</v>
      </c>
      <c r="X125" s="11">
        <v>6.7</v>
      </c>
      <c r="Y125" s="11">
        <f>X125*P125/Q125</f>
        <v>8.77380952380952</v>
      </c>
      <c r="Z125" s="11">
        <v>1</v>
      </c>
    </row>
    <row r="126" spans="1:26">
      <c r="A126" s="5">
        <v>125</v>
      </c>
      <c r="B126" s="12">
        <v>150</v>
      </c>
      <c r="C126" s="12">
        <v>55</v>
      </c>
      <c r="D126" s="12">
        <v>1</v>
      </c>
      <c r="E126" s="12">
        <v>1</v>
      </c>
      <c r="F126" s="12">
        <v>1</v>
      </c>
      <c r="G126" s="12">
        <v>0</v>
      </c>
      <c r="H126" s="13" t="s">
        <v>263</v>
      </c>
      <c r="I126" s="13" t="s">
        <v>36</v>
      </c>
      <c r="J126" s="12">
        <v>1</v>
      </c>
      <c r="K126" s="12">
        <v>1</v>
      </c>
      <c r="L126" s="5">
        <v>1</v>
      </c>
      <c r="M126">
        <v>1</v>
      </c>
      <c r="N126" s="12">
        <v>70</v>
      </c>
      <c r="O126" s="5">
        <v>1</v>
      </c>
      <c r="P126" s="11" t="s">
        <v>264</v>
      </c>
      <c r="Q126" s="11" t="s">
        <v>181</v>
      </c>
      <c r="R126" s="11" t="s">
        <v>265</v>
      </c>
      <c r="S126" s="11">
        <v>680.78327</v>
      </c>
      <c r="T126" s="11">
        <v>1</v>
      </c>
      <c r="U126" s="11">
        <f>R126*100/P126/W126</f>
        <v>144.453484317665</v>
      </c>
      <c r="V126" s="11">
        <v>0</v>
      </c>
      <c r="W126" s="11" t="s">
        <v>266</v>
      </c>
      <c r="X126" s="11" t="s">
        <v>267</v>
      </c>
      <c r="Y126" s="11">
        <f>X126*P126/Q126</f>
        <v>6.55046511627907</v>
      </c>
      <c r="Z126" s="11">
        <v>0</v>
      </c>
    </row>
    <row r="127" spans="1:26">
      <c r="A127" s="5">
        <v>126</v>
      </c>
      <c r="B127" s="12">
        <v>157</v>
      </c>
      <c r="C127" s="12">
        <v>60</v>
      </c>
      <c r="D127" s="12">
        <v>1</v>
      </c>
      <c r="E127" s="12">
        <v>1</v>
      </c>
      <c r="F127" s="12">
        <v>1.3</v>
      </c>
      <c r="G127">
        <v>0</v>
      </c>
      <c r="H127" s="13" t="s">
        <v>35</v>
      </c>
      <c r="I127" s="13" t="s">
        <v>36</v>
      </c>
      <c r="J127" s="12">
        <v>1</v>
      </c>
      <c r="K127" s="12">
        <v>1</v>
      </c>
      <c r="L127" s="5">
        <v>1</v>
      </c>
      <c r="M127">
        <v>0</v>
      </c>
      <c r="N127" s="12">
        <v>10</v>
      </c>
      <c r="O127" s="5">
        <v>0</v>
      </c>
      <c r="P127" s="11" t="s">
        <v>268</v>
      </c>
      <c r="Q127" s="11" t="s">
        <v>269</v>
      </c>
      <c r="R127" s="11" t="s">
        <v>270</v>
      </c>
      <c r="S127" s="11">
        <v>1570.566667</v>
      </c>
      <c r="T127" s="11">
        <v>1</v>
      </c>
      <c r="U127" s="11">
        <f>R127*100/P127/W127</f>
        <v>259.077927376581</v>
      </c>
      <c r="V127" s="11">
        <v>1</v>
      </c>
      <c r="W127" s="11" t="s">
        <v>271</v>
      </c>
      <c r="X127" s="11" t="s">
        <v>100</v>
      </c>
      <c r="Y127" s="11">
        <f>X127*P127/Q127</f>
        <v>12.0738916256158</v>
      </c>
      <c r="Z127" s="11">
        <v>1</v>
      </c>
    </row>
    <row r="128" spans="1:26">
      <c r="A128" s="12">
        <v>127</v>
      </c>
      <c r="B128" s="12">
        <v>156</v>
      </c>
      <c r="C128" s="12">
        <v>59</v>
      </c>
      <c r="D128" s="12">
        <v>1</v>
      </c>
      <c r="E128" s="12">
        <v>1</v>
      </c>
      <c r="F128" s="12">
        <v>1.6</v>
      </c>
      <c r="G128">
        <v>0</v>
      </c>
      <c r="H128" s="13" t="s">
        <v>272</v>
      </c>
      <c r="I128" s="13" t="s">
        <v>36</v>
      </c>
      <c r="J128" s="12">
        <v>1</v>
      </c>
      <c r="K128" s="5">
        <v>0</v>
      </c>
      <c r="L128" s="5">
        <v>0</v>
      </c>
      <c r="M128" s="12">
        <v>1</v>
      </c>
      <c r="N128" s="12">
        <v>65</v>
      </c>
      <c r="O128" s="12">
        <v>1</v>
      </c>
      <c r="P128" s="11" t="s">
        <v>273</v>
      </c>
      <c r="Q128" s="11" t="s">
        <v>274</v>
      </c>
      <c r="R128" s="11" t="s">
        <v>275</v>
      </c>
      <c r="S128" s="11">
        <v>833.4340426</v>
      </c>
      <c r="T128" s="11">
        <v>1</v>
      </c>
      <c r="U128" s="11">
        <f>R128*100/P128/W128</f>
        <v>106.09979421926</v>
      </c>
      <c r="V128" s="11">
        <v>0</v>
      </c>
      <c r="W128" s="11" t="s">
        <v>276</v>
      </c>
      <c r="X128" s="11" t="s">
        <v>120</v>
      </c>
      <c r="Y128" s="11">
        <f>X128*P128/Q128</f>
        <v>13.4798039215686</v>
      </c>
      <c r="Z128" s="11">
        <v>1</v>
      </c>
    </row>
    <row r="129" spans="1:26">
      <c r="A129">
        <v>128</v>
      </c>
      <c r="B129" s="12">
        <v>156</v>
      </c>
      <c r="C129" s="12">
        <v>59</v>
      </c>
      <c r="D129" s="12">
        <v>1</v>
      </c>
      <c r="E129" s="12">
        <v>0</v>
      </c>
      <c r="F129" s="12">
        <v>0.9</v>
      </c>
      <c r="G129">
        <v>0</v>
      </c>
      <c r="H129" s="13" t="s">
        <v>158</v>
      </c>
      <c r="I129" s="13" t="s">
        <v>27</v>
      </c>
      <c r="J129" s="12">
        <v>0</v>
      </c>
      <c r="K129" s="12">
        <v>1</v>
      </c>
      <c r="L129" s="5">
        <v>1</v>
      </c>
      <c r="M129">
        <v>0</v>
      </c>
      <c r="N129" s="12">
        <v>12</v>
      </c>
      <c r="O129" s="5">
        <v>0</v>
      </c>
      <c r="P129" s="11" t="s">
        <v>277</v>
      </c>
      <c r="Q129" s="11" t="s">
        <v>278</v>
      </c>
      <c r="R129" s="11" t="s">
        <v>279</v>
      </c>
      <c r="S129" s="11">
        <v>1173.939914</v>
      </c>
      <c r="T129" s="11">
        <v>1</v>
      </c>
      <c r="U129" s="11">
        <f>R129*100/P129/W129</f>
        <v>249.142581827172</v>
      </c>
      <c r="V129" s="11">
        <v>1</v>
      </c>
      <c r="W129" s="11" t="s">
        <v>160</v>
      </c>
      <c r="X129" s="11" t="s">
        <v>62</v>
      </c>
      <c r="Y129" s="11">
        <f>X129*P129/Q129</f>
        <v>7.09110671936759</v>
      </c>
      <c r="Z129" s="11">
        <v>0</v>
      </c>
    </row>
    <row r="130" ht="15" customHeight="1" spans="1:26">
      <c r="A130" s="12">
        <v>129</v>
      </c>
      <c r="B130" s="5">
        <v>160</v>
      </c>
      <c r="C130" s="5">
        <v>62</v>
      </c>
      <c r="D130" s="5">
        <v>1</v>
      </c>
      <c r="E130" s="5">
        <v>1</v>
      </c>
      <c r="F130" s="5">
        <v>2.5</v>
      </c>
      <c r="G130" s="5">
        <v>1</v>
      </c>
      <c r="H130" s="10" t="s">
        <v>63</v>
      </c>
      <c r="I130" s="10" t="s">
        <v>36</v>
      </c>
      <c r="J130" s="5">
        <v>1</v>
      </c>
      <c r="K130" s="5">
        <v>0</v>
      </c>
      <c r="L130" s="5">
        <v>0</v>
      </c>
      <c r="M130" s="12">
        <v>1</v>
      </c>
      <c r="N130" s="5">
        <v>50</v>
      </c>
      <c r="O130" s="5">
        <v>1</v>
      </c>
      <c r="P130" s="11">
        <v>9.71</v>
      </c>
      <c r="Q130" s="11">
        <v>4.18</v>
      </c>
      <c r="R130" s="11">
        <v>296</v>
      </c>
      <c r="S130" s="11">
        <v>1020.346154</v>
      </c>
      <c r="T130" s="11">
        <v>1</v>
      </c>
      <c r="U130" s="11">
        <f>R130*100/P130/W130</f>
        <v>146.557870553751</v>
      </c>
      <c r="V130" s="11">
        <v>0</v>
      </c>
      <c r="W130" s="11">
        <v>20.8</v>
      </c>
      <c r="X130" s="11">
        <v>6.5</v>
      </c>
      <c r="Y130" s="11">
        <f>X130*P130/Q130</f>
        <v>15.0992822966507</v>
      </c>
      <c r="Z130" s="11">
        <v>1</v>
      </c>
    </row>
    <row r="131" spans="1:26">
      <c r="A131" s="5">
        <v>130</v>
      </c>
      <c r="B131">
        <v>160</v>
      </c>
      <c r="C131">
        <v>62</v>
      </c>
      <c r="D131">
        <v>1</v>
      </c>
      <c r="E131">
        <v>1</v>
      </c>
      <c r="F131">
        <v>2.5</v>
      </c>
      <c r="G131" s="5">
        <v>1</v>
      </c>
      <c r="H131" s="6" t="s">
        <v>280</v>
      </c>
      <c r="I131">
        <v>1</v>
      </c>
      <c r="J131">
        <v>1</v>
      </c>
      <c r="K131">
        <v>1</v>
      </c>
      <c r="L131">
        <v>1</v>
      </c>
      <c r="M131">
        <v>0</v>
      </c>
      <c r="N131">
        <v>15</v>
      </c>
      <c r="O131">
        <v>0</v>
      </c>
      <c r="P131" s="11">
        <v>7</v>
      </c>
      <c r="Q131" s="11">
        <v>5.5</v>
      </c>
      <c r="R131" s="11">
        <v>317</v>
      </c>
      <c r="S131" s="11">
        <v>1206.911458</v>
      </c>
      <c r="T131" s="11">
        <v>1</v>
      </c>
      <c r="U131" s="11">
        <f>R131*100/P131/W131</f>
        <v>235.863095238095</v>
      </c>
      <c r="V131" s="11">
        <v>1</v>
      </c>
      <c r="W131" s="11">
        <v>19.2</v>
      </c>
      <c r="X131" s="11">
        <v>5.3</v>
      </c>
      <c r="Y131" s="11">
        <f>X131*P131/Q131</f>
        <v>6.74545454545455</v>
      </c>
      <c r="Z131" s="11">
        <v>0</v>
      </c>
    </row>
    <row r="132" spans="1:26">
      <c r="A132" s="5">
        <v>131</v>
      </c>
      <c r="B132">
        <v>158</v>
      </c>
      <c r="C132">
        <v>60</v>
      </c>
      <c r="D132">
        <v>1</v>
      </c>
      <c r="E132">
        <v>1</v>
      </c>
      <c r="F132">
        <v>1.5</v>
      </c>
      <c r="G132">
        <v>0</v>
      </c>
      <c r="H132" s="6" t="s">
        <v>69</v>
      </c>
      <c r="I132">
        <v>0</v>
      </c>
      <c r="J132">
        <v>1</v>
      </c>
      <c r="K132">
        <v>1</v>
      </c>
      <c r="L132">
        <v>1</v>
      </c>
      <c r="M132">
        <v>0</v>
      </c>
      <c r="N132">
        <v>55</v>
      </c>
      <c r="O132">
        <v>1</v>
      </c>
      <c r="P132" s="11">
        <v>5.7</v>
      </c>
      <c r="Q132" s="11">
        <v>4.6</v>
      </c>
      <c r="R132" s="11">
        <v>217</v>
      </c>
      <c r="S132" s="11">
        <v>430.4309211</v>
      </c>
      <c r="T132" s="11">
        <v>0</v>
      </c>
      <c r="U132" s="11">
        <f>R132*100/P132/W132</f>
        <v>125.230840258541</v>
      </c>
      <c r="V132" s="11">
        <v>0</v>
      </c>
      <c r="W132" s="11">
        <v>30.4</v>
      </c>
      <c r="X132" s="11">
        <v>7.6</v>
      </c>
      <c r="Y132" s="11">
        <f>X132*P132/Q132</f>
        <v>9.41739130434783</v>
      </c>
      <c r="Z132" s="11">
        <v>1</v>
      </c>
    </row>
    <row r="133" spans="1:26">
      <c r="A133" s="12">
        <v>132</v>
      </c>
      <c r="B133">
        <v>158</v>
      </c>
      <c r="C133">
        <v>60</v>
      </c>
      <c r="D133">
        <v>1</v>
      </c>
      <c r="E133">
        <v>1</v>
      </c>
      <c r="F133">
        <v>1.2</v>
      </c>
      <c r="G133">
        <v>0</v>
      </c>
      <c r="H133" s="6" t="s">
        <v>281</v>
      </c>
      <c r="I133">
        <v>1</v>
      </c>
      <c r="J133">
        <v>1</v>
      </c>
      <c r="K133">
        <v>1</v>
      </c>
      <c r="L133">
        <v>1</v>
      </c>
      <c r="M133">
        <v>0</v>
      </c>
      <c r="N133">
        <v>30</v>
      </c>
      <c r="O133">
        <v>1</v>
      </c>
      <c r="P133" s="11">
        <v>5.3</v>
      </c>
      <c r="Q133" s="11">
        <v>4</v>
      </c>
      <c r="R133" s="11">
        <v>207</v>
      </c>
      <c r="S133" s="11">
        <v>399.747541</v>
      </c>
      <c r="T133" s="11">
        <v>0</v>
      </c>
      <c r="U133" s="11">
        <f>R133*100/P133/W133</f>
        <v>128.054438601918</v>
      </c>
      <c r="V133" s="11">
        <v>0</v>
      </c>
      <c r="W133" s="11">
        <v>30.5</v>
      </c>
      <c r="X133" s="11">
        <v>7.9</v>
      </c>
      <c r="Y133" s="11">
        <f>X133*P133/Q133</f>
        <v>10.4675</v>
      </c>
      <c r="Z133" s="11">
        <v>1</v>
      </c>
    </row>
    <row r="134" spans="1:26">
      <c r="A134">
        <v>133</v>
      </c>
      <c r="B134">
        <v>158</v>
      </c>
      <c r="C134">
        <v>60</v>
      </c>
      <c r="D134">
        <v>1</v>
      </c>
      <c r="E134">
        <v>1</v>
      </c>
      <c r="F134">
        <v>3</v>
      </c>
      <c r="G134" s="5">
        <v>1</v>
      </c>
      <c r="H134" s="6" t="s">
        <v>282</v>
      </c>
      <c r="I134">
        <v>1</v>
      </c>
      <c r="J134">
        <v>1</v>
      </c>
      <c r="K134">
        <v>1</v>
      </c>
      <c r="L134">
        <v>1</v>
      </c>
      <c r="M134">
        <v>0</v>
      </c>
      <c r="N134">
        <v>15</v>
      </c>
      <c r="O134">
        <v>0</v>
      </c>
      <c r="P134" s="11">
        <v>9.5</v>
      </c>
      <c r="Q134" s="11">
        <v>4.7</v>
      </c>
      <c r="R134" s="11">
        <v>332</v>
      </c>
      <c r="S134" s="11">
        <v>940.6666667</v>
      </c>
      <c r="T134" s="11">
        <v>1</v>
      </c>
      <c r="U134" s="11">
        <f>R134*100/P134/W134</f>
        <v>142.062473256312</v>
      </c>
      <c r="V134" s="11">
        <v>0</v>
      </c>
      <c r="W134" s="11">
        <v>24.6</v>
      </c>
      <c r="X134" s="11">
        <v>5.2</v>
      </c>
      <c r="Y134" s="11">
        <f>X134*P134/Q134</f>
        <v>10.5106382978723</v>
      </c>
      <c r="Z134" s="11">
        <v>1</v>
      </c>
    </row>
    <row r="135" spans="1:26">
      <c r="A135" s="12">
        <v>134</v>
      </c>
      <c r="B135" s="12">
        <v>158</v>
      </c>
      <c r="C135" s="12">
        <v>60</v>
      </c>
      <c r="D135" s="12">
        <v>1</v>
      </c>
      <c r="E135" s="12">
        <v>0</v>
      </c>
      <c r="F135" s="12">
        <v>2</v>
      </c>
      <c r="G135">
        <v>0</v>
      </c>
      <c r="H135" s="13" t="s">
        <v>283</v>
      </c>
      <c r="I135" s="13" t="s">
        <v>36</v>
      </c>
      <c r="J135" s="12">
        <v>0</v>
      </c>
      <c r="K135" s="5">
        <v>0</v>
      </c>
      <c r="L135" s="5">
        <v>0</v>
      </c>
      <c r="M135" s="12">
        <v>1</v>
      </c>
      <c r="N135" s="12">
        <v>30</v>
      </c>
      <c r="O135" s="12">
        <v>1</v>
      </c>
      <c r="P135" s="11" t="s">
        <v>284</v>
      </c>
      <c r="Q135" s="11" t="s">
        <v>211</v>
      </c>
      <c r="R135" s="11" t="s">
        <v>285</v>
      </c>
      <c r="S135" s="11">
        <v>427.4258242</v>
      </c>
      <c r="T135" s="11">
        <v>0</v>
      </c>
      <c r="U135" s="11">
        <f>R135*100/P135/W135</f>
        <v>123.647473877889</v>
      </c>
      <c r="V135" s="11">
        <v>0</v>
      </c>
      <c r="W135" s="11" t="s">
        <v>286</v>
      </c>
      <c r="X135" s="11" t="s">
        <v>188</v>
      </c>
      <c r="Y135" s="11">
        <f>X135*P135/Q135</f>
        <v>12.0435</v>
      </c>
      <c r="Z135" s="11">
        <v>1</v>
      </c>
    </row>
    <row r="136" spans="1:26">
      <c r="A136" s="5">
        <v>135</v>
      </c>
      <c r="B136">
        <v>162</v>
      </c>
      <c r="C136">
        <v>63</v>
      </c>
      <c r="D136">
        <v>1</v>
      </c>
      <c r="E136">
        <v>0</v>
      </c>
      <c r="F136">
        <v>4.5</v>
      </c>
      <c r="G136" s="5">
        <v>1</v>
      </c>
      <c r="H136" s="6" t="s">
        <v>287</v>
      </c>
      <c r="I136">
        <v>1</v>
      </c>
      <c r="J136">
        <v>0</v>
      </c>
      <c r="K136">
        <v>0</v>
      </c>
      <c r="L136">
        <v>1</v>
      </c>
      <c r="M136">
        <v>0</v>
      </c>
      <c r="N136">
        <v>90</v>
      </c>
      <c r="O136">
        <v>1</v>
      </c>
      <c r="P136" s="11">
        <v>8.3</v>
      </c>
      <c r="Q136" s="11">
        <v>3.7</v>
      </c>
      <c r="R136" s="11">
        <v>169</v>
      </c>
      <c r="S136" s="11">
        <v>804.8625</v>
      </c>
      <c r="T136" s="11">
        <v>1</v>
      </c>
      <c r="U136" s="11">
        <f>R136*100/P136/W136</f>
        <v>127.259036144578</v>
      </c>
      <c r="V136" s="11">
        <v>0</v>
      </c>
      <c r="W136" s="11">
        <v>16</v>
      </c>
      <c r="X136" s="11">
        <v>6.8</v>
      </c>
      <c r="Y136" s="11">
        <f>X136*P136/Q136</f>
        <v>15.2540540540541</v>
      </c>
      <c r="Z136" s="11">
        <v>1</v>
      </c>
    </row>
    <row r="137" spans="1:26">
      <c r="A137" s="5">
        <v>136</v>
      </c>
      <c r="B137">
        <v>153</v>
      </c>
      <c r="C137">
        <v>56</v>
      </c>
      <c r="D137">
        <v>0</v>
      </c>
      <c r="E137">
        <v>1</v>
      </c>
      <c r="F137">
        <v>0.9</v>
      </c>
      <c r="G137" s="12">
        <v>0</v>
      </c>
      <c r="H137" s="6" t="s">
        <v>288</v>
      </c>
      <c r="I137">
        <v>0</v>
      </c>
      <c r="J137">
        <v>1</v>
      </c>
      <c r="K137">
        <v>0</v>
      </c>
      <c r="L137">
        <v>0</v>
      </c>
      <c r="M137">
        <v>0</v>
      </c>
      <c r="N137">
        <v>40</v>
      </c>
      <c r="O137">
        <v>1</v>
      </c>
      <c r="P137" s="11">
        <v>5.5</v>
      </c>
      <c r="Q137" s="11">
        <v>3.9</v>
      </c>
      <c r="R137" s="11">
        <v>380</v>
      </c>
      <c r="S137" s="11">
        <v>953.6679537</v>
      </c>
      <c r="T137" s="11">
        <v>1</v>
      </c>
      <c r="U137" s="11">
        <f>R137*100/P137/W137</f>
        <v>266.760266760267</v>
      </c>
      <c r="V137" s="11">
        <v>1</v>
      </c>
      <c r="W137" s="11">
        <v>25.9</v>
      </c>
      <c r="X137" s="11">
        <v>6.9</v>
      </c>
      <c r="Y137" s="11">
        <f>X137*P137/Q137</f>
        <v>9.73076923076923</v>
      </c>
      <c r="Z137" s="11">
        <v>1</v>
      </c>
    </row>
    <row r="138" spans="1:26">
      <c r="A138" s="12">
        <v>137</v>
      </c>
      <c r="B138">
        <v>165</v>
      </c>
      <c r="C138">
        <v>65</v>
      </c>
      <c r="D138">
        <v>0</v>
      </c>
      <c r="E138">
        <v>0</v>
      </c>
      <c r="F138">
        <v>0.2</v>
      </c>
      <c r="G138">
        <v>0</v>
      </c>
      <c r="H138" s="6" t="s">
        <v>262</v>
      </c>
      <c r="I138">
        <v>0</v>
      </c>
      <c r="J138">
        <v>0</v>
      </c>
      <c r="K138">
        <v>1</v>
      </c>
      <c r="L138">
        <v>0</v>
      </c>
      <c r="M138" s="12">
        <v>0</v>
      </c>
      <c r="N138">
        <v>3</v>
      </c>
      <c r="O138">
        <v>0</v>
      </c>
      <c r="P138" s="11">
        <v>4.3</v>
      </c>
      <c r="Q138" s="11">
        <v>4.6</v>
      </c>
      <c r="R138" s="11">
        <v>247</v>
      </c>
      <c r="S138" s="11">
        <v>807.4103774</v>
      </c>
      <c r="T138" s="11">
        <v>1</v>
      </c>
      <c r="U138" s="11">
        <f>R138*100/P138/W138</f>
        <v>270.952172005265</v>
      </c>
      <c r="V138" s="11">
        <v>1</v>
      </c>
      <c r="W138" s="11">
        <v>21.2</v>
      </c>
      <c r="X138" s="11">
        <v>6</v>
      </c>
      <c r="Y138" s="11">
        <f>X138*P138/Q138</f>
        <v>5.60869565217391</v>
      </c>
      <c r="Z138" s="11">
        <v>0</v>
      </c>
    </row>
    <row r="139" spans="1:26">
      <c r="A139">
        <v>138</v>
      </c>
      <c r="B139" s="12">
        <v>156</v>
      </c>
      <c r="C139" s="12">
        <v>58</v>
      </c>
      <c r="D139" s="12">
        <v>0</v>
      </c>
      <c r="E139" s="12">
        <v>0</v>
      </c>
      <c r="F139" s="12">
        <v>2.9</v>
      </c>
      <c r="G139" s="5">
        <v>1</v>
      </c>
      <c r="H139" s="13" t="s">
        <v>114</v>
      </c>
      <c r="I139" s="13" t="s">
        <v>27</v>
      </c>
      <c r="J139" s="12">
        <v>0</v>
      </c>
      <c r="K139" s="12">
        <v>1</v>
      </c>
      <c r="L139" s="5">
        <v>1</v>
      </c>
      <c r="M139">
        <v>0</v>
      </c>
      <c r="N139" s="12">
        <v>15</v>
      </c>
      <c r="O139" s="5">
        <v>0</v>
      </c>
      <c r="P139" s="11" t="s">
        <v>289</v>
      </c>
      <c r="Q139" s="11" t="s">
        <v>290</v>
      </c>
      <c r="R139" s="11" t="s">
        <v>291</v>
      </c>
      <c r="S139" s="11">
        <v>313.9213483</v>
      </c>
      <c r="T139" s="11">
        <v>0</v>
      </c>
      <c r="U139" s="11">
        <f>R139*100/P139/W139</f>
        <v>107.955399918362</v>
      </c>
      <c r="V139" s="11">
        <v>0</v>
      </c>
      <c r="W139" s="11" t="s">
        <v>292</v>
      </c>
      <c r="X139" s="11" t="s">
        <v>132</v>
      </c>
      <c r="Y139" s="11">
        <f>X139*P139/Q139</f>
        <v>9.47369727047146</v>
      </c>
      <c r="Z139" s="11">
        <v>1</v>
      </c>
    </row>
    <row r="140" spans="1:26">
      <c r="A140" s="12">
        <v>139</v>
      </c>
      <c r="B140">
        <v>160</v>
      </c>
      <c r="C140">
        <v>61</v>
      </c>
      <c r="D140">
        <v>0</v>
      </c>
      <c r="E140">
        <v>1</v>
      </c>
      <c r="F140">
        <v>2</v>
      </c>
      <c r="G140" s="12">
        <v>0</v>
      </c>
      <c r="H140" s="6" t="s">
        <v>293</v>
      </c>
      <c r="I140">
        <v>0</v>
      </c>
      <c r="J140">
        <v>1</v>
      </c>
      <c r="K140">
        <v>0</v>
      </c>
      <c r="L140">
        <v>0</v>
      </c>
      <c r="M140">
        <v>1</v>
      </c>
      <c r="N140">
        <v>55</v>
      </c>
      <c r="O140">
        <v>1</v>
      </c>
      <c r="P140" s="11">
        <v>6.8</v>
      </c>
      <c r="Q140" s="11">
        <v>4.5</v>
      </c>
      <c r="R140" s="11">
        <v>228</v>
      </c>
      <c r="S140" s="11">
        <v>456.7402597</v>
      </c>
      <c r="T140" s="11">
        <v>0</v>
      </c>
      <c r="U140" s="11">
        <f>R140*100/P140/W140</f>
        <v>108.861726508785</v>
      </c>
      <c r="V140" s="11">
        <v>0</v>
      </c>
      <c r="W140" s="11">
        <v>30.8</v>
      </c>
      <c r="X140" s="11">
        <v>5.9</v>
      </c>
      <c r="Y140" s="11">
        <f>X140*P140/Q140</f>
        <v>8.91555555555556</v>
      </c>
      <c r="Z140" s="11">
        <v>1</v>
      </c>
    </row>
    <row r="141" spans="1:26">
      <c r="A141" s="5">
        <v>140</v>
      </c>
      <c r="B141">
        <v>160</v>
      </c>
      <c r="C141">
        <v>61</v>
      </c>
      <c r="D141">
        <v>0</v>
      </c>
      <c r="E141">
        <v>0</v>
      </c>
      <c r="F141">
        <v>2</v>
      </c>
      <c r="G141">
        <v>0</v>
      </c>
      <c r="H141" s="6" t="s">
        <v>138</v>
      </c>
      <c r="I141">
        <v>0</v>
      </c>
      <c r="J141">
        <v>0</v>
      </c>
      <c r="K141">
        <v>1</v>
      </c>
      <c r="L141">
        <v>1</v>
      </c>
      <c r="M141">
        <v>0</v>
      </c>
      <c r="N141">
        <v>60</v>
      </c>
      <c r="O141">
        <v>1</v>
      </c>
      <c r="P141" s="11">
        <v>7.4</v>
      </c>
      <c r="Q141" s="11">
        <v>4.2</v>
      </c>
      <c r="R141" s="11">
        <v>87</v>
      </c>
      <c r="S141" s="11">
        <v>387.9875776</v>
      </c>
      <c r="T141" s="11">
        <v>0</v>
      </c>
      <c r="U141" s="11">
        <f>R141*100/P141/W141</f>
        <v>73.0233338928991</v>
      </c>
      <c r="V141" s="11">
        <v>0</v>
      </c>
      <c r="W141" s="11">
        <v>16.1</v>
      </c>
      <c r="X141" s="11">
        <v>7.7</v>
      </c>
      <c r="Y141" s="11">
        <f>X141*P141/Q141</f>
        <v>13.5666666666667</v>
      </c>
      <c r="Z141" s="11">
        <v>1</v>
      </c>
    </row>
    <row r="142" spans="1:26">
      <c r="A142" s="5">
        <v>141</v>
      </c>
      <c r="B142">
        <v>162</v>
      </c>
      <c r="C142">
        <v>62.5</v>
      </c>
      <c r="D142">
        <v>0</v>
      </c>
      <c r="E142">
        <v>0</v>
      </c>
      <c r="F142">
        <v>1.2</v>
      </c>
      <c r="G142" s="12">
        <v>0</v>
      </c>
      <c r="H142" s="6" t="s">
        <v>158</v>
      </c>
      <c r="I142">
        <v>0</v>
      </c>
      <c r="J142">
        <v>0</v>
      </c>
      <c r="K142">
        <v>1</v>
      </c>
      <c r="L142">
        <v>1</v>
      </c>
      <c r="M142">
        <v>0</v>
      </c>
      <c r="N142">
        <v>60</v>
      </c>
      <c r="O142">
        <v>1</v>
      </c>
      <c r="P142" s="11">
        <v>5.4</v>
      </c>
      <c r="Q142" s="11">
        <v>4.2</v>
      </c>
      <c r="R142" s="11">
        <v>246</v>
      </c>
      <c r="S142" s="11">
        <v>461.4509804</v>
      </c>
      <c r="T142" s="11">
        <v>0</v>
      </c>
      <c r="U142" s="11">
        <f>R142*100/P142/W142</f>
        <v>148.874364560639</v>
      </c>
      <c r="V142" s="11">
        <v>0</v>
      </c>
      <c r="W142" s="11">
        <v>30.6</v>
      </c>
      <c r="X142" s="11">
        <v>11.2</v>
      </c>
      <c r="Y142" s="11">
        <f>X142*P142/Q142</f>
        <v>14.4</v>
      </c>
      <c r="Z142" s="11">
        <v>1</v>
      </c>
    </row>
    <row r="143" spans="1:26">
      <c r="A143" s="12">
        <v>142</v>
      </c>
      <c r="B143">
        <v>162</v>
      </c>
      <c r="C143">
        <v>62.5</v>
      </c>
      <c r="D143">
        <v>0</v>
      </c>
      <c r="E143">
        <v>1</v>
      </c>
      <c r="F143">
        <v>0.7</v>
      </c>
      <c r="G143">
        <v>0</v>
      </c>
      <c r="H143" s="6" t="s">
        <v>69</v>
      </c>
      <c r="I143">
        <v>0</v>
      </c>
      <c r="J143">
        <v>1</v>
      </c>
      <c r="K143">
        <v>1</v>
      </c>
      <c r="L143">
        <v>0</v>
      </c>
      <c r="M143">
        <v>1</v>
      </c>
      <c r="N143">
        <v>7</v>
      </c>
      <c r="O143">
        <v>0</v>
      </c>
      <c r="P143" s="11">
        <v>3.3</v>
      </c>
      <c r="Q143" s="11">
        <v>4.1</v>
      </c>
      <c r="R143" s="11">
        <v>180</v>
      </c>
      <c r="S143" s="11">
        <v>320.238806</v>
      </c>
      <c r="T143" s="11">
        <v>0</v>
      </c>
      <c r="U143" s="11">
        <f>R143*100/P143/W143</f>
        <v>162.822252374491</v>
      </c>
      <c r="V143" s="11">
        <v>1</v>
      </c>
      <c r="W143" s="11">
        <v>33.5</v>
      </c>
      <c r="X143" s="11">
        <v>5.7</v>
      </c>
      <c r="Y143" s="11">
        <f>X143*P143/Q143</f>
        <v>4.58780487804878</v>
      </c>
      <c r="Z143" s="11">
        <v>0</v>
      </c>
    </row>
    <row r="144" spans="1:26">
      <c r="A144">
        <v>143</v>
      </c>
      <c r="B144" s="12">
        <v>162</v>
      </c>
      <c r="C144" s="12">
        <v>62.5</v>
      </c>
      <c r="D144" s="12">
        <v>0</v>
      </c>
      <c r="E144" s="12">
        <v>1</v>
      </c>
      <c r="F144" s="12">
        <v>2</v>
      </c>
      <c r="G144">
        <v>0</v>
      </c>
      <c r="H144" s="13" t="s">
        <v>294</v>
      </c>
      <c r="I144" s="13" t="s">
        <v>36</v>
      </c>
      <c r="J144" s="12">
        <v>0</v>
      </c>
      <c r="K144" s="5">
        <v>0</v>
      </c>
      <c r="L144" s="5">
        <v>0</v>
      </c>
      <c r="M144" s="12">
        <v>1</v>
      </c>
      <c r="N144" s="12">
        <v>40</v>
      </c>
      <c r="O144" s="12">
        <v>1</v>
      </c>
      <c r="P144" s="11" t="s">
        <v>53</v>
      </c>
      <c r="Q144" s="11" t="s">
        <v>84</v>
      </c>
      <c r="R144" s="11" t="s">
        <v>295</v>
      </c>
      <c r="S144" s="11">
        <v>899.0873016</v>
      </c>
      <c r="T144" s="11">
        <v>1</v>
      </c>
      <c r="U144" s="11">
        <f>R144*100/P144/W144</f>
        <v>253.160624980586</v>
      </c>
      <c r="V144" s="11">
        <v>1</v>
      </c>
      <c r="W144" s="11" t="s">
        <v>73</v>
      </c>
      <c r="X144" s="11" t="s">
        <v>33</v>
      </c>
      <c r="Y144" s="11">
        <f>X144*P144/Q144</f>
        <v>5.22613636363636</v>
      </c>
      <c r="Z144" s="11">
        <v>0</v>
      </c>
    </row>
    <row r="145" spans="1:26">
      <c r="A145" s="12">
        <v>144</v>
      </c>
      <c r="B145">
        <v>152</v>
      </c>
      <c r="C145">
        <v>55</v>
      </c>
      <c r="D145">
        <v>0</v>
      </c>
      <c r="E145">
        <v>0</v>
      </c>
      <c r="F145">
        <v>2.5</v>
      </c>
      <c r="G145" s="5">
        <v>1</v>
      </c>
      <c r="H145" s="6" t="s">
        <v>296</v>
      </c>
      <c r="I145">
        <v>1</v>
      </c>
      <c r="J145">
        <v>0</v>
      </c>
      <c r="K145">
        <v>1</v>
      </c>
      <c r="L145">
        <v>1</v>
      </c>
      <c r="M145">
        <v>0</v>
      </c>
      <c r="N145">
        <v>40</v>
      </c>
      <c r="O145">
        <v>1</v>
      </c>
      <c r="P145" s="11">
        <v>7.6</v>
      </c>
      <c r="Q145" s="11">
        <v>4</v>
      </c>
      <c r="R145" s="11">
        <v>237</v>
      </c>
      <c r="S145" s="11">
        <v>613.4653846</v>
      </c>
      <c r="T145" s="11">
        <v>1</v>
      </c>
      <c r="U145" s="11">
        <f>R145*100/P145/W145</f>
        <v>119.939271255061</v>
      </c>
      <c r="V145" s="11">
        <v>0</v>
      </c>
      <c r="W145" s="11">
        <v>26</v>
      </c>
      <c r="X145" s="11">
        <v>5.4</v>
      </c>
      <c r="Y145" s="11">
        <f>X145*P145/Q145</f>
        <v>10.26</v>
      </c>
      <c r="Z145" s="11">
        <v>1</v>
      </c>
    </row>
    <row r="146" spans="1:26">
      <c r="A146" s="5">
        <v>145</v>
      </c>
      <c r="B146" s="12">
        <v>164</v>
      </c>
      <c r="C146" s="12">
        <v>64</v>
      </c>
      <c r="D146" s="12">
        <v>0</v>
      </c>
      <c r="E146" s="12">
        <v>0</v>
      </c>
      <c r="F146" s="12">
        <v>2.2</v>
      </c>
      <c r="G146" s="5">
        <v>1</v>
      </c>
      <c r="H146" s="13" t="s">
        <v>262</v>
      </c>
      <c r="I146" s="13" t="s">
        <v>27</v>
      </c>
      <c r="J146" s="12">
        <v>0</v>
      </c>
      <c r="K146" s="12">
        <v>1</v>
      </c>
      <c r="L146" s="5">
        <v>1</v>
      </c>
      <c r="M146" s="12">
        <v>1</v>
      </c>
      <c r="N146" s="12">
        <v>55</v>
      </c>
      <c r="O146" s="12">
        <v>1</v>
      </c>
      <c r="P146" s="11" t="s">
        <v>297</v>
      </c>
      <c r="Q146" s="11" t="s">
        <v>246</v>
      </c>
      <c r="R146" s="11" t="s">
        <v>298</v>
      </c>
      <c r="S146" s="11">
        <v>1184.4</v>
      </c>
      <c r="T146" s="11">
        <v>1</v>
      </c>
      <c r="U146" s="11">
        <f>R146*100/P146/W146</f>
        <v>204.856787048568</v>
      </c>
      <c r="V146" s="11">
        <v>1</v>
      </c>
      <c r="W146" s="11" t="s">
        <v>299</v>
      </c>
      <c r="X146" s="11" t="s">
        <v>41</v>
      </c>
      <c r="Y146" s="11">
        <f>X146*P146/Q146</f>
        <v>12.8324455205811</v>
      </c>
      <c r="Z146" s="11">
        <v>1</v>
      </c>
    </row>
    <row r="147" spans="1:26">
      <c r="A147" s="5">
        <v>146</v>
      </c>
      <c r="B147" s="12">
        <v>164</v>
      </c>
      <c r="C147" s="12">
        <v>64</v>
      </c>
      <c r="D147" s="12">
        <v>0</v>
      </c>
      <c r="E147" s="12">
        <v>1</v>
      </c>
      <c r="F147" s="12">
        <v>2.5</v>
      </c>
      <c r="G147" s="5">
        <v>1</v>
      </c>
      <c r="H147" s="13" t="s">
        <v>42</v>
      </c>
      <c r="I147" s="13" t="s">
        <v>27</v>
      </c>
      <c r="J147" s="12">
        <v>1</v>
      </c>
      <c r="K147" s="12">
        <v>1</v>
      </c>
      <c r="L147" s="5">
        <v>1</v>
      </c>
      <c r="M147">
        <v>0</v>
      </c>
      <c r="N147" s="12">
        <v>20</v>
      </c>
      <c r="O147" s="5">
        <v>0</v>
      </c>
      <c r="P147" s="11" t="s">
        <v>168</v>
      </c>
      <c r="Q147" s="11" t="s">
        <v>300</v>
      </c>
      <c r="R147" s="11" t="s">
        <v>174</v>
      </c>
      <c r="S147" s="11">
        <v>456.7932203</v>
      </c>
      <c r="T147" s="11">
        <v>0</v>
      </c>
      <c r="U147" s="11">
        <f>R147*100/P147/W147</f>
        <v>142.526964560863</v>
      </c>
      <c r="V147" s="11">
        <v>0</v>
      </c>
      <c r="W147" s="11" t="s">
        <v>301</v>
      </c>
      <c r="X147" s="11" t="s">
        <v>41</v>
      </c>
      <c r="Y147" s="11">
        <f>X147*P147/Q147</f>
        <v>7.93804100227791</v>
      </c>
      <c r="Z147" s="11">
        <v>0</v>
      </c>
    </row>
    <row r="148" spans="1:26">
      <c r="A148" s="12">
        <v>147</v>
      </c>
      <c r="B148">
        <v>155</v>
      </c>
      <c r="C148">
        <v>57</v>
      </c>
      <c r="D148">
        <v>0</v>
      </c>
      <c r="E148">
        <v>1</v>
      </c>
      <c r="F148">
        <v>2.5</v>
      </c>
      <c r="G148" s="5">
        <v>1</v>
      </c>
      <c r="H148" s="6" t="s">
        <v>159</v>
      </c>
      <c r="I148">
        <v>1</v>
      </c>
      <c r="J148">
        <v>1</v>
      </c>
      <c r="K148">
        <v>1</v>
      </c>
      <c r="L148">
        <v>1</v>
      </c>
      <c r="M148">
        <v>1</v>
      </c>
      <c r="N148">
        <v>60</v>
      </c>
      <c r="O148">
        <v>1</v>
      </c>
      <c r="P148" s="11">
        <v>5.4</v>
      </c>
      <c r="Q148" s="11">
        <v>3.9</v>
      </c>
      <c r="R148" s="11">
        <v>226</v>
      </c>
      <c r="S148" s="11">
        <v>406.8</v>
      </c>
      <c r="T148" s="11">
        <v>0</v>
      </c>
      <c r="U148" s="11">
        <f>R148*100/P148/W148</f>
        <v>126.82379349046</v>
      </c>
      <c r="V148" s="11">
        <v>0</v>
      </c>
      <c r="W148" s="11">
        <v>33</v>
      </c>
      <c r="X148" s="11">
        <v>5.9</v>
      </c>
      <c r="Y148" s="11">
        <f>X148*P148/Q148</f>
        <v>8.16923076923077</v>
      </c>
      <c r="Z148" s="11">
        <v>0</v>
      </c>
    </row>
    <row r="149" spans="1:26">
      <c r="A149">
        <v>148</v>
      </c>
      <c r="B149">
        <v>158</v>
      </c>
      <c r="C149">
        <v>59</v>
      </c>
      <c r="D149">
        <v>0</v>
      </c>
      <c r="E149">
        <v>1</v>
      </c>
      <c r="F149">
        <v>0.8</v>
      </c>
      <c r="G149">
        <v>0</v>
      </c>
      <c r="H149" s="6" t="s">
        <v>101</v>
      </c>
      <c r="I149">
        <v>0</v>
      </c>
      <c r="J149">
        <v>1</v>
      </c>
      <c r="K149">
        <v>1</v>
      </c>
      <c r="L149">
        <v>1</v>
      </c>
      <c r="M149">
        <v>0</v>
      </c>
      <c r="N149">
        <v>8</v>
      </c>
      <c r="O149">
        <v>0</v>
      </c>
      <c r="P149" s="11">
        <v>4.6</v>
      </c>
      <c r="Q149" s="11">
        <v>4.7</v>
      </c>
      <c r="R149" s="11">
        <v>186</v>
      </c>
      <c r="S149" s="11">
        <v>256.6989796</v>
      </c>
      <c r="T149" s="11">
        <v>0</v>
      </c>
      <c r="U149" s="11">
        <f>R149*100/P149/W149</f>
        <v>103.149955634428</v>
      </c>
      <c r="V149" s="11">
        <v>0</v>
      </c>
      <c r="W149" s="11">
        <v>39.2</v>
      </c>
      <c r="X149" s="11">
        <v>5</v>
      </c>
      <c r="Y149" s="11">
        <f>X149*P149/Q149</f>
        <v>4.8936170212766</v>
      </c>
      <c r="Z149" s="11">
        <v>0</v>
      </c>
    </row>
    <row r="150" spans="1:26">
      <c r="A150" s="12">
        <v>149</v>
      </c>
      <c r="B150">
        <v>162</v>
      </c>
      <c r="C150">
        <v>62</v>
      </c>
      <c r="D150">
        <v>0</v>
      </c>
      <c r="E150">
        <v>0</v>
      </c>
      <c r="F150">
        <v>1.5</v>
      </c>
      <c r="G150">
        <v>0</v>
      </c>
      <c r="H150" s="6" t="s">
        <v>115</v>
      </c>
      <c r="I150">
        <v>0</v>
      </c>
      <c r="J150">
        <v>1</v>
      </c>
      <c r="K150">
        <v>1</v>
      </c>
      <c r="L150">
        <v>1</v>
      </c>
      <c r="M150">
        <v>1</v>
      </c>
      <c r="N150">
        <v>30</v>
      </c>
      <c r="O150">
        <v>1</v>
      </c>
      <c r="P150" s="11">
        <v>4.9</v>
      </c>
      <c r="Q150" s="11">
        <v>4.5</v>
      </c>
      <c r="R150" s="11">
        <v>174</v>
      </c>
      <c r="S150" s="11">
        <v>454.2168675</v>
      </c>
      <c r="T150" s="11">
        <v>0</v>
      </c>
      <c r="U150" s="11">
        <f>R150*100/P150/W150</f>
        <v>142.611261372019</v>
      </c>
      <c r="V150" s="11">
        <v>0</v>
      </c>
      <c r="W150" s="11">
        <v>24.9</v>
      </c>
      <c r="X150" s="11">
        <v>8.5</v>
      </c>
      <c r="Y150" s="11">
        <f>X150*P150/Q150</f>
        <v>9.25555555555556</v>
      </c>
      <c r="Z150" s="11">
        <v>1</v>
      </c>
    </row>
    <row r="151" spans="1:26">
      <c r="A151" s="5">
        <v>150</v>
      </c>
      <c r="B151">
        <v>166</v>
      </c>
      <c r="C151">
        <v>65</v>
      </c>
      <c r="D151">
        <v>0</v>
      </c>
      <c r="E151">
        <v>1</v>
      </c>
      <c r="F151">
        <v>3</v>
      </c>
      <c r="G151" s="5">
        <v>1</v>
      </c>
      <c r="H151" s="6" t="s">
        <v>293</v>
      </c>
      <c r="I151">
        <v>0</v>
      </c>
      <c r="J151">
        <v>1</v>
      </c>
      <c r="K151">
        <v>0</v>
      </c>
      <c r="L151">
        <v>0</v>
      </c>
      <c r="M151">
        <v>1</v>
      </c>
      <c r="N151">
        <v>15</v>
      </c>
      <c r="O151">
        <v>0</v>
      </c>
      <c r="P151" s="11">
        <v>6.6</v>
      </c>
      <c r="Q151" s="11">
        <v>4.4</v>
      </c>
      <c r="R151" s="11">
        <v>238</v>
      </c>
      <c r="S151" s="11">
        <v>973.8702703</v>
      </c>
      <c r="T151" s="11">
        <v>1</v>
      </c>
      <c r="U151" s="11">
        <f>R151*100/P151/W151</f>
        <v>194.922194922195</v>
      </c>
      <c r="V151" s="11">
        <v>1</v>
      </c>
      <c r="W151" s="11">
        <v>18.5</v>
      </c>
      <c r="X151" s="11">
        <v>4.9</v>
      </c>
      <c r="Y151" s="11">
        <f>X151*P151/Q151</f>
        <v>7.35</v>
      </c>
      <c r="Z151" s="11">
        <v>0</v>
      </c>
    </row>
    <row r="152" spans="1:26">
      <c r="A152" s="5">
        <v>151</v>
      </c>
      <c r="B152" s="12">
        <v>150</v>
      </c>
      <c r="C152" s="12">
        <v>53</v>
      </c>
      <c r="D152" s="12">
        <v>0</v>
      </c>
      <c r="E152" s="12">
        <v>1</v>
      </c>
      <c r="F152" s="12">
        <v>2</v>
      </c>
      <c r="G152" s="12">
        <v>0</v>
      </c>
      <c r="H152" s="13" t="s">
        <v>302</v>
      </c>
      <c r="I152" s="13" t="s">
        <v>36</v>
      </c>
      <c r="J152" s="12">
        <v>1</v>
      </c>
      <c r="K152" s="12">
        <v>1</v>
      </c>
      <c r="L152" s="5">
        <v>1</v>
      </c>
      <c r="M152" s="12">
        <v>1</v>
      </c>
      <c r="N152" s="12">
        <v>30</v>
      </c>
      <c r="O152" s="12">
        <v>1</v>
      </c>
      <c r="P152" s="11" t="s">
        <v>43</v>
      </c>
      <c r="Q152" s="11" t="s">
        <v>65</v>
      </c>
      <c r="R152" s="11" t="s">
        <v>303</v>
      </c>
      <c r="S152" s="11">
        <v>656.3975904</v>
      </c>
      <c r="T152" s="11">
        <v>1</v>
      </c>
      <c r="U152" s="11">
        <f>R152*100/P152/W152</f>
        <v>154.661197983423</v>
      </c>
      <c r="V152" s="11">
        <v>1</v>
      </c>
      <c r="W152" s="11" t="s">
        <v>304</v>
      </c>
      <c r="X152" s="11" t="s">
        <v>274</v>
      </c>
      <c r="Y152" s="11">
        <f>X152*P152/Q152</f>
        <v>7.81630434782609</v>
      </c>
      <c r="Z152" s="11">
        <v>0</v>
      </c>
    </row>
    <row r="153" spans="1:26">
      <c r="A153" s="12">
        <v>152</v>
      </c>
      <c r="B153">
        <v>148</v>
      </c>
      <c r="C153">
        <v>51.5</v>
      </c>
      <c r="D153">
        <v>0</v>
      </c>
      <c r="E153">
        <v>1</v>
      </c>
      <c r="F153">
        <v>3.5</v>
      </c>
      <c r="G153" s="5">
        <v>1</v>
      </c>
      <c r="H153" s="6" t="s">
        <v>102</v>
      </c>
      <c r="I153">
        <v>1</v>
      </c>
      <c r="J153">
        <v>1</v>
      </c>
      <c r="K153">
        <v>1</v>
      </c>
      <c r="L153">
        <v>1</v>
      </c>
      <c r="M153">
        <v>0</v>
      </c>
      <c r="N153">
        <v>10</v>
      </c>
      <c r="O153">
        <v>0</v>
      </c>
      <c r="P153" s="11">
        <v>4.6</v>
      </c>
      <c r="Q153" s="11">
        <v>4.7</v>
      </c>
      <c r="R153" s="11">
        <v>165</v>
      </c>
      <c r="S153" s="11">
        <v>248.1743869</v>
      </c>
      <c r="T153" s="11">
        <v>0</v>
      </c>
      <c r="U153" s="11">
        <f>R153*100/P153/W153</f>
        <v>97.7372349247719</v>
      </c>
      <c r="V153" s="11">
        <v>0</v>
      </c>
      <c r="W153" s="11">
        <v>36.7</v>
      </c>
      <c r="X153" s="11">
        <v>5.2</v>
      </c>
      <c r="Y153" s="11">
        <f>X153*P153/Q153</f>
        <v>5.08936170212766</v>
      </c>
      <c r="Z153" s="11">
        <v>0</v>
      </c>
    </row>
    <row r="154" spans="1:26">
      <c r="A154">
        <v>153</v>
      </c>
      <c r="B154" s="12">
        <v>165</v>
      </c>
      <c r="C154" s="12">
        <v>64</v>
      </c>
      <c r="D154" s="12">
        <v>0</v>
      </c>
      <c r="E154" s="12">
        <v>0</v>
      </c>
      <c r="F154" s="12">
        <v>2.3</v>
      </c>
      <c r="G154" s="5">
        <v>1</v>
      </c>
      <c r="H154" s="13" t="s">
        <v>305</v>
      </c>
      <c r="I154" s="13" t="s">
        <v>36</v>
      </c>
      <c r="J154" s="12">
        <v>0</v>
      </c>
      <c r="K154" s="12">
        <v>1</v>
      </c>
      <c r="L154" s="5">
        <v>0</v>
      </c>
      <c r="M154" s="12">
        <v>1</v>
      </c>
      <c r="N154" s="12">
        <v>60</v>
      </c>
      <c r="O154" s="12">
        <v>1</v>
      </c>
      <c r="P154" s="11" t="s">
        <v>306</v>
      </c>
      <c r="Q154" s="11" t="s">
        <v>135</v>
      </c>
      <c r="R154" s="11" t="s">
        <v>78</v>
      </c>
      <c r="S154" s="11">
        <v>958.0206186</v>
      </c>
      <c r="T154" s="11">
        <v>1</v>
      </c>
      <c r="U154" s="11">
        <f>R154*100/P154/W154</f>
        <v>134.856505990527</v>
      </c>
      <c r="V154" s="11">
        <v>0</v>
      </c>
      <c r="W154" s="11" t="s">
        <v>191</v>
      </c>
      <c r="X154" s="11" t="s">
        <v>307</v>
      </c>
      <c r="Y154" s="11">
        <f>X154*P154/Q154</f>
        <v>7.92857142857143</v>
      </c>
      <c r="Z154" s="11">
        <v>0</v>
      </c>
    </row>
    <row r="155" spans="1:26">
      <c r="A155" s="12">
        <v>154</v>
      </c>
      <c r="B155">
        <v>153</v>
      </c>
      <c r="C155">
        <v>55</v>
      </c>
      <c r="D155">
        <v>0</v>
      </c>
      <c r="E155">
        <v>0</v>
      </c>
      <c r="F155">
        <v>1.5</v>
      </c>
      <c r="G155" s="12">
        <v>0</v>
      </c>
      <c r="H155" s="6" t="s">
        <v>138</v>
      </c>
      <c r="I155">
        <v>0</v>
      </c>
      <c r="J155">
        <v>0</v>
      </c>
      <c r="K155">
        <v>1</v>
      </c>
      <c r="L155">
        <v>1</v>
      </c>
      <c r="M155">
        <v>1</v>
      </c>
      <c r="N155">
        <v>70</v>
      </c>
      <c r="O155">
        <v>1</v>
      </c>
      <c r="P155" s="11">
        <v>6</v>
      </c>
      <c r="Q155" s="11">
        <v>4.8</v>
      </c>
      <c r="R155" s="11">
        <v>215</v>
      </c>
      <c r="S155" s="11">
        <v>559.8269231</v>
      </c>
      <c r="T155" s="11">
        <v>1</v>
      </c>
      <c r="U155" s="11">
        <f>R155*100/P155/W155</f>
        <v>137.820512820513</v>
      </c>
      <c r="V155" s="11">
        <v>0</v>
      </c>
      <c r="W155" s="11">
        <v>26</v>
      </c>
      <c r="X155" s="11">
        <v>5.1</v>
      </c>
      <c r="Y155" s="11">
        <f>X155*P155/Q155</f>
        <v>6.375</v>
      </c>
      <c r="Z155" s="11">
        <v>0</v>
      </c>
    </row>
    <row r="156" spans="1:26">
      <c r="A156" s="5">
        <v>155</v>
      </c>
      <c r="B156" s="12">
        <v>160</v>
      </c>
      <c r="C156" s="12">
        <v>60</v>
      </c>
      <c r="D156" s="12">
        <v>0</v>
      </c>
      <c r="E156" s="12">
        <v>1</v>
      </c>
      <c r="F156" s="12">
        <v>3</v>
      </c>
      <c r="G156" s="5">
        <v>1</v>
      </c>
      <c r="H156" s="13" t="s">
        <v>93</v>
      </c>
      <c r="I156" s="13" t="s">
        <v>27</v>
      </c>
      <c r="J156" s="12">
        <v>1</v>
      </c>
      <c r="K156" s="5">
        <v>0</v>
      </c>
      <c r="L156" s="5">
        <v>0</v>
      </c>
      <c r="M156">
        <v>0</v>
      </c>
      <c r="N156" s="12">
        <v>20</v>
      </c>
      <c r="O156" s="5">
        <v>0</v>
      </c>
      <c r="P156" s="11" t="s">
        <v>308</v>
      </c>
      <c r="Q156" s="11" t="s">
        <v>309</v>
      </c>
      <c r="R156" s="11" t="s">
        <v>310</v>
      </c>
      <c r="S156" s="11">
        <v>328.9555556</v>
      </c>
      <c r="T156" s="11">
        <v>0</v>
      </c>
      <c r="U156" s="11">
        <f>R156*100/P156/W156</f>
        <v>120.436983746336</v>
      </c>
      <c r="V156" s="11">
        <v>0</v>
      </c>
      <c r="W156" s="11" t="s">
        <v>311</v>
      </c>
      <c r="X156" s="11" t="s">
        <v>47</v>
      </c>
      <c r="Y156" s="11">
        <f>X156*P156/Q156</f>
        <v>8.91297709923664</v>
      </c>
      <c r="Z156" s="11">
        <v>1</v>
      </c>
    </row>
    <row r="157" spans="1:26">
      <c r="A157" s="5">
        <v>156</v>
      </c>
      <c r="B157" s="12">
        <v>160</v>
      </c>
      <c r="C157" s="12">
        <v>60</v>
      </c>
      <c r="D157" s="12">
        <v>0</v>
      </c>
      <c r="E157" s="12">
        <v>1</v>
      </c>
      <c r="F157" s="12">
        <v>1.2</v>
      </c>
      <c r="G157">
        <v>0</v>
      </c>
      <c r="H157" s="13" t="s">
        <v>69</v>
      </c>
      <c r="I157" s="13" t="s">
        <v>27</v>
      </c>
      <c r="J157" s="12">
        <v>1</v>
      </c>
      <c r="K157" s="12">
        <v>1</v>
      </c>
      <c r="L157" s="5">
        <v>1</v>
      </c>
      <c r="M157" s="12">
        <v>1</v>
      </c>
      <c r="N157" s="12">
        <v>75</v>
      </c>
      <c r="O157" s="12">
        <v>1</v>
      </c>
      <c r="P157" s="11" t="s">
        <v>297</v>
      </c>
      <c r="Q157" s="11" t="s">
        <v>312</v>
      </c>
      <c r="R157" s="11" t="s">
        <v>313</v>
      </c>
      <c r="S157" s="11">
        <v>919.4088398</v>
      </c>
      <c r="T157" s="11">
        <v>1</v>
      </c>
      <c r="U157" s="11">
        <f>R157*100/P157/W157</f>
        <v>152.054106492917</v>
      </c>
      <c r="V157" s="11">
        <v>0</v>
      </c>
      <c r="W157" s="11" t="s">
        <v>314</v>
      </c>
      <c r="X157" s="11" t="s">
        <v>167</v>
      </c>
      <c r="Y157" s="11">
        <f>X157*P157/Q157</f>
        <v>11.8404825737265</v>
      </c>
      <c r="Z157" s="11">
        <v>1</v>
      </c>
    </row>
    <row r="158" spans="1:26">
      <c r="A158" s="12">
        <v>157</v>
      </c>
      <c r="B158" s="12">
        <v>160</v>
      </c>
      <c r="C158" s="12">
        <v>60</v>
      </c>
      <c r="D158" s="12">
        <v>0</v>
      </c>
      <c r="E158" s="12">
        <v>0</v>
      </c>
      <c r="F158" s="12">
        <v>0.7</v>
      </c>
      <c r="G158">
        <v>0</v>
      </c>
      <c r="H158" s="13" t="s">
        <v>26</v>
      </c>
      <c r="I158" s="13" t="s">
        <v>27</v>
      </c>
      <c r="J158" s="12">
        <v>0</v>
      </c>
      <c r="K158" s="12">
        <v>1</v>
      </c>
      <c r="L158" s="5">
        <v>1</v>
      </c>
      <c r="M158">
        <v>0</v>
      </c>
      <c r="N158" s="12">
        <v>25</v>
      </c>
      <c r="O158" s="5">
        <v>1</v>
      </c>
      <c r="P158" s="11" t="s">
        <v>315</v>
      </c>
      <c r="Q158" s="11" t="s">
        <v>316</v>
      </c>
      <c r="R158" s="11" t="s">
        <v>317</v>
      </c>
      <c r="S158" s="11">
        <v>834.8684211</v>
      </c>
      <c r="T158" s="11">
        <v>1</v>
      </c>
      <c r="U158" s="11">
        <f>R158*100/P158/W158</f>
        <v>160.462130937099</v>
      </c>
      <c r="V158" s="11">
        <v>1</v>
      </c>
      <c r="W158" s="11" t="s">
        <v>318</v>
      </c>
      <c r="X158" s="11" t="s">
        <v>65</v>
      </c>
      <c r="Y158" s="11">
        <f>X158*P158/Q158</f>
        <v>7.8221198156682</v>
      </c>
      <c r="Z158" s="11">
        <v>0</v>
      </c>
    </row>
    <row r="159" spans="1:26">
      <c r="A159">
        <v>158</v>
      </c>
      <c r="B159">
        <v>160</v>
      </c>
      <c r="C159">
        <v>60</v>
      </c>
      <c r="D159">
        <v>0</v>
      </c>
      <c r="E159">
        <v>1</v>
      </c>
      <c r="F159">
        <v>2.3</v>
      </c>
      <c r="G159" s="5">
        <v>1</v>
      </c>
      <c r="H159" s="6" t="s">
        <v>76</v>
      </c>
      <c r="I159">
        <v>1</v>
      </c>
      <c r="J159">
        <v>1</v>
      </c>
      <c r="K159">
        <v>1</v>
      </c>
      <c r="L159">
        <v>1</v>
      </c>
      <c r="M159">
        <v>1</v>
      </c>
      <c r="N159">
        <v>8</v>
      </c>
      <c r="O159">
        <v>0</v>
      </c>
      <c r="P159" s="11">
        <v>9.1</v>
      </c>
      <c r="Q159" s="11">
        <v>4.4</v>
      </c>
      <c r="R159" s="11">
        <v>259</v>
      </c>
      <c r="S159" s="11">
        <v>1879.982759</v>
      </c>
      <c r="T159" s="11">
        <v>1</v>
      </c>
      <c r="U159" s="11">
        <f>R159*100/P159/W159</f>
        <v>245.358090185676</v>
      </c>
      <c r="V159" s="11">
        <v>1</v>
      </c>
      <c r="W159" s="11">
        <v>11.6</v>
      </c>
      <c r="X159" s="11">
        <v>3.9</v>
      </c>
      <c r="Y159" s="11">
        <f>X159*P159/Q159</f>
        <v>8.06590909090909</v>
      </c>
      <c r="Z159" s="11">
        <v>0</v>
      </c>
    </row>
    <row r="160" spans="1:26">
      <c r="A160" s="12">
        <v>159</v>
      </c>
      <c r="B160">
        <v>159</v>
      </c>
      <c r="C160">
        <v>59</v>
      </c>
      <c r="D160">
        <v>0</v>
      </c>
      <c r="E160">
        <v>0</v>
      </c>
      <c r="F160">
        <v>2.5</v>
      </c>
      <c r="G160" s="5">
        <v>1</v>
      </c>
      <c r="H160" s="6" t="s">
        <v>93</v>
      </c>
      <c r="I160">
        <v>0</v>
      </c>
      <c r="J160">
        <v>0</v>
      </c>
      <c r="K160">
        <v>1</v>
      </c>
      <c r="L160">
        <v>1</v>
      </c>
      <c r="M160">
        <v>1</v>
      </c>
      <c r="N160">
        <v>80</v>
      </c>
      <c r="O160">
        <v>1</v>
      </c>
      <c r="P160" s="11">
        <v>6.3</v>
      </c>
      <c r="Q160" s="11">
        <v>4.9</v>
      </c>
      <c r="R160" s="11">
        <v>357</v>
      </c>
      <c r="S160" s="11">
        <v>832.125</v>
      </c>
      <c r="T160" s="11">
        <v>1</v>
      </c>
      <c r="U160" s="11">
        <f>R160*100/P160/W160</f>
        <v>208.333333333333</v>
      </c>
      <c r="V160" s="11">
        <v>1</v>
      </c>
      <c r="W160" s="11">
        <v>27.2</v>
      </c>
      <c r="X160" s="11">
        <v>7.5</v>
      </c>
      <c r="Y160" s="11">
        <f>X160*P160/Q160</f>
        <v>9.64285714285714</v>
      </c>
      <c r="Z160" s="11">
        <v>1</v>
      </c>
    </row>
    <row r="161" spans="1:26">
      <c r="A161" s="5">
        <v>160</v>
      </c>
      <c r="B161">
        <v>159</v>
      </c>
      <c r="C161">
        <v>59</v>
      </c>
      <c r="D161">
        <v>0</v>
      </c>
      <c r="E161">
        <v>1</v>
      </c>
      <c r="F161">
        <v>0.6</v>
      </c>
      <c r="G161">
        <v>0</v>
      </c>
      <c r="H161" s="6" t="s">
        <v>69</v>
      </c>
      <c r="I161">
        <v>0</v>
      </c>
      <c r="J161">
        <v>1</v>
      </c>
      <c r="K161">
        <v>1</v>
      </c>
      <c r="L161">
        <v>1</v>
      </c>
      <c r="M161">
        <v>1</v>
      </c>
      <c r="N161">
        <v>10</v>
      </c>
      <c r="O161">
        <v>0</v>
      </c>
      <c r="P161" s="11">
        <v>6.2</v>
      </c>
      <c r="Q161" s="11">
        <v>4.5</v>
      </c>
      <c r="R161" s="11">
        <v>233</v>
      </c>
      <c r="S161" s="11">
        <v>337.8184282</v>
      </c>
      <c r="T161" s="11">
        <v>0</v>
      </c>
      <c r="U161" s="11">
        <f>R161*100/P161/W161</f>
        <v>101.844566832765</v>
      </c>
      <c r="V161" s="11">
        <v>0</v>
      </c>
      <c r="W161" s="11">
        <v>36.9</v>
      </c>
      <c r="X161" s="11">
        <v>7.3</v>
      </c>
      <c r="Y161" s="11">
        <f>X161*P161/Q161</f>
        <v>10.0577777777778</v>
      </c>
      <c r="Z161" s="11">
        <v>1</v>
      </c>
    </row>
    <row r="162" spans="1:26">
      <c r="A162" s="5">
        <v>161</v>
      </c>
      <c r="B162">
        <v>163</v>
      </c>
      <c r="C162">
        <v>62</v>
      </c>
      <c r="D162">
        <v>0</v>
      </c>
      <c r="E162">
        <v>0</v>
      </c>
      <c r="F162">
        <v>0.8</v>
      </c>
      <c r="G162">
        <v>0</v>
      </c>
      <c r="H162" s="6" t="s">
        <v>319</v>
      </c>
      <c r="I162">
        <v>1</v>
      </c>
      <c r="J162">
        <v>0</v>
      </c>
      <c r="K162">
        <v>1</v>
      </c>
      <c r="L162">
        <v>1</v>
      </c>
      <c r="M162">
        <v>1</v>
      </c>
      <c r="N162">
        <v>10</v>
      </c>
      <c r="O162">
        <v>0</v>
      </c>
      <c r="P162" s="11">
        <v>5</v>
      </c>
      <c r="Q162" s="11">
        <v>4.3</v>
      </c>
      <c r="R162" s="11">
        <v>216</v>
      </c>
      <c r="S162" s="11">
        <v>555.7944664</v>
      </c>
      <c r="T162" s="11">
        <v>1</v>
      </c>
      <c r="U162" s="11">
        <f>R162*100/P162/W162</f>
        <v>170.750988142292</v>
      </c>
      <c r="V162" s="11">
        <v>1</v>
      </c>
      <c r="W162" s="11">
        <v>25.3</v>
      </c>
      <c r="X162" s="11">
        <v>8</v>
      </c>
      <c r="Y162" s="11">
        <f>X162*P162/Q162</f>
        <v>9.30232558139535</v>
      </c>
      <c r="Z162" s="11">
        <v>1</v>
      </c>
    </row>
    <row r="163" spans="1:26">
      <c r="A163" s="12">
        <v>162</v>
      </c>
      <c r="B163">
        <v>155</v>
      </c>
      <c r="C163">
        <v>56</v>
      </c>
      <c r="D163">
        <v>0</v>
      </c>
      <c r="E163">
        <v>1</v>
      </c>
      <c r="F163">
        <v>2.5</v>
      </c>
      <c r="G163" s="5">
        <v>1</v>
      </c>
      <c r="H163" s="6" t="s">
        <v>320</v>
      </c>
      <c r="I163">
        <v>1</v>
      </c>
      <c r="J163">
        <v>1</v>
      </c>
      <c r="K163">
        <v>1</v>
      </c>
      <c r="L163">
        <v>1</v>
      </c>
      <c r="M163">
        <v>1</v>
      </c>
      <c r="N163">
        <v>25</v>
      </c>
      <c r="O163">
        <v>1</v>
      </c>
      <c r="P163" s="11">
        <v>6.8</v>
      </c>
      <c r="Q163" s="11">
        <v>4.1</v>
      </c>
      <c r="R163" s="11">
        <v>224</v>
      </c>
      <c r="S163" s="11">
        <v>1052.8</v>
      </c>
      <c r="T163" s="11">
        <v>1</v>
      </c>
      <c r="U163" s="11">
        <f>R163*100/P163/W163</f>
        <v>205.882352941176</v>
      </c>
      <c r="V163" s="11">
        <v>1</v>
      </c>
      <c r="W163" s="11">
        <v>16</v>
      </c>
      <c r="X163" s="11">
        <v>7.3</v>
      </c>
      <c r="Y163" s="11">
        <f>X163*P163/Q163</f>
        <v>12.1073170731707</v>
      </c>
      <c r="Z163" s="11">
        <v>1</v>
      </c>
    </row>
    <row r="164" spans="1:26">
      <c r="A164">
        <v>163</v>
      </c>
      <c r="B164">
        <v>155</v>
      </c>
      <c r="C164">
        <v>56</v>
      </c>
      <c r="D164">
        <v>0</v>
      </c>
      <c r="E164">
        <v>1</v>
      </c>
      <c r="F164">
        <v>2.3</v>
      </c>
      <c r="G164" s="5">
        <v>1</v>
      </c>
      <c r="H164" s="6" t="s">
        <v>35</v>
      </c>
      <c r="I164">
        <v>1</v>
      </c>
      <c r="J164">
        <v>1</v>
      </c>
      <c r="K164">
        <v>1</v>
      </c>
      <c r="L164">
        <v>1</v>
      </c>
      <c r="M164">
        <v>0</v>
      </c>
      <c r="N164">
        <v>20</v>
      </c>
      <c r="O164">
        <v>0</v>
      </c>
      <c r="P164" s="11">
        <v>4.3</v>
      </c>
      <c r="Q164" s="11">
        <v>4.3</v>
      </c>
      <c r="R164" s="11">
        <v>229</v>
      </c>
      <c r="S164" s="11">
        <v>589.7413127</v>
      </c>
      <c r="T164" s="11">
        <v>1</v>
      </c>
      <c r="U164" s="11">
        <f>R164*100/P164/W164</f>
        <v>205.620903295322</v>
      </c>
      <c r="V164" s="11">
        <v>1</v>
      </c>
      <c r="W164" s="11">
        <v>25.9</v>
      </c>
      <c r="X164" s="11">
        <v>5.1</v>
      </c>
      <c r="Y164" s="11">
        <f>X164*P164/Q164</f>
        <v>5.1</v>
      </c>
      <c r="Z164" s="11">
        <v>0</v>
      </c>
    </row>
    <row r="165" spans="1:26">
      <c r="A165" s="12">
        <v>164</v>
      </c>
      <c r="B165" s="12">
        <v>158</v>
      </c>
      <c r="C165" s="12">
        <v>58</v>
      </c>
      <c r="D165" s="12">
        <v>0</v>
      </c>
      <c r="E165" s="12">
        <v>1</v>
      </c>
      <c r="F165" s="12">
        <v>1.2</v>
      </c>
      <c r="G165">
        <v>0</v>
      </c>
      <c r="H165" s="13" t="s">
        <v>114</v>
      </c>
      <c r="I165" s="13" t="s">
        <v>27</v>
      </c>
      <c r="J165" s="12">
        <v>1</v>
      </c>
      <c r="K165" s="12">
        <v>1</v>
      </c>
      <c r="L165" s="5">
        <v>1</v>
      </c>
      <c r="M165">
        <v>0</v>
      </c>
      <c r="N165" s="12">
        <v>95</v>
      </c>
      <c r="O165" s="5">
        <v>1</v>
      </c>
      <c r="P165" s="11" t="s">
        <v>321</v>
      </c>
      <c r="Q165" s="11" t="s">
        <v>169</v>
      </c>
      <c r="R165" s="11" t="s">
        <v>322</v>
      </c>
      <c r="S165" s="11">
        <v>331.4441489</v>
      </c>
      <c r="T165" s="11">
        <v>0</v>
      </c>
      <c r="U165" s="11">
        <f>R165*100/P165/W165</f>
        <v>129.000727404983</v>
      </c>
      <c r="V165" s="11">
        <v>0</v>
      </c>
      <c r="W165" s="11" t="s">
        <v>323</v>
      </c>
      <c r="X165" s="11" t="s">
        <v>324</v>
      </c>
      <c r="Y165" s="11">
        <f>X165*P165/Q165</f>
        <v>7.44</v>
      </c>
      <c r="Z165" s="11">
        <v>0</v>
      </c>
    </row>
    <row r="166" spans="1:26">
      <c r="A166" s="5">
        <v>165</v>
      </c>
      <c r="B166">
        <v>165</v>
      </c>
      <c r="C166">
        <v>63</v>
      </c>
      <c r="D166">
        <v>0</v>
      </c>
      <c r="E166">
        <v>1</v>
      </c>
      <c r="F166">
        <v>1.4</v>
      </c>
      <c r="G166">
        <v>0</v>
      </c>
      <c r="H166" s="6" t="s">
        <v>158</v>
      </c>
      <c r="I166">
        <v>0</v>
      </c>
      <c r="J166">
        <v>1</v>
      </c>
      <c r="K166">
        <v>1</v>
      </c>
      <c r="L166">
        <v>1</v>
      </c>
      <c r="M166">
        <v>0</v>
      </c>
      <c r="N166">
        <v>15</v>
      </c>
      <c r="O166">
        <v>0</v>
      </c>
      <c r="P166" s="11">
        <v>5.9</v>
      </c>
      <c r="Q166" s="11">
        <v>4.7</v>
      </c>
      <c r="R166" s="11">
        <v>267</v>
      </c>
      <c r="S166" s="11">
        <v>492.9874608</v>
      </c>
      <c r="T166" s="11">
        <v>0</v>
      </c>
      <c r="U166" s="11">
        <f>R166*100/P166/W166</f>
        <v>141.862812815472</v>
      </c>
      <c r="V166" s="11">
        <v>0</v>
      </c>
      <c r="W166" s="11">
        <v>31.9</v>
      </c>
      <c r="X166" s="11">
        <v>6.5</v>
      </c>
      <c r="Y166" s="11">
        <f>X166*P166/Q166</f>
        <v>8.15957446808511</v>
      </c>
      <c r="Z166" s="11">
        <v>0</v>
      </c>
    </row>
    <row r="167" spans="1:26">
      <c r="A167" s="5">
        <v>166</v>
      </c>
      <c r="B167">
        <v>159</v>
      </c>
      <c r="C167">
        <v>58.5</v>
      </c>
      <c r="D167">
        <v>0</v>
      </c>
      <c r="E167">
        <v>1</v>
      </c>
      <c r="F167">
        <v>4.5</v>
      </c>
      <c r="G167" s="5">
        <v>1</v>
      </c>
      <c r="H167" s="6" t="s">
        <v>48</v>
      </c>
      <c r="I167">
        <v>0</v>
      </c>
      <c r="J167">
        <v>1</v>
      </c>
      <c r="K167">
        <v>1</v>
      </c>
      <c r="L167">
        <v>1</v>
      </c>
      <c r="M167">
        <v>0</v>
      </c>
      <c r="N167">
        <v>8</v>
      </c>
      <c r="O167">
        <v>0</v>
      </c>
      <c r="P167" s="11">
        <v>7.5</v>
      </c>
      <c r="Q167" s="11">
        <v>3.7</v>
      </c>
      <c r="R167" s="11">
        <v>212</v>
      </c>
      <c r="S167" s="11">
        <v>924.0705882</v>
      </c>
      <c r="T167" s="11">
        <v>1</v>
      </c>
      <c r="U167" s="11">
        <f>R167*100/P167/W167</f>
        <v>166.274509803922</v>
      </c>
      <c r="V167" s="11">
        <v>1</v>
      </c>
      <c r="W167" s="11">
        <v>17</v>
      </c>
      <c r="X167" s="11">
        <v>7.8</v>
      </c>
      <c r="Y167" s="11">
        <f>X167*P167/Q167</f>
        <v>15.8108108108108</v>
      </c>
      <c r="Z167" s="11">
        <v>1</v>
      </c>
    </row>
    <row r="168" s="5" customFormat="1" spans="1:26">
      <c r="A168" s="12">
        <v>167</v>
      </c>
      <c r="B168" s="12">
        <v>150</v>
      </c>
      <c r="C168" s="12">
        <v>52</v>
      </c>
      <c r="D168" s="12">
        <v>0</v>
      </c>
      <c r="E168" s="12">
        <v>1</v>
      </c>
      <c r="F168" s="12">
        <v>0.7</v>
      </c>
      <c r="G168" s="12">
        <v>0</v>
      </c>
      <c r="H168" s="13" t="s">
        <v>93</v>
      </c>
      <c r="I168" s="13" t="s">
        <v>27</v>
      </c>
      <c r="J168" s="12">
        <v>1</v>
      </c>
      <c r="K168" s="12">
        <v>0</v>
      </c>
      <c r="L168" s="12">
        <v>0</v>
      </c>
      <c r="M168" s="12">
        <v>1</v>
      </c>
      <c r="N168" s="12">
        <v>8</v>
      </c>
      <c r="O168" s="12">
        <v>0</v>
      </c>
      <c r="P168" s="11" t="s">
        <v>325</v>
      </c>
      <c r="Q168" s="11" t="s">
        <v>211</v>
      </c>
      <c r="R168" s="11" t="s">
        <v>326</v>
      </c>
      <c r="S168" s="11">
        <v>166.7318436</v>
      </c>
      <c r="T168" s="11">
        <v>0</v>
      </c>
      <c r="U168" s="11">
        <f>R168*100/P168/W168</f>
        <v>66.6082781334943</v>
      </c>
      <c r="V168" s="11">
        <v>0</v>
      </c>
      <c r="W168" s="11" t="s">
        <v>327</v>
      </c>
      <c r="X168" s="11" t="s">
        <v>253</v>
      </c>
      <c r="Y168" s="11">
        <f>X168*P168/Q168</f>
        <v>10.67625</v>
      </c>
      <c r="Z168" s="11">
        <v>1</v>
      </c>
    </row>
    <row r="169" s="5" customFormat="1" spans="1:26">
      <c r="A169">
        <v>168</v>
      </c>
      <c r="B169" s="12">
        <v>153</v>
      </c>
      <c r="C169" s="12">
        <v>54</v>
      </c>
      <c r="D169" s="12">
        <v>0</v>
      </c>
      <c r="E169" s="12">
        <v>1</v>
      </c>
      <c r="F169" s="12">
        <v>0.5</v>
      </c>
      <c r="G169">
        <v>0</v>
      </c>
      <c r="H169" s="13" t="s">
        <v>57</v>
      </c>
      <c r="I169" s="13" t="s">
        <v>27</v>
      </c>
      <c r="J169" s="12">
        <v>1</v>
      </c>
      <c r="K169" s="12">
        <v>1</v>
      </c>
      <c r="L169" s="5">
        <v>0</v>
      </c>
      <c r="M169">
        <v>0</v>
      </c>
      <c r="N169" s="12">
        <v>70</v>
      </c>
      <c r="O169" s="5">
        <v>1</v>
      </c>
      <c r="P169" s="11" t="s">
        <v>328</v>
      </c>
      <c r="Q169" s="11" t="s">
        <v>169</v>
      </c>
      <c r="R169" s="11" t="s">
        <v>174</v>
      </c>
      <c r="S169" s="11">
        <v>373.7218935</v>
      </c>
      <c r="T169" s="11">
        <v>0</v>
      </c>
      <c r="U169" s="11">
        <f>R169*100/P169/W169</f>
        <v>121.405680910871</v>
      </c>
      <c r="V169" s="11">
        <v>0</v>
      </c>
      <c r="W169" s="11" t="s">
        <v>91</v>
      </c>
      <c r="X169" s="11" t="s">
        <v>329</v>
      </c>
      <c r="Y169" s="11">
        <f>X169*P169/Q169</f>
        <v>10.82</v>
      </c>
      <c r="Z169" s="11">
        <v>1</v>
      </c>
    </row>
    <row r="170" s="5" customFormat="1" spans="1:26">
      <c r="A170" s="12">
        <v>169</v>
      </c>
      <c r="B170">
        <v>164</v>
      </c>
      <c r="C170">
        <v>62</v>
      </c>
      <c r="D170">
        <v>0</v>
      </c>
      <c r="E170">
        <v>1</v>
      </c>
      <c r="F170">
        <v>2.5</v>
      </c>
      <c r="G170" s="5">
        <v>1</v>
      </c>
      <c r="H170" s="6" t="s">
        <v>198</v>
      </c>
      <c r="I170">
        <v>1</v>
      </c>
      <c r="J170">
        <v>1</v>
      </c>
      <c r="K170">
        <v>1</v>
      </c>
      <c r="L170">
        <v>1</v>
      </c>
      <c r="M170">
        <v>1</v>
      </c>
      <c r="N170">
        <v>40</v>
      </c>
      <c r="O170">
        <v>1</v>
      </c>
      <c r="P170" s="11">
        <v>7.1</v>
      </c>
      <c r="Q170" s="11">
        <v>4.4</v>
      </c>
      <c r="R170" s="11">
        <v>265</v>
      </c>
      <c r="S170" s="11">
        <v>599.6885813</v>
      </c>
      <c r="T170" s="11">
        <v>1</v>
      </c>
      <c r="U170" s="11">
        <f>R170*100/P170/W170</f>
        <v>129.148593986062</v>
      </c>
      <c r="V170" s="11">
        <v>0</v>
      </c>
      <c r="W170" s="11">
        <v>28.9</v>
      </c>
      <c r="X170" s="11">
        <v>4.9</v>
      </c>
      <c r="Y170" s="11">
        <f>X170*P170/Q170</f>
        <v>7.90681818181818</v>
      </c>
      <c r="Z170" s="11">
        <v>0</v>
      </c>
    </row>
    <row r="171" s="5" customFormat="1" spans="1:26">
      <c r="A171" s="5">
        <v>170</v>
      </c>
      <c r="B171">
        <v>160</v>
      </c>
      <c r="C171">
        <v>59</v>
      </c>
      <c r="D171">
        <v>0</v>
      </c>
      <c r="E171">
        <v>0</v>
      </c>
      <c r="F171">
        <v>1.8</v>
      </c>
      <c r="G171">
        <v>0</v>
      </c>
      <c r="H171" s="6" t="s">
        <v>330</v>
      </c>
      <c r="I171">
        <v>1</v>
      </c>
      <c r="J171">
        <v>0</v>
      </c>
      <c r="K171">
        <v>1</v>
      </c>
      <c r="L171">
        <v>1</v>
      </c>
      <c r="M171">
        <v>0</v>
      </c>
      <c r="N171">
        <v>30</v>
      </c>
      <c r="O171">
        <v>1</v>
      </c>
      <c r="P171" s="11">
        <v>6.1</v>
      </c>
      <c r="Q171" s="11">
        <v>4.7</v>
      </c>
      <c r="R171" s="11">
        <v>237</v>
      </c>
      <c r="S171" s="11">
        <v>633.9268293</v>
      </c>
      <c r="T171" s="11">
        <v>1</v>
      </c>
      <c r="U171" s="11">
        <f>R171*100/P171/W171</f>
        <v>157.936825269892</v>
      </c>
      <c r="V171" s="11">
        <v>1</v>
      </c>
      <c r="W171" s="11">
        <v>24.6</v>
      </c>
      <c r="X171" s="11">
        <v>7.7</v>
      </c>
      <c r="Y171" s="11">
        <f>X171*P171/Q171</f>
        <v>9.9936170212766</v>
      </c>
      <c r="Z171" s="11">
        <v>1</v>
      </c>
    </row>
    <row r="172" s="5" customFormat="1" spans="1:26">
      <c r="A172" s="5">
        <v>171</v>
      </c>
      <c r="B172">
        <v>160</v>
      </c>
      <c r="C172">
        <v>59</v>
      </c>
      <c r="D172">
        <v>0</v>
      </c>
      <c r="E172">
        <v>1</v>
      </c>
      <c r="F172">
        <v>1.5</v>
      </c>
      <c r="G172">
        <v>0</v>
      </c>
      <c r="H172" s="6" t="s">
        <v>69</v>
      </c>
      <c r="I172">
        <v>0</v>
      </c>
      <c r="J172">
        <v>1</v>
      </c>
      <c r="K172">
        <v>0</v>
      </c>
      <c r="L172">
        <v>0</v>
      </c>
      <c r="M172">
        <v>0</v>
      </c>
      <c r="N172">
        <v>80</v>
      </c>
      <c r="O172">
        <v>1</v>
      </c>
      <c r="P172" s="11">
        <v>4.4</v>
      </c>
      <c r="Q172" s="11">
        <v>4.5</v>
      </c>
      <c r="R172" s="11">
        <v>279</v>
      </c>
      <c r="S172" s="11">
        <v>754.2924901</v>
      </c>
      <c r="T172" s="11">
        <v>1</v>
      </c>
      <c r="U172" s="11">
        <f>R172*100/P172/W172</f>
        <v>250.628817822494</v>
      </c>
      <c r="V172" s="11">
        <v>1</v>
      </c>
      <c r="W172" s="11">
        <v>25.3</v>
      </c>
      <c r="X172" s="11">
        <v>5.6</v>
      </c>
      <c r="Y172" s="11">
        <f>X172*P172/Q172</f>
        <v>5.47555555555556</v>
      </c>
      <c r="Z172" s="11">
        <v>0</v>
      </c>
    </row>
    <row r="173" s="5" customFormat="1" spans="1:26">
      <c r="A173" s="12">
        <v>172</v>
      </c>
      <c r="B173" s="12">
        <v>160</v>
      </c>
      <c r="C173" s="12">
        <v>59</v>
      </c>
      <c r="D173" s="12">
        <v>0</v>
      </c>
      <c r="E173" s="12">
        <v>0</v>
      </c>
      <c r="F173" s="12">
        <v>2</v>
      </c>
      <c r="G173">
        <v>0</v>
      </c>
      <c r="H173" s="13" t="s">
        <v>331</v>
      </c>
      <c r="I173" s="13" t="s">
        <v>36</v>
      </c>
      <c r="J173" s="12">
        <v>1</v>
      </c>
      <c r="K173" s="12">
        <v>1</v>
      </c>
      <c r="L173" s="5">
        <v>1</v>
      </c>
      <c r="M173">
        <v>0</v>
      </c>
      <c r="N173" s="12">
        <v>12</v>
      </c>
      <c r="O173" s="5">
        <v>0</v>
      </c>
      <c r="P173" s="11" t="s">
        <v>332</v>
      </c>
      <c r="Q173" s="11" t="s">
        <v>181</v>
      </c>
      <c r="R173" s="11" t="s">
        <v>333</v>
      </c>
      <c r="S173" s="11">
        <v>182.4</v>
      </c>
      <c r="T173" s="11">
        <v>0</v>
      </c>
      <c r="U173" s="11">
        <f>R173*100/P173/W173</f>
        <v>173.285198555957</v>
      </c>
      <c r="V173" s="11">
        <v>1</v>
      </c>
      <c r="W173" s="11" t="s">
        <v>334</v>
      </c>
      <c r="X173" s="11" t="s">
        <v>335</v>
      </c>
      <c r="Y173" s="11">
        <f>X173*P173/Q173</f>
        <v>5.79767441860465</v>
      </c>
      <c r="Z173" s="11">
        <v>0</v>
      </c>
    </row>
    <row r="174" s="5" customFormat="1" spans="1:26">
      <c r="A174">
        <v>173</v>
      </c>
      <c r="B174">
        <v>160</v>
      </c>
      <c r="C174">
        <v>59</v>
      </c>
      <c r="D174">
        <v>0</v>
      </c>
      <c r="E174">
        <v>1</v>
      </c>
      <c r="F174">
        <v>0.8</v>
      </c>
      <c r="G174" s="12">
        <v>0</v>
      </c>
      <c r="H174" s="6" t="s">
        <v>138</v>
      </c>
      <c r="I174">
        <v>0</v>
      </c>
      <c r="J174">
        <v>1</v>
      </c>
      <c r="K174">
        <v>0</v>
      </c>
      <c r="L174">
        <v>0</v>
      </c>
      <c r="M174">
        <v>1</v>
      </c>
      <c r="N174">
        <v>5</v>
      </c>
      <c r="O174">
        <v>0</v>
      </c>
      <c r="P174" s="11">
        <v>5.5</v>
      </c>
      <c r="Q174" s="11">
        <v>4.6</v>
      </c>
      <c r="R174" s="11">
        <v>221</v>
      </c>
      <c r="S174" s="11">
        <v>373.7982196</v>
      </c>
      <c r="T174" s="11">
        <v>0</v>
      </c>
      <c r="U174" s="11">
        <f>R174*100/P174/W174</f>
        <v>119.233881845158</v>
      </c>
      <c r="V174" s="11">
        <v>0</v>
      </c>
      <c r="W174" s="11">
        <v>33.7</v>
      </c>
      <c r="X174" s="11">
        <v>6.3</v>
      </c>
      <c r="Y174" s="11">
        <f>X174*P174/Q174</f>
        <v>7.53260869565217</v>
      </c>
      <c r="Z174" s="11">
        <v>0</v>
      </c>
    </row>
    <row r="175" s="5" customFormat="1" spans="1:26">
      <c r="A175" s="12">
        <v>174</v>
      </c>
      <c r="B175">
        <v>158</v>
      </c>
      <c r="C175">
        <v>57.5</v>
      </c>
      <c r="D175">
        <v>0</v>
      </c>
      <c r="E175">
        <v>1</v>
      </c>
      <c r="F175">
        <v>2</v>
      </c>
      <c r="G175">
        <v>0</v>
      </c>
      <c r="H175" s="6" t="s">
        <v>138</v>
      </c>
      <c r="I175">
        <v>0</v>
      </c>
      <c r="J175">
        <v>1</v>
      </c>
      <c r="K175">
        <v>1</v>
      </c>
      <c r="L175">
        <v>0</v>
      </c>
      <c r="M175">
        <v>1</v>
      </c>
      <c r="N175">
        <v>20</v>
      </c>
      <c r="O175">
        <v>0</v>
      </c>
      <c r="P175" s="11">
        <v>5.5</v>
      </c>
      <c r="Q175" s="11">
        <v>4.6</v>
      </c>
      <c r="R175" s="11">
        <v>273</v>
      </c>
      <c r="S175" s="11">
        <v>1259.011765</v>
      </c>
      <c r="T175" s="11">
        <v>1</v>
      </c>
      <c r="U175" s="11">
        <f>R175*100/P175/W175</f>
        <v>291.978609625668</v>
      </c>
      <c r="V175" s="11">
        <v>1</v>
      </c>
      <c r="W175" s="11">
        <v>17</v>
      </c>
      <c r="X175" s="11">
        <v>4.2</v>
      </c>
      <c r="Y175" s="11">
        <f>X175*P175/Q175</f>
        <v>5.02173913043478</v>
      </c>
      <c r="Z175" s="11">
        <v>0</v>
      </c>
    </row>
    <row r="176" s="5" customFormat="1" spans="1:26">
      <c r="A176" s="5">
        <v>175</v>
      </c>
      <c r="B176">
        <v>168</v>
      </c>
      <c r="C176">
        <v>65</v>
      </c>
      <c r="D176">
        <v>0</v>
      </c>
      <c r="E176">
        <v>1</v>
      </c>
      <c r="F176">
        <v>2.5</v>
      </c>
      <c r="G176" s="5">
        <v>1</v>
      </c>
      <c r="H176" s="6" t="s">
        <v>336</v>
      </c>
      <c r="I176">
        <v>1</v>
      </c>
      <c r="J176">
        <v>0</v>
      </c>
      <c r="K176">
        <v>1</v>
      </c>
      <c r="L176">
        <v>1</v>
      </c>
      <c r="M176">
        <v>1</v>
      </c>
      <c r="N176">
        <v>30</v>
      </c>
      <c r="O176">
        <v>1</v>
      </c>
      <c r="P176" s="11">
        <v>5.5</v>
      </c>
      <c r="Q176" s="11">
        <v>4.9</v>
      </c>
      <c r="R176" s="11">
        <v>270</v>
      </c>
      <c r="S176" s="11">
        <v>663.7090909</v>
      </c>
      <c r="T176" s="11">
        <v>1</v>
      </c>
      <c r="U176" s="11">
        <f>R176*100/P176/W176</f>
        <v>178.512396694215</v>
      </c>
      <c r="V176" s="11">
        <v>1</v>
      </c>
      <c r="W176" s="11">
        <v>27.5</v>
      </c>
      <c r="X176" s="11">
        <v>4.5</v>
      </c>
      <c r="Y176" s="11">
        <f>X176*P176/Q176</f>
        <v>5.05102040816327</v>
      </c>
      <c r="Z176" s="11">
        <v>0</v>
      </c>
    </row>
    <row r="177" s="5" customFormat="1" spans="1:26">
      <c r="A177" s="5">
        <v>176</v>
      </c>
      <c r="B177">
        <v>163</v>
      </c>
      <c r="C177">
        <v>61</v>
      </c>
      <c r="D177">
        <v>0</v>
      </c>
      <c r="E177">
        <v>1</v>
      </c>
      <c r="F177">
        <v>1.6</v>
      </c>
      <c r="G177" s="12">
        <v>0</v>
      </c>
      <c r="H177" s="6" t="s">
        <v>296</v>
      </c>
      <c r="I177">
        <v>1</v>
      </c>
      <c r="J177">
        <v>1</v>
      </c>
      <c r="K177">
        <v>0</v>
      </c>
      <c r="L177">
        <v>0</v>
      </c>
      <c r="M177">
        <v>0</v>
      </c>
      <c r="N177">
        <v>90</v>
      </c>
      <c r="O177">
        <v>1</v>
      </c>
      <c r="P177" s="11">
        <v>2.5</v>
      </c>
      <c r="Q177" s="11">
        <v>4.7</v>
      </c>
      <c r="R177" s="11">
        <v>189</v>
      </c>
      <c r="S177" s="11">
        <v>220.8850856</v>
      </c>
      <c r="T177" s="11">
        <v>0</v>
      </c>
      <c r="U177" s="11">
        <f>R177*100/P177/W177</f>
        <v>184.841075794621</v>
      </c>
      <c r="V177" s="11">
        <v>1</v>
      </c>
      <c r="W177" s="11">
        <v>40.9</v>
      </c>
      <c r="X177" s="11">
        <v>9.7</v>
      </c>
      <c r="Y177" s="11">
        <f>X177*P177/Q177</f>
        <v>5.15957446808511</v>
      </c>
      <c r="Z177" s="11">
        <v>0</v>
      </c>
    </row>
    <row r="178" s="5" customFormat="1" spans="1:26">
      <c r="A178" s="12">
        <v>177</v>
      </c>
      <c r="B178" s="12">
        <v>152</v>
      </c>
      <c r="C178" s="12">
        <v>53</v>
      </c>
      <c r="D178" s="12">
        <v>0</v>
      </c>
      <c r="E178" s="12">
        <v>0</v>
      </c>
      <c r="F178" s="12">
        <v>2.8</v>
      </c>
      <c r="G178" s="5">
        <v>1</v>
      </c>
      <c r="H178" s="13" t="s">
        <v>69</v>
      </c>
      <c r="I178" s="10" t="s">
        <v>27</v>
      </c>
      <c r="J178" s="12">
        <v>1</v>
      </c>
      <c r="K178" s="12">
        <v>1</v>
      </c>
      <c r="L178" s="5">
        <v>1</v>
      </c>
      <c r="M178">
        <v>0</v>
      </c>
      <c r="N178" s="12">
        <v>10</v>
      </c>
      <c r="O178" s="5">
        <v>0</v>
      </c>
      <c r="P178" s="11" t="s">
        <v>337</v>
      </c>
      <c r="Q178" s="11" t="s">
        <v>338</v>
      </c>
      <c r="R178" s="11" t="s">
        <v>339</v>
      </c>
      <c r="S178" s="11">
        <v>929.6419214</v>
      </c>
      <c r="T178" s="11">
        <v>1</v>
      </c>
      <c r="U178" s="11">
        <f>R178*100/P178/W178</f>
        <v>150.423600909585</v>
      </c>
      <c r="V178" s="11">
        <v>0</v>
      </c>
      <c r="W178" s="11" t="s">
        <v>340</v>
      </c>
      <c r="X178" s="11" t="s">
        <v>341</v>
      </c>
      <c r="Y178" s="11">
        <f>X178*P178/Q178</f>
        <v>9.70917225950783</v>
      </c>
      <c r="Z178" s="11">
        <v>1</v>
      </c>
    </row>
    <row r="179" s="5" customFormat="1" spans="1:26">
      <c r="A179">
        <v>178</v>
      </c>
      <c r="B179" s="5">
        <v>155</v>
      </c>
      <c r="C179" s="5">
        <v>55</v>
      </c>
      <c r="D179" s="5">
        <v>0</v>
      </c>
      <c r="E179" s="5">
        <v>0</v>
      </c>
      <c r="F179" s="5">
        <v>2.5</v>
      </c>
      <c r="G179" s="5">
        <v>1</v>
      </c>
      <c r="H179" s="10" t="s">
        <v>342</v>
      </c>
      <c r="I179" s="10" t="s">
        <v>36</v>
      </c>
      <c r="J179" s="5">
        <v>0</v>
      </c>
      <c r="K179" s="12">
        <v>1</v>
      </c>
      <c r="L179" s="5">
        <v>1</v>
      </c>
      <c r="M179" s="12">
        <v>1</v>
      </c>
      <c r="N179" s="5">
        <v>40</v>
      </c>
      <c r="O179" s="5">
        <v>1</v>
      </c>
      <c r="P179" s="11">
        <v>5.79</v>
      </c>
      <c r="Q179" s="11">
        <v>4.64</v>
      </c>
      <c r="R179" s="11">
        <v>255</v>
      </c>
      <c r="S179" s="11">
        <v>569.3229167</v>
      </c>
      <c r="T179" s="11">
        <v>1</v>
      </c>
      <c r="U179" s="11">
        <f>R179*100/P179/W179</f>
        <v>152.921704087507</v>
      </c>
      <c r="V179" s="11">
        <v>1</v>
      </c>
      <c r="W179" s="11">
        <v>28.8</v>
      </c>
      <c r="X179" s="11">
        <v>5.9</v>
      </c>
      <c r="Y179" s="11">
        <f>X179*P179/Q179</f>
        <v>7.36228448275862</v>
      </c>
      <c r="Z179" s="11">
        <v>0</v>
      </c>
    </row>
    <row r="180" s="5" customFormat="1" spans="1:26">
      <c r="A180" s="12">
        <v>179</v>
      </c>
      <c r="B180" s="5">
        <v>164</v>
      </c>
      <c r="C180" s="5">
        <v>61.5</v>
      </c>
      <c r="D180" s="5">
        <v>0</v>
      </c>
      <c r="E180" s="5">
        <v>1</v>
      </c>
      <c r="F180" s="5">
        <v>1.2</v>
      </c>
      <c r="G180" s="12">
        <v>0</v>
      </c>
      <c r="H180" s="10" t="s">
        <v>343</v>
      </c>
      <c r="I180" s="10" t="s">
        <v>36</v>
      </c>
      <c r="J180" s="5">
        <v>1</v>
      </c>
      <c r="K180" s="12">
        <v>1</v>
      </c>
      <c r="L180" s="5">
        <v>1</v>
      </c>
      <c r="M180">
        <v>0</v>
      </c>
      <c r="N180" s="5">
        <v>12</v>
      </c>
      <c r="O180" s="5">
        <v>0</v>
      </c>
      <c r="P180" s="11">
        <v>4.73</v>
      </c>
      <c r="Q180" s="11">
        <v>4.55</v>
      </c>
      <c r="R180" s="11">
        <v>189</v>
      </c>
      <c r="S180" s="11">
        <v>548.8117155</v>
      </c>
      <c r="T180" s="11">
        <v>1</v>
      </c>
      <c r="U180" s="11">
        <f>R180*100/P180/W180</f>
        <v>167.187099171141</v>
      </c>
      <c r="V180" s="11">
        <v>1</v>
      </c>
      <c r="W180" s="11">
        <v>23.9</v>
      </c>
      <c r="X180" s="11">
        <v>5.7</v>
      </c>
      <c r="Y180" s="11">
        <f>X180*P180/Q180</f>
        <v>5.92549450549451</v>
      </c>
      <c r="Z180" s="11">
        <v>0</v>
      </c>
    </row>
    <row r="181" s="5" customFormat="1" spans="1:26">
      <c r="A181" s="5">
        <v>180</v>
      </c>
      <c r="B181" s="12">
        <v>162</v>
      </c>
      <c r="C181" s="12">
        <v>60</v>
      </c>
      <c r="D181" s="12">
        <v>0</v>
      </c>
      <c r="E181" s="12">
        <v>0</v>
      </c>
      <c r="F181" s="12">
        <v>2.5</v>
      </c>
      <c r="G181" s="5">
        <v>1</v>
      </c>
      <c r="H181" s="13" t="s">
        <v>114</v>
      </c>
      <c r="I181" s="13" t="s">
        <v>27</v>
      </c>
      <c r="J181" s="12">
        <v>0</v>
      </c>
      <c r="K181" s="12">
        <v>1</v>
      </c>
      <c r="L181" s="5">
        <v>1</v>
      </c>
      <c r="M181">
        <v>0</v>
      </c>
      <c r="N181" s="12">
        <v>10</v>
      </c>
      <c r="O181" s="5">
        <v>0</v>
      </c>
      <c r="P181" s="11" t="s">
        <v>344</v>
      </c>
      <c r="Q181" s="11" t="s">
        <v>211</v>
      </c>
      <c r="R181" s="11" t="s">
        <v>345</v>
      </c>
      <c r="S181" s="11">
        <v>828.4485981</v>
      </c>
      <c r="T181" s="11">
        <v>1</v>
      </c>
      <c r="U181" s="11">
        <f>R181*100/P181/W181</f>
        <v>194.248981948107</v>
      </c>
      <c r="V181" s="11">
        <v>1</v>
      </c>
      <c r="W181" s="11" t="s">
        <v>346</v>
      </c>
      <c r="X181" s="11" t="s">
        <v>347</v>
      </c>
      <c r="Y181" s="11">
        <f>X181*P181/Q181</f>
        <v>10.03325</v>
      </c>
      <c r="Z181" s="11">
        <v>1</v>
      </c>
    </row>
    <row r="182" s="5" customFormat="1" spans="1:26">
      <c r="A182" s="5">
        <v>181</v>
      </c>
      <c r="B182" s="12">
        <v>162</v>
      </c>
      <c r="C182" s="12">
        <v>60</v>
      </c>
      <c r="D182" s="12">
        <v>0</v>
      </c>
      <c r="E182" s="12">
        <v>0</v>
      </c>
      <c r="F182" s="12">
        <v>1.1</v>
      </c>
      <c r="G182">
        <v>0</v>
      </c>
      <c r="H182" s="13" t="s">
        <v>151</v>
      </c>
      <c r="I182" s="13" t="s">
        <v>27</v>
      </c>
      <c r="J182" s="12">
        <v>0</v>
      </c>
      <c r="K182" s="12">
        <v>1</v>
      </c>
      <c r="L182" s="5">
        <v>1</v>
      </c>
      <c r="M182">
        <v>0</v>
      </c>
      <c r="N182" s="12">
        <v>35</v>
      </c>
      <c r="O182" s="5">
        <v>1</v>
      </c>
      <c r="P182" s="11" t="s">
        <v>348</v>
      </c>
      <c r="Q182" s="11" t="s">
        <v>349</v>
      </c>
      <c r="R182" s="11" t="s">
        <v>350</v>
      </c>
      <c r="S182" s="11">
        <v>655.0157729</v>
      </c>
      <c r="T182" s="11">
        <v>1</v>
      </c>
      <c r="U182" s="11">
        <f>R182*100/P182/W182</f>
        <v>208.364859673833</v>
      </c>
      <c r="V182" s="11">
        <v>1</v>
      </c>
      <c r="W182" s="11" t="s">
        <v>111</v>
      </c>
      <c r="X182" s="11" t="s">
        <v>87</v>
      </c>
      <c r="Y182" s="11">
        <f>X182*P182/Q182</f>
        <v>11.528729281768</v>
      </c>
      <c r="Z182" s="11">
        <v>1</v>
      </c>
    </row>
    <row r="183" s="5" customFormat="1" spans="1:26">
      <c r="A183" s="12">
        <v>182</v>
      </c>
      <c r="B183" s="5">
        <v>160</v>
      </c>
      <c r="C183" s="5">
        <v>58.5</v>
      </c>
      <c r="D183" s="5">
        <v>0</v>
      </c>
      <c r="E183" s="5">
        <v>1</v>
      </c>
      <c r="F183" s="5">
        <v>0.9</v>
      </c>
      <c r="G183">
        <v>0</v>
      </c>
      <c r="H183" s="10" t="s">
        <v>296</v>
      </c>
      <c r="I183" s="10" t="s">
        <v>36</v>
      </c>
      <c r="J183" s="5">
        <v>1</v>
      </c>
      <c r="K183" s="5">
        <v>0</v>
      </c>
      <c r="L183" s="5">
        <v>0</v>
      </c>
      <c r="M183" s="12">
        <v>1</v>
      </c>
      <c r="N183" s="5">
        <v>60</v>
      </c>
      <c r="O183" s="5">
        <v>1</v>
      </c>
      <c r="P183" s="11">
        <v>4.06</v>
      </c>
      <c r="Q183" s="11">
        <v>3.89</v>
      </c>
      <c r="R183" s="11">
        <v>220</v>
      </c>
      <c r="S183" s="11">
        <v>315.9891599</v>
      </c>
      <c r="T183" s="11">
        <v>0</v>
      </c>
      <c r="U183" s="11">
        <f>R183*100/P183/W183</f>
        <v>146.848759127985</v>
      </c>
      <c r="V183" s="11">
        <v>0</v>
      </c>
      <c r="W183" s="11">
        <v>36.9</v>
      </c>
      <c r="X183" s="11">
        <v>7.6</v>
      </c>
      <c r="Y183" s="11">
        <f>X183*P183/Q183</f>
        <v>7.93213367609254</v>
      </c>
      <c r="Z183" s="11">
        <v>0</v>
      </c>
    </row>
    <row r="184" s="5" customFormat="1" spans="1:26">
      <c r="A184">
        <v>183</v>
      </c>
      <c r="B184">
        <v>158</v>
      </c>
      <c r="C184">
        <v>57</v>
      </c>
      <c r="D184">
        <v>0</v>
      </c>
      <c r="E184">
        <v>1</v>
      </c>
      <c r="F184">
        <v>2</v>
      </c>
      <c r="G184" s="12">
        <v>0</v>
      </c>
      <c r="H184" s="6" t="s">
        <v>219</v>
      </c>
      <c r="I184">
        <v>1</v>
      </c>
      <c r="J184">
        <v>1</v>
      </c>
      <c r="K184">
        <v>1</v>
      </c>
      <c r="L184">
        <v>1</v>
      </c>
      <c r="M184">
        <v>1</v>
      </c>
      <c r="N184">
        <v>30</v>
      </c>
      <c r="O184">
        <v>1</v>
      </c>
      <c r="P184" s="11">
        <v>3.4</v>
      </c>
      <c r="Q184" s="11">
        <v>4</v>
      </c>
      <c r="R184" s="11">
        <v>239</v>
      </c>
      <c r="S184" s="11">
        <v>234.2411504</v>
      </c>
      <c r="T184" s="11">
        <v>0</v>
      </c>
      <c r="U184" s="11">
        <f>R184*100/P184/W184</f>
        <v>155.517959396148</v>
      </c>
      <c r="V184" s="11">
        <v>1</v>
      </c>
      <c r="W184" s="11">
        <v>45.2</v>
      </c>
      <c r="X184" s="11">
        <v>5.8</v>
      </c>
      <c r="Y184" s="11">
        <f>X184*P184/Q184</f>
        <v>4.93</v>
      </c>
      <c r="Z184" s="11">
        <v>0</v>
      </c>
    </row>
    <row r="185" s="5" customFormat="1" spans="1:26">
      <c r="A185" s="12">
        <v>184</v>
      </c>
      <c r="B185" s="12">
        <v>165</v>
      </c>
      <c r="C185" s="12">
        <v>62</v>
      </c>
      <c r="D185" s="12">
        <v>0</v>
      </c>
      <c r="E185" s="12">
        <v>1</v>
      </c>
      <c r="F185" s="12">
        <v>2.4</v>
      </c>
      <c r="G185" s="5">
        <v>1</v>
      </c>
      <c r="H185" s="13" t="s">
        <v>351</v>
      </c>
      <c r="I185" s="13" t="s">
        <v>36</v>
      </c>
      <c r="J185" s="12">
        <v>1</v>
      </c>
      <c r="K185" s="12">
        <v>1</v>
      </c>
      <c r="L185" s="5">
        <v>1</v>
      </c>
      <c r="M185">
        <v>0</v>
      </c>
      <c r="N185" s="12">
        <v>17</v>
      </c>
      <c r="O185" s="5">
        <v>0</v>
      </c>
      <c r="P185" s="11" t="s">
        <v>352</v>
      </c>
      <c r="Q185" s="11" t="s">
        <v>341</v>
      </c>
      <c r="R185" s="11" t="s">
        <v>353</v>
      </c>
      <c r="S185" s="11">
        <v>285.7316514</v>
      </c>
      <c r="T185" s="11">
        <v>0</v>
      </c>
      <c r="U185" s="11">
        <f>R185*100/P185/W185</f>
        <v>105.325655540373</v>
      </c>
      <c r="V185" s="11">
        <v>0</v>
      </c>
      <c r="W185" s="11" t="s">
        <v>354</v>
      </c>
      <c r="X185" s="11" t="s">
        <v>167</v>
      </c>
      <c r="Y185" s="11">
        <f>X185*P185/Q185</f>
        <v>6.204</v>
      </c>
      <c r="Z185" s="11">
        <v>0</v>
      </c>
    </row>
    <row r="186" s="5" customFormat="1" spans="1:26">
      <c r="A186" s="5">
        <v>185</v>
      </c>
      <c r="B186" s="12">
        <v>164</v>
      </c>
      <c r="C186" s="12">
        <v>61</v>
      </c>
      <c r="D186" s="12">
        <v>0</v>
      </c>
      <c r="E186" s="12">
        <v>1</v>
      </c>
      <c r="F186" s="12">
        <v>3.5</v>
      </c>
      <c r="G186" s="5">
        <v>1</v>
      </c>
      <c r="H186" s="13" t="s">
        <v>330</v>
      </c>
      <c r="I186" s="13" t="s">
        <v>36</v>
      </c>
      <c r="J186" s="12">
        <v>1</v>
      </c>
      <c r="K186" s="5">
        <v>0</v>
      </c>
      <c r="L186" s="5">
        <v>0</v>
      </c>
      <c r="M186" s="12">
        <v>1</v>
      </c>
      <c r="N186" s="12">
        <v>35</v>
      </c>
      <c r="O186" s="12">
        <v>1</v>
      </c>
      <c r="P186" s="11" t="s">
        <v>355</v>
      </c>
      <c r="Q186" s="11" t="s">
        <v>181</v>
      </c>
      <c r="R186" s="11" t="s">
        <v>356</v>
      </c>
      <c r="S186" s="11">
        <v>1160.120603</v>
      </c>
      <c r="T186" s="11">
        <v>1</v>
      </c>
      <c r="U186" s="11">
        <f>R186*100/P186/W186</f>
        <v>268.765429937142</v>
      </c>
      <c r="V186" s="11">
        <v>1</v>
      </c>
      <c r="W186" s="11" t="s">
        <v>55</v>
      </c>
      <c r="X186" s="11" t="s">
        <v>135</v>
      </c>
      <c r="Y186" s="11">
        <f>X186*P186/Q186</f>
        <v>5.60651162790698</v>
      </c>
      <c r="Z186" s="11">
        <v>0</v>
      </c>
    </row>
    <row r="187" s="5" customFormat="1" spans="1:26">
      <c r="A187" s="5">
        <v>186</v>
      </c>
      <c r="B187">
        <v>164</v>
      </c>
      <c r="C187">
        <v>61</v>
      </c>
      <c r="D187">
        <v>0</v>
      </c>
      <c r="E187">
        <v>1</v>
      </c>
      <c r="F187">
        <v>2</v>
      </c>
      <c r="G187">
        <v>0</v>
      </c>
      <c r="H187" s="6" t="s">
        <v>49</v>
      </c>
      <c r="I187">
        <v>0</v>
      </c>
      <c r="J187">
        <v>1</v>
      </c>
      <c r="K187">
        <v>0</v>
      </c>
      <c r="L187">
        <v>0</v>
      </c>
      <c r="M187">
        <v>0</v>
      </c>
      <c r="N187">
        <v>20</v>
      </c>
      <c r="O187">
        <v>0</v>
      </c>
      <c r="P187" s="11">
        <v>6.5</v>
      </c>
      <c r="Q187" s="11">
        <v>4.9</v>
      </c>
      <c r="R187" s="11">
        <v>272</v>
      </c>
      <c r="S187" s="11">
        <v>391.5368421</v>
      </c>
      <c r="T187" s="11">
        <v>0</v>
      </c>
      <c r="U187" s="11">
        <f>R187*100/P187/W187</f>
        <v>110.121457489879</v>
      </c>
      <c r="V187" s="11">
        <v>0</v>
      </c>
      <c r="W187" s="11">
        <v>38</v>
      </c>
      <c r="X187" s="11">
        <v>6</v>
      </c>
      <c r="Y187" s="11">
        <f>X187*P187/Q187</f>
        <v>7.95918367346939</v>
      </c>
      <c r="Z187" s="11">
        <v>0</v>
      </c>
    </row>
    <row r="188" s="5" customFormat="1" spans="1:26">
      <c r="A188" s="12">
        <v>187</v>
      </c>
      <c r="B188" s="12">
        <v>160</v>
      </c>
      <c r="C188" s="12">
        <v>58</v>
      </c>
      <c r="D188" s="12">
        <v>0</v>
      </c>
      <c r="E188" s="12">
        <v>1</v>
      </c>
      <c r="F188" s="12">
        <v>2</v>
      </c>
      <c r="G188">
        <v>0</v>
      </c>
      <c r="H188" s="13" t="s">
        <v>224</v>
      </c>
      <c r="I188" s="13" t="s">
        <v>27</v>
      </c>
      <c r="J188" s="12">
        <v>1</v>
      </c>
      <c r="K188" s="5">
        <v>0</v>
      </c>
      <c r="L188" s="5">
        <v>0</v>
      </c>
      <c r="M188" s="12">
        <v>1</v>
      </c>
      <c r="N188" s="12">
        <v>95</v>
      </c>
      <c r="O188" s="12">
        <v>1</v>
      </c>
      <c r="P188" s="11" t="s">
        <v>357</v>
      </c>
      <c r="Q188" s="11" t="s">
        <v>104</v>
      </c>
      <c r="R188" s="11" t="s">
        <v>358</v>
      </c>
      <c r="S188" s="11">
        <v>590.1785714</v>
      </c>
      <c r="T188" s="11">
        <v>1</v>
      </c>
      <c r="U188" s="11">
        <f>R188*100/P188/W188</f>
        <v>95.800122624157</v>
      </c>
      <c r="V188" s="11">
        <v>0</v>
      </c>
      <c r="W188" s="11" t="s">
        <v>359</v>
      </c>
      <c r="X188" s="11" t="s">
        <v>56</v>
      </c>
      <c r="Y188" s="11">
        <f>X188*P188/Q188</f>
        <v>9.12979591836735</v>
      </c>
      <c r="Z188" s="11">
        <v>1</v>
      </c>
    </row>
    <row r="189" s="5" customFormat="1" spans="1:26">
      <c r="A189">
        <v>188</v>
      </c>
      <c r="B189" s="5">
        <v>160</v>
      </c>
      <c r="C189" s="5">
        <v>58</v>
      </c>
      <c r="D189" s="5">
        <v>0</v>
      </c>
      <c r="E189" s="5">
        <v>0</v>
      </c>
      <c r="F189" s="5">
        <v>1</v>
      </c>
      <c r="G189">
        <v>0</v>
      </c>
      <c r="H189" s="10" t="s">
        <v>360</v>
      </c>
      <c r="I189" s="10" t="s">
        <v>27</v>
      </c>
      <c r="J189" s="5">
        <v>0</v>
      </c>
      <c r="K189" s="12">
        <v>1</v>
      </c>
      <c r="L189" s="5">
        <v>1</v>
      </c>
      <c r="M189">
        <v>0</v>
      </c>
      <c r="N189" s="5">
        <v>40</v>
      </c>
      <c r="O189" s="5">
        <v>1</v>
      </c>
      <c r="P189" s="11">
        <v>5.83</v>
      </c>
      <c r="Q189" s="11">
        <v>4.59</v>
      </c>
      <c r="R189" s="11">
        <v>222</v>
      </c>
      <c r="S189" s="11">
        <v>311.631016</v>
      </c>
      <c r="T189" s="11">
        <v>0</v>
      </c>
      <c r="U189" s="11">
        <f>R189*100/P189/W189</f>
        <v>101.815246603865</v>
      </c>
      <c r="V189" s="11">
        <v>0</v>
      </c>
      <c r="W189" s="11">
        <v>37.4</v>
      </c>
      <c r="X189" s="11">
        <v>7.4</v>
      </c>
      <c r="Y189" s="11">
        <f>X189*P189/Q189</f>
        <v>9.39912854030501</v>
      </c>
      <c r="Z189" s="11">
        <v>1</v>
      </c>
    </row>
    <row r="190" s="5" customFormat="1" spans="1:26">
      <c r="A190" s="12">
        <v>189</v>
      </c>
      <c r="B190" s="12">
        <v>160</v>
      </c>
      <c r="C190" s="12">
        <v>58</v>
      </c>
      <c r="D190" s="12">
        <v>0</v>
      </c>
      <c r="E190" s="12">
        <v>1</v>
      </c>
      <c r="F190" s="12">
        <v>3.4</v>
      </c>
      <c r="G190" s="5">
        <v>1</v>
      </c>
      <c r="H190" s="13" t="s">
        <v>138</v>
      </c>
      <c r="I190" s="13" t="s">
        <v>27</v>
      </c>
      <c r="J190" s="12">
        <v>1</v>
      </c>
      <c r="K190" s="5">
        <v>0</v>
      </c>
      <c r="L190" s="5">
        <v>0</v>
      </c>
      <c r="M190" s="12">
        <v>1</v>
      </c>
      <c r="N190" s="12">
        <v>80</v>
      </c>
      <c r="O190" s="12">
        <v>1</v>
      </c>
      <c r="P190" s="11" t="s">
        <v>361</v>
      </c>
      <c r="Q190" s="11" t="s">
        <v>211</v>
      </c>
      <c r="R190" s="11" t="s">
        <v>362</v>
      </c>
      <c r="S190" s="11">
        <v>720.0633484</v>
      </c>
      <c r="T190" s="11">
        <v>1</v>
      </c>
      <c r="U190" s="11">
        <f>R190*100/P190/W190</f>
        <v>225.794553943308</v>
      </c>
      <c r="V190" s="11">
        <v>1</v>
      </c>
      <c r="W190" s="11" t="s">
        <v>363</v>
      </c>
      <c r="X190" s="11" t="s">
        <v>364</v>
      </c>
      <c r="Y190" s="11">
        <f>X190*P190/Q190</f>
        <v>10.43725</v>
      </c>
      <c r="Z190" s="11">
        <v>1</v>
      </c>
    </row>
    <row r="191" s="5" customFormat="1" spans="1:26">
      <c r="A191" s="5">
        <v>190</v>
      </c>
      <c r="B191" s="5">
        <v>160</v>
      </c>
      <c r="C191" s="5">
        <v>58</v>
      </c>
      <c r="D191" s="5">
        <v>0</v>
      </c>
      <c r="E191" s="5">
        <v>1</v>
      </c>
      <c r="F191" s="5">
        <v>2.5</v>
      </c>
      <c r="G191" s="5">
        <v>1</v>
      </c>
      <c r="H191" s="10" t="s">
        <v>48</v>
      </c>
      <c r="I191" s="10" t="s">
        <v>27</v>
      </c>
      <c r="J191" s="5">
        <v>1</v>
      </c>
      <c r="K191" s="5">
        <v>0</v>
      </c>
      <c r="L191" s="5">
        <v>0</v>
      </c>
      <c r="M191">
        <v>0</v>
      </c>
      <c r="N191" s="5">
        <v>40</v>
      </c>
      <c r="O191" s="5">
        <v>1</v>
      </c>
      <c r="P191" s="11">
        <v>6.91</v>
      </c>
      <c r="Q191" s="11">
        <v>4.63</v>
      </c>
      <c r="R191" s="11">
        <v>368</v>
      </c>
      <c r="S191" s="11">
        <v>830.7462687</v>
      </c>
      <c r="T191" s="11">
        <v>1</v>
      </c>
      <c r="U191" s="11">
        <f>R191*100/P191/W191</f>
        <v>198.716979501912</v>
      </c>
      <c r="V191" s="11">
        <v>1</v>
      </c>
      <c r="W191" s="11">
        <v>26.8</v>
      </c>
      <c r="X191" s="11">
        <v>8.8</v>
      </c>
      <c r="Y191" s="11">
        <f>X191*P191/Q191</f>
        <v>13.1334773218143</v>
      </c>
      <c r="Z191" s="11">
        <v>1</v>
      </c>
    </row>
    <row r="192" s="5" customFormat="1" spans="1:26">
      <c r="A192" s="5">
        <v>191</v>
      </c>
      <c r="B192">
        <v>153</v>
      </c>
      <c r="C192">
        <v>53</v>
      </c>
      <c r="D192">
        <v>0</v>
      </c>
      <c r="E192">
        <v>1</v>
      </c>
      <c r="F192">
        <v>1.2</v>
      </c>
      <c r="G192">
        <v>0</v>
      </c>
      <c r="H192" s="6" t="s">
        <v>48</v>
      </c>
      <c r="I192">
        <v>0</v>
      </c>
      <c r="J192">
        <v>1</v>
      </c>
      <c r="K192">
        <v>1</v>
      </c>
      <c r="L192">
        <v>1</v>
      </c>
      <c r="M192">
        <v>0</v>
      </c>
      <c r="N192">
        <v>15</v>
      </c>
      <c r="O192">
        <v>0</v>
      </c>
      <c r="P192" s="11">
        <v>7.7</v>
      </c>
      <c r="Q192" s="11">
        <v>5.1</v>
      </c>
      <c r="R192" s="11">
        <v>251</v>
      </c>
      <c r="S192" s="11">
        <v>570.535461</v>
      </c>
      <c r="T192" s="11">
        <v>1</v>
      </c>
      <c r="U192" s="11">
        <f>R192*100/P192/W192</f>
        <v>115.593626231924</v>
      </c>
      <c r="V192" s="11">
        <v>0</v>
      </c>
      <c r="W192" s="11">
        <v>28.2</v>
      </c>
      <c r="X192" s="11">
        <v>6.2</v>
      </c>
      <c r="Y192" s="11">
        <f>X192*P192/Q192</f>
        <v>9.36078431372549</v>
      </c>
      <c r="Z192" s="11">
        <v>1</v>
      </c>
    </row>
    <row r="193" s="5" customFormat="1" spans="1:26">
      <c r="A193" s="12">
        <v>192</v>
      </c>
      <c r="B193">
        <v>153</v>
      </c>
      <c r="C193">
        <v>53</v>
      </c>
      <c r="D193">
        <v>0</v>
      </c>
      <c r="E193">
        <v>0</v>
      </c>
      <c r="F193" s="16">
        <v>2</v>
      </c>
      <c r="G193" s="12">
        <v>0</v>
      </c>
      <c r="H193" s="6" t="s">
        <v>102</v>
      </c>
      <c r="I193">
        <v>1</v>
      </c>
      <c r="J193">
        <v>0</v>
      </c>
      <c r="K193">
        <v>1</v>
      </c>
      <c r="L193">
        <v>1</v>
      </c>
      <c r="M193">
        <v>0</v>
      </c>
      <c r="N193">
        <v>20</v>
      </c>
      <c r="O193">
        <v>0</v>
      </c>
      <c r="P193" s="11">
        <v>4.5</v>
      </c>
      <c r="Q193" s="11">
        <v>4.6</v>
      </c>
      <c r="R193" s="11">
        <v>251</v>
      </c>
      <c r="S193" s="11">
        <v>676.3055556</v>
      </c>
      <c r="T193" s="11">
        <v>1</v>
      </c>
      <c r="U193" s="11">
        <f>R193*100/P193/W193</f>
        <v>221.340388007055</v>
      </c>
      <c r="V193" s="11">
        <v>1</v>
      </c>
      <c r="W193" s="11">
        <v>25.2</v>
      </c>
      <c r="X193" s="11">
        <v>6.3</v>
      </c>
      <c r="Y193" s="11">
        <f>X193*P193/Q193</f>
        <v>6.16304347826087</v>
      </c>
      <c r="Z193" s="11">
        <v>0</v>
      </c>
    </row>
    <row r="194" s="5" customFormat="1" spans="1:26">
      <c r="A194">
        <v>193</v>
      </c>
      <c r="B194" s="12">
        <v>156</v>
      </c>
      <c r="C194" s="12">
        <v>55</v>
      </c>
      <c r="D194" s="12">
        <v>0</v>
      </c>
      <c r="E194" s="12">
        <v>1</v>
      </c>
      <c r="F194" s="12">
        <v>1.2</v>
      </c>
      <c r="G194">
        <v>0</v>
      </c>
      <c r="H194" s="13" t="s">
        <v>69</v>
      </c>
      <c r="I194" s="13" t="s">
        <v>27</v>
      </c>
      <c r="J194" s="12">
        <v>1</v>
      </c>
      <c r="K194" s="12">
        <v>1</v>
      </c>
      <c r="L194" s="5">
        <v>1</v>
      </c>
      <c r="M194">
        <v>0</v>
      </c>
      <c r="N194" s="12">
        <v>35</v>
      </c>
      <c r="O194" s="5">
        <v>1</v>
      </c>
      <c r="P194" s="11" t="s">
        <v>365</v>
      </c>
      <c r="Q194" s="11" t="s">
        <v>84</v>
      </c>
      <c r="R194" s="11" t="s">
        <v>366</v>
      </c>
      <c r="S194" s="11">
        <v>430.6285714</v>
      </c>
      <c r="T194" s="11">
        <v>0</v>
      </c>
      <c r="U194" s="11">
        <f>R194*100/P194/W194</f>
        <v>121.366728509586</v>
      </c>
      <c r="V194" s="11">
        <v>0</v>
      </c>
      <c r="W194" s="11" t="s">
        <v>217</v>
      </c>
      <c r="X194" s="11" t="s">
        <v>112</v>
      </c>
      <c r="Y194" s="11">
        <f>X194*P194/Q194</f>
        <v>9.77454545454545</v>
      </c>
      <c r="Z194" s="11">
        <v>1</v>
      </c>
    </row>
    <row r="195" s="5" customFormat="1" spans="1:26">
      <c r="A195" s="12">
        <v>194</v>
      </c>
      <c r="B195" s="12">
        <v>156</v>
      </c>
      <c r="C195" s="12">
        <v>55</v>
      </c>
      <c r="D195" s="12">
        <v>0</v>
      </c>
      <c r="E195" s="12">
        <v>0</v>
      </c>
      <c r="F195" s="12">
        <v>2.3</v>
      </c>
      <c r="G195" s="5">
        <v>1</v>
      </c>
      <c r="H195" s="13" t="s">
        <v>367</v>
      </c>
      <c r="I195" s="13" t="s">
        <v>36</v>
      </c>
      <c r="J195" s="12">
        <v>0</v>
      </c>
      <c r="K195" s="12">
        <v>1</v>
      </c>
      <c r="L195" s="5">
        <v>1</v>
      </c>
      <c r="M195" s="12">
        <v>1</v>
      </c>
      <c r="N195" s="12">
        <v>60</v>
      </c>
      <c r="O195" s="12">
        <v>1</v>
      </c>
      <c r="P195" s="11" t="s">
        <v>368</v>
      </c>
      <c r="Q195" s="11" t="s">
        <v>369</v>
      </c>
      <c r="R195" s="11" t="s">
        <v>370</v>
      </c>
      <c r="S195" s="11">
        <v>1549.20438</v>
      </c>
      <c r="T195" s="11">
        <v>1</v>
      </c>
      <c r="U195" s="11">
        <f>R195*100/P195/W195</f>
        <v>232.410173026281</v>
      </c>
      <c r="V195" s="11">
        <v>1</v>
      </c>
      <c r="W195" s="11" t="s">
        <v>371</v>
      </c>
      <c r="X195" s="11" t="s">
        <v>92</v>
      </c>
      <c r="Y195" s="11">
        <f>X195*P195/Q195</f>
        <v>10.5017114914425</v>
      </c>
      <c r="Z195" s="11">
        <v>1</v>
      </c>
    </row>
    <row r="196" s="5" customFormat="1" spans="1:26">
      <c r="A196" s="5">
        <v>195</v>
      </c>
      <c r="B196">
        <v>156</v>
      </c>
      <c r="C196">
        <v>55</v>
      </c>
      <c r="D196">
        <v>0</v>
      </c>
      <c r="E196">
        <v>0</v>
      </c>
      <c r="F196">
        <v>1.5</v>
      </c>
      <c r="G196">
        <v>0</v>
      </c>
      <c r="H196" s="6" t="s">
        <v>48</v>
      </c>
      <c r="I196">
        <v>0</v>
      </c>
      <c r="J196">
        <v>0</v>
      </c>
      <c r="K196">
        <v>1</v>
      </c>
      <c r="L196">
        <v>1</v>
      </c>
      <c r="M196">
        <v>1</v>
      </c>
      <c r="N196">
        <v>8</v>
      </c>
      <c r="O196">
        <v>0</v>
      </c>
      <c r="P196" s="11">
        <v>6.2</v>
      </c>
      <c r="Q196" s="11">
        <v>3.9</v>
      </c>
      <c r="R196" s="11">
        <v>269</v>
      </c>
      <c r="S196" s="11">
        <v>581.4175439</v>
      </c>
      <c r="T196" s="11">
        <v>1</v>
      </c>
      <c r="U196" s="11">
        <f>R196*100/P196/W196</f>
        <v>152.235427277872</v>
      </c>
      <c r="V196" s="11">
        <v>0</v>
      </c>
      <c r="W196" s="11">
        <v>28.5</v>
      </c>
      <c r="X196" s="11">
        <v>7.2</v>
      </c>
      <c r="Y196" s="11">
        <f>X196*P196/Q196</f>
        <v>11.4461538461538</v>
      </c>
      <c r="Z196" s="11">
        <v>1</v>
      </c>
    </row>
    <row r="197" s="5" customFormat="1" spans="1:26">
      <c r="A197" s="5">
        <v>196</v>
      </c>
      <c r="B197">
        <v>156</v>
      </c>
      <c r="C197">
        <v>55</v>
      </c>
      <c r="D197">
        <v>0</v>
      </c>
      <c r="E197">
        <v>0</v>
      </c>
      <c r="F197">
        <v>1.8</v>
      </c>
      <c r="G197" s="12">
        <v>0</v>
      </c>
      <c r="H197" s="6" t="s">
        <v>49</v>
      </c>
      <c r="I197">
        <v>0</v>
      </c>
      <c r="J197">
        <v>0</v>
      </c>
      <c r="K197">
        <v>1</v>
      </c>
      <c r="L197">
        <v>1</v>
      </c>
      <c r="M197">
        <v>0</v>
      </c>
      <c r="N197">
        <v>50</v>
      </c>
      <c r="O197">
        <v>1</v>
      </c>
      <c r="P197" s="11">
        <v>7.1</v>
      </c>
      <c r="Q197" s="11">
        <v>4.6</v>
      </c>
      <c r="R197" s="11">
        <v>306</v>
      </c>
      <c r="S197" s="11">
        <v>908.9620253</v>
      </c>
      <c r="T197" s="11">
        <v>1</v>
      </c>
      <c r="U197" s="11">
        <f>R197*100/P197/W197</f>
        <v>181.850597254413</v>
      </c>
      <c r="V197" s="11">
        <v>1</v>
      </c>
      <c r="W197" s="11">
        <v>23.7</v>
      </c>
      <c r="X197" s="11">
        <v>4.4</v>
      </c>
      <c r="Y197" s="11">
        <f>X197*P197/Q197</f>
        <v>6.79130434782609</v>
      </c>
      <c r="Z197" s="11">
        <v>0</v>
      </c>
    </row>
    <row r="198" s="5" customFormat="1" spans="1:26">
      <c r="A198" s="12">
        <v>197</v>
      </c>
      <c r="B198">
        <v>156</v>
      </c>
      <c r="C198">
        <v>55</v>
      </c>
      <c r="D198">
        <v>0</v>
      </c>
      <c r="E198">
        <v>1</v>
      </c>
      <c r="F198">
        <v>3.5</v>
      </c>
      <c r="G198" s="5">
        <v>1</v>
      </c>
      <c r="H198" s="6" t="s">
        <v>76</v>
      </c>
      <c r="I198">
        <v>1</v>
      </c>
      <c r="J198">
        <v>1</v>
      </c>
      <c r="K198">
        <v>0</v>
      </c>
      <c r="L198">
        <v>0</v>
      </c>
      <c r="M198">
        <v>0</v>
      </c>
      <c r="N198">
        <v>80</v>
      </c>
      <c r="O198">
        <v>1</v>
      </c>
      <c r="P198" s="11">
        <v>7.2</v>
      </c>
      <c r="Q198" s="11">
        <v>4.5</v>
      </c>
      <c r="R198" s="11">
        <v>283</v>
      </c>
      <c r="S198" s="11">
        <v>1386.7</v>
      </c>
      <c r="T198" s="11">
        <v>1</v>
      </c>
      <c r="U198" s="11">
        <f>R198*100/P198/W198</f>
        <v>245.659722222222</v>
      </c>
      <c r="V198" s="11">
        <v>1</v>
      </c>
      <c r="W198" s="11">
        <v>16</v>
      </c>
      <c r="X198" s="11">
        <v>4.6</v>
      </c>
      <c r="Y198" s="11">
        <f>X198*P198/Q198</f>
        <v>7.36</v>
      </c>
      <c r="Z198" s="11">
        <v>0</v>
      </c>
    </row>
    <row r="199" s="5" customFormat="1" spans="1:26">
      <c r="A199">
        <v>198</v>
      </c>
      <c r="B199">
        <v>163</v>
      </c>
      <c r="C199">
        <v>60</v>
      </c>
      <c r="D199">
        <v>0</v>
      </c>
      <c r="E199">
        <v>0</v>
      </c>
      <c r="F199">
        <v>1.5</v>
      </c>
      <c r="G199" s="12">
        <v>0</v>
      </c>
      <c r="H199" s="6" t="s">
        <v>42</v>
      </c>
      <c r="I199">
        <v>0</v>
      </c>
      <c r="J199">
        <v>0</v>
      </c>
      <c r="K199">
        <v>1</v>
      </c>
      <c r="L199">
        <v>1</v>
      </c>
      <c r="M199">
        <v>0</v>
      </c>
      <c r="N199">
        <v>15</v>
      </c>
      <c r="O199">
        <v>0</v>
      </c>
      <c r="P199" s="11">
        <v>3.5</v>
      </c>
      <c r="Q199" s="11">
        <v>3.7</v>
      </c>
      <c r="R199" s="11">
        <v>234</v>
      </c>
      <c r="S199" s="11">
        <v>397.6518987</v>
      </c>
      <c r="T199" s="11">
        <v>0</v>
      </c>
      <c r="U199" s="11">
        <f>R199*100/P199/W199</f>
        <v>211.573236889693</v>
      </c>
      <c r="V199" s="11">
        <v>1</v>
      </c>
      <c r="W199" s="11">
        <v>31.6</v>
      </c>
      <c r="X199" s="11">
        <v>11</v>
      </c>
      <c r="Y199" s="11">
        <f>X199*P199/Q199</f>
        <v>10.4054054054054</v>
      </c>
      <c r="Z199" s="11">
        <v>1</v>
      </c>
    </row>
    <row r="200" s="5" customFormat="1" spans="1:26">
      <c r="A200" s="12">
        <v>199</v>
      </c>
      <c r="B200" s="12">
        <v>154</v>
      </c>
      <c r="C200" s="12">
        <v>53.5</v>
      </c>
      <c r="D200" s="12">
        <v>0</v>
      </c>
      <c r="E200" s="12">
        <v>1</v>
      </c>
      <c r="F200" s="12">
        <v>2</v>
      </c>
      <c r="G200">
        <v>0</v>
      </c>
      <c r="H200" s="13" t="s">
        <v>76</v>
      </c>
      <c r="I200" s="13" t="s">
        <v>36</v>
      </c>
      <c r="J200" s="12">
        <v>1</v>
      </c>
      <c r="K200" s="12">
        <v>1</v>
      </c>
      <c r="L200" s="5">
        <v>1</v>
      </c>
      <c r="M200" s="12">
        <v>1</v>
      </c>
      <c r="N200" s="12">
        <v>50</v>
      </c>
      <c r="O200" s="12">
        <v>1</v>
      </c>
      <c r="P200" s="11" t="s">
        <v>44</v>
      </c>
      <c r="Q200" s="11" t="s">
        <v>171</v>
      </c>
      <c r="R200" s="11" t="s">
        <v>372</v>
      </c>
      <c r="S200" s="11">
        <v>393.1052632</v>
      </c>
      <c r="T200" s="11">
        <v>0</v>
      </c>
      <c r="U200" s="11">
        <f>R200*100/P200/W200</f>
        <v>137.517189648706</v>
      </c>
      <c r="V200" s="11">
        <v>0</v>
      </c>
      <c r="W200" s="11" t="s">
        <v>373</v>
      </c>
      <c r="X200" s="11" t="s">
        <v>197</v>
      </c>
      <c r="Y200" s="11">
        <f>X200*P200/Q200</f>
        <v>6.53657894736842</v>
      </c>
      <c r="Z200" s="11">
        <v>0</v>
      </c>
    </row>
    <row r="201" s="5" customFormat="1" spans="1:26">
      <c r="A201" s="5">
        <v>200</v>
      </c>
      <c r="B201" s="12">
        <v>158</v>
      </c>
      <c r="C201" s="12">
        <v>56</v>
      </c>
      <c r="D201" s="12">
        <v>0</v>
      </c>
      <c r="E201" s="12">
        <v>1</v>
      </c>
      <c r="F201" s="12">
        <v>1.6</v>
      </c>
      <c r="G201">
        <v>0</v>
      </c>
      <c r="H201" s="13" t="s">
        <v>374</v>
      </c>
      <c r="I201" s="13" t="s">
        <v>36</v>
      </c>
      <c r="J201" s="12">
        <v>1</v>
      </c>
      <c r="K201" s="12">
        <v>1</v>
      </c>
      <c r="L201" s="5">
        <v>1</v>
      </c>
      <c r="M201">
        <v>0</v>
      </c>
      <c r="N201" s="12">
        <v>20</v>
      </c>
      <c r="O201" s="5">
        <v>0</v>
      </c>
      <c r="P201" s="11" t="s">
        <v>348</v>
      </c>
      <c r="Q201" s="11" t="s">
        <v>38</v>
      </c>
      <c r="R201" s="11" t="s">
        <v>78</v>
      </c>
      <c r="S201" s="11">
        <v>719.7413793</v>
      </c>
      <c r="T201" s="11">
        <v>1</v>
      </c>
      <c r="U201" s="11">
        <f>R201*100/P201/W201</f>
        <v>192.454510752004</v>
      </c>
      <c r="V201" s="11">
        <v>1</v>
      </c>
      <c r="W201" s="11" t="s">
        <v>375</v>
      </c>
      <c r="X201" s="11" t="s">
        <v>120</v>
      </c>
      <c r="Y201" s="11">
        <f>X201*P201/Q201</f>
        <v>7.17180043383948</v>
      </c>
      <c r="Z201" s="11">
        <v>0</v>
      </c>
    </row>
    <row r="202" s="5" customFormat="1" spans="1:26">
      <c r="A202" s="5">
        <v>201</v>
      </c>
      <c r="B202" s="12">
        <v>165</v>
      </c>
      <c r="C202" s="12">
        <v>61</v>
      </c>
      <c r="D202" s="12">
        <v>0</v>
      </c>
      <c r="E202" s="12">
        <v>1</v>
      </c>
      <c r="F202" s="12">
        <v>1.5</v>
      </c>
      <c r="G202">
        <v>0</v>
      </c>
      <c r="H202" s="13" t="s">
        <v>93</v>
      </c>
      <c r="I202" s="13" t="s">
        <v>27</v>
      </c>
      <c r="J202" s="12">
        <v>1</v>
      </c>
      <c r="K202" s="12">
        <v>1</v>
      </c>
      <c r="L202" s="5">
        <v>0</v>
      </c>
      <c r="M202" s="12">
        <v>1</v>
      </c>
      <c r="N202" s="12">
        <v>50</v>
      </c>
      <c r="O202" s="12">
        <v>1</v>
      </c>
      <c r="P202" s="11" t="s">
        <v>376</v>
      </c>
      <c r="Q202" s="11" t="s">
        <v>122</v>
      </c>
      <c r="R202" s="11" t="s">
        <v>105</v>
      </c>
      <c r="S202" s="11">
        <v>443.5261628</v>
      </c>
      <c r="T202" s="11">
        <v>0</v>
      </c>
      <c r="U202" s="11">
        <f>R202*100/P202/W202</f>
        <v>170.517467029095</v>
      </c>
      <c r="V202" s="11">
        <v>1</v>
      </c>
      <c r="W202" s="11" t="s">
        <v>377</v>
      </c>
      <c r="X202" s="11" t="s">
        <v>347</v>
      </c>
      <c r="Y202" s="11">
        <f>X202*P202/Q202</f>
        <v>6.58595744680851</v>
      </c>
      <c r="Z202" s="11">
        <v>0</v>
      </c>
    </row>
    <row r="203" s="5" customFormat="1" spans="1:26">
      <c r="A203" s="12">
        <v>202</v>
      </c>
      <c r="B203">
        <v>148</v>
      </c>
      <c r="C203">
        <v>49</v>
      </c>
      <c r="D203">
        <v>0</v>
      </c>
      <c r="E203">
        <v>0</v>
      </c>
      <c r="F203">
        <v>1.5</v>
      </c>
      <c r="G203">
        <v>0</v>
      </c>
      <c r="H203" s="6" t="s">
        <v>147</v>
      </c>
      <c r="I203">
        <v>0</v>
      </c>
      <c r="J203">
        <v>0</v>
      </c>
      <c r="K203">
        <v>0</v>
      </c>
      <c r="L203">
        <v>0</v>
      </c>
      <c r="M203">
        <v>1</v>
      </c>
      <c r="N203">
        <v>60</v>
      </c>
      <c r="O203">
        <v>1</v>
      </c>
      <c r="P203" s="11">
        <v>8.7</v>
      </c>
      <c r="Q203" s="11">
        <v>4.1</v>
      </c>
      <c r="R203" s="11">
        <v>246</v>
      </c>
      <c r="S203" s="11">
        <v>726.5338983</v>
      </c>
      <c r="T203" s="11">
        <v>1</v>
      </c>
      <c r="U203" s="11">
        <f>R203*100/P203/W203</f>
        <v>119.812974868498</v>
      </c>
      <c r="V203" s="11">
        <v>0</v>
      </c>
      <c r="W203" s="11">
        <v>23.6</v>
      </c>
      <c r="X203" s="11">
        <v>5.8</v>
      </c>
      <c r="Y203" s="11">
        <f>X203*P203/Q203</f>
        <v>12.3073170731707</v>
      </c>
      <c r="Z203" s="11">
        <v>1</v>
      </c>
    </row>
    <row r="204" s="5" customFormat="1" spans="1:26">
      <c r="A204">
        <v>203</v>
      </c>
      <c r="B204">
        <v>154</v>
      </c>
      <c r="C204">
        <v>53</v>
      </c>
      <c r="D204">
        <v>0</v>
      </c>
      <c r="E204">
        <v>1</v>
      </c>
      <c r="F204">
        <v>0.8</v>
      </c>
      <c r="G204">
        <v>0</v>
      </c>
      <c r="H204" s="6" t="s">
        <v>378</v>
      </c>
      <c r="I204">
        <v>1</v>
      </c>
      <c r="J204">
        <v>1</v>
      </c>
      <c r="K204">
        <v>1</v>
      </c>
      <c r="L204">
        <v>1</v>
      </c>
      <c r="M204">
        <v>0</v>
      </c>
      <c r="N204">
        <v>20</v>
      </c>
      <c r="O204">
        <v>0</v>
      </c>
      <c r="P204" s="11">
        <v>6.8</v>
      </c>
      <c r="Q204" s="11">
        <v>4.8</v>
      </c>
      <c r="R204" s="11">
        <v>325</v>
      </c>
      <c r="S204" s="11">
        <v>701.2583893</v>
      </c>
      <c r="T204" s="11">
        <v>1</v>
      </c>
      <c r="U204" s="11">
        <f>R204*100/P204/W204</f>
        <v>160.382945124358</v>
      </c>
      <c r="V204" s="11">
        <v>1</v>
      </c>
      <c r="W204" s="11">
        <v>29.8</v>
      </c>
      <c r="X204" s="11">
        <v>5.3</v>
      </c>
      <c r="Y204" s="11">
        <f>X204*P204/Q204</f>
        <v>7.50833333333333</v>
      </c>
      <c r="Z204" s="11">
        <v>0</v>
      </c>
    </row>
    <row r="205" s="5" customFormat="1" spans="1:26">
      <c r="A205" s="12">
        <v>204</v>
      </c>
      <c r="B205" s="12">
        <v>164</v>
      </c>
      <c r="C205" s="12">
        <v>60</v>
      </c>
      <c r="D205" s="12">
        <v>0</v>
      </c>
      <c r="E205" s="12">
        <v>1</v>
      </c>
      <c r="F205" s="12">
        <v>2.2</v>
      </c>
      <c r="G205" s="5">
        <v>1</v>
      </c>
      <c r="H205" s="13" t="s">
        <v>102</v>
      </c>
      <c r="I205" s="13" t="s">
        <v>36</v>
      </c>
      <c r="J205" s="12">
        <v>1</v>
      </c>
      <c r="K205" s="12">
        <v>1</v>
      </c>
      <c r="L205" s="5">
        <v>1</v>
      </c>
      <c r="M205" s="12">
        <v>1</v>
      </c>
      <c r="N205" s="12">
        <v>15</v>
      </c>
      <c r="O205" s="12">
        <v>0</v>
      </c>
      <c r="P205" s="11" t="s">
        <v>379</v>
      </c>
      <c r="Q205" s="11" t="s">
        <v>211</v>
      </c>
      <c r="R205" s="11" t="s">
        <v>380</v>
      </c>
      <c r="S205" s="11">
        <v>788.03861</v>
      </c>
      <c r="T205" s="11">
        <v>1</v>
      </c>
      <c r="U205" s="11">
        <f>R205*100/P205/W205</f>
        <v>209.852074860956</v>
      </c>
      <c r="V205" s="11">
        <v>1</v>
      </c>
      <c r="W205" s="11" t="s">
        <v>381</v>
      </c>
      <c r="X205" s="11" t="s">
        <v>197</v>
      </c>
      <c r="Y205" s="11">
        <f>X205*P205/Q205</f>
        <v>8.30425</v>
      </c>
      <c r="Z205" s="11">
        <v>0</v>
      </c>
    </row>
    <row r="206" s="5" customFormat="1" spans="1:26">
      <c r="A206" s="5">
        <v>205</v>
      </c>
      <c r="B206" s="12">
        <v>160</v>
      </c>
      <c r="C206" s="12">
        <v>57</v>
      </c>
      <c r="D206" s="12">
        <v>0</v>
      </c>
      <c r="E206" s="12">
        <v>1</v>
      </c>
      <c r="F206" s="12">
        <v>2</v>
      </c>
      <c r="G206">
        <v>0</v>
      </c>
      <c r="H206" s="13" t="s">
        <v>69</v>
      </c>
      <c r="I206" s="13" t="s">
        <v>27</v>
      </c>
      <c r="J206" s="12">
        <v>1</v>
      </c>
      <c r="K206" s="12">
        <v>1</v>
      </c>
      <c r="L206" s="5">
        <v>0</v>
      </c>
      <c r="M206">
        <v>0</v>
      </c>
      <c r="N206" s="12">
        <v>30</v>
      </c>
      <c r="O206" s="5">
        <v>1</v>
      </c>
      <c r="P206" s="11" t="s">
        <v>382</v>
      </c>
      <c r="Q206" s="11" t="s">
        <v>122</v>
      </c>
      <c r="R206" s="11" t="s">
        <v>78</v>
      </c>
      <c r="S206" s="11">
        <v>212.96</v>
      </c>
      <c r="T206" s="11">
        <v>0</v>
      </c>
      <c r="U206" s="11">
        <f>R206*100/P206/W206</f>
        <v>70.6569343065693</v>
      </c>
      <c r="V206" s="11">
        <v>0</v>
      </c>
      <c r="W206" s="11" t="s">
        <v>334</v>
      </c>
      <c r="X206" s="11" t="s">
        <v>211</v>
      </c>
      <c r="Y206" s="11">
        <f>X206*P206/Q206</f>
        <v>5.82978723404255</v>
      </c>
      <c r="Z206" s="11">
        <v>0</v>
      </c>
    </row>
    <row r="207" s="5" customFormat="1" spans="1:26">
      <c r="A207" s="5">
        <v>206</v>
      </c>
      <c r="B207" s="12">
        <v>171</v>
      </c>
      <c r="C207" s="12">
        <v>65</v>
      </c>
      <c r="D207" s="12">
        <v>0</v>
      </c>
      <c r="E207" s="12">
        <v>1</v>
      </c>
      <c r="F207" s="12">
        <v>3</v>
      </c>
      <c r="G207" s="5">
        <v>1</v>
      </c>
      <c r="H207" s="13" t="s">
        <v>145</v>
      </c>
      <c r="I207" s="13" t="s">
        <v>36</v>
      </c>
      <c r="J207" s="12">
        <v>1</v>
      </c>
      <c r="K207" s="12">
        <v>1</v>
      </c>
      <c r="L207" s="5">
        <v>1</v>
      </c>
      <c r="M207">
        <v>0</v>
      </c>
      <c r="N207" s="12">
        <v>40</v>
      </c>
      <c r="O207" s="5">
        <v>1</v>
      </c>
      <c r="P207" s="11" t="s">
        <v>164</v>
      </c>
      <c r="Q207" s="11" t="s">
        <v>226</v>
      </c>
      <c r="R207" s="11" t="s">
        <v>383</v>
      </c>
      <c r="S207" s="11">
        <v>402.1701389</v>
      </c>
      <c r="T207" s="11">
        <v>0</v>
      </c>
      <c r="U207" s="11">
        <f>R207*100/P207/W207</f>
        <v>139.569716775599</v>
      </c>
      <c r="V207" s="11">
        <v>0</v>
      </c>
      <c r="W207" s="11" t="s">
        <v>384</v>
      </c>
      <c r="X207" s="11" t="s">
        <v>385</v>
      </c>
      <c r="Y207" s="11">
        <f>X207*P207/Q207</f>
        <v>8.74943566591422</v>
      </c>
      <c r="Z207" s="11">
        <v>0</v>
      </c>
    </row>
    <row r="208" s="5" customFormat="1" spans="1:26">
      <c r="A208" s="12">
        <v>207</v>
      </c>
      <c r="B208" s="12">
        <v>150</v>
      </c>
      <c r="C208" s="12">
        <v>50</v>
      </c>
      <c r="D208" s="12">
        <v>0</v>
      </c>
      <c r="E208" s="12">
        <v>0</v>
      </c>
      <c r="F208" s="12">
        <v>2.5</v>
      </c>
      <c r="G208" s="5">
        <v>1</v>
      </c>
      <c r="H208" s="13" t="s">
        <v>154</v>
      </c>
      <c r="I208" s="13" t="s">
        <v>27</v>
      </c>
      <c r="J208" s="12">
        <v>0</v>
      </c>
      <c r="K208" s="5">
        <v>0</v>
      </c>
      <c r="L208" s="5">
        <v>0</v>
      </c>
      <c r="M208">
        <v>0</v>
      </c>
      <c r="N208" s="12">
        <v>65</v>
      </c>
      <c r="O208" s="5">
        <v>1</v>
      </c>
      <c r="P208" s="11" t="s">
        <v>386</v>
      </c>
      <c r="Q208" s="11" t="s">
        <v>33</v>
      </c>
      <c r="R208" s="11" t="s">
        <v>387</v>
      </c>
      <c r="S208" s="11">
        <v>759.7044335</v>
      </c>
      <c r="T208" s="11">
        <v>1</v>
      </c>
      <c r="U208" s="11">
        <f>R208*100/P208/W208</f>
        <v>137.705697886218</v>
      </c>
      <c r="V208" s="11">
        <v>0</v>
      </c>
      <c r="W208" s="11" t="s">
        <v>388</v>
      </c>
      <c r="X208" s="11" t="s">
        <v>47</v>
      </c>
      <c r="Y208" s="11">
        <f>X208*P208/Q208</f>
        <v>14.6906666666667</v>
      </c>
      <c r="Z208" s="11">
        <v>1</v>
      </c>
    </row>
    <row r="209" s="5" customFormat="1" spans="1:26">
      <c r="A209">
        <v>208</v>
      </c>
      <c r="B209">
        <v>163</v>
      </c>
      <c r="C209">
        <v>59</v>
      </c>
      <c r="D209">
        <v>0</v>
      </c>
      <c r="E209">
        <v>0</v>
      </c>
      <c r="F209">
        <v>4.5</v>
      </c>
      <c r="G209" s="5">
        <v>1</v>
      </c>
      <c r="H209" s="6" t="s">
        <v>374</v>
      </c>
      <c r="I209">
        <v>1</v>
      </c>
      <c r="J209">
        <v>0</v>
      </c>
      <c r="K209">
        <v>1</v>
      </c>
      <c r="L209">
        <v>1</v>
      </c>
      <c r="M209">
        <v>0</v>
      </c>
      <c r="N209">
        <v>10</v>
      </c>
      <c r="O209">
        <v>0</v>
      </c>
      <c r="P209" s="11">
        <v>6.7</v>
      </c>
      <c r="Q209" s="11">
        <v>4.7</v>
      </c>
      <c r="R209" s="11">
        <v>348</v>
      </c>
      <c r="S209" s="11">
        <v>850.3759398</v>
      </c>
      <c r="T209" s="11">
        <v>1</v>
      </c>
      <c r="U209" s="11">
        <f>R209*100/P209/W209</f>
        <v>195.264280103243</v>
      </c>
      <c r="V209" s="11">
        <v>1</v>
      </c>
      <c r="W209" s="11">
        <v>26.6</v>
      </c>
      <c r="X209" s="11">
        <v>6.6</v>
      </c>
      <c r="Y209" s="11">
        <f>X209*P209/Q209</f>
        <v>9.40851063829787</v>
      </c>
      <c r="Z209" s="11">
        <v>1</v>
      </c>
    </row>
    <row r="210" s="5" customFormat="1" spans="1:26">
      <c r="A210" s="12">
        <v>209</v>
      </c>
      <c r="B210">
        <v>162</v>
      </c>
      <c r="C210">
        <v>58</v>
      </c>
      <c r="D210">
        <v>0</v>
      </c>
      <c r="E210">
        <v>0</v>
      </c>
      <c r="F210">
        <v>1</v>
      </c>
      <c r="G210">
        <v>0</v>
      </c>
      <c r="H210" s="6" t="s">
        <v>42</v>
      </c>
      <c r="I210">
        <v>0</v>
      </c>
      <c r="J210">
        <v>0</v>
      </c>
      <c r="K210">
        <v>1</v>
      </c>
      <c r="L210">
        <v>1</v>
      </c>
      <c r="M210">
        <v>1</v>
      </c>
      <c r="N210">
        <v>30</v>
      </c>
      <c r="O210">
        <v>1</v>
      </c>
      <c r="P210" s="11">
        <v>4.8</v>
      </c>
      <c r="Q210" s="11">
        <v>4.5</v>
      </c>
      <c r="R210" s="11">
        <v>274</v>
      </c>
      <c r="S210" s="11">
        <v>703.5135135</v>
      </c>
      <c r="T210" s="11">
        <v>1</v>
      </c>
      <c r="U210" s="11">
        <f>R210*100/P210/W210</f>
        <v>220.39897039897</v>
      </c>
      <c r="V210" s="11">
        <v>1</v>
      </c>
      <c r="W210" s="11">
        <v>25.9</v>
      </c>
      <c r="X210" s="11">
        <v>6.4</v>
      </c>
      <c r="Y210" s="11">
        <f>X210*P210/Q210</f>
        <v>6.82666666666667</v>
      </c>
      <c r="Z210" s="11">
        <v>0</v>
      </c>
    </row>
    <row r="211" s="5" customFormat="1" spans="1:26">
      <c r="A211" s="5">
        <v>210</v>
      </c>
      <c r="B211">
        <v>149</v>
      </c>
      <c r="C211">
        <v>49</v>
      </c>
      <c r="D211">
        <v>0</v>
      </c>
      <c r="E211">
        <v>1</v>
      </c>
      <c r="F211">
        <v>1</v>
      </c>
      <c r="G211" s="12">
        <v>0</v>
      </c>
      <c r="H211" s="6" t="s">
        <v>138</v>
      </c>
      <c r="I211">
        <v>0</v>
      </c>
      <c r="J211">
        <v>1</v>
      </c>
      <c r="K211">
        <v>0</v>
      </c>
      <c r="L211">
        <v>0</v>
      </c>
      <c r="M211">
        <v>0</v>
      </c>
      <c r="N211">
        <v>40</v>
      </c>
      <c r="O211">
        <v>1</v>
      </c>
      <c r="P211" s="11">
        <v>6.6</v>
      </c>
      <c r="Q211" s="11">
        <v>3.8</v>
      </c>
      <c r="R211" s="11">
        <v>205</v>
      </c>
      <c r="S211" s="11">
        <v>585.3512397</v>
      </c>
      <c r="T211" s="11">
        <v>1</v>
      </c>
      <c r="U211" s="11">
        <f>R211*100/P211/W211</f>
        <v>128.349611820686</v>
      </c>
      <c r="V211" s="11">
        <v>0</v>
      </c>
      <c r="W211" s="11">
        <v>24.2</v>
      </c>
      <c r="X211" s="11">
        <v>5.5</v>
      </c>
      <c r="Y211" s="11">
        <f>X211*P211/Q211</f>
        <v>9.55263157894737</v>
      </c>
      <c r="Z211" s="11">
        <v>1</v>
      </c>
    </row>
    <row r="212" s="5" customFormat="1" spans="1:26">
      <c r="A212" s="5">
        <v>211</v>
      </c>
      <c r="B212">
        <v>160</v>
      </c>
      <c r="C212">
        <v>56.5</v>
      </c>
      <c r="D212">
        <v>0</v>
      </c>
      <c r="E212">
        <v>1</v>
      </c>
      <c r="F212">
        <v>0.6</v>
      </c>
      <c r="G212" s="12">
        <v>0</v>
      </c>
      <c r="H212" s="6" t="s">
        <v>151</v>
      </c>
      <c r="I212">
        <v>0</v>
      </c>
      <c r="J212">
        <v>1</v>
      </c>
      <c r="K212">
        <v>0</v>
      </c>
      <c r="L212">
        <v>0</v>
      </c>
      <c r="M212">
        <v>0</v>
      </c>
      <c r="N212">
        <v>30</v>
      </c>
      <c r="O212">
        <v>1</v>
      </c>
      <c r="P212" s="11">
        <v>3.6</v>
      </c>
      <c r="Q212" s="11">
        <v>3.9</v>
      </c>
      <c r="R212" s="11">
        <v>132</v>
      </c>
      <c r="S212" s="11">
        <v>148.1826923</v>
      </c>
      <c r="T212" s="11">
        <v>0</v>
      </c>
      <c r="U212" s="11">
        <f>R212*100/P212/W212</f>
        <v>88.1410256410256</v>
      </c>
      <c r="V212" s="11">
        <v>0</v>
      </c>
      <c r="W212" s="11">
        <v>41.6</v>
      </c>
      <c r="X212" s="11">
        <v>10.1</v>
      </c>
      <c r="Y212" s="11">
        <f>X212*P212/Q212</f>
        <v>9.32307692307692</v>
      </c>
      <c r="Z212" s="11">
        <v>1</v>
      </c>
    </row>
    <row r="213" s="5" customFormat="1" spans="1:26">
      <c r="A213" s="12">
        <v>212</v>
      </c>
      <c r="B213" s="12">
        <v>155</v>
      </c>
      <c r="C213" s="12">
        <v>53</v>
      </c>
      <c r="D213" s="12">
        <v>0</v>
      </c>
      <c r="E213" s="12">
        <v>0</v>
      </c>
      <c r="F213" s="12">
        <v>2</v>
      </c>
      <c r="G213" s="12">
        <v>0</v>
      </c>
      <c r="H213" s="13" t="s">
        <v>389</v>
      </c>
      <c r="I213" s="13" t="s">
        <v>36</v>
      </c>
      <c r="J213" s="12">
        <v>0</v>
      </c>
      <c r="K213" s="12">
        <v>1</v>
      </c>
      <c r="L213" s="5">
        <v>1</v>
      </c>
      <c r="M213" s="12">
        <v>1</v>
      </c>
      <c r="N213" s="12">
        <v>60</v>
      </c>
      <c r="O213" s="12">
        <v>1</v>
      </c>
      <c r="P213" s="11" t="s">
        <v>390</v>
      </c>
      <c r="Q213" s="11" t="s">
        <v>391</v>
      </c>
      <c r="R213" s="11" t="s">
        <v>392</v>
      </c>
      <c r="S213" s="11">
        <v>514.3153527</v>
      </c>
      <c r="T213" s="11">
        <v>1</v>
      </c>
      <c r="U213" s="11">
        <f>R213*100/P213/W213</f>
        <v>113.723682188412</v>
      </c>
      <c r="V213" s="11">
        <v>0</v>
      </c>
      <c r="W213" s="11" t="s">
        <v>393</v>
      </c>
      <c r="X213" s="11" t="s">
        <v>253</v>
      </c>
      <c r="Y213" s="11">
        <f>X213*P213/Q213</f>
        <v>11.25</v>
      </c>
      <c r="Z213" s="11">
        <v>1</v>
      </c>
    </row>
    <row r="214" s="5" customFormat="1" spans="1:26">
      <c r="A214">
        <v>213</v>
      </c>
      <c r="B214">
        <v>155</v>
      </c>
      <c r="C214">
        <v>53</v>
      </c>
      <c r="D214">
        <v>0</v>
      </c>
      <c r="E214">
        <v>1</v>
      </c>
      <c r="F214">
        <v>2.2</v>
      </c>
      <c r="G214" s="5">
        <v>1</v>
      </c>
      <c r="H214" s="6" t="s">
        <v>138</v>
      </c>
      <c r="I214">
        <v>0</v>
      </c>
      <c r="J214">
        <v>1</v>
      </c>
      <c r="K214">
        <v>0</v>
      </c>
      <c r="L214">
        <v>0</v>
      </c>
      <c r="M214">
        <v>1</v>
      </c>
      <c r="N214">
        <v>40</v>
      </c>
      <c r="O214">
        <v>1</v>
      </c>
      <c r="P214" s="11">
        <v>3.5</v>
      </c>
      <c r="Q214" s="11">
        <v>3.9</v>
      </c>
      <c r="R214" s="11">
        <v>301</v>
      </c>
      <c r="S214" s="11">
        <v>331.8902148</v>
      </c>
      <c r="T214" s="11">
        <v>0</v>
      </c>
      <c r="U214" s="11">
        <f>R214*100/P214/W214</f>
        <v>205.250596658711</v>
      </c>
      <c r="V214" s="11">
        <v>1</v>
      </c>
      <c r="W214" s="11">
        <v>41.9</v>
      </c>
      <c r="X214" s="11">
        <v>8.8</v>
      </c>
      <c r="Y214" s="11">
        <f>X214*P214/Q214</f>
        <v>7.8974358974359</v>
      </c>
      <c r="Z214" s="11">
        <v>0</v>
      </c>
    </row>
    <row r="215" s="5" customFormat="1" spans="1:26">
      <c r="A215" s="12">
        <v>214</v>
      </c>
      <c r="B215">
        <v>165</v>
      </c>
      <c r="C215">
        <v>60</v>
      </c>
      <c r="D215">
        <v>0</v>
      </c>
      <c r="E215">
        <v>1</v>
      </c>
      <c r="F215">
        <v>1.5</v>
      </c>
      <c r="G215" s="12">
        <v>0</v>
      </c>
      <c r="H215" s="6" t="s">
        <v>262</v>
      </c>
      <c r="I215">
        <v>0</v>
      </c>
      <c r="J215">
        <v>1</v>
      </c>
      <c r="K215">
        <v>1</v>
      </c>
      <c r="L215">
        <v>0</v>
      </c>
      <c r="M215">
        <v>1</v>
      </c>
      <c r="N215">
        <v>35</v>
      </c>
      <c r="O215">
        <v>1</v>
      </c>
      <c r="P215" s="11">
        <v>6.7</v>
      </c>
      <c r="Q215" s="11">
        <v>4.2</v>
      </c>
      <c r="R215" s="11">
        <v>206</v>
      </c>
      <c r="S215" s="11">
        <v>314.6284153</v>
      </c>
      <c r="T215" s="11">
        <v>0</v>
      </c>
      <c r="U215" s="11">
        <f>R215*100/P215/W215</f>
        <v>84.0061985156186</v>
      </c>
      <c r="V215" s="11">
        <v>0</v>
      </c>
      <c r="W215" s="11">
        <v>36.6</v>
      </c>
      <c r="X215" s="11">
        <v>5.6</v>
      </c>
      <c r="Y215" s="11">
        <f>X215*P215/Q215</f>
        <v>8.93333333333333</v>
      </c>
      <c r="Z215" s="11">
        <v>1</v>
      </c>
    </row>
    <row r="216" s="5" customFormat="1" spans="1:26">
      <c r="A216" s="5">
        <v>215</v>
      </c>
      <c r="B216" s="12">
        <v>165</v>
      </c>
      <c r="C216" s="12">
        <v>60</v>
      </c>
      <c r="D216" s="12">
        <v>0</v>
      </c>
      <c r="E216" s="12">
        <v>1</v>
      </c>
      <c r="F216" s="12">
        <v>2.3</v>
      </c>
      <c r="G216" s="5">
        <v>1</v>
      </c>
      <c r="H216" s="13" t="s">
        <v>35</v>
      </c>
      <c r="I216" s="13" t="s">
        <v>36</v>
      </c>
      <c r="J216" s="12">
        <v>1</v>
      </c>
      <c r="K216" s="12">
        <v>1</v>
      </c>
      <c r="L216" s="5">
        <v>1</v>
      </c>
      <c r="M216">
        <v>0</v>
      </c>
      <c r="N216" s="12">
        <v>8</v>
      </c>
      <c r="O216" s="5">
        <v>0</v>
      </c>
      <c r="P216" s="11" t="s">
        <v>394</v>
      </c>
      <c r="Q216" s="11" t="s">
        <v>211</v>
      </c>
      <c r="R216" s="11" t="s">
        <v>383</v>
      </c>
      <c r="S216" s="11">
        <v>477.0909091</v>
      </c>
      <c r="T216" s="11">
        <v>0</v>
      </c>
      <c r="U216" s="11">
        <f>R216*100/P216/W216</f>
        <v>158.94553207986</v>
      </c>
      <c r="V216" s="11">
        <v>1</v>
      </c>
      <c r="W216" s="11" t="s">
        <v>213</v>
      </c>
      <c r="X216" s="11" t="s">
        <v>167</v>
      </c>
      <c r="Y216" s="11">
        <f>X216*P216/Q216</f>
        <v>6.44875</v>
      </c>
      <c r="Z216" s="11">
        <v>0</v>
      </c>
    </row>
    <row r="217" s="5" customFormat="1" spans="1:26">
      <c r="A217" s="5">
        <v>216</v>
      </c>
      <c r="B217" s="12">
        <v>157</v>
      </c>
      <c r="C217" s="12">
        <v>54</v>
      </c>
      <c r="D217" s="12">
        <v>0</v>
      </c>
      <c r="E217" s="12">
        <v>0</v>
      </c>
      <c r="F217" s="12">
        <v>3</v>
      </c>
      <c r="G217" s="5">
        <v>1</v>
      </c>
      <c r="H217" s="13" t="s">
        <v>395</v>
      </c>
      <c r="I217" s="13" t="s">
        <v>36</v>
      </c>
      <c r="J217" s="12">
        <v>0</v>
      </c>
      <c r="K217" s="12">
        <v>1</v>
      </c>
      <c r="L217" s="5">
        <v>1</v>
      </c>
      <c r="M217" s="12">
        <v>1</v>
      </c>
      <c r="N217" s="12">
        <v>45</v>
      </c>
      <c r="O217" s="12">
        <v>1</v>
      </c>
      <c r="P217" s="11" t="s">
        <v>264</v>
      </c>
      <c r="Q217" s="11" t="s">
        <v>267</v>
      </c>
      <c r="R217" s="11" t="s">
        <v>396</v>
      </c>
      <c r="S217" s="11">
        <v>504.5272206</v>
      </c>
      <c r="T217" s="11">
        <v>1</v>
      </c>
      <c r="U217" s="11">
        <f>R217*100/P217/W217</f>
        <v>129.294344832188</v>
      </c>
      <c r="V217" s="11">
        <v>0</v>
      </c>
      <c r="W217" s="11" t="s">
        <v>397</v>
      </c>
      <c r="X217" s="11" t="s">
        <v>398</v>
      </c>
      <c r="Y217" s="11">
        <f>X217*P217/Q217</f>
        <v>11.8968292682927</v>
      </c>
      <c r="Z217" s="11">
        <v>1</v>
      </c>
    </row>
    <row r="218" s="5" customFormat="1" spans="1:26">
      <c r="A218" s="12">
        <v>217</v>
      </c>
      <c r="B218" s="12">
        <v>160</v>
      </c>
      <c r="C218" s="12">
        <v>56</v>
      </c>
      <c r="D218" s="12">
        <v>0</v>
      </c>
      <c r="E218" s="12">
        <v>1</v>
      </c>
      <c r="F218" s="12">
        <v>3.1</v>
      </c>
      <c r="G218" s="5">
        <v>1</v>
      </c>
      <c r="H218" s="13" t="s">
        <v>35</v>
      </c>
      <c r="I218" s="13" t="s">
        <v>36</v>
      </c>
      <c r="J218" s="12">
        <v>1</v>
      </c>
      <c r="K218" s="12">
        <v>1</v>
      </c>
      <c r="L218" s="5">
        <v>1</v>
      </c>
      <c r="M218">
        <v>0</v>
      </c>
      <c r="N218" s="12">
        <v>70</v>
      </c>
      <c r="O218" s="5">
        <v>1</v>
      </c>
      <c r="P218" s="11" t="s">
        <v>399</v>
      </c>
      <c r="Q218" s="11" t="s">
        <v>104</v>
      </c>
      <c r="R218" s="11" t="s">
        <v>400</v>
      </c>
      <c r="S218" s="11">
        <v>917.8423237</v>
      </c>
      <c r="T218" s="11">
        <v>1</v>
      </c>
      <c r="U218" s="11">
        <f>R218*100/P218/W218</f>
        <v>136.868822494997</v>
      </c>
      <c r="V218" s="11">
        <v>0</v>
      </c>
      <c r="W218" s="11" t="s">
        <v>393</v>
      </c>
      <c r="X218" s="11" t="s">
        <v>401</v>
      </c>
      <c r="Y218" s="11">
        <f>X218*P218/Q218</f>
        <v>10.9485714285714</v>
      </c>
      <c r="Z218" s="11">
        <v>1</v>
      </c>
    </row>
    <row r="219" s="5" customFormat="1" spans="1:26">
      <c r="A219">
        <v>218</v>
      </c>
      <c r="B219">
        <v>160</v>
      </c>
      <c r="C219">
        <v>56</v>
      </c>
      <c r="D219">
        <v>0</v>
      </c>
      <c r="E219">
        <v>1</v>
      </c>
      <c r="F219">
        <v>1.8</v>
      </c>
      <c r="G219">
        <v>0</v>
      </c>
      <c r="H219" s="6" t="s">
        <v>206</v>
      </c>
      <c r="I219">
        <v>1</v>
      </c>
      <c r="J219">
        <v>1</v>
      </c>
      <c r="K219">
        <v>1</v>
      </c>
      <c r="L219">
        <v>1</v>
      </c>
      <c r="M219">
        <v>0</v>
      </c>
      <c r="N219">
        <v>15</v>
      </c>
      <c r="O219">
        <v>0</v>
      </c>
      <c r="P219" s="11">
        <v>4.9</v>
      </c>
      <c r="Q219" s="11">
        <v>4.1</v>
      </c>
      <c r="R219" s="11">
        <v>231</v>
      </c>
      <c r="S219" s="11">
        <v>846.6030928</v>
      </c>
      <c r="T219" s="11">
        <v>1</v>
      </c>
      <c r="U219" s="11">
        <f>R219*100/P219/W219</f>
        <v>243.00441826215</v>
      </c>
      <c r="V219" s="11">
        <v>1</v>
      </c>
      <c r="W219" s="11">
        <v>19.4</v>
      </c>
      <c r="X219" s="11">
        <v>7.3</v>
      </c>
      <c r="Y219" s="11">
        <f>X219*P219/Q219</f>
        <v>8.72439024390244</v>
      </c>
      <c r="Z219" s="11">
        <v>0</v>
      </c>
    </row>
    <row r="220" s="5" customFormat="1" spans="1:26">
      <c r="A220" s="12">
        <v>219</v>
      </c>
      <c r="B220" s="5">
        <v>155</v>
      </c>
      <c r="C220" s="5">
        <v>52.5</v>
      </c>
      <c r="D220" s="5">
        <v>0</v>
      </c>
      <c r="E220" s="5">
        <v>0</v>
      </c>
      <c r="F220" s="5">
        <v>2.5</v>
      </c>
      <c r="G220" s="5">
        <v>1</v>
      </c>
      <c r="H220" s="10" t="s">
        <v>402</v>
      </c>
      <c r="I220" s="10" t="s">
        <v>36</v>
      </c>
      <c r="J220" s="5">
        <v>0</v>
      </c>
      <c r="K220" s="12">
        <v>1</v>
      </c>
      <c r="L220" s="5">
        <v>1</v>
      </c>
      <c r="M220">
        <v>0</v>
      </c>
      <c r="N220" s="5">
        <v>20</v>
      </c>
      <c r="O220" s="5">
        <v>0</v>
      </c>
      <c r="P220" s="11">
        <v>4.88</v>
      </c>
      <c r="Q220" s="11">
        <v>4.43</v>
      </c>
      <c r="R220" s="11">
        <v>302</v>
      </c>
      <c r="S220" s="11">
        <v>702.912892</v>
      </c>
      <c r="T220" s="11">
        <v>1</v>
      </c>
      <c r="U220" s="11">
        <f>R220*100/P220/W220</f>
        <v>215.628034500486</v>
      </c>
      <c r="V220" s="11">
        <v>1</v>
      </c>
      <c r="W220" s="11">
        <v>28.7</v>
      </c>
      <c r="X220" s="11">
        <v>3.3</v>
      </c>
      <c r="Y220" s="11">
        <f>X220*P220/Q220</f>
        <v>3.6352144469526</v>
      </c>
      <c r="Z220" s="11">
        <v>0</v>
      </c>
    </row>
    <row r="221" s="5" customFormat="1" spans="1:26">
      <c r="A221" s="5">
        <v>220</v>
      </c>
      <c r="B221">
        <v>163</v>
      </c>
      <c r="C221">
        <v>58</v>
      </c>
      <c r="D221">
        <v>0</v>
      </c>
      <c r="E221">
        <v>1</v>
      </c>
      <c r="F221">
        <v>1.2</v>
      </c>
      <c r="G221" s="12">
        <v>0</v>
      </c>
      <c r="H221" s="6" t="s">
        <v>151</v>
      </c>
      <c r="I221">
        <v>0</v>
      </c>
      <c r="J221">
        <v>1</v>
      </c>
      <c r="K221">
        <v>1</v>
      </c>
      <c r="L221">
        <v>1</v>
      </c>
      <c r="M221">
        <v>0</v>
      </c>
      <c r="N221">
        <v>20</v>
      </c>
      <c r="O221">
        <v>0</v>
      </c>
      <c r="P221" s="11">
        <v>6.8</v>
      </c>
      <c r="Q221" s="11">
        <v>5.2</v>
      </c>
      <c r="R221" s="11">
        <v>238</v>
      </c>
      <c r="S221" s="11">
        <v>647.4724409</v>
      </c>
      <c r="T221" s="11">
        <v>1</v>
      </c>
      <c r="U221" s="11">
        <f>R221*100/P221/W221</f>
        <v>137.795275590551</v>
      </c>
      <c r="V221" s="11">
        <v>0</v>
      </c>
      <c r="W221" s="11">
        <v>25.4</v>
      </c>
      <c r="X221" s="11">
        <v>5</v>
      </c>
      <c r="Y221" s="11">
        <f>X221*P221/Q221</f>
        <v>6.53846153846154</v>
      </c>
      <c r="Z221" s="11">
        <v>0</v>
      </c>
    </row>
    <row r="222" s="5" customFormat="1" spans="1:26">
      <c r="A222" s="5">
        <v>221</v>
      </c>
      <c r="B222">
        <v>161</v>
      </c>
      <c r="C222">
        <v>56.5</v>
      </c>
      <c r="D222">
        <v>0</v>
      </c>
      <c r="E222">
        <v>0</v>
      </c>
      <c r="F222">
        <v>2</v>
      </c>
      <c r="G222">
        <v>0</v>
      </c>
      <c r="H222" s="6" t="s">
        <v>49</v>
      </c>
      <c r="I222">
        <v>0</v>
      </c>
      <c r="J222">
        <v>0</v>
      </c>
      <c r="K222">
        <v>0</v>
      </c>
      <c r="L222">
        <v>0</v>
      </c>
      <c r="M222">
        <v>0</v>
      </c>
      <c r="N222" s="17">
        <v>30</v>
      </c>
      <c r="O222" s="17">
        <v>1</v>
      </c>
      <c r="P222" s="11">
        <v>5.5</v>
      </c>
      <c r="Q222" s="11">
        <v>4.4</v>
      </c>
      <c r="R222" s="11">
        <v>203</v>
      </c>
      <c r="S222" s="11">
        <v>418.6875</v>
      </c>
      <c r="T222" s="11">
        <v>0</v>
      </c>
      <c r="U222" s="11">
        <f>R222*100/P222/W222</f>
        <v>121.411483253589</v>
      </c>
      <c r="V222" s="11">
        <v>0</v>
      </c>
      <c r="W222" s="11">
        <v>30.4</v>
      </c>
      <c r="X222" s="11">
        <v>6</v>
      </c>
      <c r="Y222" s="11">
        <f>X222*P222/Q222</f>
        <v>7.5</v>
      </c>
      <c r="Z222" s="11">
        <v>0</v>
      </c>
    </row>
    <row r="223" s="5" customFormat="1" spans="1:26">
      <c r="A223" s="12">
        <v>222</v>
      </c>
      <c r="B223" s="12">
        <v>156</v>
      </c>
      <c r="C223" s="12">
        <v>53</v>
      </c>
      <c r="D223" s="12">
        <v>0</v>
      </c>
      <c r="E223" s="12">
        <v>1</v>
      </c>
      <c r="F223" s="12">
        <v>1.5</v>
      </c>
      <c r="G223">
        <v>0</v>
      </c>
      <c r="H223" s="13" t="s">
        <v>403</v>
      </c>
      <c r="I223" s="13" t="s">
        <v>36</v>
      </c>
      <c r="J223" s="12">
        <v>1</v>
      </c>
      <c r="K223" s="12">
        <v>1</v>
      </c>
      <c r="L223" s="5">
        <v>1</v>
      </c>
      <c r="M223" s="12">
        <v>1</v>
      </c>
      <c r="N223" s="12">
        <v>30</v>
      </c>
      <c r="O223" s="12">
        <v>1</v>
      </c>
      <c r="P223" s="11" t="s">
        <v>404</v>
      </c>
      <c r="Q223" s="11" t="s">
        <v>181</v>
      </c>
      <c r="R223" s="11" t="s">
        <v>405</v>
      </c>
      <c r="S223" s="11">
        <v>483.6217765</v>
      </c>
      <c r="T223" s="11">
        <v>0</v>
      </c>
      <c r="U223" s="11">
        <f>R223*100/P223/W223</f>
        <v>186.579596188445</v>
      </c>
      <c r="V223" s="11">
        <v>1</v>
      </c>
      <c r="W223" s="11" t="s">
        <v>397</v>
      </c>
      <c r="X223" s="11" t="s">
        <v>201</v>
      </c>
      <c r="Y223" s="11">
        <f>X223*P223/Q223</f>
        <v>10.01</v>
      </c>
      <c r="Z223" s="11">
        <v>1</v>
      </c>
    </row>
    <row r="224" s="5" customFormat="1" spans="1:26">
      <c r="A224">
        <v>223</v>
      </c>
      <c r="B224">
        <v>162</v>
      </c>
      <c r="C224">
        <v>57</v>
      </c>
      <c r="D224">
        <v>0</v>
      </c>
      <c r="E224">
        <v>1</v>
      </c>
      <c r="F224">
        <v>2</v>
      </c>
      <c r="G224">
        <v>0</v>
      </c>
      <c r="H224" s="6" t="s">
        <v>406</v>
      </c>
      <c r="I224">
        <v>1</v>
      </c>
      <c r="J224">
        <v>1</v>
      </c>
      <c r="K224">
        <v>0</v>
      </c>
      <c r="L224">
        <v>0</v>
      </c>
      <c r="M224">
        <v>1</v>
      </c>
      <c r="N224">
        <v>80</v>
      </c>
      <c r="O224">
        <v>1</v>
      </c>
      <c r="P224" s="11">
        <v>4.9</v>
      </c>
      <c r="Q224" s="11">
        <v>4.5</v>
      </c>
      <c r="R224" s="11">
        <v>210</v>
      </c>
      <c r="S224" s="11">
        <v>605.2941176</v>
      </c>
      <c r="T224" s="11">
        <v>1</v>
      </c>
      <c r="U224" s="11">
        <f>R224*100/P224/W224</f>
        <v>180.072028811525</v>
      </c>
      <c r="V224" s="11">
        <v>1</v>
      </c>
      <c r="W224" s="11">
        <v>23.8</v>
      </c>
      <c r="X224" s="11">
        <v>7.2</v>
      </c>
      <c r="Y224" s="11">
        <f>X224*P224/Q224</f>
        <v>7.84</v>
      </c>
      <c r="Z224" s="11">
        <v>0</v>
      </c>
    </row>
    <row r="225" s="5" customFormat="1" spans="1:26">
      <c r="A225" s="12">
        <v>224</v>
      </c>
      <c r="B225" s="5">
        <v>173</v>
      </c>
      <c r="C225" s="5">
        <v>65</v>
      </c>
      <c r="D225" s="5">
        <v>0</v>
      </c>
      <c r="E225" s="5">
        <v>0</v>
      </c>
      <c r="F225" s="5">
        <v>0.8</v>
      </c>
      <c r="G225">
        <v>0</v>
      </c>
      <c r="H225" s="10" t="s">
        <v>360</v>
      </c>
      <c r="I225" s="10" t="s">
        <v>27</v>
      </c>
      <c r="J225" s="5">
        <v>0</v>
      </c>
      <c r="K225" s="5">
        <v>0</v>
      </c>
      <c r="L225" s="5">
        <v>0</v>
      </c>
      <c r="M225">
        <v>0</v>
      </c>
      <c r="N225" s="5">
        <v>65</v>
      </c>
      <c r="O225" s="5">
        <v>1</v>
      </c>
      <c r="P225" s="11">
        <v>5.87</v>
      </c>
      <c r="Q225" s="11">
        <v>3.99</v>
      </c>
      <c r="R225" s="11">
        <v>189</v>
      </c>
      <c r="S225" s="11">
        <v>419.4063604</v>
      </c>
      <c r="T225" s="11">
        <v>0</v>
      </c>
      <c r="U225" s="11">
        <f>R225*100/P225/W225</f>
        <v>113.772491135979</v>
      </c>
      <c r="V225" s="11">
        <v>0</v>
      </c>
      <c r="W225" s="11">
        <v>28.3</v>
      </c>
      <c r="X225" s="11">
        <v>7.7</v>
      </c>
      <c r="Y225" s="11">
        <f>X225*P225/Q225</f>
        <v>11.3280701754386</v>
      </c>
      <c r="Z225" s="11">
        <v>1</v>
      </c>
    </row>
    <row r="226" s="5" customFormat="1" spans="1:26">
      <c r="A226" s="5">
        <v>225</v>
      </c>
      <c r="B226">
        <v>167</v>
      </c>
      <c r="C226">
        <v>60.5</v>
      </c>
      <c r="D226">
        <v>0</v>
      </c>
      <c r="E226">
        <v>1</v>
      </c>
      <c r="F226">
        <v>2.8</v>
      </c>
      <c r="G226" s="5">
        <v>1</v>
      </c>
      <c r="H226" s="6" t="s">
        <v>407</v>
      </c>
      <c r="I226">
        <v>0</v>
      </c>
      <c r="J226">
        <v>1</v>
      </c>
      <c r="K226">
        <v>1</v>
      </c>
      <c r="L226">
        <v>1</v>
      </c>
      <c r="M226">
        <v>0</v>
      </c>
      <c r="N226">
        <v>1</v>
      </c>
      <c r="O226">
        <v>0</v>
      </c>
      <c r="P226" s="11">
        <v>5.9</v>
      </c>
      <c r="Q226" s="11">
        <v>4.2</v>
      </c>
      <c r="R226" s="11">
        <v>257</v>
      </c>
      <c r="S226" s="11">
        <v>651.7132075</v>
      </c>
      <c r="T226" s="11">
        <v>1</v>
      </c>
      <c r="U226" s="11">
        <f>R226*100/P226/W226</f>
        <v>164.374800127918</v>
      </c>
      <c r="V226" s="11">
        <v>1</v>
      </c>
      <c r="W226" s="11">
        <v>26.5</v>
      </c>
      <c r="X226" s="11">
        <v>5.3</v>
      </c>
      <c r="Y226" s="11">
        <f>X226*P226/Q226</f>
        <v>7.44523809523809</v>
      </c>
      <c r="Z226" s="11">
        <v>0</v>
      </c>
    </row>
    <row r="227" s="5" customFormat="1" spans="1:26">
      <c r="A227" s="5">
        <v>226</v>
      </c>
      <c r="B227">
        <v>140</v>
      </c>
      <c r="C227">
        <v>42.5</v>
      </c>
      <c r="D227">
        <v>0</v>
      </c>
      <c r="E227">
        <v>1</v>
      </c>
      <c r="F227">
        <v>3.5</v>
      </c>
      <c r="G227" s="5">
        <v>1</v>
      </c>
      <c r="H227" s="6" t="s">
        <v>408</v>
      </c>
      <c r="I227">
        <v>1</v>
      </c>
      <c r="J227">
        <v>1</v>
      </c>
      <c r="K227">
        <v>0</v>
      </c>
      <c r="L227">
        <v>0</v>
      </c>
      <c r="M227">
        <v>0</v>
      </c>
      <c r="N227">
        <v>45</v>
      </c>
      <c r="O227">
        <v>1</v>
      </c>
      <c r="P227" s="11">
        <v>3.9</v>
      </c>
      <c r="Q227" s="11">
        <v>5</v>
      </c>
      <c r="R227" s="11">
        <v>246</v>
      </c>
      <c r="S227" s="11">
        <v>430.6892308</v>
      </c>
      <c r="T227" s="11">
        <v>0</v>
      </c>
      <c r="U227" s="11">
        <f>R227*100/P227/W227</f>
        <v>194.082840236686</v>
      </c>
      <c r="V227" s="11">
        <v>1</v>
      </c>
      <c r="W227" s="11">
        <v>32.5</v>
      </c>
      <c r="X227" s="11">
        <v>8.1</v>
      </c>
      <c r="Y227" s="11">
        <f>X227*P227/Q227</f>
        <v>6.318</v>
      </c>
      <c r="Z227" s="11">
        <v>0</v>
      </c>
    </row>
    <row r="228" s="5" customFormat="1" spans="1:26">
      <c r="A228" s="12">
        <v>227</v>
      </c>
      <c r="B228">
        <v>157</v>
      </c>
      <c r="C228">
        <v>53</v>
      </c>
      <c r="D228">
        <v>0</v>
      </c>
      <c r="E228">
        <v>1</v>
      </c>
      <c r="F228">
        <v>2.5</v>
      </c>
      <c r="G228" s="5">
        <v>1</v>
      </c>
      <c r="H228" s="6" t="s">
        <v>409</v>
      </c>
      <c r="I228">
        <v>1</v>
      </c>
      <c r="J228">
        <v>1</v>
      </c>
      <c r="K228">
        <v>0</v>
      </c>
      <c r="L228">
        <v>0</v>
      </c>
      <c r="M228">
        <v>1</v>
      </c>
      <c r="N228">
        <v>60</v>
      </c>
      <c r="O228">
        <v>1</v>
      </c>
      <c r="P228" s="11">
        <v>5.1</v>
      </c>
      <c r="Q228" s="11">
        <v>4.5</v>
      </c>
      <c r="R228" s="11">
        <v>227</v>
      </c>
      <c r="S228" s="11">
        <v>362.1939058</v>
      </c>
      <c r="T228" s="11">
        <v>0</v>
      </c>
      <c r="U228" s="11">
        <f>R228*100/P228/W228</f>
        <v>123.295855738417</v>
      </c>
      <c r="V228" s="11">
        <v>0</v>
      </c>
      <c r="W228" s="11">
        <v>36.1</v>
      </c>
      <c r="X228" s="11">
        <v>5.1</v>
      </c>
      <c r="Y228" s="11">
        <f>X228*P228/Q228</f>
        <v>5.78</v>
      </c>
      <c r="Z228" s="11">
        <v>0</v>
      </c>
    </row>
    <row r="229" s="5" customFormat="1" spans="1:26">
      <c r="A229">
        <v>228</v>
      </c>
      <c r="B229" s="5">
        <v>160</v>
      </c>
      <c r="C229" s="5">
        <v>55</v>
      </c>
      <c r="D229" s="5">
        <v>0</v>
      </c>
      <c r="E229" s="5">
        <v>1</v>
      </c>
      <c r="F229" s="5">
        <v>1.5</v>
      </c>
      <c r="G229">
        <v>0</v>
      </c>
      <c r="H229" s="10" t="s">
        <v>139</v>
      </c>
      <c r="I229" s="10" t="s">
        <v>27</v>
      </c>
      <c r="J229" s="5">
        <v>1</v>
      </c>
      <c r="K229" s="5">
        <v>0</v>
      </c>
      <c r="L229" s="5">
        <v>0</v>
      </c>
      <c r="M229" s="12">
        <v>1</v>
      </c>
      <c r="N229" s="5">
        <v>60</v>
      </c>
      <c r="O229" s="5">
        <v>1</v>
      </c>
      <c r="P229" s="11">
        <v>5.15</v>
      </c>
      <c r="Q229" s="11">
        <v>4.69</v>
      </c>
      <c r="R229" s="11">
        <v>237</v>
      </c>
      <c r="S229" s="11">
        <v>271.3396675</v>
      </c>
      <c r="T229" s="11">
        <v>0</v>
      </c>
      <c r="U229" s="11">
        <f>R229*100/P229/W229</f>
        <v>109.309780227383</v>
      </c>
      <c r="V229" s="11">
        <v>0</v>
      </c>
      <c r="W229" s="11">
        <v>42.1</v>
      </c>
      <c r="X229" s="11">
        <v>8.3</v>
      </c>
      <c r="Y229" s="11">
        <f>X229*P229/Q229</f>
        <v>9.11407249466951</v>
      </c>
      <c r="Z229" s="11">
        <v>1</v>
      </c>
    </row>
    <row r="230" s="5" customFormat="1" spans="1:26">
      <c r="A230" s="12">
        <v>229</v>
      </c>
      <c r="B230" s="12">
        <v>163</v>
      </c>
      <c r="C230" s="12">
        <v>57</v>
      </c>
      <c r="D230" s="12">
        <v>0</v>
      </c>
      <c r="E230" s="12">
        <v>0</v>
      </c>
      <c r="F230" s="12">
        <v>2.8</v>
      </c>
      <c r="G230" s="5">
        <v>1</v>
      </c>
      <c r="H230" s="13" t="s">
        <v>69</v>
      </c>
      <c r="I230" s="13" t="s">
        <v>27</v>
      </c>
      <c r="J230" s="12">
        <v>0</v>
      </c>
      <c r="K230" s="12">
        <v>1</v>
      </c>
      <c r="L230" s="5">
        <v>1</v>
      </c>
      <c r="M230" s="12">
        <v>1</v>
      </c>
      <c r="N230" s="12">
        <v>30</v>
      </c>
      <c r="O230" s="12">
        <v>1</v>
      </c>
      <c r="P230" s="11" t="s">
        <v>410</v>
      </c>
      <c r="Q230" s="11" t="s">
        <v>211</v>
      </c>
      <c r="R230" s="11" t="s">
        <v>411</v>
      </c>
      <c r="S230" s="11">
        <v>1283.254237</v>
      </c>
      <c r="T230" s="11">
        <v>1</v>
      </c>
      <c r="U230" s="11">
        <f>R230*100/P230/W230</f>
        <v>378.903210528096</v>
      </c>
      <c r="V230" s="11">
        <v>1</v>
      </c>
      <c r="W230" s="11" t="s">
        <v>412</v>
      </c>
      <c r="X230" s="11" t="s">
        <v>413</v>
      </c>
      <c r="Y230" s="11">
        <f>X230*P230/Q230</f>
        <v>7.2645</v>
      </c>
      <c r="Z230" s="11">
        <v>0</v>
      </c>
    </row>
    <row r="231" s="5" customFormat="1" spans="1:26">
      <c r="A231" s="5">
        <v>230</v>
      </c>
      <c r="B231">
        <v>163</v>
      </c>
      <c r="C231">
        <v>56.8</v>
      </c>
      <c r="D231">
        <v>0</v>
      </c>
      <c r="E231">
        <v>1</v>
      </c>
      <c r="F231">
        <v>2.5</v>
      </c>
      <c r="G231" s="5">
        <v>1</v>
      </c>
      <c r="H231" s="6" t="s">
        <v>414</v>
      </c>
      <c r="I231">
        <v>1</v>
      </c>
      <c r="J231">
        <v>1</v>
      </c>
      <c r="K231">
        <v>1</v>
      </c>
      <c r="L231">
        <v>0</v>
      </c>
      <c r="M231">
        <v>0</v>
      </c>
      <c r="N231">
        <v>20</v>
      </c>
      <c r="O231">
        <v>0</v>
      </c>
      <c r="P231" s="11">
        <v>6.4</v>
      </c>
      <c r="Q231" s="11">
        <v>4.7</v>
      </c>
      <c r="R231" s="11">
        <v>365</v>
      </c>
      <c r="S231" s="11">
        <v>1277.5</v>
      </c>
      <c r="T231" s="11">
        <v>1</v>
      </c>
      <c r="U231" s="11">
        <f>R231*100/P231/W231</f>
        <v>276.85072815534</v>
      </c>
      <c r="V231" s="11">
        <v>1</v>
      </c>
      <c r="W231" s="11">
        <v>20.6</v>
      </c>
      <c r="X231" s="11">
        <v>6.4</v>
      </c>
      <c r="Y231" s="11">
        <f>X231*P231/Q231</f>
        <v>8.71489361702128</v>
      </c>
      <c r="Z231" s="11">
        <v>0</v>
      </c>
    </row>
    <row r="232" s="5" customFormat="1" spans="1:26">
      <c r="A232" s="5">
        <v>231</v>
      </c>
      <c r="B232">
        <v>156</v>
      </c>
      <c r="C232">
        <v>52</v>
      </c>
      <c r="D232">
        <v>0</v>
      </c>
      <c r="E232">
        <v>1</v>
      </c>
      <c r="F232">
        <v>2</v>
      </c>
      <c r="G232" s="12">
        <v>0</v>
      </c>
      <c r="H232" s="6" t="s">
        <v>151</v>
      </c>
      <c r="I232">
        <v>0</v>
      </c>
      <c r="J232">
        <v>1</v>
      </c>
      <c r="K232">
        <v>1</v>
      </c>
      <c r="L232">
        <v>1</v>
      </c>
      <c r="M232">
        <v>0</v>
      </c>
      <c r="N232">
        <v>65</v>
      </c>
      <c r="O232">
        <v>1</v>
      </c>
      <c r="P232" s="11">
        <v>6.7</v>
      </c>
      <c r="Q232" s="11">
        <v>4.3</v>
      </c>
      <c r="R232" s="11">
        <v>237</v>
      </c>
      <c r="S232" s="11">
        <v>685.8940678</v>
      </c>
      <c r="T232" s="11">
        <v>1</v>
      </c>
      <c r="U232" s="11">
        <f>R232*100/P232/W232</f>
        <v>149.886162408297</v>
      </c>
      <c r="V232" s="11">
        <v>0</v>
      </c>
      <c r="W232" s="11">
        <v>23.6</v>
      </c>
      <c r="X232" s="11">
        <v>7.1</v>
      </c>
      <c r="Y232" s="11">
        <f>X232*P232/Q232</f>
        <v>11.0627906976744</v>
      </c>
      <c r="Z232" s="11">
        <v>1</v>
      </c>
    </row>
    <row r="233" s="5" customFormat="1" spans="1:26">
      <c r="A233" s="12">
        <v>232</v>
      </c>
      <c r="B233" s="18">
        <v>168</v>
      </c>
      <c r="C233">
        <v>60</v>
      </c>
      <c r="D233">
        <v>0</v>
      </c>
      <c r="E233">
        <v>1</v>
      </c>
      <c r="F233">
        <v>2.5</v>
      </c>
      <c r="G233" s="5">
        <v>1</v>
      </c>
      <c r="H233" s="6" t="s">
        <v>415</v>
      </c>
      <c r="I233">
        <v>1</v>
      </c>
      <c r="J233">
        <v>1</v>
      </c>
      <c r="K233">
        <v>1</v>
      </c>
      <c r="L233">
        <v>1</v>
      </c>
      <c r="M233">
        <v>1</v>
      </c>
      <c r="N233">
        <v>60</v>
      </c>
      <c r="O233">
        <v>1</v>
      </c>
      <c r="P233" s="11">
        <v>5.1</v>
      </c>
      <c r="Q233" s="11">
        <v>4.8</v>
      </c>
      <c r="R233" s="11">
        <v>225</v>
      </c>
      <c r="S233" s="11">
        <v>341.2921348</v>
      </c>
      <c r="T233" s="11">
        <v>0</v>
      </c>
      <c r="U233" s="11">
        <f>R233*100/P233/W233</f>
        <v>123.925974884336</v>
      </c>
      <c r="V233" s="11">
        <v>0</v>
      </c>
      <c r="W233" s="11">
        <v>35.6</v>
      </c>
      <c r="X233" s="11">
        <v>7.6</v>
      </c>
      <c r="Y233" s="11">
        <f>X233*P233/Q233</f>
        <v>8.075</v>
      </c>
      <c r="Z233" s="11">
        <v>0</v>
      </c>
    </row>
    <row r="234" s="5" customFormat="1" spans="1:26">
      <c r="A234">
        <v>233</v>
      </c>
      <c r="B234">
        <v>158</v>
      </c>
      <c r="C234">
        <v>53</v>
      </c>
      <c r="D234">
        <v>0</v>
      </c>
      <c r="E234">
        <v>0</v>
      </c>
      <c r="F234">
        <v>0.3</v>
      </c>
      <c r="G234">
        <v>0</v>
      </c>
      <c r="H234" s="6" t="s">
        <v>101</v>
      </c>
      <c r="I234">
        <v>0</v>
      </c>
      <c r="J234">
        <v>0</v>
      </c>
      <c r="K234">
        <v>1</v>
      </c>
      <c r="L234">
        <v>1</v>
      </c>
      <c r="M234">
        <v>0</v>
      </c>
      <c r="N234">
        <v>10</v>
      </c>
      <c r="O234">
        <v>0</v>
      </c>
      <c r="P234" s="11">
        <v>5.1</v>
      </c>
      <c r="Q234" s="11">
        <v>3.9</v>
      </c>
      <c r="R234" s="11">
        <v>270</v>
      </c>
      <c r="S234" s="11">
        <v>356.8101266</v>
      </c>
      <c r="T234" s="11">
        <v>0</v>
      </c>
      <c r="U234" s="11">
        <f>R234*100/P234/W234</f>
        <v>134.028294862249</v>
      </c>
      <c r="V234" s="11">
        <v>0</v>
      </c>
      <c r="W234" s="11">
        <v>39.5</v>
      </c>
      <c r="X234" s="11">
        <v>6.9</v>
      </c>
      <c r="Y234" s="11">
        <f>X234*P234/Q234</f>
        <v>9.02307692307692</v>
      </c>
      <c r="Z234" s="11">
        <v>1</v>
      </c>
    </row>
    <row r="235" s="5" customFormat="1" spans="1:26">
      <c r="A235" s="12">
        <v>234</v>
      </c>
      <c r="B235" s="5">
        <v>158</v>
      </c>
      <c r="C235" s="5">
        <v>53</v>
      </c>
      <c r="D235" s="5">
        <v>0</v>
      </c>
      <c r="E235" s="5">
        <v>1</v>
      </c>
      <c r="F235" s="5">
        <v>1.5</v>
      </c>
      <c r="G235" s="12">
        <v>0</v>
      </c>
      <c r="H235" s="10" t="s">
        <v>416</v>
      </c>
      <c r="I235" s="10" t="s">
        <v>36</v>
      </c>
      <c r="J235" s="5">
        <v>1</v>
      </c>
      <c r="K235" s="12">
        <v>1</v>
      </c>
      <c r="L235" s="5">
        <v>1</v>
      </c>
      <c r="M235">
        <v>0</v>
      </c>
      <c r="N235" s="5">
        <v>10</v>
      </c>
      <c r="O235" s="5">
        <v>0</v>
      </c>
      <c r="P235" s="11">
        <v>4.56</v>
      </c>
      <c r="Q235" s="11">
        <v>4.66</v>
      </c>
      <c r="R235" s="11">
        <v>156</v>
      </c>
      <c r="S235" s="11">
        <v>493.0714286</v>
      </c>
      <c r="T235" s="11">
        <v>0</v>
      </c>
      <c r="U235" s="11">
        <f>R235*100/P235/W235</f>
        <v>152.725563909774</v>
      </c>
      <c r="V235" s="11">
        <v>1</v>
      </c>
      <c r="W235" s="11">
        <v>22.4</v>
      </c>
      <c r="X235" s="11">
        <v>6.4</v>
      </c>
      <c r="Y235" s="11">
        <f>X235*P235/Q235</f>
        <v>6.26266094420601</v>
      </c>
      <c r="Z235" s="11">
        <v>0</v>
      </c>
    </row>
    <row r="236" s="5" customFormat="1" spans="1:26">
      <c r="A236" s="5">
        <v>235</v>
      </c>
      <c r="B236" s="5">
        <v>167</v>
      </c>
      <c r="C236" s="5">
        <v>59</v>
      </c>
      <c r="D236" s="5">
        <v>0</v>
      </c>
      <c r="E236" s="5">
        <v>1</v>
      </c>
      <c r="F236" s="5">
        <v>1.2</v>
      </c>
      <c r="G236">
        <v>0</v>
      </c>
      <c r="H236" s="10" t="s">
        <v>296</v>
      </c>
      <c r="I236" s="10" t="s">
        <v>36</v>
      </c>
      <c r="J236" s="5">
        <v>1</v>
      </c>
      <c r="K236" s="12">
        <v>1</v>
      </c>
      <c r="L236" s="5">
        <v>0</v>
      </c>
      <c r="M236">
        <v>0</v>
      </c>
      <c r="N236" s="5">
        <v>30</v>
      </c>
      <c r="O236" s="5">
        <v>1</v>
      </c>
      <c r="P236" s="11">
        <v>5.22</v>
      </c>
      <c r="Q236" s="11">
        <v>4.34</v>
      </c>
      <c r="R236" s="11">
        <v>222</v>
      </c>
      <c r="S236" s="11">
        <v>568.4941176</v>
      </c>
      <c r="T236" s="11">
        <v>1</v>
      </c>
      <c r="U236" s="11">
        <f>R236*100/P236/W236</f>
        <v>166.779355420329</v>
      </c>
      <c r="V236" s="11">
        <v>1</v>
      </c>
      <c r="W236" s="11">
        <v>25.5</v>
      </c>
      <c r="X236" s="11">
        <v>8.6</v>
      </c>
      <c r="Y236" s="11">
        <f>X236*P236/Q236</f>
        <v>10.3437788018433</v>
      </c>
      <c r="Z236" s="11">
        <v>1</v>
      </c>
    </row>
    <row r="237" s="5" customFormat="1" spans="1:26">
      <c r="A237" s="5">
        <v>236</v>
      </c>
      <c r="B237" s="5">
        <v>163</v>
      </c>
      <c r="C237" s="5">
        <v>56</v>
      </c>
      <c r="D237" s="5">
        <v>0</v>
      </c>
      <c r="E237" s="5">
        <v>1</v>
      </c>
      <c r="F237" s="5">
        <v>2.5</v>
      </c>
      <c r="G237" s="5">
        <v>1</v>
      </c>
      <c r="H237" s="10" t="s">
        <v>114</v>
      </c>
      <c r="I237" s="10" t="s">
        <v>27</v>
      </c>
      <c r="J237" s="5">
        <v>1</v>
      </c>
      <c r="K237" s="12">
        <v>1</v>
      </c>
      <c r="L237" s="5">
        <v>1</v>
      </c>
      <c r="M237">
        <v>0</v>
      </c>
      <c r="N237" s="5">
        <v>10</v>
      </c>
      <c r="O237" s="5">
        <v>0</v>
      </c>
      <c r="P237" s="11">
        <v>6.32</v>
      </c>
      <c r="Q237" s="11">
        <v>4.64</v>
      </c>
      <c r="R237" s="11">
        <v>249</v>
      </c>
      <c r="S237" s="11">
        <v>955.1384615</v>
      </c>
      <c r="T237" s="11">
        <v>1</v>
      </c>
      <c r="U237" s="11">
        <f>R237*100/P237/W237</f>
        <v>202.044790652386</v>
      </c>
      <c r="V237" s="11">
        <v>1</v>
      </c>
      <c r="W237" s="11">
        <v>19.5</v>
      </c>
      <c r="X237" s="11">
        <v>4.9</v>
      </c>
      <c r="Y237" s="11">
        <f>X237*P237/Q237</f>
        <v>6.67413793103448</v>
      </c>
      <c r="Z237" s="11">
        <v>0</v>
      </c>
    </row>
    <row r="238" s="5" customFormat="1" spans="1:26">
      <c r="A238" s="12">
        <v>237</v>
      </c>
      <c r="B238" s="5">
        <v>161</v>
      </c>
      <c r="C238" s="5">
        <v>54.5</v>
      </c>
      <c r="D238" s="5">
        <v>0</v>
      </c>
      <c r="E238" s="5">
        <v>1</v>
      </c>
      <c r="F238" s="5">
        <v>1.5</v>
      </c>
      <c r="G238">
        <v>0</v>
      </c>
      <c r="H238" s="10" t="s">
        <v>417</v>
      </c>
      <c r="I238" s="10" t="s">
        <v>36</v>
      </c>
      <c r="J238" s="5">
        <v>1</v>
      </c>
      <c r="K238" s="12">
        <v>1</v>
      </c>
      <c r="L238" s="5">
        <v>1</v>
      </c>
      <c r="M238" s="12">
        <v>1</v>
      </c>
      <c r="N238" s="5">
        <v>40</v>
      </c>
      <c r="O238" s="5">
        <v>1</v>
      </c>
      <c r="P238" s="11">
        <v>5.96</v>
      </c>
      <c r="Q238" s="11">
        <v>4.44</v>
      </c>
      <c r="R238" s="11">
        <v>319</v>
      </c>
      <c r="S238" s="11">
        <v>644.1941748</v>
      </c>
      <c r="T238" s="11">
        <v>1</v>
      </c>
      <c r="U238" s="11">
        <f>R238*100/P238/W238</f>
        <v>173.21517777633</v>
      </c>
      <c r="V238" s="11">
        <v>1</v>
      </c>
      <c r="W238" s="11">
        <v>30.9</v>
      </c>
      <c r="X238" s="11">
        <v>5.4</v>
      </c>
      <c r="Y238" s="11">
        <f>X238*P238/Q238</f>
        <v>7.24864864864865</v>
      </c>
      <c r="Z238" s="11">
        <v>0</v>
      </c>
    </row>
    <row r="239" s="5" customFormat="1" spans="1:26">
      <c r="A239">
        <v>238</v>
      </c>
      <c r="B239">
        <v>162</v>
      </c>
      <c r="C239">
        <v>55</v>
      </c>
      <c r="D239">
        <v>0</v>
      </c>
      <c r="E239">
        <v>1</v>
      </c>
      <c r="F239">
        <v>1.2</v>
      </c>
      <c r="G239">
        <v>0</v>
      </c>
      <c r="H239" s="6" t="s">
        <v>57</v>
      </c>
      <c r="I239">
        <v>0</v>
      </c>
      <c r="J239">
        <v>1</v>
      </c>
      <c r="K239">
        <v>1</v>
      </c>
      <c r="L239">
        <v>1</v>
      </c>
      <c r="M239">
        <v>0</v>
      </c>
      <c r="N239">
        <v>20</v>
      </c>
      <c r="O239">
        <v>0</v>
      </c>
      <c r="P239" s="11">
        <v>5.2</v>
      </c>
      <c r="Q239" s="11">
        <v>4.4</v>
      </c>
      <c r="R239" s="11">
        <v>220</v>
      </c>
      <c r="S239" s="11">
        <v>622.8691983</v>
      </c>
      <c r="T239" s="11">
        <v>1</v>
      </c>
      <c r="U239" s="11">
        <f>R239*100/P239/W239</f>
        <v>178.51346965271</v>
      </c>
      <c r="V239" s="11">
        <v>1</v>
      </c>
      <c r="W239" s="11">
        <v>23.7</v>
      </c>
      <c r="X239" s="11">
        <v>6.7</v>
      </c>
      <c r="Y239" s="11">
        <f>X239*P239/Q239</f>
        <v>7.91818181818182</v>
      </c>
      <c r="Z239" s="11">
        <v>0</v>
      </c>
    </row>
    <row r="240" s="5" customFormat="1" spans="1:26">
      <c r="A240" s="12">
        <v>239</v>
      </c>
      <c r="B240">
        <v>150</v>
      </c>
      <c r="C240">
        <v>47</v>
      </c>
      <c r="D240">
        <v>0</v>
      </c>
      <c r="E240">
        <v>1</v>
      </c>
      <c r="F240">
        <v>2.5</v>
      </c>
      <c r="G240" s="5">
        <v>1</v>
      </c>
      <c r="H240" s="6" t="s">
        <v>418</v>
      </c>
      <c r="I240">
        <v>1</v>
      </c>
      <c r="J240">
        <v>1</v>
      </c>
      <c r="K240">
        <v>1</v>
      </c>
      <c r="L240">
        <v>1</v>
      </c>
      <c r="M240">
        <v>0</v>
      </c>
      <c r="N240">
        <v>25</v>
      </c>
      <c r="O240">
        <v>1</v>
      </c>
      <c r="P240" s="11">
        <v>5.7</v>
      </c>
      <c r="Q240" s="11">
        <v>4.9</v>
      </c>
      <c r="R240" s="11">
        <v>194</v>
      </c>
      <c r="S240" s="11">
        <v>398.4161074</v>
      </c>
      <c r="T240" s="11">
        <v>0</v>
      </c>
      <c r="U240" s="11">
        <f>R240*100/P240/W240</f>
        <v>114.211703756034</v>
      </c>
      <c r="V240" s="11">
        <v>0</v>
      </c>
      <c r="W240" s="11">
        <v>29.8</v>
      </c>
      <c r="X240" s="11">
        <v>7.1</v>
      </c>
      <c r="Y240" s="11">
        <f>X240*P240/Q240</f>
        <v>8.25918367346939</v>
      </c>
      <c r="Z240" s="11">
        <v>0</v>
      </c>
    </row>
    <row r="241" s="5" customFormat="1" spans="1:26">
      <c r="A241" s="5">
        <v>240</v>
      </c>
      <c r="B241">
        <v>158</v>
      </c>
      <c r="C241">
        <v>52</v>
      </c>
      <c r="D241">
        <v>0</v>
      </c>
      <c r="E241">
        <v>0</v>
      </c>
      <c r="F241">
        <v>3</v>
      </c>
      <c r="G241" s="5">
        <v>1</v>
      </c>
      <c r="H241" s="6" t="s">
        <v>114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70</v>
      </c>
      <c r="O241">
        <v>1</v>
      </c>
      <c r="P241" s="11">
        <v>5.4</v>
      </c>
      <c r="Q241" s="11">
        <v>4.8</v>
      </c>
      <c r="R241" s="11">
        <v>253</v>
      </c>
      <c r="S241" s="11">
        <v>555.3658537</v>
      </c>
      <c r="T241" s="11">
        <v>1</v>
      </c>
      <c r="U241" s="11">
        <f>R241*100/P241/W241</f>
        <v>163.246870563944</v>
      </c>
      <c r="V241" s="11">
        <v>1</v>
      </c>
      <c r="W241" s="11">
        <v>28.7</v>
      </c>
      <c r="X241" s="11">
        <v>7</v>
      </c>
      <c r="Y241" s="11">
        <f>X241*P241/Q241</f>
        <v>7.875</v>
      </c>
      <c r="Z241" s="11">
        <v>0</v>
      </c>
    </row>
    <row r="242" s="5" customFormat="1" spans="1:26">
      <c r="A242" s="5">
        <v>241</v>
      </c>
      <c r="B242" s="5">
        <v>155</v>
      </c>
      <c r="C242" s="5">
        <v>50</v>
      </c>
      <c r="D242" s="5">
        <v>0</v>
      </c>
      <c r="E242" s="5">
        <v>0</v>
      </c>
      <c r="F242" s="5">
        <v>3</v>
      </c>
      <c r="G242" s="5">
        <v>1</v>
      </c>
      <c r="H242" s="10" t="s">
        <v>360</v>
      </c>
      <c r="I242" s="10" t="s">
        <v>27</v>
      </c>
      <c r="J242" s="5">
        <v>0</v>
      </c>
      <c r="K242" s="12">
        <v>1</v>
      </c>
      <c r="L242" s="5">
        <v>1</v>
      </c>
      <c r="M242">
        <v>0</v>
      </c>
      <c r="N242" s="5">
        <v>40</v>
      </c>
      <c r="O242" s="5">
        <v>1</v>
      </c>
      <c r="P242" s="11">
        <v>5.45</v>
      </c>
      <c r="Q242" s="11">
        <v>3.74</v>
      </c>
      <c r="R242" s="11">
        <v>361</v>
      </c>
      <c r="S242" s="11">
        <v>1741.825</v>
      </c>
      <c r="T242" s="11">
        <v>1</v>
      </c>
      <c r="U242" s="11">
        <f>R242*100/P242/W242</f>
        <v>413.990825688073</v>
      </c>
      <c r="V242" s="11">
        <v>1</v>
      </c>
      <c r="W242" s="11">
        <v>16</v>
      </c>
      <c r="X242" s="11">
        <v>5.3</v>
      </c>
      <c r="Y242" s="11">
        <f>X242*P242/Q242</f>
        <v>7.72326203208556</v>
      </c>
      <c r="Z242" s="11">
        <v>0</v>
      </c>
    </row>
    <row r="243" s="5" customFormat="1" spans="1:26">
      <c r="A243" s="12">
        <v>242</v>
      </c>
      <c r="B243">
        <v>170</v>
      </c>
      <c r="C243">
        <v>60</v>
      </c>
      <c r="D243">
        <v>0</v>
      </c>
      <c r="E243">
        <v>1</v>
      </c>
      <c r="F243">
        <v>2.5</v>
      </c>
      <c r="G243" s="5">
        <v>1</v>
      </c>
      <c r="H243" s="6" t="s">
        <v>138</v>
      </c>
      <c r="I243">
        <v>0</v>
      </c>
      <c r="J243">
        <v>1</v>
      </c>
      <c r="K243">
        <v>0</v>
      </c>
      <c r="L243">
        <v>0</v>
      </c>
      <c r="M243">
        <v>1</v>
      </c>
      <c r="N243">
        <v>50</v>
      </c>
      <c r="O243">
        <v>1</v>
      </c>
      <c r="P243" s="11">
        <v>7.3</v>
      </c>
      <c r="Q243" s="11">
        <v>4.4</v>
      </c>
      <c r="R243" s="11">
        <v>302</v>
      </c>
      <c r="S243" s="11">
        <v>1130.564103</v>
      </c>
      <c r="T243" s="11">
        <v>1</v>
      </c>
      <c r="U243" s="11">
        <f>R243*100/P243/W243</f>
        <v>212.153143659993</v>
      </c>
      <c r="V243" s="11">
        <v>1</v>
      </c>
      <c r="W243" s="11">
        <v>19.5</v>
      </c>
      <c r="X243" s="11">
        <v>5.9</v>
      </c>
      <c r="Y243" s="11">
        <f>X243*P243/Q243</f>
        <v>9.78863636363636</v>
      </c>
      <c r="Z243" s="11">
        <v>1</v>
      </c>
    </row>
    <row r="244" s="5" customFormat="1" spans="1:26">
      <c r="A244">
        <v>243</v>
      </c>
      <c r="B244" s="12">
        <v>160</v>
      </c>
      <c r="C244" s="12">
        <v>53</v>
      </c>
      <c r="D244" s="12">
        <v>0</v>
      </c>
      <c r="E244" s="12">
        <v>0</v>
      </c>
      <c r="F244" s="12">
        <v>1.8</v>
      </c>
      <c r="G244">
        <v>0</v>
      </c>
      <c r="H244" s="13" t="s">
        <v>57</v>
      </c>
      <c r="I244" s="13" t="s">
        <v>27</v>
      </c>
      <c r="J244" s="12">
        <v>0</v>
      </c>
      <c r="K244" s="12">
        <v>1</v>
      </c>
      <c r="L244" s="5">
        <v>1</v>
      </c>
      <c r="M244">
        <v>0</v>
      </c>
      <c r="N244" s="12">
        <v>15</v>
      </c>
      <c r="O244" s="5">
        <v>0</v>
      </c>
      <c r="P244" s="11" t="s">
        <v>419</v>
      </c>
      <c r="Q244" s="11" t="s">
        <v>135</v>
      </c>
      <c r="R244" s="11" t="s">
        <v>248</v>
      </c>
      <c r="S244" s="11">
        <v>394.7955975</v>
      </c>
      <c r="T244" s="11">
        <v>0</v>
      </c>
      <c r="U244" s="11">
        <f>R244*100/P244/W244</f>
        <v>93.7177983868102</v>
      </c>
      <c r="V244" s="11">
        <v>0</v>
      </c>
      <c r="W244" s="11" t="s">
        <v>420</v>
      </c>
      <c r="X244" s="11" t="s">
        <v>132</v>
      </c>
      <c r="Y244" s="11">
        <f>X244*P244/Q244</f>
        <v>12.3057142857143</v>
      </c>
      <c r="Z244" s="11">
        <v>1</v>
      </c>
    </row>
    <row r="245" s="5" customFormat="1" spans="1:26">
      <c r="A245" s="12">
        <v>244</v>
      </c>
      <c r="B245">
        <v>163</v>
      </c>
      <c r="C245">
        <v>54.5</v>
      </c>
      <c r="D245">
        <v>0</v>
      </c>
      <c r="E245">
        <v>1</v>
      </c>
      <c r="F245">
        <v>1</v>
      </c>
      <c r="G245">
        <v>0</v>
      </c>
      <c r="H245" s="6" t="s">
        <v>134</v>
      </c>
      <c r="I245">
        <v>1</v>
      </c>
      <c r="J245">
        <v>1</v>
      </c>
      <c r="K245">
        <v>1</v>
      </c>
      <c r="L245">
        <v>1</v>
      </c>
      <c r="M245">
        <v>0</v>
      </c>
      <c r="N245">
        <v>20</v>
      </c>
      <c r="O245">
        <v>0</v>
      </c>
      <c r="P245" s="11">
        <v>6.8</v>
      </c>
      <c r="Q245" s="11">
        <v>4.3</v>
      </c>
      <c r="R245" s="11">
        <v>203</v>
      </c>
      <c r="S245" s="11">
        <v>498.4864865</v>
      </c>
      <c r="T245" s="11">
        <v>1</v>
      </c>
      <c r="U245" s="11">
        <f>R245*100/P245/W245</f>
        <v>115.262321144674</v>
      </c>
      <c r="V245" s="11">
        <v>0</v>
      </c>
      <c r="W245" s="11">
        <v>25.9</v>
      </c>
      <c r="X245" s="11">
        <v>6.7</v>
      </c>
      <c r="Y245" s="11">
        <f>X245*P245/Q245</f>
        <v>10.5953488372093</v>
      </c>
      <c r="Z245" s="11">
        <v>1</v>
      </c>
    </row>
    <row r="246" s="5" customFormat="1" spans="1:26">
      <c r="A246" s="5">
        <v>245</v>
      </c>
      <c r="B246">
        <v>160</v>
      </c>
      <c r="C246">
        <v>52.5</v>
      </c>
      <c r="D246">
        <v>0</v>
      </c>
      <c r="E246">
        <v>0</v>
      </c>
      <c r="F246">
        <v>2.8</v>
      </c>
      <c r="G246" s="5">
        <v>1</v>
      </c>
      <c r="H246" s="6" t="s">
        <v>57</v>
      </c>
      <c r="I246">
        <v>0</v>
      </c>
      <c r="J246">
        <v>0</v>
      </c>
      <c r="K246">
        <v>1</v>
      </c>
      <c r="L246">
        <v>1</v>
      </c>
      <c r="M246">
        <v>0</v>
      </c>
      <c r="N246">
        <v>75</v>
      </c>
      <c r="O246">
        <v>1</v>
      </c>
      <c r="P246" s="11">
        <v>7</v>
      </c>
      <c r="Q246" s="11">
        <v>4.1</v>
      </c>
      <c r="R246" s="11">
        <v>213</v>
      </c>
      <c r="S246" s="11">
        <v>687.4090909</v>
      </c>
      <c r="T246" s="11">
        <v>1</v>
      </c>
      <c r="U246" s="11">
        <f>R246*100/P246/W246</f>
        <v>138.311688311688</v>
      </c>
      <c r="V246" s="11">
        <v>0</v>
      </c>
      <c r="W246" s="11">
        <v>22</v>
      </c>
      <c r="X246" s="11">
        <v>6</v>
      </c>
      <c r="Y246" s="11">
        <f>X246*P246/Q246</f>
        <v>10.2439024390244</v>
      </c>
      <c r="Z246" s="11">
        <v>1</v>
      </c>
    </row>
    <row r="247" s="5" customFormat="1" spans="1:26">
      <c r="A247" s="5">
        <v>246</v>
      </c>
      <c r="B247">
        <v>160</v>
      </c>
      <c r="C247">
        <v>52.5</v>
      </c>
      <c r="D247">
        <v>0</v>
      </c>
      <c r="E247">
        <v>1</v>
      </c>
      <c r="F247">
        <v>2.2</v>
      </c>
      <c r="G247" s="5">
        <v>1</v>
      </c>
      <c r="H247" s="6" t="s">
        <v>114</v>
      </c>
      <c r="I247">
        <v>0</v>
      </c>
      <c r="J247">
        <v>1</v>
      </c>
      <c r="K247">
        <v>0</v>
      </c>
      <c r="L247">
        <v>0</v>
      </c>
      <c r="M247">
        <v>1</v>
      </c>
      <c r="N247">
        <v>50</v>
      </c>
      <c r="O247">
        <v>1</v>
      </c>
      <c r="P247" s="11">
        <v>4</v>
      </c>
      <c r="Q247" s="11">
        <v>4.6</v>
      </c>
      <c r="R247" s="11">
        <v>298</v>
      </c>
      <c r="S247" s="11">
        <v>471.255814</v>
      </c>
      <c r="T247" s="11">
        <v>0</v>
      </c>
      <c r="U247" s="11">
        <f>R247*100/P247/W247</f>
        <v>216.56976744186</v>
      </c>
      <c r="V247" s="11">
        <v>1</v>
      </c>
      <c r="W247" s="11">
        <v>34.4</v>
      </c>
      <c r="X247" s="11">
        <v>9.1</v>
      </c>
      <c r="Y247" s="11">
        <f>X247*P247/Q247</f>
        <v>7.91304347826087</v>
      </c>
      <c r="Z247" s="11">
        <v>0</v>
      </c>
    </row>
    <row r="248" s="5" customFormat="1" spans="1:26">
      <c r="A248" s="12">
        <v>247</v>
      </c>
      <c r="B248" s="5">
        <v>158</v>
      </c>
      <c r="C248" s="5">
        <v>51</v>
      </c>
      <c r="D248" s="5">
        <v>0</v>
      </c>
      <c r="E248" s="5">
        <v>1</v>
      </c>
      <c r="F248" s="5">
        <v>2</v>
      </c>
      <c r="G248">
        <v>0</v>
      </c>
      <c r="H248" s="10" t="s">
        <v>138</v>
      </c>
      <c r="I248" s="10" t="s">
        <v>27</v>
      </c>
      <c r="J248" s="5">
        <v>1</v>
      </c>
      <c r="K248" s="5">
        <v>0</v>
      </c>
      <c r="L248" s="5">
        <v>0</v>
      </c>
      <c r="M248">
        <v>0</v>
      </c>
      <c r="N248" s="5">
        <v>7</v>
      </c>
      <c r="O248" s="5">
        <v>0</v>
      </c>
      <c r="P248" s="11">
        <v>7.67</v>
      </c>
      <c r="Q248" s="11">
        <v>4.98</v>
      </c>
      <c r="R248" s="11">
        <v>270</v>
      </c>
      <c r="S248" s="11">
        <v>617.4193548</v>
      </c>
      <c r="T248" s="11">
        <v>1</v>
      </c>
      <c r="U248" s="11">
        <f>R248*100/P248/W248</f>
        <v>126.172351432056</v>
      </c>
      <c r="V248" s="11">
        <v>0</v>
      </c>
      <c r="W248" s="11">
        <v>27.9</v>
      </c>
      <c r="X248" s="11">
        <v>7.2</v>
      </c>
      <c r="Y248" s="11">
        <f>X248*P248/Q248</f>
        <v>11.089156626506</v>
      </c>
      <c r="Z248" s="11">
        <v>1</v>
      </c>
    </row>
    <row r="249" s="5" customFormat="1" ht="14.15" spans="1:26">
      <c r="A249">
        <v>248</v>
      </c>
      <c r="B249" s="5">
        <v>158</v>
      </c>
      <c r="C249" s="5">
        <v>51</v>
      </c>
      <c r="D249" s="5">
        <v>0</v>
      </c>
      <c r="E249" s="5">
        <v>0</v>
      </c>
      <c r="F249" s="5">
        <v>2.1</v>
      </c>
      <c r="G249" s="5">
        <v>1</v>
      </c>
      <c r="H249" s="10" t="s">
        <v>75</v>
      </c>
      <c r="I249" s="10" t="s">
        <v>27</v>
      </c>
      <c r="J249" s="5">
        <v>0</v>
      </c>
      <c r="K249" s="12">
        <v>1</v>
      </c>
      <c r="L249" s="5">
        <v>1</v>
      </c>
      <c r="M249">
        <v>0</v>
      </c>
      <c r="N249" s="5">
        <v>3</v>
      </c>
      <c r="O249" s="5">
        <v>0</v>
      </c>
      <c r="P249" s="11">
        <v>7.42</v>
      </c>
      <c r="Q249" s="11">
        <v>4.08</v>
      </c>
      <c r="R249" s="11">
        <v>219</v>
      </c>
      <c r="S249" s="11">
        <v>358.5964912</v>
      </c>
      <c r="T249" s="11">
        <v>0</v>
      </c>
      <c r="U249" s="11">
        <f>R249*100/P249/W249</f>
        <v>86.3006573036364</v>
      </c>
      <c r="V249" s="11">
        <v>0</v>
      </c>
      <c r="W249" s="11">
        <v>34.2</v>
      </c>
      <c r="X249" s="11">
        <v>7.3</v>
      </c>
      <c r="Y249" s="11">
        <f>X249*P249/Q249</f>
        <v>13.2759803921569</v>
      </c>
      <c r="Z249" s="11">
        <v>1</v>
      </c>
    </row>
    <row r="250" s="5" customFormat="1" spans="1:26">
      <c r="A250" s="12">
        <v>249</v>
      </c>
      <c r="B250" s="12">
        <v>158</v>
      </c>
      <c r="C250" s="12">
        <v>51</v>
      </c>
      <c r="D250" s="12">
        <v>0</v>
      </c>
      <c r="E250" s="12">
        <v>1</v>
      </c>
      <c r="F250" s="12">
        <v>2</v>
      </c>
      <c r="G250">
        <v>0</v>
      </c>
      <c r="H250" s="13" t="s">
        <v>395</v>
      </c>
      <c r="I250" s="13" t="s">
        <v>36</v>
      </c>
      <c r="J250" s="12">
        <v>0</v>
      </c>
      <c r="K250" s="12">
        <v>1</v>
      </c>
      <c r="L250" s="5">
        <v>1</v>
      </c>
      <c r="M250">
        <v>0</v>
      </c>
      <c r="N250" s="12">
        <v>15</v>
      </c>
      <c r="O250" s="5">
        <v>0</v>
      </c>
      <c r="P250" s="11" t="s">
        <v>421</v>
      </c>
      <c r="Q250" s="11" t="s">
        <v>122</v>
      </c>
      <c r="R250" s="11" t="s">
        <v>422</v>
      </c>
      <c r="S250" s="11">
        <v>953.1736527</v>
      </c>
      <c r="T250" s="11">
        <v>1</v>
      </c>
      <c r="U250" s="11">
        <f>R250*100/P250/W250</f>
        <v>156.40361068907</v>
      </c>
      <c r="V250" s="11">
        <v>1</v>
      </c>
      <c r="W250" s="11" t="s">
        <v>423</v>
      </c>
      <c r="X250" s="11" t="s">
        <v>33</v>
      </c>
      <c r="Y250" s="11">
        <f>X250*P250/Q250</f>
        <v>7.69787234042553</v>
      </c>
      <c r="Z250" s="11">
        <v>0</v>
      </c>
    </row>
    <row r="251" s="5" customFormat="1" spans="1:26">
      <c r="A251" s="5">
        <v>250</v>
      </c>
      <c r="B251">
        <v>170</v>
      </c>
      <c r="C251">
        <v>59</v>
      </c>
      <c r="D251">
        <v>0</v>
      </c>
      <c r="E251">
        <v>0</v>
      </c>
      <c r="F251">
        <v>3</v>
      </c>
      <c r="G251" s="5">
        <v>1</v>
      </c>
      <c r="H251" s="6" t="s">
        <v>262</v>
      </c>
      <c r="I251">
        <v>0</v>
      </c>
      <c r="J251">
        <v>0</v>
      </c>
      <c r="K251">
        <v>1</v>
      </c>
      <c r="L251">
        <v>1</v>
      </c>
      <c r="M251">
        <v>1</v>
      </c>
      <c r="N251">
        <v>25</v>
      </c>
      <c r="O251">
        <v>1</v>
      </c>
      <c r="P251" s="11">
        <v>4.6</v>
      </c>
      <c r="Q251" s="11">
        <v>3.8</v>
      </c>
      <c r="R251" s="11">
        <v>230</v>
      </c>
      <c r="S251" s="11">
        <v>256.6964286</v>
      </c>
      <c r="T251" s="11">
        <v>0</v>
      </c>
      <c r="U251" s="11">
        <f>R251*100/P251/W251</f>
        <v>111.607142857143</v>
      </c>
      <c r="V251" s="11">
        <v>0</v>
      </c>
      <c r="W251" s="11">
        <v>44.8</v>
      </c>
      <c r="X251" s="11">
        <v>4.8</v>
      </c>
      <c r="Y251" s="11">
        <f>X251*P251/Q251</f>
        <v>5.81052631578947</v>
      </c>
      <c r="Z251" s="11">
        <v>0</v>
      </c>
    </row>
    <row r="252" s="5" customFormat="1" spans="1:26">
      <c r="A252" s="5">
        <v>251</v>
      </c>
      <c r="B252">
        <v>155</v>
      </c>
      <c r="C252">
        <v>49</v>
      </c>
      <c r="D252">
        <v>0</v>
      </c>
      <c r="E252">
        <v>1</v>
      </c>
      <c r="F252">
        <v>1</v>
      </c>
      <c r="G252">
        <v>0</v>
      </c>
      <c r="H252" s="6" t="s">
        <v>49</v>
      </c>
      <c r="I252">
        <v>0</v>
      </c>
      <c r="J252">
        <v>1</v>
      </c>
      <c r="K252">
        <v>0</v>
      </c>
      <c r="L252">
        <v>0</v>
      </c>
      <c r="M252">
        <v>1</v>
      </c>
      <c r="N252">
        <v>20</v>
      </c>
      <c r="O252">
        <v>0</v>
      </c>
      <c r="P252" s="11">
        <v>3.5</v>
      </c>
      <c r="Q252" s="11">
        <v>4.6</v>
      </c>
      <c r="R252" s="11">
        <v>208</v>
      </c>
      <c r="S252" s="11">
        <v>379.331307</v>
      </c>
      <c r="T252" s="11">
        <v>0</v>
      </c>
      <c r="U252" s="11">
        <f>R252*100/P252/W252</f>
        <v>180.633955709944</v>
      </c>
      <c r="V252" s="11">
        <v>1</v>
      </c>
      <c r="W252" s="11">
        <v>32.9</v>
      </c>
      <c r="X252" s="11">
        <v>5.4</v>
      </c>
      <c r="Y252" s="11">
        <f>X252*P252/Q252</f>
        <v>4.10869565217391</v>
      </c>
      <c r="Z252" s="11">
        <v>0</v>
      </c>
    </row>
    <row r="253" s="5" customFormat="1" spans="1:26">
      <c r="A253" s="12">
        <v>252</v>
      </c>
      <c r="B253">
        <v>162</v>
      </c>
      <c r="C253">
        <v>53.5</v>
      </c>
      <c r="D253">
        <v>0</v>
      </c>
      <c r="E253">
        <v>0</v>
      </c>
      <c r="F253">
        <v>1.8</v>
      </c>
      <c r="G253" s="12">
        <v>0</v>
      </c>
      <c r="H253" s="6" t="s">
        <v>69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40</v>
      </c>
      <c r="O253">
        <v>1</v>
      </c>
      <c r="P253" s="11">
        <v>4.1</v>
      </c>
      <c r="Q253" s="11">
        <v>4.5</v>
      </c>
      <c r="R253" s="11">
        <v>238</v>
      </c>
      <c r="S253" s="11">
        <v>402.993865</v>
      </c>
      <c r="T253" s="11">
        <v>0</v>
      </c>
      <c r="U253" s="11">
        <f>R253*100/P253/W253</f>
        <v>178.063743827622</v>
      </c>
      <c r="V253" s="11">
        <v>1</v>
      </c>
      <c r="W253" s="11">
        <v>32.6</v>
      </c>
      <c r="X253" s="11">
        <v>10.5</v>
      </c>
      <c r="Y253" s="11">
        <f>X253*P253/Q253</f>
        <v>9.56666666666667</v>
      </c>
      <c r="Z253" s="11">
        <v>1</v>
      </c>
    </row>
    <row r="254" s="5" customFormat="1" spans="1:26">
      <c r="A254">
        <v>253</v>
      </c>
      <c r="B254" s="12">
        <v>168</v>
      </c>
      <c r="C254" s="12">
        <v>57.5</v>
      </c>
      <c r="D254" s="12">
        <v>0</v>
      </c>
      <c r="E254" s="12">
        <v>0</v>
      </c>
      <c r="F254" s="12">
        <v>3.8</v>
      </c>
      <c r="G254" s="5">
        <v>1</v>
      </c>
      <c r="H254" s="13" t="s">
        <v>424</v>
      </c>
      <c r="I254" s="13" t="s">
        <v>36</v>
      </c>
      <c r="J254" s="12">
        <v>0</v>
      </c>
      <c r="K254" s="12">
        <v>1</v>
      </c>
      <c r="L254" s="5">
        <v>1</v>
      </c>
      <c r="M254">
        <v>0</v>
      </c>
      <c r="N254" s="12">
        <v>15</v>
      </c>
      <c r="O254" s="5">
        <v>0</v>
      </c>
      <c r="P254" s="11" t="s">
        <v>425</v>
      </c>
      <c r="Q254" s="11" t="s">
        <v>142</v>
      </c>
      <c r="R254" s="11" t="s">
        <v>426</v>
      </c>
      <c r="S254" s="11">
        <v>825.1538462</v>
      </c>
      <c r="T254" s="11">
        <v>1</v>
      </c>
      <c r="U254" s="11">
        <f>R254*100/P254/W254</f>
        <v>311.355311355311</v>
      </c>
      <c r="V254" s="11">
        <v>1</v>
      </c>
      <c r="W254" s="11" t="s">
        <v>427</v>
      </c>
      <c r="X254" s="11" t="s">
        <v>428</v>
      </c>
      <c r="Y254" s="11">
        <f>X254*P254/Q254</f>
        <v>6.55656108597285</v>
      </c>
      <c r="Z254" s="11">
        <v>0</v>
      </c>
    </row>
    <row r="255" s="5" customFormat="1" spans="1:26">
      <c r="A255" s="12">
        <v>254</v>
      </c>
      <c r="B255">
        <v>166</v>
      </c>
      <c r="C255">
        <v>56</v>
      </c>
      <c r="D255">
        <v>0</v>
      </c>
      <c r="E255">
        <v>1</v>
      </c>
      <c r="F255">
        <v>1.2</v>
      </c>
      <c r="G255" s="12">
        <v>0</v>
      </c>
      <c r="H255" s="6" t="s">
        <v>262</v>
      </c>
      <c r="I255">
        <v>0</v>
      </c>
      <c r="J255">
        <v>1</v>
      </c>
      <c r="K255">
        <v>1</v>
      </c>
      <c r="L255">
        <v>1</v>
      </c>
      <c r="M255">
        <v>0</v>
      </c>
      <c r="N255">
        <v>8</v>
      </c>
      <c r="O255">
        <v>0</v>
      </c>
      <c r="P255" s="11">
        <v>5.4</v>
      </c>
      <c r="Q255" s="11">
        <v>4.8</v>
      </c>
      <c r="R255" s="11">
        <v>219</v>
      </c>
      <c r="S255" s="11">
        <v>329.0983607</v>
      </c>
      <c r="T255" s="11">
        <v>0</v>
      </c>
      <c r="U255" s="11">
        <f>R255*100/P255/W255</f>
        <v>110.807528840316</v>
      </c>
      <c r="V255" s="11">
        <v>0</v>
      </c>
      <c r="W255" s="11">
        <v>36.6</v>
      </c>
      <c r="X255" s="11">
        <v>6.1</v>
      </c>
      <c r="Y255" s="11">
        <f>X255*P255/Q255</f>
        <v>6.8625</v>
      </c>
      <c r="Z255" s="11">
        <v>0</v>
      </c>
    </row>
    <row r="256" s="5" customFormat="1" spans="1:26">
      <c r="A256" s="5">
        <v>255</v>
      </c>
      <c r="B256">
        <v>160</v>
      </c>
      <c r="C256">
        <v>52</v>
      </c>
      <c r="D256">
        <v>0</v>
      </c>
      <c r="E256">
        <v>1</v>
      </c>
      <c r="F256">
        <v>1.2</v>
      </c>
      <c r="G256">
        <v>0</v>
      </c>
      <c r="H256" s="6" t="s">
        <v>57</v>
      </c>
      <c r="I256">
        <v>0</v>
      </c>
      <c r="J256">
        <v>1</v>
      </c>
      <c r="K256">
        <v>0</v>
      </c>
      <c r="L256">
        <v>0</v>
      </c>
      <c r="M256">
        <v>0</v>
      </c>
      <c r="N256">
        <v>85</v>
      </c>
      <c r="O256">
        <v>1</v>
      </c>
      <c r="P256" s="11">
        <v>6.9</v>
      </c>
      <c r="Q256" s="11">
        <v>4.7</v>
      </c>
      <c r="R256" s="11">
        <v>231</v>
      </c>
      <c r="S256" s="11">
        <v>456.8173077</v>
      </c>
      <c r="T256" s="11">
        <v>0</v>
      </c>
      <c r="U256" s="11">
        <f>R256*100/P256/W256</f>
        <v>107.302118171683</v>
      </c>
      <c r="V256" s="11">
        <v>0</v>
      </c>
      <c r="W256" s="11">
        <v>31.2</v>
      </c>
      <c r="X256" s="11">
        <v>6.4</v>
      </c>
      <c r="Y256" s="11">
        <f>X256*P256/Q256</f>
        <v>9.39574468085106</v>
      </c>
      <c r="Z256" s="11">
        <v>1</v>
      </c>
    </row>
    <row r="257" s="5" customFormat="1" spans="1:26">
      <c r="A257" s="5">
        <v>256</v>
      </c>
      <c r="B257">
        <v>160</v>
      </c>
      <c r="C257">
        <v>52</v>
      </c>
      <c r="D257">
        <v>0</v>
      </c>
      <c r="E257">
        <v>1</v>
      </c>
      <c r="F257">
        <v>2.5</v>
      </c>
      <c r="G257" s="5">
        <v>1</v>
      </c>
      <c r="H257" s="6" t="s">
        <v>429</v>
      </c>
      <c r="I257">
        <v>1</v>
      </c>
      <c r="J257">
        <v>1</v>
      </c>
      <c r="K257">
        <v>1</v>
      </c>
      <c r="L257">
        <v>1</v>
      </c>
      <c r="M257">
        <v>0</v>
      </c>
      <c r="N257">
        <v>15</v>
      </c>
      <c r="O257">
        <v>0</v>
      </c>
      <c r="P257" s="11">
        <v>4.7</v>
      </c>
      <c r="Q257" s="11">
        <v>4.2</v>
      </c>
      <c r="R257" s="11">
        <v>267</v>
      </c>
      <c r="S257" s="11">
        <v>581.0644068</v>
      </c>
      <c r="T257" s="11">
        <v>1</v>
      </c>
      <c r="U257" s="11">
        <f>R257*100/P257/W257</f>
        <v>192.571222502705</v>
      </c>
      <c r="V257" s="11">
        <v>1</v>
      </c>
      <c r="W257" s="11">
        <v>29.5</v>
      </c>
      <c r="X257" s="11">
        <v>5.3</v>
      </c>
      <c r="Y257" s="11">
        <f>X257*P257/Q257</f>
        <v>5.93095238095238</v>
      </c>
      <c r="Z257" s="11">
        <v>0</v>
      </c>
    </row>
    <row r="258" s="5" customFormat="1" spans="1:26">
      <c r="A258" s="12">
        <v>257</v>
      </c>
      <c r="B258">
        <v>160</v>
      </c>
      <c r="C258">
        <v>52</v>
      </c>
      <c r="D258">
        <v>0</v>
      </c>
      <c r="E258">
        <v>0</v>
      </c>
      <c r="F258">
        <v>3.8</v>
      </c>
      <c r="G258" s="5">
        <v>1</v>
      </c>
      <c r="H258" s="6" t="s">
        <v>406</v>
      </c>
      <c r="I258">
        <v>1</v>
      </c>
      <c r="J258">
        <v>0</v>
      </c>
      <c r="K258">
        <v>1</v>
      </c>
      <c r="L258">
        <v>1</v>
      </c>
      <c r="M258">
        <v>1</v>
      </c>
      <c r="N258">
        <v>15</v>
      </c>
      <c r="O258">
        <v>0</v>
      </c>
      <c r="P258" s="11">
        <v>7.9</v>
      </c>
      <c r="Q258" s="11">
        <v>4.7</v>
      </c>
      <c r="R258" s="11">
        <v>166</v>
      </c>
      <c r="S258" s="11">
        <v>528.7136564</v>
      </c>
      <c r="T258" s="11">
        <v>1</v>
      </c>
      <c r="U258" s="11">
        <f>R258*100/P258/W258</f>
        <v>92.5667763341326</v>
      </c>
      <c r="V258" s="11">
        <v>0</v>
      </c>
      <c r="W258" s="11">
        <v>22.7</v>
      </c>
      <c r="X258" s="11">
        <v>4.1</v>
      </c>
      <c r="Y258" s="11">
        <f>X258*P258/Q258</f>
        <v>6.89148936170213</v>
      </c>
      <c r="Z258" s="11">
        <v>0</v>
      </c>
    </row>
    <row r="259" s="5" customFormat="1" spans="1:26">
      <c r="A259">
        <v>258</v>
      </c>
      <c r="B259" s="5">
        <v>160</v>
      </c>
      <c r="C259" s="5">
        <v>51.9</v>
      </c>
      <c r="D259" s="5">
        <v>0</v>
      </c>
      <c r="E259" s="5">
        <v>0</v>
      </c>
      <c r="F259" s="5">
        <v>1.8</v>
      </c>
      <c r="G259">
        <v>0</v>
      </c>
      <c r="H259" s="10" t="s">
        <v>262</v>
      </c>
      <c r="I259" s="10" t="s">
        <v>27</v>
      </c>
      <c r="J259" s="5">
        <v>0</v>
      </c>
      <c r="K259" s="5">
        <v>0</v>
      </c>
      <c r="L259" s="5">
        <v>0</v>
      </c>
      <c r="M259">
        <v>0</v>
      </c>
      <c r="N259" s="5">
        <v>90</v>
      </c>
      <c r="O259" s="5">
        <v>1</v>
      </c>
      <c r="P259" s="11">
        <v>5.24</v>
      </c>
      <c r="Q259" s="11">
        <v>4.15</v>
      </c>
      <c r="R259" s="11">
        <v>192</v>
      </c>
      <c r="S259" s="11">
        <v>539.5041322</v>
      </c>
      <c r="T259" s="11">
        <v>1</v>
      </c>
      <c r="U259" s="11">
        <f>R259*100/P259/W259</f>
        <v>151.410005677875</v>
      </c>
      <c r="V259" s="11">
        <v>0</v>
      </c>
      <c r="W259" s="11">
        <v>24.2</v>
      </c>
      <c r="X259" s="11">
        <v>5.3</v>
      </c>
      <c r="Y259" s="11">
        <f>X259*P259/Q259</f>
        <v>6.69204819277108</v>
      </c>
      <c r="Z259" s="11">
        <v>0</v>
      </c>
    </row>
    <row r="260" s="5" customFormat="1" spans="1:26">
      <c r="A260" s="12">
        <v>259</v>
      </c>
      <c r="B260">
        <v>161</v>
      </c>
      <c r="C260">
        <v>52.5</v>
      </c>
      <c r="D260">
        <v>0</v>
      </c>
      <c r="E260">
        <v>0</v>
      </c>
      <c r="F260">
        <v>2.6</v>
      </c>
      <c r="G260" s="5">
        <v>1</v>
      </c>
      <c r="H260" s="6" t="s">
        <v>138</v>
      </c>
      <c r="I260">
        <v>0</v>
      </c>
      <c r="J260">
        <v>0</v>
      </c>
      <c r="K260">
        <v>1</v>
      </c>
      <c r="L260">
        <v>1</v>
      </c>
      <c r="M260">
        <v>1</v>
      </c>
      <c r="N260">
        <v>50</v>
      </c>
      <c r="O260">
        <v>1</v>
      </c>
      <c r="P260" s="11">
        <v>6.1</v>
      </c>
      <c r="Q260" s="11">
        <v>4.6</v>
      </c>
      <c r="R260" s="11">
        <v>259</v>
      </c>
      <c r="S260" s="11">
        <v>401.9215686</v>
      </c>
      <c r="T260" s="11">
        <v>0</v>
      </c>
      <c r="U260" s="11">
        <f>R260*100/P260/W260</f>
        <v>118.932819029251</v>
      </c>
      <c r="V260" s="11">
        <v>0</v>
      </c>
      <c r="W260" s="11">
        <v>35.7</v>
      </c>
      <c r="X260" s="11">
        <v>7.4</v>
      </c>
      <c r="Y260" s="11">
        <f>X260*P260/Q260</f>
        <v>9.81304347826087</v>
      </c>
      <c r="Z260" s="11">
        <v>1</v>
      </c>
    </row>
    <row r="261" s="5" customFormat="1" ht="14.15" spans="1:26">
      <c r="A261" s="5">
        <v>260</v>
      </c>
      <c r="B261" s="5">
        <v>154</v>
      </c>
      <c r="C261" s="5">
        <v>48</v>
      </c>
      <c r="D261" s="5">
        <v>0</v>
      </c>
      <c r="E261" s="5">
        <v>1</v>
      </c>
      <c r="F261" s="5">
        <v>2.8</v>
      </c>
      <c r="G261" s="5">
        <v>1</v>
      </c>
      <c r="H261" s="10" t="s">
        <v>430</v>
      </c>
      <c r="I261" s="10" t="s">
        <v>27</v>
      </c>
      <c r="J261" s="5">
        <v>1</v>
      </c>
      <c r="K261" s="12">
        <v>1</v>
      </c>
      <c r="L261" s="5">
        <v>0</v>
      </c>
      <c r="M261">
        <v>0</v>
      </c>
      <c r="N261" s="5">
        <v>40</v>
      </c>
      <c r="O261" s="5">
        <v>1</v>
      </c>
      <c r="P261" s="11">
        <v>6.36</v>
      </c>
      <c r="Q261" s="11">
        <v>4.22</v>
      </c>
      <c r="R261" s="11">
        <v>220</v>
      </c>
      <c r="S261" s="11">
        <v>698.4753363</v>
      </c>
      <c r="T261" s="11">
        <v>1</v>
      </c>
      <c r="U261" s="11">
        <f>R261*100/P261/W261</f>
        <v>155.117466226697</v>
      </c>
      <c r="V261" s="11">
        <v>1</v>
      </c>
      <c r="W261" s="11">
        <v>22.3</v>
      </c>
      <c r="X261" s="11">
        <v>6</v>
      </c>
      <c r="Y261" s="11">
        <f>X261*P261/Q261</f>
        <v>9.04265402843602</v>
      </c>
      <c r="Z261" s="11">
        <v>1</v>
      </c>
    </row>
    <row r="262" s="5" customFormat="1" spans="1:26">
      <c r="A262" s="5">
        <v>261</v>
      </c>
      <c r="B262">
        <v>168</v>
      </c>
      <c r="C262">
        <v>57</v>
      </c>
      <c r="D262">
        <v>0</v>
      </c>
      <c r="E262">
        <v>0</v>
      </c>
      <c r="F262">
        <v>2.4</v>
      </c>
      <c r="G262" s="5">
        <v>1</v>
      </c>
      <c r="H262" s="6" t="s">
        <v>138</v>
      </c>
      <c r="I262">
        <v>0</v>
      </c>
      <c r="J262">
        <v>0</v>
      </c>
      <c r="K262">
        <v>1</v>
      </c>
      <c r="L262">
        <v>1</v>
      </c>
      <c r="M262">
        <v>0</v>
      </c>
      <c r="N262">
        <v>35</v>
      </c>
      <c r="O262">
        <v>1</v>
      </c>
      <c r="P262" s="11">
        <v>5.7</v>
      </c>
      <c r="Q262" s="11">
        <v>4.2</v>
      </c>
      <c r="R262" s="11">
        <v>229</v>
      </c>
      <c r="S262" s="11">
        <v>780.2962963</v>
      </c>
      <c r="T262" s="11">
        <v>1</v>
      </c>
      <c r="U262" s="11">
        <f>R262*100/P262/W262</f>
        <v>185.997400909682</v>
      </c>
      <c r="V262" s="11">
        <v>1</v>
      </c>
      <c r="W262" s="11">
        <v>21.6</v>
      </c>
      <c r="X262" s="11">
        <v>3.9</v>
      </c>
      <c r="Y262" s="11">
        <f>X262*P262/Q262</f>
        <v>5.29285714285714</v>
      </c>
      <c r="Z262" s="11">
        <v>0</v>
      </c>
    </row>
    <row r="263" s="5" customFormat="1" spans="1:26">
      <c r="A263" s="12">
        <v>262</v>
      </c>
      <c r="B263">
        <v>162</v>
      </c>
      <c r="C263">
        <v>53</v>
      </c>
      <c r="D263">
        <v>0</v>
      </c>
      <c r="E263">
        <v>0</v>
      </c>
      <c r="F263">
        <v>1.5</v>
      </c>
      <c r="G263">
        <v>0</v>
      </c>
      <c r="H263" s="6" t="s">
        <v>115</v>
      </c>
      <c r="I263">
        <v>0</v>
      </c>
      <c r="J263">
        <v>0</v>
      </c>
      <c r="K263">
        <v>1</v>
      </c>
      <c r="L263">
        <v>1</v>
      </c>
      <c r="M263">
        <v>1</v>
      </c>
      <c r="N263">
        <v>40</v>
      </c>
      <c r="O263">
        <v>1</v>
      </c>
      <c r="P263" s="11">
        <v>4.9</v>
      </c>
      <c r="Q263" s="11">
        <v>4.4</v>
      </c>
      <c r="R263" s="11">
        <v>187</v>
      </c>
      <c r="S263" s="11">
        <v>463.9312977</v>
      </c>
      <c r="T263" s="11">
        <v>0</v>
      </c>
      <c r="U263" s="11">
        <f>R263*100/P263/W263</f>
        <v>145.661317962299</v>
      </c>
      <c r="V263" s="11">
        <v>0</v>
      </c>
      <c r="W263" s="11">
        <v>26.2</v>
      </c>
      <c r="X263" s="11">
        <v>7.6</v>
      </c>
      <c r="Y263" s="11">
        <f>X263*P263/Q263</f>
        <v>8.46363636363636</v>
      </c>
      <c r="Z263" s="11">
        <v>0</v>
      </c>
    </row>
    <row r="264" s="5" customFormat="1" spans="1:26">
      <c r="A264">
        <v>263</v>
      </c>
      <c r="B264">
        <v>158</v>
      </c>
      <c r="C264">
        <v>50</v>
      </c>
      <c r="D264">
        <v>0</v>
      </c>
      <c r="E264">
        <v>1</v>
      </c>
      <c r="F264">
        <v>3</v>
      </c>
      <c r="G264" s="5">
        <v>1</v>
      </c>
      <c r="H264" s="6" t="s">
        <v>224</v>
      </c>
      <c r="I264">
        <v>0</v>
      </c>
      <c r="J264">
        <v>1</v>
      </c>
      <c r="K264">
        <v>1</v>
      </c>
      <c r="L264">
        <v>1</v>
      </c>
      <c r="M264">
        <v>0</v>
      </c>
      <c r="N264">
        <v>10</v>
      </c>
      <c r="O264">
        <v>0</v>
      </c>
      <c r="P264" s="11">
        <v>4.28</v>
      </c>
      <c r="Q264" s="11">
        <v>4.6</v>
      </c>
      <c r="R264" s="11">
        <v>309</v>
      </c>
      <c r="S264" s="11">
        <v>519.228739</v>
      </c>
      <c r="T264" s="11">
        <v>1</v>
      </c>
      <c r="U264" s="11">
        <f>R264*100/P264/W264</f>
        <v>211.719242469921</v>
      </c>
      <c r="V264" s="11">
        <v>1</v>
      </c>
      <c r="W264" s="11">
        <v>34.1</v>
      </c>
      <c r="X264" s="11">
        <v>7.2</v>
      </c>
      <c r="Y264" s="11">
        <f>X264*P264/Q264</f>
        <v>6.69913043478261</v>
      </c>
      <c r="Z264" s="11">
        <v>0</v>
      </c>
    </row>
    <row r="265" s="5" customFormat="1" spans="1:26">
      <c r="A265" s="12">
        <v>264</v>
      </c>
      <c r="B265">
        <v>160</v>
      </c>
      <c r="C265">
        <v>51</v>
      </c>
      <c r="D265">
        <v>0</v>
      </c>
      <c r="E265">
        <v>1</v>
      </c>
      <c r="F265">
        <v>2.2</v>
      </c>
      <c r="G265" s="5">
        <v>1</v>
      </c>
      <c r="H265" s="6" t="s">
        <v>158</v>
      </c>
      <c r="I265">
        <v>0</v>
      </c>
      <c r="J265">
        <v>1</v>
      </c>
      <c r="K265">
        <v>0</v>
      </c>
      <c r="L265">
        <v>0</v>
      </c>
      <c r="M265">
        <v>0</v>
      </c>
      <c r="N265">
        <v>60</v>
      </c>
      <c r="O265">
        <v>1</v>
      </c>
      <c r="P265" s="11">
        <v>5.4</v>
      </c>
      <c r="Q265" s="11">
        <v>4.4</v>
      </c>
      <c r="R265" s="11">
        <v>219</v>
      </c>
      <c r="S265" s="11">
        <v>478.5</v>
      </c>
      <c r="T265" s="11">
        <v>0</v>
      </c>
      <c r="U265" s="11">
        <f>R265*100/P265/W265</f>
        <v>138.888888888889</v>
      </c>
      <c r="V265" s="11">
        <v>0</v>
      </c>
      <c r="W265" s="11">
        <v>29.2</v>
      </c>
      <c r="X265" s="11">
        <v>5.9</v>
      </c>
      <c r="Y265" s="11">
        <f>X265*P265/Q265</f>
        <v>7.24090909090909</v>
      </c>
      <c r="Z265" s="11">
        <v>0</v>
      </c>
    </row>
    <row r="266" s="5" customFormat="1" spans="1:26">
      <c r="A266" s="5">
        <v>265</v>
      </c>
      <c r="B266">
        <v>160</v>
      </c>
      <c r="C266">
        <v>51</v>
      </c>
      <c r="D266">
        <v>0</v>
      </c>
      <c r="E266">
        <v>1</v>
      </c>
      <c r="F266">
        <v>0.6</v>
      </c>
      <c r="G266">
        <v>0</v>
      </c>
      <c r="H266" s="6" t="s">
        <v>293</v>
      </c>
      <c r="I266">
        <v>0</v>
      </c>
      <c r="J266">
        <v>1</v>
      </c>
      <c r="K266">
        <v>1</v>
      </c>
      <c r="L266">
        <v>1</v>
      </c>
      <c r="M266">
        <v>0</v>
      </c>
      <c r="N266">
        <v>5</v>
      </c>
      <c r="O266">
        <v>0</v>
      </c>
      <c r="P266" s="11">
        <v>5.5</v>
      </c>
      <c r="Q266" s="11">
        <v>4.4</v>
      </c>
      <c r="R266" s="11">
        <v>213</v>
      </c>
      <c r="S266" s="11">
        <v>287.0869565</v>
      </c>
      <c r="T266" s="11">
        <v>0</v>
      </c>
      <c r="U266" s="11">
        <f>R266*100/P266/W266</f>
        <v>99.0467333178331</v>
      </c>
      <c r="V266" s="11">
        <v>0</v>
      </c>
      <c r="W266" s="11">
        <v>39.1</v>
      </c>
      <c r="X266" s="11">
        <v>6.4</v>
      </c>
      <c r="Y266" s="11">
        <f>X266*P266/Q266</f>
        <v>8</v>
      </c>
      <c r="Z266" s="11">
        <v>0</v>
      </c>
    </row>
    <row r="267" s="5" customFormat="1" spans="1:26">
      <c r="A267" s="5">
        <v>266</v>
      </c>
      <c r="B267">
        <v>161</v>
      </c>
      <c r="C267">
        <v>51.5</v>
      </c>
      <c r="D267">
        <v>0</v>
      </c>
      <c r="E267">
        <v>0</v>
      </c>
      <c r="F267">
        <v>1.5</v>
      </c>
      <c r="G267" s="12">
        <v>0</v>
      </c>
      <c r="H267" s="6" t="s">
        <v>158</v>
      </c>
      <c r="I267">
        <v>0</v>
      </c>
      <c r="J267">
        <v>0</v>
      </c>
      <c r="K267">
        <v>1</v>
      </c>
      <c r="L267">
        <v>1</v>
      </c>
      <c r="M267">
        <v>0</v>
      </c>
      <c r="N267">
        <v>15</v>
      </c>
      <c r="O267">
        <v>0</v>
      </c>
      <c r="P267" s="11">
        <v>5.2</v>
      </c>
      <c r="Q267" s="11">
        <v>4.3</v>
      </c>
      <c r="R267" s="11">
        <v>323</v>
      </c>
      <c r="S267" s="11">
        <v>620.16</v>
      </c>
      <c r="T267" s="11">
        <v>1</v>
      </c>
      <c r="U267" s="11">
        <f>R267*100/P267/W267</f>
        <v>207.051282051282</v>
      </c>
      <c r="V267" s="11">
        <v>1</v>
      </c>
      <c r="W267" s="11">
        <v>30</v>
      </c>
      <c r="X267" s="11">
        <v>10.3</v>
      </c>
      <c r="Y267" s="11">
        <f>X267*P267/Q267</f>
        <v>12.4558139534884</v>
      </c>
      <c r="Z267" s="11">
        <v>1</v>
      </c>
    </row>
    <row r="268" s="5" customFormat="1" spans="1:26">
      <c r="A268" s="12">
        <v>267</v>
      </c>
      <c r="B268">
        <v>154</v>
      </c>
      <c r="C268">
        <v>47</v>
      </c>
      <c r="D268">
        <v>0</v>
      </c>
      <c r="E268">
        <v>0</v>
      </c>
      <c r="F268">
        <v>2</v>
      </c>
      <c r="G268" s="12">
        <v>0</v>
      </c>
      <c r="H268" s="6" t="s">
        <v>48</v>
      </c>
      <c r="I268">
        <v>0</v>
      </c>
      <c r="J268">
        <v>0</v>
      </c>
      <c r="K268">
        <v>1</v>
      </c>
      <c r="L268">
        <v>1</v>
      </c>
      <c r="M268">
        <v>1</v>
      </c>
      <c r="N268">
        <v>55</v>
      </c>
      <c r="O268">
        <v>1</v>
      </c>
      <c r="P268" s="11">
        <v>8.1</v>
      </c>
      <c r="Q268" s="11">
        <v>4.3</v>
      </c>
      <c r="R268" s="11">
        <v>306</v>
      </c>
      <c r="S268" s="11">
        <v>1727.625</v>
      </c>
      <c r="T268" s="11">
        <v>1</v>
      </c>
      <c r="U268" s="11">
        <f>R268*100/P268/W268</f>
        <v>262.345679012346</v>
      </c>
      <c r="V268" s="11">
        <v>1</v>
      </c>
      <c r="W268" s="11">
        <v>14.4</v>
      </c>
      <c r="X268" s="11">
        <v>3.6</v>
      </c>
      <c r="Y268" s="11">
        <f>X268*P268/Q268</f>
        <v>6.78139534883721</v>
      </c>
      <c r="Z268" s="11">
        <v>0</v>
      </c>
    </row>
    <row r="269" s="5" customFormat="1" spans="1:26">
      <c r="A269">
        <v>268</v>
      </c>
      <c r="B269">
        <v>169</v>
      </c>
      <c r="C269">
        <v>56.5</v>
      </c>
      <c r="D269">
        <v>0</v>
      </c>
      <c r="E269">
        <v>1</v>
      </c>
      <c r="F269">
        <v>1.5</v>
      </c>
      <c r="G269">
        <v>0</v>
      </c>
      <c r="H269" s="6" t="s">
        <v>69</v>
      </c>
      <c r="I269">
        <v>0</v>
      </c>
      <c r="J269">
        <v>1</v>
      </c>
      <c r="K269">
        <v>1</v>
      </c>
      <c r="L269">
        <v>1</v>
      </c>
      <c r="M269">
        <v>0</v>
      </c>
      <c r="N269">
        <v>8</v>
      </c>
      <c r="O269">
        <v>0</v>
      </c>
      <c r="P269" s="11">
        <v>4.7</v>
      </c>
      <c r="Q269" s="11">
        <v>3.9</v>
      </c>
      <c r="R269" s="11">
        <v>276</v>
      </c>
      <c r="S269" s="11">
        <v>404.9010989</v>
      </c>
      <c r="T269" s="11">
        <v>0</v>
      </c>
      <c r="U269" s="11">
        <f>R269*100/P269/W269</f>
        <v>161.328033668459</v>
      </c>
      <c r="V269" s="11">
        <v>1</v>
      </c>
      <c r="W269" s="11">
        <v>36.4</v>
      </c>
      <c r="X269" s="11">
        <v>6.4</v>
      </c>
      <c r="Y269" s="11">
        <f>X269*P269/Q269</f>
        <v>7.71282051282051</v>
      </c>
      <c r="Z269" s="11">
        <v>0</v>
      </c>
    </row>
    <row r="270" s="5" customFormat="1" spans="1:26">
      <c r="A270" s="12">
        <v>269</v>
      </c>
      <c r="B270">
        <v>163</v>
      </c>
      <c r="C270">
        <v>52.5</v>
      </c>
      <c r="D270">
        <v>0</v>
      </c>
      <c r="E270">
        <v>1</v>
      </c>
      <c r="F270">
        <v>4</v>
      </c>
      <c r="G270" s="5">
        <v>1</v>
      </c>
      <c r="H270" s="6" t="s">
        <v>262</v>
      </c>
      <c r="I270">
        <v>0</v>
      </c>
      <c r="J270">
        <v>1</v>
      </c>
      <c r="K270">
        <v>1</v>
      </c>
      <c r="L270">
        <v>1</v>
      </c>
      <c r="M270">
        <v>0</v>
      </c>
      <c r="N270">
        <v>10</v>
      </c>
      <c r="O270">
        <v>0</v>
      </c>
      <c r="P270" s="11">
        <v>4.2</v>
      </c>
      <c r="Q270" s="11">
        <v>4.4</v>
      </c>
      <c r="R270" s="11">
        <v>199</v>
      </c>
      <c r="S270" s="11">
        <v>362.6222222</v>
      </c>
      <c r="T270" s="11">
        <v>0</v>
      </c>
      <c r="U270" s="11">
        <f>R270*100/P270/W270</f>
        <v>150.415721844293</v>
      </c>
      <c r="V270" s="11">
        <v>0</v>
      </c>
      <c r="W270" s="11">
        <v>31.5</v>
      </c>
      <c r="X270" s="11">
        <v>8.7</v>
      </c>
      <c r="Y270" s="11">
        <f>X270*P270/Q270</f>
        <v>8.30454545454545</v>
      </c>
      <c r="Z270" s="11">
        <v>0</v>
      </c>
    </row>
    <row r="271" s="5" customFormat="1" spans="1:26">
      <c r="A271" s="5">
        <v>270</v>
      </c>
      <c r="B271">
        <v>161</v>
      </c>
      <c r="C271">
        <v>51</v>
      </c>
      <c r="D271">
        <v>0</v>
      </c>
      <c r="E271">
        <v>0</v>
      </c>
      <c r="F271">
        <v>4.5</v>
      </c>
      <c r="G271">
        <v>1</v>
      </c>
      <c r="H271" s="6" t="s">
        <v>49</v>
      </c>
      <c r="I271">
        <v>0</v>
      </c>
      <c r="J271">
        <v>0</v>
      </c>
      <c r="K271">
        <v>1</v>
      </c>
      <c r="L271">
        <v>1</v>
      </c>
      <c r="M271">
        <v>0</v>
      </c>
      <c r="N271">
        <v>10</v>
      </c>
      <c r="O271">
        <v>0</v>
      </c>
      <c r="P271" s="11">
        <v>5.1</v>
      </c>
      <c r="Q271" s="11">
        <v>4</v>
      </c>
      <c r="R271" s="11">
        <v>220</v>
      </c>
      <c r="S271" s="11">
        <v>376.4741641</v>
      </c>
      <c r="T271" s="11">
        <v>0</v>
      </c>
      <c r="U271" s="11">
        <f>R271*100/P271/W271</f>
        <v>131.116276297753</v>
      </c>
      <c r="V271" s="11">
        <v>0</v>
      </c>
      <c r="W271" s="11">
        <v>32.9</v>
      </c>
      <c r="X271" s="11">
        <v>9.4</v>
      </c>
      <c r="Y271" s="11">
        <f>X271*P271/Q271</f>
        <v>11.985</v>
      </c>
      <c r="Z271" s="11">
        <v>1</v>
      </c>
    </row>
    <row r="272" s="5" customFormat="1" spans="1:26">
      <c r="A272" s="5">
        <v>271</v>
      </c>
      <c r="B272">
        <v>155</v>
      </c>
      <c r="C272">
        <v>47</v>
      </c>
      <c r="D272">
        <v>0</v>
      </c>
      <c r="E272">
        <v>1</v>
      </c>
      <c r="F272">
        <v>1.2</v>
      </c>
      <c r="G272">
        <v>0</v>
      </c>
      <c r="H272" s="6" t="s">
        <v>48</v>
      </c>
      <c r="I272">
        <v>0</v>
      </c>
      <c r="J272">
        <v>1</v>
      </c>
      <c r="K272">
        <v>1</v>
      </c>
      <c r="L272">
        <v>1</v>
      </c>
      <c r="M272">
        <v>0</v>
      </c>
      <c r="N272">
        <v>10</v>
      </c>
      <c r="O272">
        <v>0</v>
      </c>
      <c r="P272" s="11">
        <v>5.4</v>
      </c>
      <c r="Q272" s="11">
        <v>4.6</v>
      </c>
      <c r="R272" s="11">
        <v>302</v>
      </c>
      <c r="S272" s="11">
        <v>1003.87037</v>
      </c>
      <c r="T272" s="11">
        <v>1</v>
      </c>
      <c r="U272" s="11">
        <f>R272*100/P272/W272</f>
        <v>258.916323731139</v>
      </c>
      <c r="V272" s="11">
        <v>1</v>
      </c>
      <c r="W272" s="11">
        <v>21.6</v>
      </c>
      <c r="X272" s="11">
        <v>5.4</v>
      </c>
      <c r="Y272" s="11">
        <f>X272*P272/Q272</f>
        <v>6.33913043478261</v>
      </c>
      <c r="Z272" s="11">
        <v>0</v>
      </c>
    </row>
    <row r="273" s="5" customFormat="1" spans="1:26">
      <c r="A273" s="12">
        <v>272</v>
      </c>
      <c r="B273">
        <v>170</v>
      </c>
      <c r="C273">
        <v>56.5</v>
      </c>
      <c r="D273">
        <v>0</v>
      </c>
      <c r="E273">
        <v>0</v>
      </c>
      <c r="F273">
        <v>1.1</v>
      </c>
      <c r="G273">
        <v>0</v>
      </c>
      <c r="H273" s="6" t="s">
        <v>336</v>
      </c>
      <c r="I273">
        <v>1</v>
      </c>
      <c r="J273">
        <v>0</v>
      </c>
      <c r="K273">
        <v>1</v>
      </c>
      <c r="L273">
        <v>1</v>
      </c>
      <c r="M273">
        <v>0</v>
      </c>
      <c r="N273">
        <v>30</v>
      </c>
      <c r="O273">
        <v>1</v>
      </c>
      <c r="P273" s="11">
        <v>4.5</v>
      </c>
      <c r="Q273" s="11">
        <v>4.1</v>
      </c>
      <c r="R273" s="11">
        <v>299</v>
      </c>
      <c r="S273" s="11">
        <v>577.07</v>
      </c>
      <c r="T273" s="11">
        <v>1</v>
      </c>
      <c r="U273" s="11">
        <f>R273*100/P273/W273</f>
        <v>221.481481481481</v>
      </c>
      <c r="V273" s="11">
        <v>1</v>
      </c>
      <c r="W273" s="11">
        <v>30</v>
      </c>
      <c r="X273" s="11">
        <v>8.5</v>
      </c>
      <c r="Y273" s="11">
        <f>X273*P273/Q273</f>
        <v>9.32926829268293</v>
      </c>
      <c r="Z273" s="11">
        <v>1</v>
      </c>
    </row>
    <row r="274" s="5" customFormat="1" spans="1:26">
      <c r="A274">
        <v>273</v>
      </c>
      <c r="B274">
        <v>160</v>
      </c>
      <c r="C274">
        <v>50</v>
      </c>
      <c r="D274">
        <v>0</v>
      </c>
      <c r="E274">
        <v>0</v>
      </c>
      <c r="F274">
        <v>1</v>
      </c>
      <c r="G274" s="12">
        <v>0</v>
      </c>
      <c r="H274" s="6" t="s">
        <v>35</v>
      </c>
      <c r="I274">
        <v>1</v>
      </c>
      <c r="J274">
        <v>0</v>
      </c>
      <c r="K274">
        <v>1</v>
      </c>
      <c r="L274">
        <v>1</v>
      </c>
      <c r="M274">
        <v>0</v>
      </c>
      <c r="N274">
        <v>20</v>
      </c>
      <c r="O274">
        <v>0</v>
      </c>
      <c r="P274" s="11">
        <v>6.1</v>
      </c>
      <c r="Q274" s="11">
        <v>4.4</v>
      </c>
      <c r="R274" s="11">
        <v>196</v>
      </c>
      <c r="S274" s="11">
        <v>625.625</v>
      </c>
      <c r="T274" s="11">
        <v>1</v>
      </c>
      <c r="U274" s="11">
        <f>R274*100/P274/W274</f>
        <v>143.44262295082</v>
      </c>
      <c r="V274" s="11">
        <v>0</v>
      </c>
      <c r="W274" s="11">
        <v>22.4</v>
      </c>
      <c r="X274" s="11">
        <v>5.1</v>
      </c>
      <c r="Y274" s="11">
        <f>X274*P274/Q274</f>
        <v>7.07045454545454</v>
      </c>
      <c r="Z274" s="11">
        <v>0</v>
      </c>
    </row>
    <row r="275" s="5" customFormat="1" ht="14.15" spans="1:26">
      <c r="A275" s="12">
        <v>274</v>
      </c>
      <c r="B275" s="5">
        <v>168</v>
      </c>
      <c r="C275" s="5">
        <v>55</v>
      </c>
      <c r="D275" s="5">
        <v>0</v>
      </c>
      <c r="E275" s="5">
        <v>0</v>
      </c>
      <c r="F275" s="5">
        <v>1.3</v>
      </c>
      <c r="G275">
        <v>0</v>
      </c>
      <c r="H275" s="10" t="s">
        <v>75</v>
      </c>
      <c r="I275" s="10" t="s">
        <v>27</v>
      </c>
      <c r="J275" s="5">
        <v>0</v>
      </c>
      <c r="K275" s="12">
        <v>1</v>
      </c>
      <c r="L275" s="5">
        <v>1</v>
      </c>
      <c r="M275" s="12">
        <v>1</v>
      </c>
      <c r="N275" s="5">
        <v>30</v>
      </c>
      <c r="O275" s="5">
        <v>1</v>
      </c>
      <c r="P275" s="11">
        <v>4.15</v>
      </c>
      <c r="Q275" s="11">
        <v>4.04</v>
      </c>
      <c r="R275" s="11">
        <v>232</v>
      </c>
      <c r="S275" s="11">
        <v>406.6823529</v>
      </c>
      <c r="T275" s="11">
        <v>0</v>
      </c>
      <c r="U275" s="11">
        <f>R275*100/P275/W275</f>
        <v>164.42239546421</v>
      </c>
      <c r="V275" s="11">
        <v>1</v>
      </c>
      <c r="W275" s="11">
        <v>34</v>
      </c>
      <c r="X275" s="11">
        <v>4.3</v>
      </c>
      <c r="Y275" s="11">
        <f>X275*P275/Q275</f>
        <v>4.41707920792079</v>
      </c>
      <c r="Z275" s="11">
        <v>0</v>
      </c>
    </row>
    <row r="276" s="5" customFormat="1" spans="1:26">
      <c r="A276" s="5">
        <v>275</v>
      </c>
      <c r="B276">
        <v>152</v>
      </c>
      <c r="C276">
        <v>45</v>
      </c>
      <c r="D276">
        <v>0</v>
      </c>
      <c r="E276">
        <v>0</v>
      </c>
      <c r="F276">
        <v>2.5</v>
      </c>
      <c r="G276" s="5">
        <v>1</v>
      </c>
      <c r="H276" s="6" t="s">
        <v>431</v>
      </c>
      <c r="I276">
        <v>1</v>
      </c>
      <c r="J276">
        <v>0</v>
      </c>
      <c r="K276">
        <v>0</v>
      </c>
      <c r="L276">
        <v>0</v>
      </c>
      <c r="M276">
        <v>1</v>
      </c>
      <c r="N276">
        <v>50</v>
      </c>
      <c r="O276">
        <v>1</v>
      </c>
      <c r="P276" s="11">
        <v>4</v>
      </c>
      <c r="Q276" s="11">
        <v>4.1</v>
      </c>
      <c r="R276" s="11">
        <v>231</v>
      </c>
      <c r="S276" s="11">
        <v>628.5579399</v>
      </c>
      <c r="T276" s="11">
        <v>1</v>
      </c>
      <c r="U276" s="11">
        <f>R276*100/P276/W276</f>
        <v>247.854077253219</v>
      </c>
      <c r="V276" s="11">
        <v>1</v>
      </c>
      <c r="W276" s="11">
        <v>23.3</v>
      </c>
      <c r="X276" s="11">
        <v>11</v>
      </c>
      <c r="Y276" s="11">
        <f>X276*P276/Q276</f>
        <v>10.7317073170732</v>
      </c>
      <c r="Z276" s="11">
        <v>1</v>
      </c>
    </row>
    <row r="277" s="5" customFormat="1" spans="1:26">
      <c r="A277" s="5">
        <v>276</v>
      </c>
      <c r="B277">
        <v>158</v>
      </c>
      <c r="C277">
        <v>48.5</v>
      </c>
      <c r="D277">
        <v>0</v>
      </c>
      <c r="E277">
        <v>0</v>
      </c>
      <c r="F277">
        <v>1.5</v>
      </c>
      <c r="G277">
        <v>0</v>
      </c>
      <c r="H277" s="6" t="s">
        <v>151</v>
      </c>
      <c r="I277">
        <v>0</v>
      </c>
      <c r="J277">
        <v>0</v>
      </c>
      <c r="K277">
        <v>1</v>
      </c>
      <c r="L277">
        <v>1</v>
      </c>
      <c r="M277">
        <v>0</v>
      </c>
      <c r="N277">
        <v>50</v>
      </c>
      <c r="O277">
        <v>1</v>
      </c>
      <c r="P277" s="11">
        <v>8.4</v>
      </c>
      <c r="Q277" s="11">
        <v>4.2</v>
      </c>
      <c r="R277" s="11">
        <v>302</v>
      </c>
      <c r="S277" s="11">
        <v>329.0137615</v>
      </c>
      <c r="T277" s="11">
        <v>0</v>
      </c>
      <c r="U277" s="11">
        <f>R277*100/P277/W277</f>
        <v>82.4595893403233</v>
      </c>
      <c r="V277" s="11">
        <v>0</v>
      </c>
      <c r="W277" s="11">
        <v>43.6</v>
      </c>
      <c r="X277" s="11">
        <v>7.4</v>
      </c>
      <c r="Y277" s="11">
        <f>X277*P277/Q277</f>
        <v>14.8</v>
      </c>
      <c r="Z277" s="11">
        <v>1</v>
      </c>
    </row>
    <row r="278" s="5" customFormat="1" spans="1:26">
      <c r="A278" s="12">
        <v>277</v>
      </c>
      <c r="B278" s="12">
        <v>158</v>
      </c>
      <c r="C278" s="12">
        <v>48</v>
      </c>
      <c r="D278" s="12">
        <v>0</v>
      </c>
      <c r="E278" s="12">
        <v>1</v>
      </c>
      <c r="F278" s="12">
        <v>1.3</v>
      </c>
      <c r="G278" s="12">
        <v>0</v>
      </c>
      <c r="H278" s="13" t="s">
        <v>57</v>
      </c>
      <c r="I278" s="13" t="s">
        <v>27</v>
      </c>
      <c r="J278" s="12">
        <v>1</v>
      </c>
      <c r="K278" s="5">
        <v>0</v>
      </c>
      <c r="L278" s="5">
        <v>0</v>
      </c>
      <c r="M278">
        <v>0</v>
      </c>
      <c r="N278" s="12">
        <v>3</v>
      </c>
      <c r="O278" s="5">
        <v>0</v>
      </c>
      <c r="P278" s="11" t="s">
        <v>432</v>
      </c>
      <c r="Q278" s="11" t="s">
        <v>122</v>
      </c>
      <c r="R278" s="11" t="s">
        <v>190</v>
      </c>
      <c r="S278" s="11">
        <v>1088.655172</v>
      </c>
      <c r="T278" s="11">
        <v>1</v>
      </c>
      <c r="U278" s="11">
        <f>R278*100/P278/W278</f>
        <v>218.463323543276</v>
      </c>
      <c r="V278" s="11">
        <v>1</v>
      </c>
      <c r="W278" s="11" t="s">
        <v>433</v>
      </c>
      <c r="X278" s="11" t="s">
        <v>434</v>
      </c>
      <c r="Y278" s="11">
        <f>X278*P278/Q278</f>
        <v>4.31659574468085</v>
      </c>
      <c r="Z278" s="11">
        <v>0</v>
      </c>
    </row>
    <row r="279" s="5" customFormat="1" spans="1:26">
      <c r="A279">
        <v>278</v>
      </c>
      <c r="B279">
        <v>160</v>
      </c>
      <c r="C279">
        <v>49</v>
      </c>
      <c r="D279">
        <v>0</v>
      </c>
      <c r="E279">
        <v>0</v>
      </c>
      <c r="F279">
        <v>1.2</v>
      </c>
      <c r="G279" s="12">
        <v>0</v>
      </c>
      <c r="H279" s="6" t="s">
        <v>69</v>
      </c>
      <c r="I279">
        <v>0</v>
      </c>
      <c r="J279">
        <v>0</v>
      </c>
      <c r="K279">
        <v>1</v>
      </c>
      <c r="L279">
        <v>0</v>
      </c>
      <c r="M279">
        <v>1</v>
      </c>
      <c r="N279">
        <v>50</v>
      </c>
      <c r="O279">
        <v>1</v>
      </c>
      <c r="P279" s="11">
        <v>3.6</v>
      </c>
      <c r="Q279" s="11">
        <v>4.3</v>
      </c>
      <c r="R279" s="11">
        <v>285</v>
      </c>
      <c r="S279" s="11">
        <v>698.5714286</v>
      </c>
      <c r="T279" s="11">
        <v>1</v>
      </c>
      <c r="U279" s="11">
        <f>R279*100/P279/W279</f>
        <v>297.619047619048</v>
      </c>
      <c r="V279" s="11">
        <v>1</v>
      </c>
      <c r="W279" s="11">
        <v>26.6</v>
      </c>
      <c r="X279" s="11">
        <v>7.4</v>
      </c>
      <c r="Y279" s="11">
        <f>X279*P279/Q279</f>
        <v>6.1953488372093</v>
      </c>
      <c r="Z279" s="11">
        <v>0</v>
      </c>
    </row>
    <row r="280" s="5" customFormat="1" spans="1:26">
      <c r="A280" s="12">
        <v>279</v>
      </c>
      <c r="B280">
        <v>168</v>
      </c>
      <c r="C280">
        <v>54</v>
      </c>
      <c r="D280">
        <v>0</v>
      </c>
      <c r="E280">
        <v>0</v>
      </c>
      <c r="F280">
        <v>3</v>
      </c>
      <c r="G280" s="5">
        <v>1</v>
      </c>
      <c r="H280" s="6" t="s">
        <v>435</v>
      </c>
      <c r="I280">
        <v>1</v>
      </c>
      <c r="J280">
        <v>0</v>
      </c>
      <c r="K280">
        <v>1</v>
      </c>
      <c r="L280">
        <v>0</v>
      </c>
      <c r="M280">
        <v>1</v>
      </c>
      <c r="N280">
        <v>40</v>
      </c>
      <c r="O280">
        <v>1</v>
      </c>
      <c r="P280" s="11">
        <v>5.9</v>
      </c>
      <c r="Q280" s="11">
        <v>4.9</v>
      </c>
      <c r="R280" s="11">
        <v>189</v>
      </c>
      <c r="S280" s="11">
        <v>902.0454545</v>
      </c>
      <c r="T280" s="11">
        <v>1</v>
      </c>
      <c r="U280" s="11">
        <f>R280*100/P280/W280</f>
        <v>208.012326656394</v>
      </c>
      <c r="V280" s="11">
        <v>1</v>
      </c>
      <c r="W280" s="11">
        <v>15.4</v>
      </c>
      <c r="X280" s="11">
        <v>8.3</v>
      </c>
      <c r="Y280" s="11">
        <f>X280*P280/Q280</f>
        <v>9.99387755102041</v>
      </c>
      <c r="Z280" s="11">
        <v>1</v>
      </c>
    </row>
    <row r="281" s="5" customFormat="1" spans="1:26">
      <c r="A281" s="5">
        <v>280</v>
      </c>
      <c r="B281" s="12">
        <v>168</v>
      </c>
      <c r="C281" s="12">
        <v>54</v>
      </c>
      <c r="D281" s="12">
        <v>0</v>
      </c>
      <c r="E281" s="12">
        <v>1</v>
      </c>
      <c r="F281" s="12">
        <v>0.8</v>
      </c>
      <c r="G281" s="12">
        <v>0</v>
      </c>
      <c r="H281" s="13" t="s">
        <v>262</v>
      </c>
      <c r="I281" s="13" t="s">
        <v>27</v>
      </c>
      <c r="J281" s="12">
        <v>1</v>
      </c>
      <c r="K281" s="5">
        <v>0</v>
      </c>
      <c r="L281" s="5">
        <v>0</v>
      </c>
      <c r="M281">
        <v>0</v>
      </c>
      <c r="N281" s="12">
        <v>50</v>
      </c>
      <c r="O281" s="5">
        <v>1</v>
      </c>
      <c r="P281" s="11" t="s">
        <v>71</v>
      </c>
      <c r="Q281" s="11" t="s">
        <v>169</v>
      </c>
      <c r="R281" s="11" t="s">
        <v>436</v>
      </c>
      <c r="S281" s="11">
        <v>489.6266667</v>
      </c>
      <c r="T281" s="11">
        <v>0</v>
      </c>
      <c r="U281" s="11">
        <f>R281*100/P281/W281</f>
        <v>186.544342507645</v>
      </c>
      <c r="V281" s="11">
        <v>1</v>
      </c>
      <c r="W281" s="11" t="s">
        <v>437</v>
      </c>
      <c r="X281" s="11" t="s">
        <v>329</v>
      </c>
      <c r="Y281" s="11">
        <f>X281*P281/Q281</f>
        <v>8.72</v>
      </c>
      <c r="Z281" s="11">
        <v>0</v>
      </c>
    </row>
    <row r="282" s="5" customFormat="1" spans="1:26">
      <c r="A282" s="5">
        <v>281</v>
      </c>
      <c r="B282">
        <v>158</v>
      </c>
      <c r="C282">
        <v>47.5</v>
      </c>
      <c r="D282">
        <v>0</v>
      </c>
      <c r="E282">
        <v>1</v>
      </c>
      <c r="F282">
        <v>2.5</v>
      </c>
      <c r="G282" s="5">
        <v>1</v>
      </c>
      <c r="H282" s="6" t="s">
        <v>48</v>
      </c>
      <c r="I282">
        <v>0</v>
      </c>
      <c r="J282">
        <v>1</v>
      </c>
      <c r="K282">
        <v>1</v>
      </c>
      <c r="L282">
        <v>1</v>
      </c>
      <c r="M282">
        <v>1</v>
      </c>
      <c r="N282">
        <v>40</v>
      </c>
      <c r="O282">
        <v>1</v>
      </c>
      <c r="P282" s="11">
        <v>7.4</v>
      </c>
      <c r="Q282" s="11">
        <v>4</v>
      </c>
      <c r="R282" s="11">
        <v>273</v>
      </c>
      <c r="S282" s="11">
        <v>441.244186</v>
      </c>
      <c r="T282" s="11">
        <v>0</v>
      </c>
      <c r="U282" s="11">
        <f>R282*100/P282/W282</f>
        <v>107.243871778756</v>
      </c>
      <c r="V282" s="11">
        <v>0</v>
      </c>
      <c r="W282" s="11">
        <v>34.4</v>
      </c>
      <c r="X282" s="11">
        <v>8.7</v>
      </c>
      <c r="Y282" s="11">
        <f>X282*P282/Q282</f>
        <v>16.095</v>
      </c>
      <c r="Z282" s="11">
        <v>1</v>
      </c>
    </row>
    <row r="283" s="5" customFormat="1" spans="1:26">
      <c r="A283" s="12">
        <v>282</v>
      </c>
      <c r="B283" s="12">
        <v>154</v>
      </c>
      <c r="C283" s="12">
        <v>45</v>
      </c>
      <c r="D283" s="12">
        <v>0</v>
      </c>
      <c r="E283" s="12">
        <v>1</v>
      </c>
      <c r="F283" s="12">
        <v>1.8</v>
      </c>
      <c r="G283">
        <v>0</v>
      </c>
      <c r="H283" s="13" t="s">
        <v>438</v>
      </c>
      <c r="I283" s="13" t="s">
        <v>36</v>
      </c>
      <c r="J283" s="12">
        <v>1</v>
      </c>
      <c r="K283" s="12">
        <v>1</v>
      </c>
      <c r="L283" s="5">
        <v>1</v>
      </c>
      <c r="M283">
        <v>0</v>
      </c>
      <c r="N283" s="12">
        <v>15</v>
      </c>
      <c r="O283" s="5">
        <v>0</v>
      </c>
      <c r="P283" s="11" t="s">
        <v>439</v>
      </c>
      <c r="Q283" s="11" t="s">
        <v>84</v>
      </c>
      <c r="R283" s="11" t="s">
        <v>244</v>
      </c>
      <c r="S283" s="11">
        <v>888.3963964</v>
      </c>
      <c r="T283" s="11">
        <v>1</v>
      </c>
      <c r="U283" s="11">
        <f>R283*100/P283/W283</f>
        <v>127.712154324232</v>
      </c>
      <c r="V283" s="11">
        <v>0</v>
      </c>
      <c r="W283" s="11" t="s">
        <v>440</v>
      </c>
      <c r="X283" s="11" t="s">
        <v>341</v>
      </c>
      <c r="Y283" s="11">
        <f>X283*P283/Q283</f>
        <v>11.1022727272727</v>
      </c>
      <c r="Z283" s="11">
        <v>1</v>
      </c>
    </row>
    <row r="284" s="5" customFormat="1" spans="1:26">
      <c r="A284">
        <v>283</v>
      </c>
      <c r="B284">
        <v>164</v>
      </c>
      <c r="C284">
        <v>51</v>
      </c>
      <c r="D284">
        <v>0</v>
      </c>
      <c r="E284">
        <v>0</v>
      </c>
      <c r="F284">
        <v>3</v>
      </c>
      <c r="G284" s="5">
        <v>1</v>
      </c>
      <c r="H284" s="6" t="s">
        <v>254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70</v>
      </c>
      <c r="O284">
        <v>1</v>
      </c>
      <c r="P284" s="11">
        <v>3.5</v>
      </c>
      <c r="Q284" s="11">
        <v>4.1</v>
      </c>
      <c r="R284" s="11">
        <v>141</v>
      </c>
      <c r="S284" s="11">
        <v>297.51</v>
      </c>
      <c r="T284" s="11">
        <v>0</v>
      </c>
      <c r="U284" s="11">
        <f>R284*100/P284/W284</f>
        <v>134.285714285714</v>
      </c>
      <c r="V284" s="11">
        <v>0</v>
      </c>
      <c r="W284" s="11">
        <v>30</v>
      </c>
      <c r="X284" s="11">
        <v>6.1</v>
      </c>
      <c r="Y284" s="11">
        <f>X284*P284/Q284</f>
        <v>5.20731707317073</v>
      </c>
      <c r="Z284" s="11">
        <v>0</v>
      </c>
    </row>
    <row r="285" s="5" customFormat="1" spans="1:26">
      <c r="A285" s="12">
        <v>284</v>
      </c>
      <c r="B285" s="12">
        <v>166</v>
      </c>
      <c r="C285" s="12">
        <v>52</v>
      </c>
      <c r="D285" s="12">
        <v>0</v>
      </c>
      <c r="E285" s="12">
        <v>0</v>
      </c>
      <c r="F285" s="12">
        <v>3</v>
      </c>
      <c r="G285" s="5">
        <v>1</v>
      </c>
      <c r="H285" s="13" t="s">
        <v>441</v>
      </c>
      <c r="I285" s="13" t="s">
        <v>36</v>
      </c>
      <c r="J285" s="12">
        <v>0</v>
      </c>
      <c r="K285" s="12">
        <v>1</v>
      </c>
      <c r="L285" s="5">
        <v>1</v>
      </c>
      <c r="M285">
        <v>0</v>
      </c>
      <c r="N285" s="12">
        <v>30</v>
      </c>
      <c r="O285" s="5">
        <v>1</v>
      </c>
      <c r="P285" s="11" t="s">
        <v>442</v>
      </c>
      <c r="Q285" s="11" t="s">
        <v>33</v>
      </c>
      <c r="R285" s="11" t="s">
        <v>178</v>
      </c>
      <c r="S285" s="11">
        <v>322.529703</v>
      </c>
      <c r="T285" s="11">
        <v>0</v>
      </c>
      <c r="U285" s="11">
        <f>R285*100/P285/W285</f>
        <v>94.1186933064564</v>
      </c>
      <c r="V285" s="11">
        <v>0</v>
      </c>
      <c r="W285" s="11" t="s">
        <v>443</v>
      </c>
      <c r="X285" s="11" t="s">
        <v>41</v>
      </c>
      <c r="Y285" s="11">
        <f>X285*P285/Q285</f>
        <v>9.79733333333333</v>
      </c>
      <c r="Z285" s="11">
        <v>1</v>
      </c>
    </row>
    <row r="286" s="5" customFormat="1" spans="1:26">
      <c r="A286" s="5">
        <v>285</v>
      </c>
      <c r="B286">
        <v>168</v>
      </c>
      <c r="C286">
        <v>53</v>
      </c>
      <c r="D286">
        <v>0</v>
      </c>
      <c r="E286">
        <v>0</v>
      </c>
      <c r="F286">
        <v>1.4</v>
      </c>
      <c r="G286" s="12">
        <v>0</v>
      </c>
      <c r="H286" s="6" t="s">
        <v>115</v>
      </c>
      <c r="I286">
        <v>0</v>
      </c>
      <c r="J286">
        <v>0</v>
      </c>
      <c r="K286">
        <v>0</v>
      </c>
      <c r="L286">
        <v>0</v>
      </c>
      <c r="M286">
        <v>1</v>
      </c>
      <c r="N286">
        <v>69</v>
      </c>
      <c r="O286">
        <v>1</v>
      </c>
      <c r="P286" s="11">
        <v>5.2</v>
      </c>
      <c r="Q286" s="11">
        <v>4.1</v>
      </c>
      <c r="R286" s="11">
        <v>214</v>
      </c>
      <c r="S286" s="11">
        <v>485.7338129</v>
      </c>
      <c r="T286" s="11">
        <v>0</v>
      </c>
      <c r="U286" s="11">
        <f>R286*100/P286/W286</f>
        <v>148.03541781959</v>
      </c>
      <c r="V286" s="11">
        <v>0</v>
      </c>
      <c r="W286" s="11">
        <v>27.8</v>
      </c>
      <c r="X286" s="11">
        <v>8.1</v>
      </c>
      <c r="Y286" s="11">
        <f>X286*P286/Q286</f>
        <v>10.2731707317073</v>
      </c>
      <c r="Z286" s="11">
        <v>1</v>
      </c>
    </row>
    <row r="287" s="5" customFormat="1" spans="1:26">
      <c r="A287" s="5">
        <v>286</v>
      </c>
      <c r="B287">
        <v>155</v>
      </c>
      <c r="C287">
        <v>45</v>
      </c>
      <c r="D287">
        <v>0</v>
      </c>
      <c r="E287">
        <v>0</v>
      </c>
      <c r="F287">
        <v>0.8</v>
      </c>
      <c r="G287">
        <v>0</v>
      </c>
      <c r="H287" s="6" t="s">
        <v>69</v>
      </c>
      <c r="I287">
        <v>0</v>
      </c>
      <c r="J287">
        <v>0</v>
      </c>
      <c r="K287">
        <v>1</v>
      </c>
      <c r="L287">
        <v>1</v>
      </c>
      <c r="M287">
        <v>1</v>
      </c>
      <c r="N287">
        <v>5</v>
      </c>
      <c r="O287">
        <v>0</v>
      </c>
      <c r="P287" s="11">
        <v>5.6</v>
      </c>
      <c r="Q287" s="11">
        <v>4</v>
      </c>
      <c r="R287" s="11">
        <v>224</v>
      </c>
      <c r="S287" s="11">
        <v>704</v>
      </c>
      <c r="T287" s="11">
        <v>1</v>
      </c>
      <c r="U287" s="11">
        <f>R287*100/P287/W287</f>
        <v>178.571428571429</v>
      </c>
      <c r="V287" s="11">
        <v>1</v>
      </c>
      <c r="W287" s="11">
        <v>22.4</v>
      </c>
      <c r="X287" s="11">
        <v>6.6</v>
      </c>
      <c r="Y287" s="11">
        <f>X287*P287/Q287</f>
        <v>9.24</v>
      </c>
      <c r="Z287" s="11">
        <v>1</v>
      </c>
    </row>
    <row r="288" s="5" customFormat="1" spans="1:26">
      <c r="A288" s="12">
        <v>287</v>
      </c>
      <c r="B288">
        <v>155</v>
      </c>
      <c r="C288">
        <v>45</v>
      </c>
      <c r="D288">
        <v>0</v>
      </c>
      <c r="E288">
        <v>1</v>
      </c>
      <c r="F288">
        <v>1</v>
      </c>
      <c r="G288">
        <v>0</v>
      </c>
      <c r="H288" s="6" t="s">
        <v>95</v>
      </c>
      <c r="I288">
        <v>1</v>
      </c>
      <c r="J288">
        <v>1</v>
      </c>
      <c r="K288">
        <v>1</v>
      </c>
      <c r="L288">
        <v>1</v>
      </c>
      <c r="M288">
        <v>0</v>
      </c>
      <c r="N288">
        <v>15</v>
      </c>
      <c r="O288">
        <v>0</v>
      </c>
      <c r="P288" s="11">
        <v>5.2</v>
      </c>
      <c r="Q288" s="11">
        <v>4.1</v>
      </c>
      <c r="R288" s="11">
        <v>289</v>
      </c>
      <c r="S288" s="11">
        <v>913.4464286</v>
      </c>
      <c r="T288" s="11">
        <v>1</v>
      </c>
      <c r="U288" s="11">
        <f>R288*100/P288/W288</f>
        <v>248.111263736264</v>
      </c>
      <c r="V288" s="11">
        <v>1</v>
      </c>
      <c r="W288" s="11">
        <v>22.4</v>
      </c>
      <c r="X288" s="11">
        <v>5.5</v>
      </c>
      <c r="Y288" s="11">
        <f>X288*P288/Q288</f>
        <v>6.97560975609756</v>
      </c>
      <c r="Z288" s="11">
        <v>0</v>
      </c>
    </row>
    <row r="289" s="5" customFormat="1" spans="1:26">
      <c r="A289">
        <v>288</v>
      </c>
      <c r="B289" s="12">
        <v>156</v>
      </c>
      <c r="C289" s="12">
        <v>45</v>
      </c>
      <c r="D289" s="12">
        <v>0</v>
      </c>
      <c r="E289" s="12">
        <v>1</v>
      </c>
      <c r="F289" s="12">
        <v>2</v>
      </c>
      <c r="G289" s="12">
        <v>0</v>
      </c>
      <c r="H289" s="13" t="s">
        <v>115</v>
      </c>
      <c r="I289" s="13" t="s">
        <v>27</v>
      </c>
      <c r="J289" s="12">
        <v>1</v>
      </c>
      <c r="K289" s="5">
        <v>0</v>
      </c>
      <c r="L289" s="5">
        <v>0</v>
      </c>
      <c r="M289" s="12">
        <v>1</v>
      </c>
      <c r="N289" s="12">
        <v>80</v>
      </c>
      <c r="O289" s="12">
        <v>1</v>
      </c>
      <c r="P289" s="11" t="s">
        <v>444</v>
      </c>
      <c r="Q289" s="11" t="s">
        <v>181</v>
      </c>
      <c r="R289" s="11" t="s">
        <v>72</v>
      </c>
      <c r="S289" s="11">
        <v>823.495098</v>
      </c>
      <c r="T289" s="11">
        <v>1</v>
      </c>
      <c r="U289" s="11">
        <f>R289*100/P289/W289</f>
        <v>202.151657123026</v>
      </c>
      <c r="V289" s="11">
        <v>1</v>
      </c>
      <c r="W289" s="11" t="s">
        <v>445</v>
      </c>
      <c r="X289" s="11" t="s">
        <v>413</v>
      </c>
      <c r="Y289" s="11">
        <f>X289*P289/Q289</f>
        <v>7.62093023255814</v>
      </c>
      <c r="Z289" s="11">
        <v>0</v>
      </c>
    </row>
    <row r="290" s="5" customFormat="1" ht="14.15" spans="1:26">
      <c r="A290" s="12">
        <v>289</v>
      </c>
      <c r="B290" s="5">
        <v>163</v>
      </c>
      <c r="C290" s="5">
        <v>49</v>
      </c>
      <c r="D290" s="5">
        <v>0</v>
      </c>
      <c r="E290" s="5">
        <v>0</v>
      </c>
      <c r="F290" s="5">
        <v>1.3</v>
      </c>
      <c r="G290">
        <v>0</v>
      </c>
      <c r="H290" s="10" t="s">
        <v>75</v>
      </c>
      <c r="I290" s="10" t="s">
        <v>27</v>
      </c>
      <c r="J290" s="5">
        <v>0</v>
      </c>
      <c r="K290" s="12">
        <v>1</v>
      </c>
      <c r="L290" s="5">
        <v>1</v>
      </c>
      <c r="M290">
        <v>0</v>
      </c>
      <c r="N290" s="5">
        <v>40</v>
      </c>
      <c r="O290" s="5">
        <v>1</v>
      </c>
      <c r="P290" s="11">
        <v>5.2</v>
      </c>
      <c r="Q290" s="11">
        <v>4.48</v>
      </c>
      <c r="R290" s="11">
        <v>231</v>
      </c>
      <c r="S290" s="11">
        <v>248.1769231</v>
      </c>
      <c r="T290" s="11">
        <v>0</v>
      </c>
      <c r="U290" s="11">
        <f>R290*100/P290/W290</f>
        <v>113.905325443787</v>
      </c>
      <c r="V290" s="11">
        <v>0</v>
      </c>
      <c r="W290" s="11">
        <v>39</v>
      </c>
      <c r="X290" s="11">
        <v>13.5</v>
      </c>
      <c r="Y290" s="11">
        <f>X290*P290/Q290</f>
        <v>15.6696428571429</v>
      </c>
      <c r="Z290" s="11">
        <v>1</v>
      </c>
    </row>
    <row r="291" s="5" customFormat="1" spans="1:26">
      <c r="A291" s="5">
        <v>290</v>
      </c>
      <c r="B291">
        <v>158</v>
      </c>
      <c r="C291">
        <v>46</v>
      </c>
      <c r="D291">
        <v>0</v>
      </c>
      <c r="E291">
        <v>1</v>
      </c>
      <c r="F291">
        <v>1.5</v>
      </c>
      <c r="G291" s="12">
        <v>0</v>
      </c>
      <c r="H291" s="6" t="s">
        <v>101</v>
      </c>
      <c r="I291">
        <v>0</v>
      </c>
      <c r="J291">
        <v>1</v>
      </c>
      <c r="K291">
        <v>1</v>
      </c>
      <c r="L291">
        <v>1</v>
      </c>
      <c r="M291">
        <v>0</v>
      </c>
      <c r="N291">
        <v>10</v>
      </c>
      <c r="O291">
        <v>0</v>
      </c>
      <c r="P291" s="11">
        <v>6.5</v>
      </c>
      <c r="Q291" s="11">
        <v>4.3</v>
      </c>
      <c r="R291" s="11">
        <v>154</v>
      </c>
      <c r="S291" s="11">
        <v>759.3459119</v>
      </c>
      <c r="T291" s="11">
        <v>1</v>
      </c>
      <c r="U291" s="11">
        <f>R291*100/P291/W291</f>
        <v>149.008224479923</v>
      </c>
      <c r="V291" s="11">
        <v>0</v>
      </c>
      <c r="W291" s="11">
        <v>15.9</v>
      </c>
      <c r="X291" s="11">
        <v>5</v>
      </c>
      <c r="Y291" s="11">
        <f>X291*P291/Q291</f>
        <v>7.55813953488372</v>
      </c>
      <c r="Z291" s="11">
        <v>0</v>
      </c>
    </row>
    <row r="292" s="5" customFormat="1" spans="1:26">
      <c r="A292" s="5">
        <v>291</v>
      </c>
      <c r="B292">
        <v>167</v>
      </c>
      <c r="C292">
        <v>50</v>
      </c>
      <c r="D292">
        <v>0</v>
      </c>
      <c r="E292">
        <v>0</v>
      </c>
      <c r="F292">
        <v>3.8</v>
      </c>
      <c r="G292" s="5">
        <v>1</v>
      </c>
      <c r="H292" s="6" t="s">
        <v>163</v>
      </c>
      <c r="I292">
        <v>1</v>
      </c>
      <c r="J292">
        <v>0</v>
      </c>
      <c r="K292">
        <v>1</v>
      </c>
      <c r="L292">
        <v>1</v>
      </c>
      <c r="M292">
        <v>0</v>
      </c>
      <c r="N292">
        <v>15</v>
      </c>
      <c r="O292">
        <v>0</v>
      </c>
      <c r="P292" s="11">
        <v>5.9</v>
      </c>
      <c r="Q292" s="11">
        <v>4.5</v>
      </c>
      <c r="R292" s="11">
        <v>168</v>
      </c>
      <c r="S292" s="11">
        <v>997.2</v>
      </c>
      <c r="T292" s="11">
        <v>1</v>
      </c>
      <c r="U292" s="11">
        <f>R292*100/P292/W292</f>
        <v>203.389830508475</v>
      </c>
      <c r="V292" s="11">
        <v>1</v>
      </c>
      <c r="W292" s="11">
        <v>14</v>
      </c>
      <c r="X292" s="11">
        <v>2.7</v>
      </c>
      <c r="Y292" s="11">
        <f>X292*P292/Q292</f>
        <v>3.54</v>
      </c>
      <c r="Z292" s="11">
        <v>0</v>
      </c>
    </row>
    <row r="293" s="5" customFormat="1" spans="1:26">
      <c r="A293" s="12">
        <v>292</v>
      </c>
      <c r="B293">
        <v>162</v>
      </c>
      <c r="C293">
        <v>45</v>
      </c>
      <c r="D293">
        <v>0</v>
      </c>
      <c r="E293">
        <v>0</v>
      </c>
      <c r="F293">
        <v>0.6</v>
      </c>
      <c r="G293">
        <v>0</v>
      </c>
      <c r="H293" s="6" t="s">
        <v>154</v>
      </c>
      <c r="I293">
        <v>0</v>
      </c>
      <c r="J293">
        <v>0</v>
      </c>
      <c r="K293">
        <v>0</v>
      </c>
      <c r="L293">
        <v>1</v>
      </c>
      <c r="M293">
        <v>0</v>
      </c>
      <c r="N293">
        <v>10</v>
      </c>
      <c r="O293">
        <v>0</v>
      </c>
      <c r="P293" s="11">
        <v>5.8</v>
      </c>
      <c r="Q293" s="11">
        <v>4.3</v>
      </c>
      <c r="R293" s="11">
        <v>186</v>
      </c>
      <c r="S293" s="11">
        <v>508.2995951</v>
      </c>
      <c r="T293" s="11">
        <v>1</v>
      </c>
      <c r="U293" s="11">
        <f>R293*100/P293/W293</f>
        <v>129.833868490856</v>
      </c>
      <c r="V293" s="11">
        <v>0</v>
      </c>
      <c r="W293" s="11">
        <v>24.7</v>
      </c>
      <c r="X293" s="11">
        <v>5.3</v>
      </c>
      <c r="Y293" s="11">
        <f>X293*P293/Q293</f>
        <v>7.14883720930233</v>
      </c>
      <c r="Z293" s="11">
        <v>0</v>
      </c>
    </row>
    <row r="294" s="5" customFormat="1" spans="1:26">
      <c r="A294">
        <v>293</v>
      </c>
      <c r="B294">
        <v>156</v>
      </c>
      <c r="C294">
        <v>40</v>
      </c>
      <c r="D294">
        <v>0</v>
      </c>
      <c r="E294">
        <v>0</v>
      </c>
      <c r="F294">
        <v>1</v>
      </c>
      <c r="G294">
        <v>0</v>
      </c>
      <c r="H294" s="6" t="s">
        <v>93</v>
      </c>
      <c r="I294">
        <v>0</v>
      </c>
      <c r="J294">
        <v>0</v>
      </c>
      <c r="K294">
        <v>1</v>
      </c>
      <c r="L294">
        <v>1</v>
      </c>
      <c r="M294" s="12">
        <v>0</v>
      </c>
      <c r="N294">
        <v>2</v>
      </c>
      <c r="O294">
        <v>0</v>
      </c>
      <c r="P294" s="11">
        <v>4.3</v>
      </c>
      <c r="Q294" s="11">
        <v>4.7</v>
      </c>
      <c r="R294" s="11">
        <v>288</v>
      </c>
      <c r="S294" s="11">
        <v>1398.075949</v>
      </c>
      <c r="T294" s="11">
        <v>1</v>
      </c>
      <c r="U294" s="11">
        <f>R294*100/P294/W294</f>
        <v>423.903444215484</v>
      </c>
      <c r="V294" s="11">
        <v>1</v>
      </c>
      <c r="W294" s="11">
        <v>15.8</v>
      </c>
      <c r="X294" s="11">
        <v>6.5</v>
      </c>
      <c r="Y294" s="11">
        <f>X294*P294/Q294</f>
        <v>5.9468085106383</v>
      </c>
      <c r="Z294" s="11">
        <v>0</v>
      </c>
    </row>
    <row r="295" spans="1:26">
      <c r="U295" s="11"/>
    </row>
  </sheetData>
  <sortState ref="A2:AA295">
    <sortCondition ref="A2"/>
  </sortState>
  <hyperlinks>
    <hyperlink ref="W179" r:id="rId1" display="28.8" tooltip="http://192.168.10.240/TechReportWeb/ReportHtml/javascript:"/>
    <hyperlink ref="X179" r:id="rId1" display="5.9" tooltip="http://192.168.10.240/TechReportWeb/ReportHtml/javascript:"/>
    <hyperlink ref="W60" r:id="rId1" display="32" tooltip="http://192.168.10.240/TechReportWeb/ReportHtml/javascript:"/>
    <hyperlink ref="X60" r:id="rId1" display="4.8" tooltip="http://192.168.10.240/TechReportWeb/ReportHtml/javascript:"/>
    <hyperlink ref="W65" r:id="rId1" display="36.7" tooltip="http://192.168.10.240/TechReportWeb/ReportHtml/javascript:"/>
    <hyperlink ref="X65" r:id="rId1" display="5.6" tooltip="http://192.168.10.240/TechReportWeb/ReportHtml/javascript:"/>
    <hyperlink ref="W225" r:id="rId1" display="28.3" tooltip="http://192.168.10.240/TechReportWeb/ReportHtml/javascript:"/>
    <hyperlink ref="X225" r:id="rId1" display="7.7" tooltip="http://192.168.10.240/TechReportWeb/ReportHtml/javascript:"/>
    <hyperlink ref="W235" r:id="rId1" display="22.4" tooltip="http://192.168.10.240/TechReportWeb/ReportHtml/javascript:"/>
    <hyperlink ref="X235" r:id="rId1" display="6.4" tooltip="http://192.168.10.240/TechReportWeb/ReportHtml/javascript:"/>
    <hyperlink ref="W72" r:id="rId1" display="37.7" tooltip="http://192.168.10.240/TechReportWeb/ReportHtml/javascript:"/>
    <hyperlink ref="X72" r:id="rId1" display="9.4" tooltip="http://192.168.10.240/TechReportWeb/ReportHtml/javascript:"/>
    <hyperlink ref="W2" r:id="rId1" display="31.2" tooltip="http://192.168.10.240/TechReportWeb/ReportHtml/javascript:"/>
    <hyperlink ref="X2" r:id="rId1" display="5.8" tooltip="http://192.168.10.240/TechReportWeb/ReportHtml/javascript:"/>
    <hyperlink ref="W183" r:id="rId1" display="36.9" tooltip="http://192.168.10.240/TechReportWeb/ReportHtml/javascript:"/>
    <hyperlink ref="X183" r:id="rId1" display="7.6" tooltip="http://192.168.10.240/TechReportWeb/ReportHtml/javascript:"/>
    <hyperlink ref="W189" r:id="rId1" display="37.4" tooltip="http://192.168.10.240/TechReportWeb/ReportHtml/javascript:"/>
    <hyperlink ref="X189" r:id="rId1" display="7.4" tooltip="http://192.168.10.240/TechReportWeb/ReportHtml/javascript:"/>
    <hyperlink ref="W130" r:id="rId1" display="20.8" tooltip="http://192.168.10.240/TechReportWeb/ReportHtml/javascript:"/>
    <hyperlink ref="X130" r:id="rId1" display="6.5" tooltip="http://192.168.10.240/TechReportWeb/ReportHtml/javascript:"/>
    <hyperlink ref="W26" r:id="rId1" display="36.1" tooltip="http://192.168.10.240/TechReportWeb/ReportHtml/javascript:"/>
    <hyperlink ref="X26" r:id="rId1" display="7.1" tooltip="http://192.168.10.240/TechReportWeb/ReportHtml/javascript:"/>
    <hyperlink ref="W86" r:id="rId1" display="37.8" tooltip="http://192.168.10.240/TechReportWeb/ReportHtml/javascript:"/>
    <hyperlink ref="X86" r:id="rId1" display="5.2" tooltip="http://192.168.10.240/TechReportWeb/ReportHtml/javascript:"/>
    <hyperlink ref="W191" r:id="rId1" display="26.8" tooltip="http://192.168.10.240/TechReportWeb/ReportHtml/javascript:"/>
    <hyperlink ref="X191" r:id="rId1" display="8.8" tooltip="http://192.168.10.240/TechReportWeb/ReportHtml/javascript:"/>
    <hyperlink ref="W238" r:id="rId1" display="30.9" tooltip="http://192.168.10.240/TechReportWeb/ReportHtml/javascript:"/>
    <hyperlink ref="X238" r:id="rId1" display="5.4" tooltip="http://192.168.10.240/TechReportWeb/ReportHtml/javascript:"/>
    <hyperlink ref="W53" r:id="rId1" display="29.7" tooltip="http://192.168.10.240/TechReportWeb/ReportHtml/javascript:"/>
    <hyperlink ref="X53" r:id="rId1" display="11.6" tooltip="http://192.168.10.240/TechReportWeb/ReportHtml/javascript:"/>
    <hyperlink ref="W180" r:id="rId1" display="23.9" tooltip="http://192.168.10.240/TechReportWeb/ReportHtml/javascript:"/>
    <hyperlink ref="X180" r:id="rId1" display="5.7" tooltip="http://192.168.10.240/TechReportWeb/ReportHtml/javascript:"/>
    <hyperlink ref="W259" r:id="rId1" display="24.2" tooltip="http://192.168.10.240/TechReportWeb/ReportHtml/javascript:"/>
    <hyperlink ref="X259" r:id="rId1" display="5.3" tooltip="http://192.168.10.240/TechReportWeb/ReportHtml/javascript:"/>
    <hyperlink ref="W236" r:id="rId1" display="25.5" tooltip="http://192.168.10.240/TechReportWeb/ReportHtml/javascript:"/>
    <hyperlink ref="X236" r:id="rId1" display="8.6" tooltip="http://192.168.10.240/TechReportWeb/ReportHtml/javascript:"/>
    <hyperlink ref="W13" r:id="rId2" display="40.7"/>
    <hyperlink ref="X13" r:id="rId2" display="5.2"/>
    <hyperlink ref="W237" r:id="rId2" display="19.5"/>
    <hyperlink ref="X237" r:id="rId2" display="4.9"/>
    <hyperlink ref="W101" r:id="rId2" display="32.2"/>
    <hyperlink ref="X101" r:id="rId2" display="5.6"/>
    <hyperlink ref="W275" r:id="rId2" display="34"/>
    <hyperlink ref="X275" r:id="rId2" display="4.3"/>
    <hyperlink ref="W249" r:id="rId2" display="34.2"/>
    <hyperlink ref="X249" r:id="rId2" display="7.3"/>
    <hyperlink ref="W124" r:id="rId2" display="25.8"/>
    <hyperlink ref="X124" r:id="rId2" display="6.9"/>
    <hyperlink ref="W15" r:id="rId2" display="46"/>
    <hyperlink ref="X15" r:id="rId2" display="7"/>
    <hyperlink ref="W109" r:id="rId2" display="26.7"/>
    <hyperlink ref="X109" r:id="rId2" display="5.8"/>
    <hyperlink ref="W27" r:id="rId2" display="22.3"/>
    <hyperlink ref="X27" r:id="rId2" display="4.7"/>
    <hyperlink ref="W261" r:id="rId2" display="22.3"/>
    <hyperlink ref="X261" r:id="rId2" display="6"/>
    <hyperlink ref="W290" r:id="rId2" display="39"/>
    <hyperlink ref="X290" r:id="rId2" display="13.5"/>
    <hyperlink ref="W36" r:id="rId2" display="33.3"/>
    <hyperlink ref="X36" r:id="rId2" display="5.5"/>
    <hyperlink ref="W92" r:id="rId2" display="44.8"/>
    <hyperlink ref="X92" r:id="rId2" display="5.3"/>
    <hyperlink ref="W248" r:id="rId2" display="27.9"/>
    <hyperlink ref="X248" r:id="rId2" display="7.2"/>
    <hyperlink ref="W50" r:id="rId2" display="36.9"/>
    <hyperlink ref="X50" r:id="rId2" display="7"/>
    <hyperlink ref="W103" r:id="rId2" display="30.1"/>
    <hyperlink ref="X103" r:id="rId2" display="7.5"/>
    <hyperlink ref="W229" r:id="rId2" display="42.1"/>
    <hyperlink ref="X229" r:id="rId2" display="8.3"/>
    <hyperlink ref="W220" r:id="rId2" display="28.7"/>
    <hyperlink ref="X220" r:id="rId2" display="3.3"/>
    <hyperlink ref="W242" r:id="rId2" display="16"/>
    <hyperlink ref="X242" r:id="rId2" display="5.3"/>
    <hyperlink ref="P179" r:id="rId1" display="5.79" tooltip="http://192.168.10.240/TechReportWeb/ReportHtml/javascript:"/>
    <hyperlink ref="Q179" r:id="rId1" display="4.64" tooltip="http://192.168.10.240/TechReportWeb/ReportHtml/javascript:"/>
    <hyperlink ref="R179" r:id="rId1" display="255" tooltip="http://192.168.10.240/TechReportWeb/ReportHtml/javascript:"/>
    <hyperlink ref="P60" r:id="rId1" display="5.4" tooltip="http://192.168.10.240/TechReportWeb/ReportHtml/javascript:"/>
    <hyperlink ref="Q60" r:id="rId1" display="4.48" tooltip="http://192.168.10.240/TechReportWeb/ReportHtml/javascript:"/>
    <hyperlink ref="R60" r:id="rId1" display="163" tooltip="http://192.168.10.240/TechReportWeb/ReportHtml/javascript:"/>
    <hyperlink ref="P65" r:id="rId1" display="5.32" tooltip="http://192.168.10.240/TechReportWeb/ReportHtml/javascript:"/>
    <hyperlink ref="Q65" r:id="rId1" display="4.27" tooltip="http://192.168.10.240/TechReportWeb/ReportHtml/javascript:"/>
    <hyperlink ref="R65" r:id="rId1" display="231" tooltip="http://192.168.10.240/TechReportWeb/ReportHtml/javascript:"/>
    <hyperlink ref="P225" r:id="rId1" display="5.87" tooltip="http://192.168.10.240/TechReportWeb/ReportHtml/javascript:"/>
    <hyperlink ref="Q225" r:id="rId1" display="3.99" tooltip="http://192.168.10.240/TechReportWeb/ReportHtml/javascript:"/>
    <hyperlink ref="R225" r:id="rId1" display="189" tooltip="http://192.168.10.240/TechReportWeb/ReportHtml/javascript:"/>
    <hyperlink ref="P235" r:id="rId1" display="4.56" tooltip="http://192.168.10.240/TechReportWeb/ReportHtml/javascript:"/>
    <hyperlink ref="Q235" r:id="rId1" display="4.66" tooltip="http://192.168.10.240/TechReportWeb/ReportHtml/javascript:"/>
    <hyperlink ref="R235" r:id="rId1" display="156" tooltip="http://192.168.10.240/TechReportWeb/ReportHtml/javascript:"/>
    <hyperlink ref="P72" r:id="rId1" display="3.85" tooltip="http://192.168.10.240/TechReportWeb/ReportHtml/javascript:"/>
    <hyperlink ref="Q72" r:id="rId1" display="4.51" tooltip="http://192.168.10.240/TechReportWeb/ReportHtml/javascript:"/>
    <hyperlink ref="R72" r:id="rId1" display="234" tooltip="http://192.168.10.240/TechReportWeb/ReportHtml/javascript:"/>
    <hyperlink ref="P2" r:id="rId1" display="4.49" tooltip="http://192.168.10.240/TechReportWeb/ReportHtml/javascript:"/>
    <hyperlink ref="Q2" r:id="rId1" display="4.92" tooltip="http://192.168.10.240/TechReportWeb/ReportHtml/javascript:"/>
    <hyperlink ref="R2" r:id="rId1" display="191" tooltip="http://192.168.10.240/TechReportWeb/ReportHtml/javascript:"/>
    <hyperlink ref="P183" r:id="rId1" display="4.06" tooltip="http://192.168.10.240/TechReportWeb/ReportHtml/javascript:"/>
    <hyperlink ref="Q183" r:id="rId1" display="3.89" tooltip="http://192.168.10.240/TechReportWeb/ReportHtml/javascript:"/>
    <hyperlink ref="R183" r:id="rId1" display="220" tooltip="http://192.168.10.240/TechReportWeb/ReportHtml/javascript:"/>
    <hyperlink ref="P189" r:id="rId1" display="5.83" tooltip="http://192.168.10.240/TechReportWeb/ReportHtml/javascript:"/>
    <hyperlink ref="Q189" r:id="rId1" display="4.59" tooltip="http://192.168.10.240/TechReportWeb/ReportHtml/javascript:"/>
    <hyperlink ref="R189" r:id="rId1" display="222" tooltip="http://192.168.10.240/TechReportWeb/ReportHtml/javascript:"/>
    <hyperlink ref="P130" r:id="rId1" display="9.71" tooltip="http://192.168.10.240/TechReportWeb/ReportHtml/javascript:"/>
    <hyperlink ref="Q130" r:id="rId1" display="4.18" tooltip="http://192.168.10.240/TechReportWeb/ReportHtml/javascript:"/>
    <hyperlink ref="R130" r:id="rId1" display="296" tooltip="http://192.168.10.240/TechReportWeb/ReportHtml/javascript:"/>
    <hyperlink ref="P26" r:id="rId1" display="6.93" tooltip="http://192.168.10.240/TechReportWeb/ReportHtml/javascript:"/>
    <hyperlink ref="Q26" r:id="rId1" display="4.96" tooltip="http://192.168.10.240/TechReportWeb/ReportHtml/javascript:"/>
    <hyperlink ref="R26" r:id="rId1" display="222" tooltip="http://192.168.10.240/TechReportWeb/ReportHtml/javascript:"/>
    <hyperlink ref="P86" r:id="rId1" display="5.34" tooltip="http://192.168.10.240/TechReportWeb/ReportHtml/javascript:"/>
    <hyperlink ref="Q86" r:id="rId1" display="4.66" tooltip="http://192.168.10.240/TechReportWeb/ReportHtml/javascript:"/>
    <hyperlink ref="R86" r:id="rId1" display="230" tooltip="http://192.168.10.240/TechReportWeb/ReportHtml/javascript:"/>
    <hyperlink ref="P191" r:id="rId1" display="6.91" tooltip="http://192.168.10.240/TechReportWeb/ReportHtml/javascript:"/>
    <hyperlink ref="Q191" r:id="rId1" display="4.63" tooltip="http://192.168.10.240/TechReportWeb/ReportHtml/javascript:"/>
    <hyperlink ref="R191" r:id="rId1" display="368" tooltip="http://192.168.10.240/TechReportWeb/ReportHtml/javascript:"/>
    <hyperlink ref="P238" r:id="rId1" display="5.96" tooltip="http://192.168.10.240/TechReportWeb/ReportHtml/javascript:"/>
    <hyperlink ref="Q238" r:id="rId1" display="4.44" tooltip="http://192.168.10.240/TechReportWeb/ReportHtml/javascript:"/>
    <hyperlink ref="R238" r:id="rId1" display="319" tooltip="http://192.168.10.240/TechReportWeb/ReportHtml/javascript:"/>
    <hyperlink ref="P53" r:id="rId1" display="4.38" tooltip="http://192.168.10.240/TechReportWeb/ReportHtml/javascript:"/>
    <hyperlink ref="Q53" r:id="rId1" display="4.47" tooltip="http://192.168.10.240/TechReportWeb/ReportHtml/javascript:"/>
    <hyperlink ref="R53" r:id="rId1" display="157" tooltip="http://192.168.10.240/TechReportWeb/ReportHtml/javascript:"/>
    <hyperlink ref="P180" r:id="rId1" display="4.73" tooltip="http://192.168.10.240/TechReportWeb/ReportHtml/javascript:"/>
    <hyperlink ref="Q180" r:id="rId1" display="4.55" tooltip="http://192.168.10.240/TechReportWeb/ReportHtml/javascript:"/>
    <hyperlink ref="R180" r:id="rId1" display="189" tooltip="http://192.168.10.240/TechReportWeb/ReportHtml/javascript:"/>
    <hyperlink ref="P259" r:id="rId1" display="5.24" tooltip="http://192.168.10.240/TechReportWeb/ReportHtml/javascript:"/>
    <hyperlink ref="Q259" r:id="rId1" display="4.15" tooltip="http://192.168.10.240/TechReportWeb/ReportHtml/javascript:"/>
    <hyperlink ref="R259" r:id="rId1" display="192" tooltip="http://192.168.10.240/TechReportWeb/ReportHtml/javascript:"/>
    <hyperlink ref="P236" r:id="rId1" display="5.22" tooltip="http://192.168.10.240/TechReportWeb/ReportHtml/javascript:"/>
    <hyperlink ref="Q236" r:id="rId1" display="4.34" tooltip="http://192.168.10.240/TechReportWeb/ReportHtml/javascript:"/>
    <hyperlink ref="R236" r:id="rId1" display="222" tooltip="http://192.168.10.240/TechReportWeb/ReportHtml/javascript:"/>
    <hyperlink ref="P13" r:id="rId2" display="5.82"/>
    <hyperlink ref="Q13" r:id="rId2" display="4.51"/>
    <hyperlink ref="R13" r:id="rId2" display="188"/>
    <hyperlink ref="P237" r:id="rId2" display="6.32"/>
    <hyperlink ref="Q237" r:id="rId2" display="4.64"/>
    <hyperlink ref="R237" r:id="rId2" display="249"/>
    <hyperlink ref="P101" r:id="rId2" display="4.5"/>
    <hyperlink ref="Q101" r:id="rId2" display="4.85"/>
    <hyperlink ref="R101" r:id="rId2" display="242"/>
    <hyperlink ref="P275" r:id="rId2" display="4.15"/>
    <hyperlink ref="Q275" r:id="rId2" display="4.04"/>
    <hyperlink ref="R275" r:id="rId2" display="232"/>
    <hyperlink ref="P249" r:id="rId2" display="7.42"/>
    <hyperlink ref="Q249" r:id="rId2" display="4.08"/>
    <hyperlink ref="R249" r:id="rId2" display="219"/>
    <hyperlink ref="P124" r:id="rId2" display="4.49"/>
    <hyperlink ref="Q124" r:id="rId2" display="4.13"/>
    <hyperlink ref="R124" r:id="rId2" display="189"/>
    <hyperlink ref="P15" r:id="rId2" display="6.04"/>
    <hyperlink ref="Q15" r:id="rId2" display="4.29"/>
    <hyperlink ref="R15" r:id="rId2" display="301"/>
    <hyperlink ref="P109" r:id="rId2" display="7.27"/>
    <hyperlink ref="Q109" r:id="rId2" display="4.42"/>
    <hyperlink ref="R109" r:id="rId2" display="365"/>
    <hyperlink ref="P27" r:id="rId2" display="5.12"/>
    <hyperlink ref="Q27" r:id="rId2" display="4.37"/>
    <hyperlink ref="R27" r:id="rId2" display="223"/>
    <hyperlink ref="P261" r:id="rId2" display="6.36"/>
    <hyperlink ref="Q261" r:id="rId2" display="4.22"/>
    <hyperlink ref="R261" r:id="rId2" display="220"/>
    <hyperlink ref="P290" r:id="rId2" display="5.2"/>
    <hyperlink ref="Q290" r:id="rId2" display="4.48"/>
    <hyperlink ref="R290" r:id="rId2" display="231"/>
    <hyperlink ref="P36" r:id="rId2" display="4.69"/>
    <hyperlink ref="Q36" r:id="rId2" display="4.56"/>
    <hyperlink ref="R36" r:id="rId2" display="157"/>
    <hyperlink ref="P92" r:id="rId2" display="5.13"/>
    <hyperlink ref="Q92" r:id="rId2" display="4.18"/>
    <hyperlink ref="R92" r:id="rId2" display="222"/>
    <hyperlink ref="P248" r:id="rId2" display="7.67"/>
    <hyperlink ref="Q248" r:id="rId2" display="4.98"/>
    <hyperlink ref="R248" r:id="rId2" display="270"/>
    <hyperlink ref="P50" r:id="rId2" display="6.88"/>
    <hyperlink ref="Q50" r:id="rId2" display="4.45"/>
    <hyperlink ref="R50" r:id="rId2" display="315"/>
    <hyperlink ref="P103" r:id="rId2" display="4.78"/>
    <hyperlink ref="Q103" r:id="rId2" display="4.38"/>
    <hyperlink ref="R103" r:id="rId2" display="154"/>
    <hyperlink ref="P229" r:id="rId2" display="5.15"/>
    <hyperlink ref="Q229" r:id="rId2" display="4.69"/>
    <hyperlink ref="R229" r:id="rId2" display="237"/>
    <hyperlink ref="P220" r:id="rId2" display="4.88"/>
    <hyperlink ref="Q220" r:id="rId2" display="4.43"/>
    <hyperlink ref="R220" r:id="rId2" display="302"/>
    <hyperlink ref="P242" r:id="rId2" display="5.45"/>
    <hyperlink ref="Q242" r:id="rId2" display="3.74"/>
    <hyperlink ref="R242" r:id="rId2" display="361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72"/>
  <sheetViews>
    <sheetView workbookViewId="0">
      <selection activeCell="A1" sqref="A$1:A$1048576"/>
    </sheetView>
  </sheetViews>
  <sheetFormatPr defaultColWidth="8.88333333333333" defaultRowHeight="14.1"/>
  <sheetData>
    <row r="1" spans="1:1">
      <c r="A1" s="1"/>
    </row>
    <row r="2" spans="1:1">
      <c r="A2" s="2"/>
    </row>
    <row r="3" spans="1:1">
      <c r="A3" s="2"/>
    </row>
    <row r="4" spans="1:1">
      <c r="A4" s="2"/>
    </row>
    <row r="5" spans="1:1">
      <c r="A5" s="2"/>
    </row>
    <row r="6" spans="1:1">
      <c r="A6" s="2"/>
    </row>
    <row r="7" spans="1:1">
      <c r="A7" s="2"/>
    </row>
    <row r="8" spans="1:1">
      <c r="A8" s="2"/>
    </row>
    <row r="9" spans="1:1">
      <c r="A9" s="2"/>
    </row>
    <row r="10" spans="1:1">
      <c r="A10" s="2"/>
    </row>
    <row r="11" spans="1:1">
      <c r="A11" s="2"/>
    </row>
    <row r="12" spans="1:1">
      <c r="A12" s="2"/>
    </row>
    <row r="13" spans="1:1">
      <c r="A13" s="2"/>
    </row>
    <row r="14" spans="1:1">
      <c r="A14" s="2"/>
    </row>
    <row r="15" spans="1:1">
      <c r="A15" s="2"/>
    </row>
    <row r="16" spans="1:1">
      <c r="A16" s="2"/>
    </row>
    <row r="17" spans="1:1">
      <c r="A17" s="2"/>
    </row>
    <row r="18" spans="1:1">
      <c r="A18" s="2"/>
    </row>
    <row r="19" spans="1:1">
      <c r="A19" s="2"/>
    </row>
    <row r="20" spans="1:1">
      <c r="A20" s="2"/>
    </row>
    <row r="21" spans="1:1">
      <c r="A21" s="2"/>
    </row>
    <row r="22" spans="1:1">
      <c r="A22" s="2"/>
    </row>
    <row r="23" spans="1:1">
      <c r="A23" s="2"/>
    </row>
    <row r="24" spans="1:1">
      <c r="A24" s="2"/>
    </row>
    <row r="25" spans="1:1">
      <c r="A25" s="2"/>
    </row>
    <row r="26" spans="1:1">
      <c r="A26" s="2"/>
    </row>
    <row r="27" spans="1:1">
      <c r="A27" s="2"/>
    </row>
    <row r="28" spans="1:1">
      <c r="A28" s="2"/>
    </row>
    <row r="29" spans="1:1">
      <c r="A29" s="2"/>
    </row>
    <row r="30" spans="1:1">
      <c r="A30" s="2"/>
    </row>
    <row r="31" spans="1:1">
      <c r="A31" s="2"/>
    </row>
    <row r="32" spans="1:1">
      <c r="A32" s="2"/>
    </row>
    <row r="33" spans="1:1">
      <c r="A33" s="2"/>
    </row>
    <row r="34" spans="1:1">
      <c r="A34" s="2"/>
    </row>
    <row r="35" spans="1:1">
      <c r="A35" s="2"/>
    </row>
    <row r="36" spans="1:1">
      <c r="A36" s="2"/>
    </row>
    <row r="37" spans="1:1">
      <c r="A37" s="2"/>
    </row>
    <row r="38" spans="1:1">
      <c r="A38" s="2"/>
    </row>
    <row r="39" spans="1:1">
      <c r="A39" s="2"/>
    </row>
    <row r="40" spans="1:1">
      <c r="A40" s="2"/>
    </row>
    <row r="41" spans="1:1">
      <c r="A41" s="2"/>
    </row>
    <row r="42" spans="1:1">
      <c r="A42" s="2"/>
    </row>
    <row r="43" spans="1:1">
      <c r="A43" s="2"/>
    </row>
    <row r="44" spans="1:1">
      <c r="A44" s="2"/>
    </row>
    <row r="45" spans="1:1">
      <c r="A45" s="2"/>
    </row>
    <row r="46" spans="1:1">
      <c r="A46" s="2"/>
    </row>
    <row r="47" spans="1:1">
      <c r="A47" s="2"/>
    </row>
    <row r="48" spans="1:1">
      <c r="A48" s="2"/>
    </row>
    <row r="49" spans="1:1">
      <c r="A49" s="2"/>
    </row>
    <row r="50" spans="1:1">
      <c r="A50" s="2"/>
    </row>
    <row r="51" spans="1:1">
      <c r="A51" s="2"/>
    </row>
    <row r="52" spans="1:1">
      <c r="A52" s="2"/>
    </row>
    <row r="53" spans="1:1">
      <c r="A53" s="2"/>
    </row>
    <row r="54" spans="1:1">
      <c r="A54" s="2"/>
    </row>
    <row r="55" spans="1:1">
      <c r="A55" s="2"/>
    </row>
    <row r="56" spans="1:1">
      <c r="A56" s="2"/>
    </row>
    <row r="57" spans="1:1">
      <c r="A57" s="2"/>
    </row>
    <row r="58" spans="1:1">
      <c r="A58" s="2"/>
    </row>
    <row r="59" spans="1:1">
      <c r="A59" s="2"/>
    </row>
    <row r="60" spans="1:1">
      <c r="A60" s="2"/>
    </row>
    <row r="61" spans="1:1">
      <c r="A61" s="2"/>
    </row>
    <row r="62" spans="1:1">
      <c r="A62" s="2"/>
    </row>
    <row r="63" spans="1:1">
      <c r="A63" s="2"/>
    </row>
    <row r="64" spans="1:1">
      <c r="A64" s="2"/>
    </row>
    <row r="65" spans="1:1">
      <c r="A65" s="2"/>
    </row>
    <row r="66" spans="1:1">
      <c r="A66" s="2"/>
    </row>
    <row r="67" spans="1:1">
      <c r="A67" s="2"/>
    </row>
    <row r="68" spans="1:1">
      <c r="A68" s="2"/>
    </row>
    <row r="69" spans="1:1">
      <c r="A69" s="2"/>
    </row>
    <row r="70" spans="1:1">
      <c r="A70" s="2"/>
    </row>
    <row r="71" spans="1:1">
      <c r="A71" s="2"/>
    </row>
    <row r="72" spans="1:1">
      <c r="A72" s="2"/>
    </row>
    <row r="73" spans="1:1">
      <c r="A73" s="2"/>
    </row>
    <row r="74" spans="1:1">
      <c r="A74" s="2"/>
    </row>
    <row r="75" spans="1:1">
      <c r="A75" s="2"/>
    </row>
    <row r="76" spans="1:1">
      <c r="A76" s="2"/>
    </row>
    <row r="77" spans="1:1">
      <c r="A77" s="2"/>
    </row>
    <row r="78" spans="1:1">
      <c r="A78" s="2"/>
    </row>
    <row r="79" spans="1:1">
      <c r="A79" s="2"/>
    </row>
    <row r="80" spans="1:1">
      <c r="A80" s="2"/>
    </row>
    <row r="81" spans="1:1">
      <c r="A81" s="2"/>
    </row>
    <row r="82" spans="1:1">
      <c r="A82" s="2"/>
    </row>
    <row r="83" spans="1:1">
      <c r="A83" s="2"/>
    </row>
    <row r="84" spans="1:1">
      <c r="A84" s="2"/>
    </row>
    <row r="85" spans="1:1">
      <c r="A85" s="2"/>
    </row>
    <row r="86" spans="1:1">
      <c r="A86" s="2"/>
    </row>
    <row r="87" spans="1:1">
      <c r="A87" s="2"/>
    </row>
    <row r="88" spans="1:1">
      <c r="A88" s="2"/>
    </row>
    <row r="89" spans="1:1">
      <c r="A89" s="2"/>
    </row>
    <row r="90" spans="1:1">
      <c r="A90" s="2"/>
    </row>
    <row r="91" spans="1:1">
      <c r="A91" s="2"/>
    </row>
    <row r="92" spans="1:1">
      <c r="A92" s="2"/>
    </row>
    <row r="93" spans="1:1">
      <c r="A93" s="2"/>
    </row>
    <row r="94" spans="1:1">
      <c r="A94" s="2"/>
    </row>
    <row r="95" spans="1:1">
      <c r="A95" s="2"/>
    </row>
    <row r="96" spans="1:1">
      <c r="A96" s="2"/>
    </row>
    <row r="97" spans="1:1">
      <c r="A97" s="2"/>
    </row>
    <row r="98" spans="1:1">
      <c r="A98" s="2"/>
    </row>
    <row r="99" spans="1:1">
      <c r="A99" s="2"/>
    </row>
    <row r="100" spans="1:1">
      <c r="A100" s="2"/>
    </row>
    <row r="101" spans="1:1">
      <c r="A101" s="2"/>
    </row>
    <row r="102" spans="1:1">
      <c r="A102" s="2"/>
    </row>
    <row r="103" spans="1:1">
      <c r="A103" s="2"/>
    </row>
    <row r="104" spans="1:1">
      <c r="A104" s="2"/>
    </row>
    <row r="105" spans="1:1">
      <c r="A105" s="2"/>
    </row>
    <row r="106" spans="1:1">
      <c r="A106" s="2"/>
    </row>
    <row r="107" spans="1:1">
      <c r="A107" s="2"/>
    </row>
    <row r="108" spans="1:1">
      <c r="A108" s="2"/>
    </row>
    <row r="109" spans="1:1">
      <c r="A109" s="2"/>
    </row>
    <row r="110" spans="1:1">
      <c r="A110" s="2"/>
    </row>
    <row r="111" spans="1:1">
      <c r="A111" s="2"/>
    </row>
    <row r="112" spans="1:1">
      <c r="A112" s="2"/>
    </row>
    <row r="113" spans="1:1">
      <c r="A113" s="2"/>
    </row>
    <row r="114" spans="1:1">
      <c r="A114" s="2"/>
    </row>
    <row r="115" spans="1:1">
      <c r="A115" s="2"/>
    </row>
    <row r="116" spans="1:1">
      <c r="A116" s="2"/>
    </row>
    <row r="117" spans="1:1">
      <c r="A117" s="2"/>
    </row>
    <row r="118" spans="1:1">
      <c r="A118" s="2"/>
    </row>
    <row r="119" spans="1:1">
      <c r="A119" s="2"/>
    </row>
    <row r="120" spans="1:1">
      <c r="A120" s="2"/>
    </row>
    <row r="121" spans="1:1">
      <c r="A121" s="2"/>
    </row>
    <row r="122" spans="1:1">
      <c r="A122" s="2"/>
    </row>
    <row r="123" spans="1:1">
      <c r="A123" s="2"/>
    </row>
    <row r="124" spans="1:1">
      <c r="A124" s="2"/>
    </row>
    <row r="125" spans="1:1">
      <c r="A125" s="2"/>
    </row>
    <row r="126" spans="1:1">
      <c r="A126" s="2"/>
    </row>
    <row r="127" spans="1:1">
      <c r="A127" s="2"/>
    </row>
    <row r="128" spans="1:1">
      <c r="A128" s="2"/>
    </row>
    <row r="129" spans="1:1">
      <c r="A129" s="2"/>
    </row>
    <row r="130" spans="1:1">
      <c r="A130" s="2"/>
    </row>
    <row r="131" spans="1:1">
      <c r="A131" s="2"/>
    </row>
    <row r="132" spans="1:1">
      <c r="A132" s="2"/>
    </row>
    <row r="133" spans="1:1">
      <c r="A133" s="2"/>
    </row>
    <row r="134" spans="1:1">
      <c r="A134" s="2"/>
    </row>
    <row r="135" spans="1:1">
      <c r="A135" s="2"/>
    </row>
    <row r="136" spans="1:1">
      <c r="A136" s="2"/>
    </row>
    <row r="137" spans="1:1">
      <c r="A137" s="2"/>
    </row>
    <row r="138" spans="1:1">
      <c r="A138" s="2"/>
    </row>
    <row r="139" spans="1:1">
      <c r="A139" s="2"/>
    </row>
    <row r="140" spans="1:1">
      <c r="A140" s="2"/>
    </row>
    <row r="141" spans="1:1">
      <c r="A141" s="2"/>
    </row>
    <row r="142" spans="1:1">
      <c r="A142" s="2"/>
    </row>
    <row r="143" spans="1:1">
      <c r="A143" s="2"/>
    </row>
    <row r="144" spans="1:1">
      <c r="A144" s="2"/>
    </row>
    <row r="145" spans="1:1">
      <c r="A145" s="2"/>
    </row>
    <row r="146" spans="1:1">
      <c r="A146" s="2"/>
    </row>
    <row r="147" spans="1:1">
      <c r="A147" s="2"/>
    </row>
    <row r="148" spans="1:1">
      <c r="A148" s="2"/>
    </row>
    <row r="149" spans="1:1">
      <c r="A149" s="2"/>
    </row>
    <row r="150" spans="1:1">
      <c r="A150" s="2"/>
    </row>
    <row r="151" spans="1:1">
      <c r="A151" s="2"/>
    </row>
    <row r="152" spans="1:1">
      <c r="A152" s="2"/>
    </row>
    <row r="153" spans="1:1">
      <c r="A153" s="2"/>
    </row>
    <row r="154" spans="1:1">
      <c r="A154" s="2"/>
    </row>
    <row r="155" spans="1:1">
      <c r="A155" s="2"/>
    </row>
    <row r="156" spans="1:1">
      <c r="A156" s="2"/>
    </row>
    <row r="157" spans="1:1">
      <c r="A157" s="2"/>
    </row>
    <row r="158" spans="1:1">
      <c r="A158" s="2"/>
    </row>
    <row r="159" spans="1:1">
      <c r="A159" s="2"/>
    </row>
    <row r="160" spans="1:1">
      <c r="A160" s="2"/>
    </row>
    <row r="161" spans="1:1">
      <c r="A161" s="2"/>
    </row>
    <row r="162" spans="1:1">
      <c r="A162" s="2"/>
    </row>
    <row r="163" spans="1:1">
      <c r="A163" s="2"/>
    </row>
    <row r="164" spans="1:1">
      <c r="A164" s="2"/>
    </row>
    <row r="165" spans="1:1">
      <c r="A165" s="2"/>
    </row>
    <row r="166" spans="1:1">
      <c r="A166" s="2"/>
    </row>
    <row r="167" spans="1:1">
      <c r="A167" s="2"/>
    </row>
    <row r="168" spans="1:1">
      <c r="A168" s="2"/>
    </row>
    <row r="169" spans="1:1">
      <c r="A169" s="2"/>
    </row>
    <row r="170" spans="1:1">
      <c r="A170" s="2"/>
    </row>
    <row r="171" spans="1:1">
      <c r="A171" s="2"/>
    </row>
    <row r="172" spans="1:1">
      <c r="A172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溢清寒</cp:lastModifiedBy>
  <dcterms:created xsi:type="dcterms:W3CDTF">2015-06-06T10:19:00Z</dcterms:created>
  <dcterms:modified xsi:type="dcterms:W3CDTF">2026-01-07T12:49:40Z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43643D61C0AE457F9435298B9E6CD5BF_13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