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attolica-my.sharepoint.com/personal/mariachiara_fontanella_unicatt_it/Documents/OneDrive - Università Cattolica del Sacro Cuore/RTAa_PNRR_ONFOODS_1marzo23/CNR_Verbania/REE_articoli/EGH_submission/"/>
    </mc:Choice>
  </mc:AlternateContent>
  <xr:revisionPtr revIDLastSave="0" documentId="8_{A7489C86-F60E-6F43-93A7-A0BE9DB28361}" xr6:coauthVersionLast="47" xr6:coauthVersionMax="47" xr10:uidLastSave="{00000000-0000-0000-0000-000000000000}"/>
  <bookViews>
    <workbookView xWindow="0" yWindow="680" windowWidth="28800" windowHeight="15940" xr2:uid="{6DD66782-399F-DD4A-A30A-8D6B6D89F67E}"/>
  </bookViews>
  <sheets>
    <sheet name="LITTERATURE_she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4" i="1" l="1"/>
  <c r="AI14" i="1"/>
  <c r="AK13" i="1"/>
  <c r="AI13" i="1"/>
  <c r="AK12" i="1"/>
  <c r="AI12" i="1"/>
  <c r="AK3" i="1"/>
  <c r="AI3" i="1"/>
</calcChain>
</file>

<file path=xl/sharedStrings.xml><?xml version="1.0" encoding="utf-8"?>
<sst xmlns="http://schemas.openxmlformats.org/spreadsheetml/2006/main" count="138" uniqueCount="51">
  <si>
    <t>mg kg-1</t>
  </si>
  <si>
    <t>Country</t>
  </si>
  <si>
    <t>Phylum: Mollusca/Class: Bivalva</t>
  </si>
  <si>
    <t>Weight</t>
  </si>
  <si>
    <t>shell</t>
  </si>
  <si>
    <t>La</t>
  </si>
  <si>
    <t>±SD</t>
  </si>
  <si>
    <t>Ce</t>
  </si>
  <si>
    <t>Pr</t>
  </si>
  <si>
    <t>Nd</t>
  </si>
  <si>
    <t>Sm</t>
  </si>
  <si>
    <t>Eu</t>
  </si>
  <si>
    <t>Gd</t>
  </si>
  <si>
    <t>Tb</t>
  </si>
  <si>
    <t>Dy</t>
  </si>
  <si>
    <t>Y</t>
  </si>
  <si>
    <t>Ho</t>
  </si>
  <si>
    <t>Er</t>
  </si>
  <si>
    <t>Tm</t>
  </si>
  <si>
    <t>Yb</t>
  </si>
  <si>
    <t>Lu</t>
  </si>
  <si>
    <t>∑REE</t>
  </si>
  <si>
    <t>∑REY</t>
  </si>
  <si>
    <t>Reference_year</t>
  </si>
  <si>
    <t>France</t>
  </si>
  <si>
    <t>Corbicula fluminea</t>
  </si>
  <si>
    <t>DW</t>
  </si>
  <si>
    <t>Merschel and Bau (2015)</t>
  </si>
  <si>
    <t>Germany (media)</t>
  </si>
  <si>
    <t>Corbicula fluminea (media)</t>
  </si>
  <si>
    <t>shell (average)</t>
  </si>
  <si>
    <t>Germany (Bremer)</t>
  </si>
  <si>
    <t>Corbicula fluminea (2.5-2.8)</t>
  </si>
  <si>
    <t>Zhang et 2025</t>
  </si>
  <si>
    <t>Germany (Hamburg)</t>
  </si>
  <si>
    <t>Germany (Worms)</t>
  </si>
  <si>
    <t>Germany (Bonn)</t>
  </si>
  <si>
    <t>Austria (Vienna)</t>
  </si>
  <si>
    <t>Slovakia (Bratislava)</t>
  </si>
  <si>
    <t>Hungary (Budapest)</t>
  </si>
  <si>
    <t>Germany (Koblenz)</t>
  </si>
  <si>
    <t>Dreissena polymorpha</t>
  </si>
  <si>
    <t>Dreissena bugensis</t>
  </si>
  <si>
    <t>Germany (Ulm)</t>
  </si>
  <si>
    <t>Dreissena bugensis (media)</t>
  </si>
  <si>
    <t>Dreissena polymorpha (media)</t>
  </si>
  <si>
    <t>Italy (Lake Maggiore)</t>
  </si>
  <si>
    <t>Unio</t>
  </si>
  <si>
    <t>Fontanella et al. 2025</t>
  </si>
  <si>
    <t>Italy (Lake Orta - Orta)</t>
  </si>
  <si>
    <t>Italy (Lake Orta - Gozzano)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</si>
</sst>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8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CF72-EC59-F84F-9484-F8FCD2A9F67D}">
  <dimension ref="A1:AN19"/>
  <sheetViews>
    <sheetView tabSelected="1" zoomScale="130" zoomScaleNormal="130" workbookViewId="0">
      <pane xSplit="1" topLeftCell="B1" activePane="topRight" state="frozen"/>
      <selection pane="topRight" activeCell="B22" sqref="B22"/>
    </sheetView>
  </sheetViews>
  <sheetFormatPr baseColWidth="10" defaultRowHeight="16" x14ac:dyDescent="0.15"/>
  <cols>
    <col min="1" max="1" width="23.33203125" style="13" bestFit="1" customWidth="1"/>
    <col min="2" max="2" width="29.33203125" style="13" bestFit="1" customWidth="1"/>
    <col min="3" max="3" width="7.33203125" style="13" bestFit="1" customWidth="1"/>
    <col min="4" max="4" width="13.33203125" style="13" bestFit="1" customWidth="1"/>
    <col min="5" max="5" width="8" style="13" bestFit="1" customWidth="1"/>
    <col min="6" max="6" width="5.6640625" style="13" bestFit="1" customWidth="1"/>
    <col min="7" max="7" width="8" style="13" bestFit="1" customWidth="1"/>
    <col min="8" max="8" width="5.6640625" style="13" bestFit="1" customWidth="1"/>
    <col min="9" max="9" width="8" style="13" bestFit="1" customWidth="1"/>
    <col min="10" max="10" width="5.6640625" style="13" bestFit="1" customWidth="1"/>
    <col min="11" max="11" width="8" style="13" bestFit="1" customWidth="1"/>
    <col min="12" max="12" width="5.6640625" style="13" bestFit="1" customWidth="1"/>
    <col min="13" max="13" width="8" style="13" bestFit="1" customWidth="1"/>
    <col min="14" max="14" width="5.6640625" style="13" bestFit="1" customWidth="1"/>
    <col min="15" max="15" width="8" style="13" bestFit="1" customWidth="1"/>
    <col min="16" max="16" width="5.6640625" style="13" bestFit="1" customWidth="1"/>
    <col min="17" max="17" width="8" style="13" bestFit="1" customWidth="1"/>
    <col min="18" max="18" width="5.6640625" style="13" bestFit="1" customWidth="1"/>
    <col min="19" max="19" width="8" style="13" bestFit="1" customWidth="1"/>
    <col min="20" max="20" width="5.6640625" style="13" bestFit="1" customWidth="1"/>
    <col min="21" max="21" width="8" style="13" bestFit="1" customWidth="1"/>
    <col min="22" max="22" width="5.6640625" style="13" bestFit="1" customWidth="1"/>
    <col min="23" max="23" width="8" style="13" bestFit="1" customWidth="1"/>
    <col min="24" max="24" width="5.6640625" style="13" bestFit="1" customWidth="1"/>
    <col min="25" max="25" width="8" style="13" bestFit="1" customWidth="1"/>
    <col min="26" max="26" width="7.6640625" style="13" bestFit="1" customWidth="1"/>
    <col min="27" max="27" width="8" style="13" bestFit="1" customWidth="1"/>
    <col min="28" max="28" width="5.6640625" style="13" bestFit="1" customWidth="1"/>
    <col min="29" max="29" width="8" style="13" bestFit="1" customWidth="1"/>
    <col min="30" max="30" width="6.6640625" style="13" bestFit="1" customWidth="1"/>
    <col min="31" max="31" width="8" style="13" bestFit="1" customWidth="1"/>
    <col min="32" max="32" width="5.6640625" style="13" bestFit="1" customWidth="1"/>
    <col min="33" max="33" width="8" style="13" bestFit="1" customWidth="1"/>
    <col min="34" max="34" width="7.6640625" style="13" bestFit="1" customWidth="1"/>
    <col min="35" max="35" width="8" style="13" bestFit="1" customWidth="1"/>
    <col min="36" max="36" width="5.6640625" style="13" bestFit="1" customWidth="1"/>
    <col min="37" max="37" width="8" style="13" bestFit="1" customWidth="1"/>
    <col min="38" max="38" width="5.6640625" style="13" bestFit="1" customWidth="1"/>
    <col min="39" max="39" width="14.6640625" style="13" bestFit="1" customWidth="1"/>
    <col min="40" max="40" width="22.1640625" style="13" bestFit="1" customWidth="1"/>
    <col min="41" max="16384" width="10.83203125" style="13"/>
  </cols>
  <sheetData>
    <row r="1" spans="1:40" s="2" customFormat="1" x14ac:dyDescent="0.15">
      <c r="A1" s="1"/>
      <c r="B1" s="1"/>
      <c r="C1" s="1"/>
      <c r="D1" s="1"/>
      <c r="E1" s="1" t="s">
        <v>0</v>
      </c>
      <c r="F1" s="1"/>
      <c r="G1" s="1" t="s">
        <v>0</v>
      </c>
      <c r="H1" s="1"/>
      <c r="I1" s="1" t="s">
        <v>0</v>
      </c>
      <c r="J1" s="1"/>
      <c r="K1" s="1" t="s">
        <v>0</v>
      </c>
      <c r="L1" s="1"/>
      <c r="M1" s="1" t="s">
        <v>0</v>
      </c>
      <c r="N1" s="1"/>
      <c r="O1" s="1" t="s">
        <v>0</v>
      </c>
      <c r="P1" s="1"/>
      <c r="Q1" s="1" t="s">
        <v>0</v>
      </c>
      <c r="R1" s="1"/>
      <c r="S1" s="1" t="s">
        <v>0</v>
      </c>
      <c r="T1" s="1"/>
      <c r="U1" s="1" t="s">
        <v>0</v>
      </c>
      <c r="V1" s="1"/>
      <c r="W1" s="1" t="s">
        <v>0</v>
      </c>
      <c r="X1" s="1"/>
      <c r="Y1" s="1" t="s">
        <v>0</v>
      </c>
      <c r="Z1" s="1"/>
      <c r="AA1" s="1" t="s">
        <v>0</v>
      </c>
      <c r="AB1" s="1"/>
      <c r="AC1" s="1" t="s">
        <v>0</v>
      </c>
      <c r="AD1" s="1"/>
      <c r="AE1" s="1" t="s">
        <v>0</v>
      </c>
      <c r="AF1" s="1"/>
      <c r="AG1" s="1" t="s">
        <v>0</v>
      </c>
      <c r="AH1" s="1"/>
      <c r="AI1" s="1" t="s">
        <v>0</v>
      </c>
      <c r="AJ1" s="1"/>
      <c r="AK1" s="1" t="s">
        <v>0</v>
      </c>
      <c r="AL1" s="1"/>
      <c r="AM1" s="1"/>
      <c r="AN1" s="1"/>
    </row>
    <row r="2" spans="1:40" s="2" customFormat="1" x14ac:dyDescent="0.15">
      <c r="A2" s="3" t="s">
        <v>1</v>
      </c>
      <c r="B2" s="4" t="s">
        <v>2</v>
      </c>
      <c r="C2" s="3" t="s">
        <v>3</v>
      </c>
      <c r="D2" s="3" t="s">
        <v>4</v>
      </c>
      <c r="E2" s="1" t="s">
        <v>5</v>
      </c>
      <c r="F2" s="3" t="s">
        <v>6</v>
      </c>
      <c r="G2" s="1" t="s">
        <v>7</v>
      </c>
      <c r="H2" s="3" t="s">
        <v>6</v>
      </c>
      <c r="I2" s="1" t="s">
        <v>8</v>
      </c>
      <c r="J2" s="3" t="s">
        <v>6</v>
      </c>
      <c r="K2" s="1" t="s">
        <v>9</v>
      </c>
      <c r="L2" s="3" t="s">
        <v>6</v>
      </c>
      <c r="M2" s="1" t="s">
        <v>10</v>
      </c>
      <c r="N2" s="3" t="s">
        <v>6</v>
      </c>
      <c r="O2" s="1" t="s">
        <v>11</v>
      </c>
      <c r="P2" s="3" t="s">
        <v>6</v>
      </c>
      <c r="Q2" s="1" t="s">
        <v>12</v>
      </c>
      <c r="R2" s="3" t="s">
        <v>6</v>
      </c>
      <c r="S2" s="1" t="s">
        <v>13</v>
      </c>
      <c r="T2" s="3" t="s">
        <v>6</v>
      </c>
      <c r="U2" s="1" t="s">
        <v>14</v>
      </c>
      <c r="V2" s="3" t="s">
        <v>6</v>
      </c>
      <c r="W2" s="1" t="s">
        <v>15</v>
      </c>
      <c r="X2" s="3" t="s">
        <v>6</v>
      </c>
      <c r="Y2" s="1" t="s">
        <v>16</v>
      </c>
      <c r="Z2" s="3" t="s">
        <v>6</v>
      </c>
      <c r="AA2" s="1" t="s">
        <v>17</v>
      </c>
      <c r="AB2" s="3" t="s">
        <v>6</v>
      </c>
      <c r="AC2" s="1" t="s">
        <v>18</v>
      </c>
      <c r="AD2" s="3" t="s">
        <v>6</v>
      </c>
      <c r="AE2" s="1" t="s">
        <v>19</v>
      </c>
      <c r="AF2" s="3" t="s">
        <v>6</v>
      </c>
      <c r="AG2" s="1" t="s">
        <v>20</v>
      </c>
      <c r="AH2" s="3" t="s">
        <v>6</v>
      </c>
      <c r="AI2" s="1" t="s">
        <v>21</v>
      </c>
      <c r="AJ2" s="3" t="s">
        <v>6</v>
      </c>
      <c r="AK2" s="1" t="s">
        <v>22</v>
      </c>
      <c r="AL2" s="3" t="s">
        <v>6</v>
      </c>
      <c r="AM2" s="3" t="s">
        <v>23</v>
      </c>
      <c r="AN2" s="1"/>
    </row>
    <row r="3" spans="1:40" s="10" customFormat="1" x14ac:dyDescent="0.15">
      <c r="A3" s="5" t="s">
        <v>24</v>
      </c>
      <c r="B3" s="6" t="s">
        <v>25</v>
      </c>
      <c r="C3" s="5" t="s">
        <v>26</v>
      </c>
      <c r="D3" s="5" t="s">
        <v>4</v>
      </c>
      <c r="E3" s="5">
        <v>1.01E-2</v>
      </c>
      <c r="F3" s="5"/>
      <c r="G3" s="5">
        <v>1.43E-2</v>
      </c>
      <c r="H3" s="5"/>
      <c r="I3" s="5">
        <v>1.99E-3</v>
      </c>
      <c r="J3" s="5"/>
      <c r="K3" s="5">
        <v>8.1700000000000002E-3</v>
      </c>
      <c r="L3" s="5"/>
      <c r="M3" s="5">
        <v>1.6999999999999999E-3</v>
      </c>
      <c r="N3" s="5"/>
      <c r="O3" s="7">
        <v>4.2999999999999999E-4</v>
      </c>
      <c r="P3" s="5"/>
      <c r="Q3" s="5">
        <v>1.9599999999999999E-3</v>
      </c>
      <c r="R3" s="5"/>
      <c r="S3" s="7">
        <v>2.6000000000000003E-4</v>
      </c>
      <c r="T3" s="5"/>
      <c r="U3" s="5">
        <v>1.5400000000000001E-3</v>
      </c>
      <c r="V3" s="5"/>
      <c r="W3" s="5"/>
      <c r="X3" s="5"/>
      <c r="Y3" s="7">
        <v>3.2000000000000003E-4</v>
      </c>
      <c r="Z3" s="5"/>
      <c r="AA3" s="5">
        <v>8.4999999999999995E-4</v>
      </c>
      <c r="AB3" s="5"/>
      <c r="AC3" s="5"/>
      <c r="AD3" s="5"/>
      <c r="AE3" s="7">
        <v>6.3000000000000003E-4</v>
      </c>
      <c r="AF3" s="5"/>
      <c r="AG3" s="7">
        <v>8.0000000000000007E-5</v>
      </c>
      <c r="AH3" s="5"/>
      <c r="AI3" s="8">
        <f>SUM(E3,G3,I3,K3,M3,O3,Q3,S3,U3,Y3,AA3,AC3,AE3,AG3)</f>
        <v>4.2329999999999986E-2</v>
      </c>
      <c r="AJ3" s="8"/>
      <c r="AK3" s="5">
        <f>SUM(E3,G3,I3,K3,M3,O3,Q3,S3,U3,W3,Y3,AA3,AC3,AE3,AG3)</f>
        <v>4.2329999999999986E-2</v>
      </c>
      <c r="AL3" s="5"/>
      <c r="AM3" s="9">
        <v>2015</v>
      </c>
      <c r="AN3" s="5" t="s">
        <v>27</v>
      </c>
    </row>
    <row r="4" spans="1:40" x14ac:dyDescent="0.15">
      <c r="A4" s="8" t="s">
        <v>28</v>
      </c>
      <c r="B4" s="8" t="s">
        <v>29</v>
      </c>
      <c r="C4" s="5"/>
      <c r="D4" s="8" t="s">
        <v>30</v>
      </c>
      <c r="E4" s="8">
        <v>0.49862499999999998</v>
      </c>
      <c r="F4" s="8">
        <v>0.69217031432139431</v>
      </c>
      <c r="G4" s="8">
        <v>7.8463000000000019E-2</v>
      </c>
      <c r="H4" s="8">
        <v>6.4570031929164579E-2</v>
      </c>
      <c r="I4" s="8">
        <v>1.6944999999999998E-2</v>
      </c>
      <c r="J4" s="8">
        <v>1.7418588570196437E-2</v>
      </c>
      <c r="K4" s="8">
        <v>4.8682000000000003E-2</v>
      </c>
      <c r="L4" s="8">
        <v>4.3063052686342002E-2</v>
      </c>
      <c r="M4" s="8">
        <v>9.5860000000000008E-3</v>
      </c>
      <c r="N4" s="8">
        <v>7.9004151789636989E-3</v>
      </c>
      <c r="O4" s="11">
        <v>1.7279999999999999E-3</v>
      </c>
      <c r="P4" s="8">
        <v>1.3403548452223808E-3</v>
      </c>
      <c r="Q4" s="8">
        <v>7.7859999999999995E-3</v>
      </c>
      <c r="R4" s="8">
        <v>6.0774852255407949E-3</v>
      </c>
      <c r="S4" s="11">
        <v>8.8999999999999995E-4</v>
      </c>
      <c r="T4" s="8">
        <v>6.4819407244709937E-4</v>
      </c>
      <c r="U4" s="8">
        <v>4.6680000000000003E-3</v>
      </c>
      <c r="V4" s="8">
        <v>3.3869284675712361E-3</v>
      </c>
      <c r="W4" s="8"/>
      <c r="X4" s="8"/>
      <c r="Y4" s="11">
        <v>8.5800000000000004E-4</v>
      </c>
      <c r="Z4" s="8">
        <v>6.1322100420647702E-4</v>
      </c>
      <c r="AA4" s="8">
        <v>2.264E-3</v>
      </c>
      <c r="AB4" s="8">
        <v>1.6058725561720851E-3</v>
      </c>
      <c r="AC4" s="8"/>
      <c r="AD4" s="8"/>
      <c r="AE4" s="11">
        <v>1.5769999999999998E-3</v>
      </c>
      <c r="AF4" s="8">
        <v>1.1576897492659921E-3</v>
      </c>
      <c r="AG4" s="11">
        <v>2.1799999999999996E-4</v>
      </c>
      <c r="AH4" s="8">
        <v>1.5540627757948232E-4</v>
      </c>
      <c r="AI4" s="8">
        <v>0.67228999999999994</v>
      </c>
      <c r="AJ4" s="8">
        <v>0.80646528205221313</v>
      </c>
      <c r="AK4" s="5">
        <v>0.67229000000000005</v>
      </c>
      <c r="AL4" s="8">
        <v>0.80646528205221313</v>
      </c>
      <c r="AM4" s="12">
        <v>2015</v>
      </c>
      <c r="AN4" s="8" t="s">
        <v>27</v>
      </c>
    </row>
    <row r="5" spans="1:40" x14ac:dyDescent="0.15">
      <c r="A5" s="8" t="s">
        <v>31</v>
      </c>
      <c r="B5" s="8" t="s">
        <v>32</v>
      </c>
      <c r="C5" s="8" t="s">
        <v>26</v>
      </c>
      <c r="D5" s="8" t="s">
        <v>4</v>
      </c>
      <c r="E5" s="8">
        <v>6.83E-2</v>
      </c>
      <c r="F5" s="8"/>
      <c r="G5" s="8">
        <v>9.0300000000000005E-2</v>
      </c>
      <c r="H5" s="8"/>
      <c r="I5" s="8">
        <v>1.5599999999999999E-2</v>
      </c>
      <c r="J5" s="8"/>
      <c r="K5" s="8">
        <v>6.59E-2</v>
      </c>
      <c r="L5" s="8"/>
      <c r="M5" s="8">
        <v>1.47E-2</v>
      </c>
      <c r="N5" s="8"/>
      <c r="O5" s="11">
        <v>3.0200000000000001E-3</v>
      </c>
      <c r="P5" s="8"/>
      <c r="Q5" s="8">
        <v>1.3800000000000002E-2</v>
      </c>
      <c r="R5" s="8"/>
      <c r="S5" s="11">
        <v>1.6200000000000001E-3</v>
      </c>
      <c r="T5" s="8"/>
      <c r="U5" s="8">
        <v>8.9199999999999991E-3</v>
      </c>
      <c r="V5" s="8"/>
      <c r="W5" s="8">
        <v>5.9299999999999999E-2</v>
      </c>
      <c r="X5" s="8"/>
      <c r="Y5" s="11">
        <v>1.6299999999999999E-3</v>
      </c>
      <c r="Z5" s="8"/>
      <c r="AA5" s="8">
        <v>4.28E-3</v>
      </c>
      <c r="AB5" s="8"/>
      <c r="AC5" s="11">
        <v>4.9100000000000001E-4</v>
      </c>
      <c r="AD5" s="11"/>
      <c r="AE5" s="11">
        <v>2.6099999999999999E-3</v>
      </c>
      <c r="AF5" s="8"/>
      <c r="AG5" s="11">
        <v>3.2900000000000003E-4</v>
      </c>
      <c r="AH5" s="8"/>
      <c r="AI5" s="8">
        <v>0.29150000000000009</v>
      </c>
      <c r="AJ5" s="8"/>
      <c r="AK5" s="8">
        <v>0.29313670000000008</v>
      </c>
      <c r="AL5" s="8"/>
      <c r="AM5" s="12">
        <v>2025</v>
      </c>
      <c r="AN5" s="8" t="s">
        <v>33</v>
      </c>
    </row>
    <row r="6" spans="1:40" x14ac:dyDescent="0.15">
      <c r="A6" s="8" t="s">
        <v>34</v>
      </c>
      <c r="B6" s="8" t="s">
        <v>32</v>
      </c>
      <c r="C6" s="8" t="s">
        <v>26</v>
      </c>
      <c r="D6" s="8" t="s">
        <v>4</v>
      </c>
      <c r="E6" s="8">
        <v>7.8899999999999994E-3</v>
      </c>
      <c r="F6" s="8"/>
      <c r="G6" s="8">
        <v>8.4499999999999992E-3</v>
      </c>
      <c r="H6" s="8"/>
      <c r="I6" s="8">
        <v>8.9300000000000002E-4</v>
      </c>
      <c r="J6" s="8"/>
      <c r="K6" s="8">
        <v>3.7299999999999998E-3</v>
      </c>
      <c r="L6" s="8"/>
      <c r="M6" s="8">
        <v>8.9400000000000005E-4</v>
      </c>
      <c r="N6" s="8"/>
      <c r="O6" s="11">
        <v>2.03E-4</v>
      </c>
      <c r="P6" s="8"/>
      <c r="Q6" s="8">
        <v>1.1000000000000001E-3</v>
      </c>
      <c r="R6" s="8"/>
      <c r="S6" s="11">
        <v>1.55E-4</v>
      </c>
      <c r="T6" s="8"/>
      <c r="U6" s="8">
        <v>1.0400000000000001E-3</v>
      </c>
      <c r="V6" s="8"/>
      <c r="W6" s="8">
        <v>8.6E-3</v>
      </c>
      <c r="X6" s="8"/>
      <c r="Y6" s="11">
        <v>2.0999999999999998E-4</v>
      </c>
      <c r="Z6" s="8"/>
      <c r="AA6" s="8">
        <v>6.8799999999999992E-4</v>
      </c>
      <c r="AB6" s="8"/>
      <c r="AC6" s="11">
        <v>9.2600000000000001E-5</v>
      </c>
      <c r="AD6" s="11"/>
      <c r="AE6" s="11">
        <v>5.7499999999999999E-4</v>
      </c>
      <c r="AF6" s="8"/>
      <c r="AG6" s="11">
        <v>7.1099999999999994E-5</v>
      </c>
      <c r="AH6" s="8"/>
      <c r="AI6" s="8">
        <v>2.59917E-2</v>
      </c>
      <c r="AJ6" s="8"/>
      <c r="AK6" s="8">
        <v>2.9800699999999999E-2</v>
      </c>
      <c r="AL6" s="8"/>
      <c r="AM6" s="12">
        <v>2025</v>
      </c>
      <c r="AN6" s="8" t="s">
        <v>33</v>
      </c>
    </row>
    <row r="7" spans="1:40" x14ac:dyDescent="0.15">
      <c r="A7" s="8" t="s">
        <v>35</v>
      </c>
      <c r="B7" s="8" t="s">
        <v>32</v>
      </c>
      <c r="C7" s="8" t="s">
        <v>26</v>
      </c>
      <c r="D7" s="8" t="s">
        <v>4</v>
      </c>
      <c r="E7" s="8">
        <v>4.58E-2</v>
      </c>
      <c r="F7" s="8"/>
      <c r="G7" s="8">
        <v>4.3200000000000002E-2</v>
      </c>
      <c r="H7" s="8"/>
      <c r="I7" s="8">
        <v>1.03E-2</v>
      </c>
      <c r="J7" s="8"/>
      <c r="K7" s="8">
        <v>4.2500000000000003E-2</v>
      </c>
      <c r="L7" s="8"/>
      <c r="M7" s="8">
        <v>7.5199999999999998E-3</v>
      </c>
      <c r="N7" s="8"/>
      <c r="O7" s="11">
        <v>1.4599999999999999E-3</v>
      </c>
      <c r="P7" s="8"/>
      <c r="Q7" s="8">
        <v>6.1600000000000005E-3</v>
      </c>
      <c r="R7" s="8"/>
      <c r="S7" s="11">
        <v>6.8500000000000006E-4</v>
      </c>
      <c r="T7" s="8"/>
      <c r="U7" s="8">
        <v>3.6800000000000001E-3</v>
      </c>
      <c r="V7" s="8"/>
      <c r="W7" s="8">
        <v>2.1999999999999999E-2</v>
      </c>
      <c r="X7" s="8"/>
      <c r="Y7" s="11">
        <v>6.3199999999999997E-4</v>
      </c>
      <c r="Z7" s="8"/>
      <c r="AA7" s="8">
        <v>1.6999999999999999E-3</v>
      </c>
      <c r="AB7" s="8"/>
      <c r="AC7" s="11">
        <v>2.04E-4</v>
      </c>
      <c r="AD7" s="11"/>
      <c r="AE7" s="11">
        <v>1.1299999999999999E-3</v>
      </c>
      <c r="AF7" s="8"/>
      <c r="AG7" s="11">
        <v>1.4299999999999998E-4</v>
      </c>
      <c r="AH7" s="8"/>
      <c r="AI7" s="8">
        <v>0.16511399999999998</v>
      </c>
      <c r="AJ7" s="8"/>
      <c r="AK7" s="8">
        <v>0.17624199999999995</v>
      </c>
      <c r="AL7" s="8"/>
      <c r="AM7" s="12">
        <v>2025</v>
      </c>
      <c r="AN7" s="8" t="s">
        <v>33</v>
      </c>
    </row>
    <row r="8" spans="1:40" x14ac:dyDescent="0.15">
      <c r="A8" s="8" t="s">
        <v>36</v>
      </c>
      <c r="B8" s="8" t="s">
        <v>32</v>
      </c>
      <c r="C8" s="8" t="s">
        <v>26</v>
      </c>
      <c r="D8" s="8" t="s">
        <v>4</v>
      </c>
      <c r="E8" s="8">
        <v>0.90400000000000003</v>
      </c>
      <c r="F8" s="8"/>
      <c r="G8" s="8">
        <v>0.159</v>
      </c>
      <c r="H8" s="8"/>
      <c r="I8" s="8">
        <v>3.5999999999999997E-2</v>
      </c>
      <c r="J8" s="8"/>
      <c r="K8" s="8">
        <v>0.108</v>
      </c>
      <c r="L8" s="8"/>
      <c r="M8" s="8">
        <v>1.8200000000000001E-2</v>
      </c>
      <c r="N8" s="8"/>
      <c r="O8" s="11">
        <v>3.6600000000000001E-3</v>
      </c>
      <c r="P8" s="8"/>
      <c r="Q8" s="8">
        <v>1.6300000000000002E-2</v>
      </c>
      <c r="R8" s="8"/>
      <c r="S8" s="11">
        <v>1.66E-3</v>
      </c>
      <c r="T8" s="8"/>
      <c r="U8" s="8">
        <v>9.5399999999999999E-3</v>
      </c>
      <c r="V8" s="8"/>
      <c r="W8" s="8">
        <v>6.2899999999999998E-2</v>
      </c>
      <c r="X8" s="8"/>
      <c r="Y8" s="11">
        <v>1.8E-3</v>
      </c>
      <c r="Z8" s="8"/>
      <c r="AA8" s="8">
        <v>4.8600000000000006E-3</v>
      </c>
      <c r="AB8" s="8"/>
      <c r="AC8" s="11">
        <v>5.9899999999999992E-4</v>
      </c>
      <c r="AD8" s="11"/>
      <c r="AE8" s="11">
        <v>3.4100000000000003E-3</v>
      </c>
      <c r="AF8" s="8"/>
      <c r="AG8" s="11">
        <v>4.5900000000000004E-4</v>
      </c>
      <c r="AH8" s="8"/>
      <c r="AI8" s="8">
        <v>1.2674880000000002</v>
      </c>
      <c r="AJ8" s="8"/>
      <c r="AK8" s="8">
        <v>1.2724899999999999</v>
      </c>
      <c r="AL8" s="8"/>
      <c r="AM8" s="12">
        <v>2025</v>
      </c>
      <c r="AN8" s="8" t="s">
        <v>33</v>
      </c>
    </row>
    <row r="9" spans="1:40" x14ac:dyDescent="0.15">
      <c r="A9" s="8" t="s">
        <v>37</v>
      </c>
      <c r="B9" s="8" t="s">
        <v>32</v>
      </c>
      <c r="C9" s="8" t="s">
        <v>26</v>
      </c>
      <c r="D9" s="8" t="s">
        <v>4</v>
      </c>
      <c r="E9" s="8">
        <v>4.4499999999999998E-2</v>
      </c>
      <c r="F9" s="8"/>
      <c r="G9" s="8">
        <v>5.6799999999999996E-2</v>
      </c>
      <c r="H9" s="8"/>
      <c r="I9" s="8">
        <v>9.470000000000001E-3</v>
      </c>
      <c r="J9" s="8"/>
      <c r="K9" s="8">
        <v>3.7600000000000001E-2</v>
      </c>
      <c r="L9" s="8"/>
      <c r="M9" s="8">
        <v>7.3600000000000002E-3</v>
      </c>
      <c r="N9" s="8"/>
      <c r="O9" s="11">
        <v>1.5200000000000001E-3</v>
      </c>
      <c r="P9" s="8"/>
      <c r="Q9" s="8">
        <v>6.7599999999999995E-3</v>
      </c>
      <c r="R9" s="8"/>
      <c r="S9" s="11">
        <v>8.2299999999999995E-4</v>
      </c>
      <c r="T9" s="8"/>
      <c r="U9" s="8">
        <v>4.5500000000000002E-3</v>
      </c>
      <c r="V9" s="8"/>
      <c r="W9" s="8">
        <v>3.1199999999999999E-2</v>
      </c>
      <c r="X9" s="8"/>
      <c r="Y9" s="11">
        <v>8.2299999999999995E-4</v>
      </c>
      <c r="Z9" s="8"/>
      <c r="AA9" s="8">
        <v>2.1900000000000001E-3</v>
      </c>
      <c r="AB9" s="8"/>
      <c r="AC9" s="11">
        <v>2.6800000000000001E-4</v>
      </c>
      <c r="AD9" s="11"/>
      <c r="AE9" s="11">
        <v>1.5200000000000001E-3</v>
      </c>
      <c r="AF9" s="8"/>
      <c r="AG9" s="11">
        <v>2.0100000000000001E-4</v>
      </c>
      <c r="AH9" s="8"/>
      <c r="AI9" s="8">
        <v>0.17438499999999996</v>
      </c>
      <c r="AJ9" s="8"/>
      <c r="AK9" s="8">
        <v>0.18198099999999992</v>
      </c>
      <c r="AL9" s="8"/>
      <c r="AM9" s="12">
        <v>2025</v>
      </c>
      <c r="AN9" s="8" t="s">
        <v>33</v>
      </c>
    </row>
    <row r="10" spans="1:40" x14ac:dyDescent="0.15">
      <c r="A10" s="8" t="s">
        <v>38</v>
      </c>
      <c r="B10" s="8" t="s">
        <v>32</v>
      </c>
      <c r="C10" s="8" t="s">
        <v>26</v>
      </c>
      <c r="D10" s="8" t="s">
        <v>30</v>
      </c>
      <c r="E10" s="8">
        <v>8.7249999999999994E-2</v>
      </c>
      <c r="F10" s="8">
        <v>3.3234018715767705E-3</v>
      </c>
      <c r="G10" s="8">
        <v>8.8249999999999995E-2</v>
      </c>
      <c r="H10" s="8">
        <v>3.4648232278140841E-3</v>
      </c>
      <c r="I10" s="8">
        <v>1.8149999999999999E-2</v>
      </c>
      <c r="J10" s="8">
        <v>2.1213203435596541E-4</v>
      </c>
      <c r="K10" s="8">
        <v>7.5149999999999995E-2</v>
      </c>
      <c r="L10" s="8">
        <v>2.0506096654409776E-3</v>
      </c>
      <c r="M10" s="8">
        <v>1.3399999999999999E-2</v>
      </c>
      <c r="N10" s="8">
        <v>2.8284271247461853E-4</v>
      </c>
      <c r="O10" s="11">
        <v>2.7049999999999999E-3</v>
      </c>
      <c r="P10" s="8">
        <v>1.060660171779821E-4</v>
      </c>
      <c r="Q10" s="8">
        <v>1.1599999999999999E-2</v>
      </c>
      <c r="R10" s="8">
        <v>7.0710678118654697E-4</v>
      </c>
      <c r="S10" s="11">
        <v>1.4250000000000001E-3</v>
      </c>
      <c r="T10" s="8">
        <v>1.3435028842544408E-4</v>
      </c>
      <c r="U10" s="8">
        <v>7.555000000000001E-3</v>
      </c>
      <c r="V10" s="8">
        <v>7.4246212024587472E-4</v>
      </c>
      <c r="W10" s="8">
        <v>4.7899999999999998E-2</v>
      </c>
      <c r="X10" s="8">
        <v>3.6769552621700495E-3</v>
      </c>
      <c r="Y10" s="11">
        <v>1.415E-3</v>
      </c>
      <c r="Z10" s="8">
        <v>1.6263455967290604E-4</v>
      </c>
      <c r="AA10" s="8">
        <v>3.6600000000000001E-3</v>
      </c>
      <c r="AB10" s="8">
        <v>4.8083261120685238E-4</v>
      </c>
      <c r="AC10" s="11">
        <v>4.4649999999999996E-4</v>
      </c>
      <c r="AD10" s="11">
        <v>6.0104076400856506E-5</v>
      </c>
      <c r="AE10" s="11">
        <v>2.5149999999999999E-3</v>
      </c>
      <c r="AF10" s="8">
        <v>3.4648232278140827E-4</v>
      </c>
      <c r="AG10" s="11">
        <v>3.2849999999999996E-4</v>
      </c>
      <c r="AH10" s="8">
        <v>3.7476659402887008E-5</v>
      </c>
      <c r="AI10" s="8">
        <v>0.31385000000000002</v>
      </c>
      <c r="AJ10" s="8">
        <v>5.9906086502124548E-3</v>
      </c>
      <c r="AK10" s="8">
        <v>0.32506126511473243</v>
      </c>
      <c r="AL10" s="8">
        <v>3.0529121523132953E-3</v>
      </c>
      <c r="AM10" s="12">
        <v>2025</v>
      </c>
      <c r="AN10" s="8" t="s">
        <v>33</v>
      </c>
    </row>
    <row r="11" spans="1:40" x14ac:dyDescent="0.15">
      <c r="A11" s="8" t="s">
        <v>39</v>
      </c>
      <c r="B11" s="8" t="s">
        <v>32</v>
      </c>
      <c r="C11" s="8" t="s">
        <v>26</v>
      </c>
      <c r="D11" s="8" t="s">
        <v>30</v>
      </c>
      <c r="E11" s="8">
        <v>0.13055</v>
      </c>
      <c r="F11" s="8">
        <v>0.15337146083936215</v>
      </c>
      <c r="G11" s="8">
        <v>0.17900000000000002</v>
      </c>
      <c r="H11" s="8">
        <v>0.21213203435596423</v>
      </c>
      <c r="I11" s="8">
        <v>2.6890000000000001E-2</v>
      </c>
      <c r="J11" s="8">
        <v>3.1126840507831825E-2</v>
      </c>
      <c r="K11" s="8">
        <v>0.11209999999999999</v>
      </c>
      <c r="L11" s="8">
        <v>0.12996622638208741</v>
      </c>
      <c r="M11" s="8">
        <v>2.0265000000000002E-2</v>
      </c>
      <c r="N11" s="8">
        <v>2.2818335828889886E-2</v>
      </c>
      <c r="O11" s="11">
        <v>4.3439999999999998E-3</v>
      </c>
      <c r="P11" s="8">
        <v>4.8450956646902237E-3</v>
      </c>
      <c r="Q11" s="8">
        <v>1.8270000000000002E-2</v>
      </c>
      <c r="R11" s="8">
        <v>2.012425899256914E-2</v>
      </c>
      <c r="S11" s="11">
        <v>2.3370000000000001E-3</v>
      </c>
      <c r="T11" s="8">
        <v>2.5356849173349592E-3</v>
      </c>
      <c r="U11" s="8">
        <v>1.3480000000000001E-2</v>
      </c>
      <c r="V11" s="8">
        <v>1.4594683963690342E-2</v>
      </c>
      <c r="W11" s="8">
        <v>9.4050000000000009E-2</v>
      </c>
      <c r="X11" s="8">
        <v>9.75100251256249E-2</v>
      </c>
      <c r="Y11" s="11">
        <v>2.5805000000000003E-3</v>
      </c>
      <c r="Z11" s="8">
        <v>2.8135778823412728E-3</v>
      </c>
      <c r="AA11" s="8">
        <v>7.0399999999999994E-3</v>
      </c>
      <c r="AB11" s="8">
        <v>7.5801846943197911E-3</v>
      </c>
      <c r="AC11" s="11">
        <v>8.7949999999999996E-4</v>
      </c>
      <c r="AD11" s="11">
        <v>9.4823019357116007E-4</v>
      </c>
      <c r="AE11" s="11">
        <v>5.0599999999999994E-3</v>
      </c>
      <c r="AF11" s="8">
        <v>5.4588643507601457E-3</v>
      </c>
      <c r="AG11" s="11">
        <v>6.6299999999999996E-4</v>
      </c>
      <c r="AH11" s="8">
        <v>7.1700627612315924E-4</v>
      </c>
      <c r="AI11" s="8">
        <v>0.52345900000000001</v>
      </c>
      <c r="AJ11" s="8">
        <v>0.60903248484953576</v>
      </c>
      <c r="AK11" s="8">
        <v>0.56311643169855785</v>
      </c>
      <c r="AL11" s="8">
        <v>0.6246559125870268</v>
      </c>
      <c r="AM11" s="12">
        <v>2025</v>
      </c>
      <c r="AN11" s="8" t="s">
        <v>33</v>
      </c>
    </row>
    <row r="12" spans="1:40" x14ac:dyDescent="0.15">
      <c r="A12" s="5" t="s">
        <v>40</v>
      </c>
      <c r="B12" s="6" t="s">
        <v>41</v>
      </c>
      <c r="C12" s="5" t="s">
        <v>26</v>
      </c>
      <c r="D12" s="5" t="s">
        <v>4</v>
      </c>
      <c r="E12" s="8">
        <v>2.9</v>
      </c>
      <c r="F12" s="8"/>
      <c r="G12" s="8">
        <v>0.23899999999999999</v>
      </c>
      <c r="H12" s="8"/>
      <c r="I12" s="8">
        <v>3.6400000000000002E-2</v>
      </c>
      <c r="J12" s="8"/>
      <c r="K12" s="8">
        <v>0.13900000000000001</v>
      </c>
      <c r="L12" s="8"/>
      <c r="M12" s="8">
        <v>3.0199999999999998E-2</v>
      </c>
      <c r="N12" s="8"/>
      <c r="O12" s="11">
        <v>5.2500000000000003E-3</v>
      </c>
      <c r="P12" s="8"/>
      <c r="Q12" s="8">
        <v>2.24E-2</v>
      </c>
      <c r="R12" s="8"/>
      <c r="S12" s="11">
        <v>2.5400000000000002E-3</v>
      </c>
      <c r="T12" s="8"/>
      <c r="U12" s="8">
        <v>1.46E-2</v>
      </c>
      <c r="V12" s="8"/>
      <c r="W12" s="8">
        <v>0.10100000000000001</v>
      </c>
      <c r="X12" s="8"/>
      <c r="Y12" s="11">
        <v>2.7200000000000002E-3</v>
      </c>
      <c r="Z12" s="8"/>
      <c r="AA12" s="8">
        <v>7.3499999999999998E-3</v>
      </c>
      <c r="AB12" s="8"/>
      <c r="AC12" s="11">
        <v>9.2000000000000003E-4</v>
      </c>
      <c r="AD12" s="11"/>
      <c r="AE12" s="11">
        <v>5.3E-3</v>
      </c>
      <c r="AF12" s="8"/>
      <c r="AG12" s="11">
        <v>6.7400000000000001E-4</v>
      </c>
      <c r="AH12" s="8"/>
      <c r="AI12" s="8">
        <f>SUM(E12,G12,I12,K12,M12,O12,Q12,S12,U12,Y12,AA12,AC12,AE12,AG12)</f>
        <v>3.4063540000000008</v>
      </c>
      <c r="AJ12" s="8"/>
      <c r="AK12" s="5">
        <f>SUM(E12,G12,I12,K12,M12,O12,Q12,S12,U12,W12,Y12,AA12,AC12,AE12,AG12)</f>
        <v>3.5073540000000007</v>
      </c>
      <c r="AL12" s="5"/>
      <c r="AM12" s="12">
        <v>2025</v>
      </c>
      <c r="AN12" s="8" t="s">
        <v>33</v>
      </c>
    </row>
    <row r="13" spans="1:40" x14ac:dyDescent="0.15">
      <c r="A13" s="5" t="s">
        <v>35</v>
      </c>
      <c r="B13" s="6" t="s">
        <v>42</v>
      </c>
      <c r="C13" s="5" t="s">
        <v>26</v>
      </c>
      <c r="D13" s="5" t="s">
        <v>4</v>
      </c>
      <c r="E13" s="8">
        <v>0.23499999999999999</v>
      </c>
      <c r="F13" s="8"/>
      <c r="G13" s="8">
        <v>0.23599999999999999</v>
      </c>
      <c r="H13" s="8"/>
      <c r="I13" s="8">
        <v>4.6700000000000005E-2</v>
      </c>
      <c r="J13" s="8"/>
      <c r="K13" s="8">
        <v>0.20699999999999999</v>
      </c>
      <c r="L13" s="8"/>
      <c r="M13" s="8">
        <v>4.1200000000000001E-2</v>
      </c>
      <c r="N13" s="8"/>
      <c r="O13" s="11">
        <v>8.6700000000000006E-3</v>
      </c>
      <c r="P13" s="8"/>
      <c r="Q13" s="8">
        <v>3.7399999999999996E-2</v>
      </c>
      <c r="R13" s="8"/>
      <c r="S13" s="11">
        <v>4.5599999999999998E-3</v>
      </c>
      <c r="T13" s="8"/>
      <c r="U13" s="8">
        <v>2.6100000000000002E-2</v>
      </c>
      <c r="V13" s="8"/>
      <c r="W13" s="8">
        <v>0.16600000000000001</v>
      </c>
      <c r="X13" s="8"/>
      <c r="Y13" s="11">
        <v>5.0099999999999997E-3</v>
      </c>
      <c r="Z13" s="8"/>
      <c r="AA13" s="8">
        <v>1.2800000000000001E-2</v>
      </c>
      <c r="AB13" s="8"/>
      <c r="AC13" s="11">
        <v>1.5900000000000001E-3</v>
      </c>
      <c r="AD13" s="11"/>
      <c r="AE13" s="11">
        <v>9.0899999999999991E-3</v>
      </c>
      <c r="AF13" s="8"/>
      <c r="AG13" s="11">
        <v>1.1799999999999998E-3</v>
      </c>
      <c r="AH13" s="8"/>
      <c r="AI13" s="8">
        <f>SUM(E13,G13,I13,K13,M13,O13,Q13,S13,U13,Y13,AA13,AC13,AE13,AG13)</f>
        <v>0.87229999999999985</v>
      </c>
      <c r="AJ13" s="8"/>
      <c r="AK13" s="5">
        <f>SUM(E13,G13,I13,K13,M13,O13,Q13,S13,U13,W13,Y13,AA13,AC13,AE13,AG13)</f>
        <v>1.0382999999999998</v>
      </c>
      <c r="AL13" s="5"/>
      <c r="AM13" s="12">
        <v>2025</v>
      </c>
      <c r="AN13" s="8" t="s">
        <v>33</v>
      </c>
    </row>
    <row r="14" spans="1:40" x14ac:dyDescent="0.15">
      <c r="A14" s="5" t="s">
        <v>43</v>
      </c>
      <c r="B14" s="6" t="s">
        <v>41</v>
      </c>
      <c r="C14" s="5" t="s">
        <v>26</v>
      </c>
      <c r="D14" s="5" t="s">
        <v>4</v>
      </c>
      <c r="E14" s="8">
        <v>5.7200000000000001E-2</v>
      </c>
      <c r="F14" s="8"/>
      <c r="G14" s="8">
        <v>7.909999999999999E-2</v>
      </c>
      <c r="H14" s="8"/>
      <c r="I14" s="8">
        <v>1.2999999999999999E-2</v>
      </c>
      <c r="J14" s="8"/>
      <c r="K14" s="8">
        <v>5.45E-2</v>
      </c>
      <c r="L14" s="8"/>
      <c r="M14" s="8">
        <v>1.0199999999999999E-2</v>
      </c>
      <c r="N14" s="8"/>
      <c r="O14" s="11">
        <v>2.16E-3</v>
      </c>
      <c r="P14" s="8"/>
      <c r="Q14" s="8">
        <v>9.0699999999999999E-3</v>
      </c>
      <c r="R14" s="8"/>
      <c r="S14" s="11">
        <v>1.33E-3</v>
      </c>
      <c r="T14" s="8"/>
      <c r="U14" s="8">
        <v>7.8099999999999992E-3</v>
      </c>
      <c r="V14" s="8"/>
      <c r="W14" s="8">
        <v>4.9399999999999999E-2</v>
      </c>
      <c r="X14" s="8"/>
      <c r="Y14" s="11">
        <v>1.4199999999999998E-3</v>
      </c>
      <c r="Z14" s="8"/>
      <c r="AA14" s="8">
        <v>6.6700000000000006E-4</v>
      </c>
      <c r="AB14" s="8"/>
      <c r="AC14" s="11">
        <v>4.6300000000000003E-4</v>
      </c>
      <c r="AD14" s="11"/>
      <c r="AE14" s="11">
        <v>2.6700000000000001E-3</v>
      </c>
      <c r="AF14" s="8"/>
      <c r="AG14" s="11">
        <v>3.4300000000000004E-4</v>
      </c>
      <c r="AH14" s="8"/>
      <c r="AI14" s="8">
        <f>SUM(E14,G14,I14,K14,M14,O14,Q14,S14,U14,Y14,AA14,AC14,AE14,AG14)</f>
        <v>0.23993299999999998</v>
      </c>
      <c r="AJ14" s="8"/>
      <c r="AK14" s="5">
        <f>SUM(E14,G14,I14,K14,M14,O14,Q14,S14,U14,W14,Y14,AA14,AC14,AE14,AG14)</f>
        <v>0.2893329999999999</v>
      </c>
      <c r="AL14" s="5"/>
      <c r="AM14" s="12">
        <v>2025</v>
      </c>
      <c r="AN14" s="8" t="s">
        <v>33</v>
      </c>
    </row>
    <row r="15" spans="1:40" x14ac:dyDescent="0.15">
      <c r="A15" s="8" t="s">
        <v>38</v>
      </c>
      <c r="B15" s="8" t="s">
        <v>44</v>
      </c>
      <c r="C15" s="8"/>
      <c r="D15" s="8" t="s">
        <v>30</v>
      </c>
      <c r="E15" s="8">
        <v>0.36</v>
      </c>
      <c r="F15" s="8">
        <v>0.32951176003293114</v>
      </c>
      <c r="G15" s="8">
        <v>0.3735</v>
      </c>
      <c r="H15" s="8">
        <v>0.30334880912902878</v>
      </c>
      <c r="I15" s="8">
        <v>7.3800000000000004E-2</v>
      </c>
      <c r="J15" s="8">
        <v>6.8165093706383184E-2</v>
      </c>
      <c r="K15" s="8">
        <v>0.29049999999999998</v>
      </c>
      <c r="L15" s="8">
        <v>0.26657925650732844</v>
      </c>
      <c r="M15" s="8">
        <v>4.8850000000000005E-2</v>
      </c>
      <c r="N15" s="8">
        <v>4.2921381618023439E-2</v>
      </c>
      <c r="O15" s="11">
        <v>1.0059999999999999E-2</v>
      </c>
      <c r="P15" s="8">
        <v>8.6832712729708016E-3</v>
      </c>
      <c r="Q15" s="8">
        <v>4.3799999999999999E-2</v>
      </c>
      <c r="R15" s="8">
        <v>3.7193816690412392E-2</v>
      </c>
      <c r="S15" s="11">
        <v>5.3549999999999995E-3</v>
      </c>
      <c r="T15" s="8">
        <v>4.3769909755447291E-3</v>
      </c>
      <c r="U15" s="8">
        <v>2.9400000000000003E-2</v>
      </c>
      <c r="V15" s="8">
        <v>2.3758787847868001E-2</v>
      </c>
      <c r="W15" s="8">
        <v>0.19574999999999998</v>
      </c>
      <c r="X15" s="8">
        <v>0.14601755031502209</v>
      </c>
      <c r="Y15" s="14">
        <v>5.239999999999999E-3</v>
      </c>
      <c r="Z15" s="14">
        <v>4.0729350596345141E-3</v>
      </c>
      <c r="AA15" s="8">
        <v>1.397E-2</v>
      </c>
      <c r="AB15" s="8">
        <v>1.0507606768432091E-2</v>
      </c>
      <c r="AC15" s="11">
        <v>1.751E-3</v>
      </c>
      <c r="AD15" s="11">
        <v>1.2996622638208745E-3</v>
      </c>
      <c r="AE15" s="11">
        <v>1.0095E-2</v>
      </c>
      <c r="AF15" s="8">
        <v>7.3609815921519637E-3</v>
      </c>
      <c r="AG15" s="14">
        <v>1.3235E-3</v>
      </c>
      <c r="AH15" s="14">
        <v>9.2843120369793684E-4</v>
      </c>
      <c r="AI15" s="8">
        <v>1.2676444999999998</v>
      </c>
      <c r="AJ15" s="8">
        <v>1.1087087846682286</v>
      </c>
      <c r="AK15" s="8">
        <v>1.3871431168877373</v>
      </c>
      <c r="AL15" s="8">
        <v>1.0821208625888332</v>
      </c>
      <c r="AM15" s="12">
        <v>2025</v>
      </c>
      <c r="AN15" s="8" t="s">
        <v>33</v>
      </c>
    </row>
    <row r="16" spans="1:40" x14ac:dyDescent="0.15">
      <c r="A16" s="8" t="s">
        <v>38</v>
      </c>
      <c r="B16" s="8" t="s">
        <v>45</v>
      </c>
      <c r="C16" s="8"/>
      <c r="D16" s="8" t="s">
        <v>30</v>
      </c>
      <c r="E16" s="8">
        <v>0.27649999999999997</v>
      </c>
      <c r="F16" s="8">
        <v>5.1618795026618376E-2</v>
      </c>
      <c r="G16" s="8">
        <v>0.316</v>
      </c>
      <c r="H16" s="8">
        <v>2.8284271247461926E-2</v>
      </c>
      <c r="I16" s="8">
        <v>5.62E-2</v>
      </c>
      <c r="J16" s="8">
        <v>8.6267027304758014E-3</v>
      </c>
      <c r="K16" s="8">
        <v>0.22650000000000001</v>
      </c>
      <c r="L16" s="8">
        <v>3.4648232278140928E-2</v>
      </c>
      <c r="M16" s="8">
        <v>3.9E-2</v>
      </c>
      <c r="N16" s="8">
        <v>3.6769552621700443E-3</v>
      </c>
      <c r="O16" s="11">
        <v>7.9349999999999993E-3</v>
      </c>
      <c r="P16" s="8">
        <v>4.7376154339498651E-4</v>
      </c>
      <c r="Q16" s="8">
        <v>3.4699999999999995E-2</v>
      </c>
      <c r="R16" s="8">
        <v>8.4852813742385689E-4</v>
      </c>
      <c r="S16" s="11">
        <v>4.4250000000000001E-3</v>
      </c>
      <c r="T16" s="8">
        <v>7.778174593052074E-5</v>
      </c>
      <c r="U16" s="8">
        <v>2.3899999999999998E-2</v>
      </c>
      <c r="V16" s="8">
        <v>9.8994949366116788E-4</v>
      </c>
      <c r="W16" s="8">
        <v>0.16899999999999998</v>
      </c>
      <c r="X16" s="8">
        <v>1.5556349186104039E-2</v>
      </c>
      <c r="Y16" s="14">
        <v>4.3750000000000004E-3</v>
      </c>
      <c r="Z16" s="14">
        <v>2.4748737341529137E-4</v>
      </c>
      <c r="AA16" s="8">
        <v>1.18E-2</v>
      </c>
      <c r="AB16" s="8">
        <v>1.1313708498984765E-3</v>
      </c>
      <c r="AC16" s="11">
        <v>1.47E-3</v>
      </c>
      <c r="AD16" s="11">
        <v>1.2727922061357857E-4</v>
      </c>
      <c r="AE16" s="11">
        <v>8.4550000000000007E-3</v>
      </c>
      <c r="AF16" s="8">
        <v>6.8589357775095138E-4</v>
      </c>
      <c r="AG16" s="14">
        <v>1.15E-3</v>
      </c>
      <c r="AH16" s="14">
        <v>8.4852813742385615E-5</v>
      </c>
      <c r="AI16" s="8">
        <v>1.01241</v>
      </c>
      <c r="AJ16" s="8">
        <v>6.8264088655749108E-2</v>
      </c>
      <c r="AK16" s="8">
        <v>1.0371450000000002</v>
      </c>
      <c r="AL16" s="8">
        <v>6.6984225381801557E-2</v>
      </c>
      <c r="AM16" s="12">
        <v>2025</v>
      </c>
      <c r="AN16" s="8" t="s">
        <v>33</v>
      </c>
    </row>
    <row r="17" spans="1:40" x14ac:dyDescent="0.15">
      <c r="A17" s="15" t="s">
        <v>46</v>
      </c>
      <c r="B17" s="15" t="s">
        <v>47</v>
      </c>
      <c r="C17" s="16" t="s">
        <v>26</v>
      </c>
      <c r="D17" s="8" t="s">
        <v>30</v>
      </c>
      <c r="E17" s="8">
        <v>0.11042095444479276</v>
      </c>
      <c r="F17" s="8">
        <v>4.2106376651007138E-2</v>
      </c>
      <c r="G17" s="8">
        <v>0.16845349650868449</v>
      </c>
      <c r="H17" s="8">
        <v>6.9300818818290991E-2</v>
      </c>
      <c r="I17" s="8">
        <v>2.2318587053528707E-2</v>
      </c>
      <c r="J17" s="8">
        <v>9.0062960801197845E-3</v>
      </c>
      <c r="K17" s="8">
        <v>9.0458824517571312E-2</v>
      </c>
      <c r="L17" s="8">
        <v>3.7095210792834211E-2</v>
      </c>
      <c r="M17" s="8">
        <v>1.8845554441873615E-2</v>
      </c>
      <c r="N17" s="8">
        <v>7.7954083083188906E-3</v>
      </c>
      <c r="O17" s="11">
        <v>5.5393035654737119E-3</v>
      </c>
      <c r="P17" s="8">
        <v>1.7414207989351269E-3</v>
      </c>
      <c r="Q17" s="8">
        <v>1.8933628715297534E-2</v>
      </c>
      <c r="R17" s="8">
        <v>7.9675197383177309E-3</v>
      </c>
      <c r="S17" s="11">
        <v>2.5940644279226011E-3</v>
      </c>
      <c r="T17" s="8">
        <v>1.2150126683483035E-3</v>
      </c>
      <c r="U17" s="8">
        <v>1.4857239795146462E-2</v>
      </c>
      <c r="V17" s="8">
        <v>6.1681172403787871E-3</v>
      </c>
      <c r="W17" s="8">
        <v>9.1971229376090147E-2</v>
      </c>
      <c r="X17" s="8">
        <v>3.4021761759298115E-2</v>
      </c>
      <c r="Y17" s="14">
        <v>2.7236999217480312E-3</v>
      </c>
      <c r="Z17" s="14">
        <v>1.1734379660724647E-3</v>
      </c>
      <c r="AA17" s="8">
        <v>7.4725153495657287E-3</v>
      </c>
      <c r="AB17" s="8">
        <v>2.752981611823272E-3</v>
      </c>
      <c r="AC17" s="8">
        <v>7.962071291168143E-4</v>
      </c>
      <c r="AD17" s="8">
        <v>3.9285286472559464E-4</v>
      </c>
      <c r="AE17" s="8">
        <v>5.8163614731360303E-3</v>
      </c>
      <c r="AF17" s="8">
        <v>2.5029885039536655E-3</v>
      </c>
      <c r="AG17" s="14">
        <v>7.7139552173483743E-4</v>
      </c>
      <c r="AH17" s="14">
        <v>3.5775286705807435E-4</v>
      </c>
      <c r="AI17" s="8">
        <v>0.47000183286559261</v>
      </c>
      <c r="AJ17" s="8">
        <v>0.18957619491018407</v>
      </c>
      <c r="AK17" s="8">
        <v>0.56197306224168275</v>
      </c>
      <c r="AL17" s="8">
        <v>0.22044217376639974</v>
      </c>
      <c r="AM17" s="12">
        <v>2025</v>
      </c>
      <c r="AN17" s="17" t="s">
        <v>48</v>
      </c>
    </row>
    <row r="18" spans="1:40" x14ac:dyDescent="0.15">
      <c r="A18" s="15" t="s">
        <v>49</v>
      </c>
      <c r="B18" s="15" t="s">
        <v>47</v>
      </c>
      <c r="C18" s="16" t="s">
        <v>26</v>
      </c>
      <c r="D18" s="8" t="s">
        <v>30</v>
      </c>
      <c r="E18" s="8">
        <v>6.3475856520955762E-2</v>
      </c>
      <c r="F18" s="8">
        <v>1.9815045629418174E-2</v>
      </c>
      <c r="G18" s="8">
        <v>0.11998964298059253</v>
      </c>
      <c r="H18" s="8">
        <v>4.2196008306976951E-2</v>
      </c>
      <c r="I18" s="8">
        <v>1.2968751660280475E-2</v>
      </c>
      <c r="J18" s="8">
        <v>4.2519805189650869E-3</v>
      </c>
      <c r="K18" s="8">
        <v>5.1888172612057519E-2</v>
      </c>
      <c r="L18" s="8">
        <v>1.7560310850158814E-2</v>
      </c>
      <c r="M18" s="8">
        <v>1.0024361150131309E-2</v>
      </c>
      <c r="N18" s="8">
        <v>3.845896957390215E-3</v>
      </c>
      <c r="O18" s="11">
        <v>4.3536710485745376E-3</v>
      </c>
      <c r="P18" s="8">
        <v>7.2794412918112165E-4</v>
      </c>
      <c r="Q18" s="8">
        <v>9.2282849459494574E-3</v>
      </c>
      <c r="R18" s="8">
        <v>3.3640845263125615E-3</v>
      </c>
      <c r="S18" s="11">
        <v>1.1555665161447075E-3</v>
      </c>
      <c r="T18" s="8">
        <v>4.6785522839114376E-4</v>
      </c>
      <c r="U18" s="8">
        <v>7.5975252493613067E-3</v>
      </c>
      <c r="V18" s="8">
        <v>2.5411399675131412E-3</v>
      </c>
      <c r="W18" s="8">
        <v>4.2969859894621404E-2</v>
      </c>
      <c r="X18" s="8">
        <v>1.4164814909660609E-2</v>
      </c>
      <c r="Y18" s="14">
        <v>1.3131239644939491E-3</v>
      </c>
      <c r="Z18" s="14">
        <v>5.2031622480508573E-4</v>
      </c>
      <c r="AA18" s="8">
        <v>3.6623601760623027E-3</v>
      </c>
      <c r="AB18" s="8">
        <v>1.3404425474935824E-3</v>
      </c>
      <c r="AC18" s="8">
        <v>3.7674197263486207E-4</v>
      </c>
      <c r="AD18" s="8">
        <v>1.2433460396348207E-4</v>
      </c>
      <c r="AE18" s="8">
        <v>2.5907538133239849E-3</v>
      </c>
      <c r="AF18" s="8">
        <v>1.2065951382225005E-3</v>
      </c>
      <c r="AG18" s="14">
        <v>3.5133821371199583E-4</v>
      </c>
      <c r="AH18" s="14">
        <v>1.6483565540908963E-4</v>
      </c>
      <c r="AI18" s="8">
        <v>0.28897615082427469</v>
      </c>
      <c r="AJ18" s="8">
        <v>9.8126790284200918E-2</v>
      </c>
      <c r="AK18" s="8">
        <v>0.33194601071889618</v>
      </c>
      <c r="AL18" s="8">
        <v>0.11099987280698016</v>
      </c>
      <c r="AM18" s="12">
        <v>2025</v>
      </c>
      <c r="AN18" s="17" t="s">
        <v>48</v>
      </c>
    </row>
    <row r="19" spans="1:40" x14ac:dyDescent="0.15">
      <c r="A19" s="15" t="s">
        <v>50</v>
      </c>
      <c r="B19" s="15" t="s">
        <v>47</v>
      </c>
      <c r="C19" s="16" t="s">
        <v>26</v>
      </c>
      <c r="D19" s="8" t="s">
        <v>30</v>
      </c>
      <c r="E19" s="8">
        <v>5.8377616594846304E-2</v>
      </c>
      <c r="F19" s="8">
        <v>4.0731475611385876E-2</v>
      </c>
      <c r="G19" s="8">
        <v>0.11262414807553797</v>
      </c>
      <c r="H19" s="8">
        <v>7.6653499243335962E-2</v>
      </c>
      <c r="I19" s="8">
        <v>1.2757002976680745E-2</v>
      </c>
      <c r="J19" s="8">
        <v>9.7172440679172151E-3</v>
      </c>
      <c r="K19" s="8">
        <v>5.3189827022690116E-2</v>
      </c>
      <c r="L19" s="8">
        <v>3.9821729757463509E-2</v>
      </c>
      <c r="M19" s="8">
        <v>1.0653788462917941E-2</v>
      </c>
      <c r="N19" s="8">
        <v>9.0062713086437093E-3</v>
      </c>
      <c r="O19" s="11">
        <v>6.5381567719383239E-3</v>
      </c>
      <c r="P19" s="8">
        <v>2.2360379347461665E-3</v>
      </c>
      <c r="Q19" s="8">
        <v>1.0420182497923305E-2</v>
      </c>
      <c r="R19" s="8">
        <v>8.4121908176937737E-3</v>
      </c>
      <c r="S19" s="11">
        <v>1.5712142970233851E-3</v>
      </c>
      <c r="T19" s="8">
        <v>1.3897876698922551E-3</v>
      </c>
      <c r="U19" s="8">
        <v>9.7822380236284017E-3</v>
      </c>
      <c r="V19" s="8">
        <v>9.3209357668939258E-3</v>
      </c>
      <c r="W19" s="8">
        <v>5.4196964366412116E-2</v>
      </c>
      <c r="X19" s="8">
        <v>5.0946499154678256E-2</v>
      </c>
      <c r="Y19" s="14">
        <v>1.919674409385191E-3</v>
      </c>
      <c r="Z19" s="14">
        <v>1.9677336907554387E-3</v>
      </c>
      <c r="AA19" s="8">
        <v>5.1640569640813722E-3</v>
      </c>
      <c r="AB19" s="8">
        <v>5.1452123262670617E-3</v>
      </c>
      <c r="AC19" s="8">
        <v>6.1040739848287353E-4</v>
      </c>
      <c r="AD19" s="8">
        <v>6.434445755597591E-4</v>
      </c>
      <c r="AE19" s="8">
        <v>3.8749332847719726E-3</v>
      </c>
      <c r="AF19" s="8">
        <v>4.2706669558530055E-3</v>
      </c>
      <c r="AG19" s="14">
        <v>5.9701331379276366E-4</v>
      </c>
      <c r="AH19" s="14">
        <v>6.2062107390087491E-4</v>
      </c>
      <c r="AI19" s="8">
        <v>0.28808026009370069</v>
      </c>
      <c r="AJ19" s="8">
        <v>0.20993685080030858</v>
      </c>
      <c r="AK19" s="8">
        <v>0.34227722446011277</v>
      </c>
      <c r="AL19" s="8">
        <v>0.25932995853397356</v>
      </c>
      <c r="AM19" s="12">
        <v>2025</v>
      </c>
      <c r="AN19" s="1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LITTERATURE_shell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Fontanella Maria Chiara (mariachiara.fontanella)</cp:lastModifiedBy>
  <dcterms:created xsi:type="dcterms:W3CDTF">2025-10-09T09:49:09Z</dcterms:created>
  <dcterms:modified xsi:type="dcterms:W3CDTF">2026-03-24T15:03:51Z</dcterms:modified>
</cp:coreProperties>
</file>