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luky-my.sharepoint.com/personal/giap222_uky_edu/Documents/Desktop/Monje lab/4) Histology data on Parkinson's patients/1) Short-term Injury paper 2024/Manuscript/MAnuscript 2026/"/>
    </mc:Choice>
  </mc:AlternateContent>
  <xr:revisionPtr revIDLastSave="318" documentId="8_{C3D037B9-7C6E-4484-8063-875EAC7DECD9}" xr6:coauthVersionLast="47" xr6:coauthVersionMax="47" xr10:uidLastSave="{4216C415-C221-42A4-AA61-B3828DD340D4}"/>
  <bookViews>
    <workbookView xWindow="-28920" yWindow="-120" windowWidth="29040" windowHeight="15720" tabRatio="727" activeTab="2" xr2:uid="{625C9350-D915-4ABA-8B64-43EBD1E9C91B}"/>
  </bookViews>
  <sheets>
    <sheet name="Read me" sheetId="11" r:id="rId1"/>
    <sheet name="1) RNAseq data" sheetId="3" r:id="rId2"/>
    <sheet name="2) TMT-MS data" sheetId="1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7" i="12" l="1"/>
  <c r="E146" i="12"/>
  <c r="E145" i="12"/>
  <c r="E144" i="12"/>
  <c r="E143" i="12"/>
  <c r="BC141" i="12"/>
  <c r="BB141" i="12"/>
  <c r="BA141" i="12"/>
  <c r="AZ141" i="12"/>
  <c r="AY141" i="12"/>
  <c r="AX141" i="12"/>
  <c r="AW141" i="12"/>
  <c r="AV141" i="12"/>
  <c r="AU141" i="12"/>
  <c r="AT141" i="12"/>
  <c r="AS141" i="12"/>
  <c r="AR141" i="12"/>
  <c r="AQ141" i="12"/>
  <c r="AP141" i="12"/>
  <c r="BC140" i="12"/>
  <c r="BB140" i="12"/>
  <c r="BA140" i="12"/>
  <c r="AZ140" i="12"/>
  <c r="AY140" i="12"/>
  <c r="AX140" i="12"/>
  <c r="AW140" i="12"/>
  <c r="AV140" i="12"/>
  <c r="AU140" i="12"/>
  <c r="AT140" i="12"/>
  <c r="AS140" i="12"/>
  <c r="AR140" i="12"/>
  <c r="AQ140" i="12"/>
  <c r="AP140" i="12"/>
  <c r="BC139" i="12"/>
  <c r="BB139" i="12"/>
  <c r="BA139" i="12"/>
  <c r="AZ139" i="12"/>
  <c r="AY139" i="12"/>
  <c r="AX139" i="12"/>
  <c r="AW139" i="12"/>
  <c r="AV139" i="12"/>
  <c r="AU139" i="12"/>
  <c r="AT139" i="12"/>
  <c r="AS139" i="12"/>
  <c r="AR139" i="12"/>
  <c r="AQ139" i="12"/>
  <c r="AP139" i="12"/>
  <c r="BC138" i="12"/>
  <c r="BB138" i="12"/>
  <c r="BA138" i="12"/>
  <c r="AZ138" i="12"/>
  <c r="AY138" i="12"/>
  <c r="AX138" i="12"/>
  <c r="AW138" i="12"/>
  <c r="AV138" i="12"/>
  <c r="AU138" i="12"/>
  <c r="AT138" i="12"/>
  <c r="AS138" i="12"/>
  <c r="AR138" i="12"/>
  <c r="AQ138" i="12"/>
  <c r="AP138" i="12"/>
  <c r="BC137" i="12"/>
  <c r="BB137" i="12"/>
  <c r="BA137" i="12"/>
  <c r="AZ137" i="12"/>
  <c r="AY137" i="12"/>
  <c r="AX137" i="12"/>
  <c r="AW137" i="12"/>
  <c r="AV137" i="12"/>
  <c r="AU137" i="12"/>
  <c r="AT137" i="12"/>
  <c r="AS137" i="12"/>
  <c r="AR137" i="12"/>
  <c r="AQ137" i="12"/>
  <c r="AP137" i="12"/>
  <c r="BC136" i="12"/>
  <c r="BB136" i="12"/>
  <c r="BA136" i="12"/>
  <c r="AZ136" i="12"/>
  <c r="AY136" i="12"/>
  <c r="AX136" i="12"/>
  <c r="AW136" i="12"/>
  <c r="AV136" i="12"/>
  <c r="AU136" i="12"/>
  <c r="AT136" i="12"/>
  <c r="AS136" i="12"/>
  <c r="AR136" i="12"/>
  <c r="AQ136" i="12"/>
  <c r="AP136" i="12"/>
  <c r="BC135" i="12"/>
  <c r="BB135" i="12"/>
  <c r="BA135" i="12"/>
  <c r="AZ135" i="12"/>
  <c r="AY135" i="12"/>
  <c r="AX135" i="12"/>
  <c r="AW135" i="12"/>
  <c r="AV135" i="12"/>
  <c r="AU135" i="12"/>
  <c r="AT135" i="12"/>
  <c r="AS135" i="12"/>
  <c r="AR135" i="12"/>
  <c r="AQ135" i="12"/>
  <c r="AP135" i="12"/>
  <c r="BC134" i="12"/>
  <c r="BB134" i="12"/>
  <c r="BA134" i="12"/>
  <c r="AZ134" i="12"/>
  <c r="AY134" i="12"/>
  <c r="AX134" i="12"/>
  <c r="AW134" i="12"/>
  <c r="AV134" i="12"/>
  <c r="AU134" i="12"/>
  <c r="AT134" i="12"/>
  <c r="AS134" i="12"/>
  <c r="AR134" i="12"/>
  <c r="AQ134" i="12"/>
  <c r="AP134" i="12"/>
  <c r="BC133" i="12"/>
  <c r="BB133" i="12"/>
  <c r="BA133" i="12"/>
  <c r="AZ133" i="12"/>
  <c r="AY133" i="12"/>
  <c r="AX133" i="12"/>
  <c r="AW133" i="12"/>
  <c r="AV133" i="12"/>
  <c r="AU133" i="12"/>
  <c r="AT133" i="12"/>
  <c r="AS133" i="12"/>
  <c r="AR133" i="12"/>
  <c r="AQ133" i="12"/>
  <c r="AP133" i="12"/>
  <c r="BC132" i="12"/>
  <c r="BB132" i="12"/>
  <c r="BA132" i="12"/>
  <c r="AZ132" i="12"/>
  <c r="AY132" i="12"/>
  <c r="AX132" i="12"/>
  <c r="AW132" i="12"/>
  <c r="AV132" i="12"/>
  <c r="AU132" i="12"/>
  <c r="AT132" i="12"/>
  <c r="AS132" i="12"/>
  <c r="AR132" i="12"/>
  <c r="AQ132" i="12"/>
  <c r="AP132" i="12"/>
  <c r="BC131" i="12"/>
  <c r="BB131" i="12"/>
  <c r="BA131" i="12"/>
  <c r="AZ131" i="12"/>
  <c r="AY131" i="12"/>
  <c r="AX131" i="12"/>
  <c r="AW131" i="12"/>
  <c r="AV131" i="12"/>
  <c r="AU131" i="12"/>
  <c r="AT131" i="12"/>
  <c r="AS131" i="12"/>
  <c r="AR131" i="12"/>
  <c r="AQ131" i="12"/>
  <c r="AP131" i="12"/>
  <c r="BC130" i="12"/>
  <c r="BB130" i="12"/>
  <c r="BA130" i="12"/>
  <c r="AZ130" i="12"/>
  <c r="AY130" i="12"/>
  <c r="AX130" i="12"/>
  <c r="AW130" i="12"/>
  <c r="AV130" i="12"/>
  <c r="AU130" i="12"/>
  <c r="AT130" i="12"/>
  <c r="AS130" i="12"/>
  <c r="AR130" i="12"/>
  <c r="AQ130" i="12"/>
  <c r="AP130" i="12"/>
  <c r="BC129" i="12"/>
  <c r="BB129" i="12"/>
  <c r="BA129" i="12"/>
  <c r="AZ129" i="12"/>
  <c r="AY129" i="12"/>
  <c r="AX129" i="12"/>
  <c r="AW129" i="12"/>
  <c r="AV129" i="12"/>
  <c r="AU129" i="12"/>
  <c r="AT129" i="12"/>
  <c r="AS129" i="12"/>
  <c r="AR129" i="12"/>
  <c r="AQ129" i="12"/>
  <c r="AP129" i="12"/>
  <c r="BC128" i="12"/>
  <c r="BB128" i="12"/>
  <c r="BA128" i="12"/>
  <c r="AZ128" i="12"/>
  <c r="AY128" i="12"/>
  <c r="AX128" i="12"/>
  <c r="AW128" i="12"/>
  <c r="AV128" i="12"/>
  <c r="AU128" i="12"/>
  <c r="AT128" i="12"/>
  <c r="AS128" i="12"/>
  <c r="AR128" i="12"/>
  <c r="AQ128" i="12"/>
  <c r="AP128" i="12"/>
  <c r="BC127" i="12"/>
  <c r="BB127" i="12"/>
  <c r="BA127" i="12"/>
  <c r="AZ127" i="12"/>
  <c r="AY127" i="12"/>
  <c r="AX127" i="12"/>
  <c r="AW127" i="12"/>
  <c r="AV127" i="12"/>
  <c r="AU127" i="12"/>
  <c r="AT127" i="12"/>
  <c r="AS127" i="12"/>
  <c r="AR127" i="12"/>
  <c r="AQ127" i="12"/>
  <c r="AP127" i="12"/>
  <c r="BC126" i="12"/>
  <c r="BB126" i="12"/>
  <c r="BA126" i="12"/>
  <c r="AZ126" i="12"/>
  <c r="AY126" i="12"/>
  <c r="AX126" i="12"/>
  <c r="AW126" i="12"/>
  <c r="AV126" i="12"/>
  <c r="AU126" i="12"/>
  <c r="AT126" i="12"/>
  <c r="AS126" i="12"/>
  <c r="AR126" i="12"/>
  <c r="AQ126" i="12"/>
  <c r="AP126" i="12"/>
  <c r="BC125" i="12"/>
  <c r="BB125" i="12"/>
  <c r="BA125" i="12"/>
  <c r="AZ125" i="12"/>
  <c r="AY125" i="12"/>
  <c r="AX125" i="12"/>
  <c r="AW125" i="12"/>
  <c r="AV125" i="12"/>
  <c r="AU125" i="12"/>
  <c r="AT125" i="12"/>
  <c r="AS125" i="12"/>
  <c r="AR125" i="12"/>
  <c r="AQ125" i="12"/>
  <c r="AP125" i="12"/>
  <c r="BC124" i="12"/>
  <c r="BB124" i="12"/>
  <c r="BA124" i="12"/>
  <c r="AZ124" i="12"/>
  <c r="AY124" i="12"/>
  <c r="AX124" i="12"/>
  <c r="AW124" i="12"/>
  <c r="AV124" i="12"/>
  <c r="AU124" i="12"/>
  <c r="AT124" i="12"/>
  <c r="AS124" i="12"/>
  <c r="AR124" i="12"/>
  <c r="AQ124" i="12"/>
  <c r="AP124" i="12"/>
  <c r="BC123" i="12"/>
  <c r="BB123" i="12"/>
  <c r="BA123" i="12"/>
  <c r="AZ123" i="12"/>
  <c r="AY123" i="12"/>
  <c r="AX123" i="12"/>
  <c r="AW123" i="12"/>
  <c r="AV123" i="12"/>
  <c r="AU123" i="12"/>
  <c r="AT123" i="12"/>
  <c r="AS123" i="12"/>
  <c r="AR123" i="12"/>
  <c r="AQ123" i="12"/>
  <c r="AP123" i="12"/>
  <c r="BC122" i="12"/>
  <c r="BB122" i="12"/>
  <c r="BA122" i="12"/>
  <c r="AZ122" i="12"/>
  <c r="AY122" i="12"/>
  <c r="AX122" i="12"/>
  <c r="AW122" i="12"/>
  <c r="AV122" i="12"/>
  <c r="AU122" i="12"/>
  <c r="AT122" i="12"/>
  <c r="AS122" i="12"/>
  <c r="AR122" i="12"/>
  <c r="AQ122" i="12"/>
  <c r="AP122" i="12"/>
  <c r="BC121" i="12"/>
  <c r="BB121" i="12"/>
  <c r="BA121" i="12"/>
  <c r="AZ121" i="12"/>
  <c r="AY121" i="12"/>
  <c r="AX121" i="12"/>
  <c r="AW121" i="12"/>
  <c r="AV121" i="12"/>
  <c r="AU121" i="12"/>
  <c r="AT121" i="12"/>
  <c r="AS121" i="12"/>
  <c r="AR121" i="12"/>
  <c r="AQ121" i="12"/>
  <c r="AP121" i="12"/>
  <c r="BC120" i="12"/>
  <c r="BB120" i="12"/>
  <c r="BA120" i="12"/>
  <c r="AZ120" i="12"/>
  <c r="AY120" i="12"/>
  <c r="AX120" i="12"/>
  <c r="AW120" i="12"/>
  <c r="AV120" i="12"/>
  <c r="AU120" i="12"/>
  <c r="AT120" i="12"/>
  <c r="AS120" i="12"/>
  <c r="AR120" i="12"/>
  <c r="AQ120" i="12"/>
  <c r="AP120" i="12"/>
  <c r="BC119" i="12"/>
  <c r="BB119" i="12"/>
  <c r="BA119" i="12"/>
  <c r="AZ119" i="12"/>
  <c r="AY119" i="12"/>
  <c r="AX119" i="12"/>
  <c r="AW119" i="12"/>
  <c r="AV119" i="12"/>
  <c r="AU119" i="12"/>
  <c r="AT119" i="12"/>
  <c r="AS119" i="12"/>
  <c r="AR119" i="12"/>
  <c r="AQ119" i="12"/>
  <c r="AP119" i="12"/>
  <c r="BC118" i="12"/>
  <c r="BB118" i="12"/>
  <c r="BA118" i="12"/>
  <c r="AZ118" i="12"/>
  <c r="AY118" i="12"/>
  <c r="AX118" i="12"/>
  <c r="AW118" i="12"/>
  <c r="AV118" i="12"/>
  <c r="AU118" i="12"/>
  <c r="AT118" i="12"/>
  <c r="AS118" i="12"/>
  <c r="AR118" i="12"/>
  <c r="AQ118" i="12"/>
  <c r="AP118" i="12"/>
  <c r="BC117" i="12"/>
  <c r="BB117" i="12"/>
  <c r="BA117" i="12"/>
  <c r="AZ117" i="12"/>
  <c r="AY117" i="12"/>
  <c r="AX117" i="12"/>
  <c r="AW117" i="12"/>
  <c r="AV117" i="12"/>
  <c r="AU117" i="12"/>
  <c r="AT117" i="12"/>
  <c r="AS117" i="12"/>
  <c r="AR117" i="12"/>
  <c r="AQ117" i="12"/>
  <c r="AP117" i="12"/>
  <c r="BC116" i="12"/>
  <c r="BB116" i="12"/>
  <c r="BA116" i="12"/>
  <c r="AZ116" i="12"/>
  <c r="AY116" i="12"/>
  <c r="AX116" i="12"/>
  <c r="AW116" i="12"/>
  <c r="AV116" i="12"/>
  <c r="AU116" i="12"/>
  <c r="AT116" i="12"/>
  <c r="AS116" i="12"/>
  <c r="AR116" i="12"/>
  <c r="AQ116" i="12"/>
  <c r="AP116" i="12"/>
  <c r="BC115" i="12"/>
  <c r="BB115" i="12"/>
  <c r="BA115" i="12"/>
  <c r="AZ115" i="12"/>
  <c r="AY115" i="12"/>
  <c r="AX115" i="12"/>
  <c r="AW115" i="12"/>
  <c r="AV115" i="12"/>
  <c r="AU115" i="12"/>
  <c r="AT115" i="12"/>
  <c r="AS115" i="12"/>
  <c r="AR115" i="12"/>
  <c r="AQ115" i="12"/>
  <c r="AP115" i="12"/>
  <c r="BC114" i="12"/>
  <c r="BB114" i="12"/>
  <c r="BA114" i="12"/>
  <c r="AZ114" i="12"/>
  <c r="AY114" i="12"/>
  <c r="AX114" i="12"/>
  <c r="AW114" i="12"/>
  <c r="AV114" i="12"/>
  <c r="AU114" i="12"/>
  <c r="AT114" i="12"/>
  <c r="AS114" i="12"/>
  <c r="AR114" i="12"/>
  <c r="AQ114" i="12"/>
  <c r="AP114" i="12"/>
  <c r="BC113" i="12"/>
  <c r="BB113" i="12"/>
  <c r="BA113" i="12"/>
  <c r="AZ113" i="12"/>
  <c r="AY113" i="12"/>
  <c r="AX113" i="12"/>
  <c r="AW113" i="12"/>
  <c r="AV113" i="12"/>
  <c r="AU113" i="12"/>
  <c r="AT113" i="12"/>
  <c r="AS113" i="12"/>
  <c r="AR113" i="12"/>
  <c r="AQ113" i="12"/>
  <c r="AP113" i="12"/>
  <c r="BC112" i="12"/>
  <c r="BB112" i="12"/>
  <c r="BA112" i="12"/>
  <c r="AZ112" i="12"/>
  <c r="AY112" i="12"/>
  <c r="AX112" i="12"/>
  <c r="AW112" i="12"/>
  <c r="AV112" i="12"/>
  <c r="AU112" i="12"/>
  <c r="AT112" i="12"/>
  <c r="AS112" i="12"/>
  <c r="AR112" i="12"/>
  <c r="AQ112" i="12"/>
  <c r="AP112" i="12"/>
  <c r="BC111" i="12"/>
  <c r="BB111" i="12"/>
  <c r="BA111" i="12"/>
  <c r="AZ111" i="12"/>
  <c r="AY111" i="12"/>
  <c r="AX111" i="12"/>
  <c r="AW111" i="12"/>
  <c r="AV111" i="12"/>
  <c r="AU111" i="12"/>
  <c r="AT111" i="12"/>
  <c r="AS111" i="12"/>
  <c r="AR111" i="12"/>
  <c r="AQ111" i="12"/>
  <c r="AP111" i="12"/>
  <c r="BC110" i="12"/>
  <c r="BB110" i="12"/>
  <c r="BA110" i="12"/>
  <c r="AZ110" i="12"/>
  <c r="AY110" i="12"/>
  <c r="AX110" i="12"/>
  <c r="AW110" i="12"/>
  <c r="AV110" i="12"/>
  <c r="AU110" i="12"/>
  <c r="AT110" i="12"/>
  <c r="AS110" i="12"/>
  <c r="AR110" i="12"/>
  <c r="AQ110" i="12"/>
  <c r="AP110" i="12"/>
  <c r="BC109" i="12"/>
  <c r="BB109" i="12"/>
  <c r="BA109" i="12"/>
  <c r="AZ109" i="12"/>
  <c r="AY109" i="12"/>
  <c r="AX109" i="12"/>
  <c r="AW109" i="12"/>
  <c r="AV109" i="12"/>
  <c r="AU109" i="12"/>
  <c r="AT109" i="12"/>
  <c r="AS109" i="12"/>
  <c r="AR109" i="12"/>
  <c r="AQ109" i="12"/>
  <c r="AP109" i="12"/>
  <c r="BC108" i="12"/>
  <c r="BB108" i="12"/>
  <c r="BA108" i="12"/>
  <c r="AZ108" i="12"/>
  <c r="AY108" i="12"/>
  <c r="AX108" i="12"/>
  <c r="AW108" i="12"/>
  <c r="AV108" i="12"/>
  <c r="AU108" i="12"/>
  <c r="AT108" i="12"/>
  <c r="AS108" i="12"/>
  <c r="AR108" i="12"/>
  <c r="AQ108" i="12"/>
  <c r="AP108" i="12"/>
  <c r="BC107" i="12"/>
  <c r="BB107" i="12"/>
  <c r="BA107" i="12"/>
  <c r="AZ107" i="12"/>
  <c r="AY107" i="12"/>
  <c r="AX107" i="12"/>
  <c r="AW107" i="12"/>
  <c r="AV107" i="12"/>
  <c r="AU107" i="12"/>
  <c r="AT107" i="12"/>
  <c r="AS107" i="12"/>
  <c r="AR107" i="12"/>
  <c r="AQ107" i="12"/>
  <c r="AP107" i="12"/>
  <c r="BC106" i="12"/>
  <c r="BB106" i="12"/>
  <c r="BA106" i="12"/>
  <c r="AZ106" i="12"/>
  <c r="AY106" i="12"/>
  <c r="AX106" i="12"/>
  <c r="AW106" i="12"/>
  <c r="AV106" i="12"/>
  <c r="AU106" i="12"/>
  <c r="AT106" i="12"/>
  <c r="AS106" i="12"/>
  <c r="AR106" i="12"/>
  <c r="AQ106" i="12"/>
  <c r="AP106" i="12"/>
  <c r="BC105" i="12"/>
  <c r="BB105" i="12"/>
  <c r="BA105" i="12"/>
  <c r="AZ105" i="12"/>
  <c r="AY105" i="12"/>
  <c r="AX105" i="12"/>
  <c r="AW105" i="12"/>
  <c r="AV105" i="12"/>
  <c r="AU105" i="12"/>
  <c r="AT105" i="12"/>
  <c r="AS105" i="12"/>
  <c r="AR105" i="12"/>
  <c r="AQ105" i="12"/>
  <c r="AP105" i="12"/>
  <c r="BC104" i="12"/>
  <c r="BB104" i="12"/>
  <c r="BA104" i="12"/>
  <c r="AZ104" i="12"/>
  <c r="AY104" i="12"/>
  <c r="AX104" i="12"/>
  <c r="AW104" i="12"/>
  <c r="AV104" i="12"/>
  <c r="AU104" i="12"/>
  <c r="AT104" i="12"/>
  <c r="AS104" i="12"/>
  <c r="AR104" i="12"/>
  <c r="AQ104" i="12"/>
  <c r="AP104" i="12"/>
  <c r="BC103" i="12"/>
  <c r="BB103" i="12"/>
  <c r="BA103" i="12"/>
  <c r="AZ103" i="12"/>
  <c r="AY103" i="12"/>
  <c r="AX103" i="12"/>
  <c r="AW103" i="12"/>
  <c r="AV103" i="12"/>
  <c r="AU103" i="12"/>
  <c r="AT103" i="12"/>
  <c r="AS103" i="12"/>
  <c r="AR103" i="12"/>
  <c r="AQ103" i="12"/>
  <c r="AP103" i="12"/>
  <c r="BC102" i="12"/>
  <c r="BB102" i="12"/>
  <c r="BA102" i="12"/>
  <c r="AZ102" i="12"/>
  <c r="AY102" i="12"/>
  <c r="AX102" i="12"/>
  <c r="AW102" i="12"/>
  <c r="AV102" i="12"/>
  <c r="AU102" i="12"/>
  <c r="AT102" i="12"/>
  <c r="AS102" i="12"/>
  <c r="AR102" i="12"/>
  <c r="AQ102" i="12"/>
  <c r="AP102" i="12"/>
  <c r="BC101" i="12"/>
  <c r="BB101" i="12"/>
  <c r="BA101" i="12"/>
  <c r="AZ101" i="12"/>
  <c r="AY101" i="12"/>
  <c r="AX101" i="12"/>
  <c r="AW101" i="12"/>
  <c r="AV101" i="12"/>
  <c r="AU101" i="12"/>
  <c r="AT101" i="12"/>
  <c r="AS101" i="12"/>
  <c r="AR101" i="12"/>
  <c r="AQ101" i="12"/>
  <c r="AP101" i="12"/>
  <c r="BC100" i="12"/>
  <c r="BB100" i="12"/>
  <c r="BA100" i="12"/>
  <c r="AZ100" i="12"/>
  <c r="AY100" i="12"/>
  <c r="AX100" i="12"/>
  <c r="AW100" i="12"/>
  <c r="AV100" i="12"/>
  <c r="AU100" i="12"/>
  <c r="AT100" i="12"/>
  <c r="AS100" i="12"/>
  <c r="AR100" i="12"/>
  <c r="AQ100" i="12"/>
  <c r="AP100" i="12"/>
  <c r="BC99" i="12"/>
  <c r="BB99" i="12"/>
  <c r="BA99" i="12"/>
  <c r="AZ99" i="12"/>
  <c r="AY99" i="12"/>
  <c r="AX99" i="12"/>
  <c r="AW99" i="12"/>
  <c r="AV99" i="12"/>
  <c r="AU99" i="12"/>
  <c r="AT99" i="12"/>
  <c r="AS99" i="12"/>
  <c r="AR99" i="12"/>
  <c r="AQ99" i="12"/>
  <c r="AP99" i="12"/>
  <c r="BC98" i="12"/>
  <c r="BB98" i="12"/>
  <c r="BA98" i="12"/>
  <c r="AZ98" i="12"/>
  <c r="AY98" i="12"/>
  <c r="AX98" i="12"/>
  <c r="AW98" i="12"/>
  <c r="AV98" i="12"/>
  <c r="AU98" i="12"/>
  <c r="AT98" i="12"/>
  <c r="AS98" i="12"/>
  <c r="AR98" i="12"/>
  <c r="AQ98" i="12"/>
  <c r="AP98" i="12"/>
  <c r="BC97" i="12"/>
  <c r="BB97" i="12"/>
  <c r="BA97" i="12"/>
  <c r="AZ97" i="12"/>
  <c r="AY97" i="12"/>
  <c r="AX97" i="12"/>
  <c r="AW97" i="12"/>
  <c r="AV97" i="12"/>
  <c r="AU97" i="12"/>
  <c r="AT97" i="12"/>
  <c r="AS97" i="12"/>
  <c r="AR97" i="12"/>
  <c r="AQ97" i="12"/>
  <c r="AP97" i="12"/>
  <c r="BC96" i="12"/>
  <c r="BB96" i="12"/>
  <c r="BA96" i="12"/>
  <c r="AZ96" i="12"/>
  <c r="AY96" i="12"/>
  <c r="AX96" i="12"/>
  <c r="AW96" i="12"/>
  <c r="AV96" i="12"/>
  <c r="AU96" i="12"/>
  <c r="AT96" i="12"/>
  <c r="AS96" i="12"/>
  <c r="AR96" i="12"/>
  <c r="AQ96" i="12"/>
  <c r="AP96" i="12"/>
  <c r="BC95" i="12"/>
  <c r="BB95" i="12"/>
  <c r="BA95" i="12"/>
  <c r="AZ95" i="12"/>
  <c r="AY95" i="12"/>
  <c r="AX95" i="12"/>
  <c r="AW95" i="12"/>
  <c r="AV95" i="12"/>
  <c r="AU95" i="12"/>
  <c r="AT95" i="12"/>
  <c r="AS95" i="12"/>
  <c r="AR95" i="12"/>
  <c r="AQ95" i="12"/>
  <c r="AP95" i="12"/>
  <c r="BC94" i="12"/>
  <c r="BB94" i="12"/>
  <c r="BA94" i="12"/>
  <c r="AZ94" i="12"/>
  <c r="AY94" i="12"/>
  <c r="AX94" i="12"/>
  <c r="AW94" i="12"/>
  <c r="AV94" i="12"/>
  <c r="AU94" i="12"/>
  <c r="AT94" i="12"/>
  <c r="AS94" i="12"/>
  <c r="AR94" i="12"/>
  <c r="AQ94" i="12"/>
  <c r="AP94" i="12"/>
  <c r="BC93" i="12"/>
  <c r="BB93" i="12"/>
  <c r="BA93" i="12"/>
  <c r="AZ93" i="12"/>
  <c r="AY93" i="12"/>
  <c r="AX93" i="12"/>
  <c r="AW93" i="12"/>
  <c r="AV93" i="12"/>
  <c r="AU93" i="12"/>
  <c r="AT93" i="12"/>
  <c r="AS93" i="12"/>
  <c r="AR93" i="12"/>
  <c r="AQ93" i="12"/>
  <c r="AP93" i="12"/>
  <c r="BC92" i="12"/>
  <c r="BB92" i="12"/>
  <c r="BA92" i="12"/>
  <c r="AZ92" i="12"/>
  <c r="AY92" i="12"/>
  <c r="AX92" i="12"/>
  <c r="AW92" i="12"/>
  <c r="AV92" i="12"/>
  <c r="AU92" i="12"/>
  <c r="AT92" i="12"/>
  <c r="AS92" i="12"/>
  <c r="AR92" i="12"/>
  <c r="AQ92" i="12"/>
  <c r="AP92" i="12"/>
  <c r="BC91" i="12"/>
  <c r="BB91" i="12"/>
  <c r="BA91" i="12"/>
  <c r="AZ91" i="12"/>
  <c r="AY91" i="12"/>
  <c r="AX91" i="12"/>
  <c r="AW91" i="12"/>
  <c r="AV91" i="12"/>
  <c r="AU91" i="12"/>
  <c r="AT91" i="12"/>
  <c r="AS91" i="12"/>
  <c r="AR91" i="12"/>
  <c r="AQ91" i="12"/>
  <c r="AP91" i="12"/>
  <c r="BC90" i="12"/>
  <c r="BB90" i="12"/>
  <c r="BA90" i="12"/>
  <c r="AZ90" i="12"/>
  <c r="AY90" i="12"/>
  <c r="AX90" i="12"/>
  <c r="AW90" i="12"/>
  <c r="AV90" i="12"/>
  <c r="AU90" i="12"/>
  <c r="AT90" i="12"/>
  <c r="AS90" i="12"/>
  <c r="AR90" i="12"/>
  <c r="AQ90" i="12"/>
  <c r="AP90" i="12"/>
  <c r="BC89" i="12"/>
  <c r="BB89" i="12"/>
  <c r="BA89" i="12"/>
  <c r="AZ89" i="12"/>
  <c r="AY89" i="12"/>
  <c r="AX89" i="12"/>
  <c r="AW89" i="12"/>
  <c r="AV89" i="12"/>
  <c r="AU89" i="12"/>
  <c r="AT89" i="12"/>
  <c r="AS89" i="12"/>
  <c r="AR89" i="12"/>
  <c r="AQ89" i="12"/>
  <c r="AP89" i="12"/>
  <c r="BC88" i="12"/>
  <c r="BB88" i="12"/>
  <c r="BA88" i="12"/>
  <c r="AZ88" i="12"/>
  <c r="AY88" i="12"/>
  <c r="AX88" i="12"/>
  <c r="AW88" i="12"/>
  <c r="AV88" i="12"/>
  <c r="AU88" i="12"/>
  <c r="AT88" i="12"/>
  <c r="AS88" i="12"/>
  <c r="AR88" i="12"/>
  <c r="AQ88" i="12"/>
  <c r="AP88" i="12"/>
  <c r="BC87" i="12"/>
  <c r="BB87" i="12"/>
  <c r="BA87" i="12"/>
  <c r="AZ87" i="12"/>
  <c r="AY87" i="12"/>
  <c r="AX87" i="12"/>
  <c r="AW87" i="12"/>
  <c r="AV87" i="12"/>
  <c r="AU87" i="12"/>
  <c r="AT87" i="12"/>
  <c r="AS87" i="12"/>
  <c r="AR87" i="12"/>
  <c r="AQ87" i="12"/>
  <c r="AP87" i="12"/>
  <c r="BC86" i="12"/>
  <c r="BB86" i="12"/>
  <c r="BA86" i="12"/>
  <c r="AZ86" i="12"/>
  <c r="AY86" i="12"/>
  <c r="AX86" i="12"/>
  <c r="AW86" i="12"/>
  <c r="AV86" i="12"/>
  <c r="AU86" i="12"/>
  <c r="AT86" i="12"/>
  <c r="AS86" i="12"/>
  <c r="AR86" i="12"/>
  <c r="AQ86" i="12"/>
  <c r="AP86" i="12"/>
  <c r="BC85" i="12"/>
  <c r="BB85" i="12"/>
  <c r="BA85" i="12"/>
  <c r="AZ85" i="12"/>
  <c r="AY85" i="12"/>
  <c r="AX85" i="12"/>
  <c r="AW85" i="12"/>
  <c r="AV85" i="12"/>
  <c r="AU85" i="12"/>
  <c r="AT85" i="12"/>
  <c r="AS85" i="12"/>
  <c r="AR85" i="12"/>
  <c r="AQ85" i="12"/>
  <c r="AP85" i="12"/>
  <c r="BC84" i="12"/>
  <c r="BB84" i="12"/>
  <c r="BA84" i="12"/>
  <c r="AZ84" i="12"/>
  <c r="AY84" i="12"/>
  <c r="AX84" i="12"/>
  <c r="AW84" i="12"/>
  <c r="AV84" i="12"/>
  <c r="AU84" i="12"/>
  <c r="AT84" i="12"/>
  <c r="AS84" i="12"/>
  <c r="AR84" i="12"/>
  <c r="AQ84" i="12"/>
  <c r="AP84" i="12"/>
  <c r="BC83" i="12"/>
  <c r="BB83" i="12"/>
  <c r="BA83" i="12"/>
  <c r="AZ83" i="12"/>
  <c r="AY83" i="12"/>
  <c r="AX83" i="12"/>
  <c r="AW83" i="12"/>
  <c r="AV83" i="12"/>
  <c r="AU83" i="12"/>
  <c r="AT83" i="12"/>
  <c r="AS83" i="12"/>
  <c r="AR83" i="12"/>
  <c r="AQ83" i="12"/>
  <c r="AP83" i="12"/>
  <c r="BC82" i="12"/>
  <c r="BB82" i="12"/>
  <c r="BA82" i="12"/>
  <c r="AZ82" i="12"/>
  <c r="AY82" i="12"/>
  <c r="AX82" i="12"/>
  <c r="AW82" i="12"/>
  <c r="AV82" i="12"/>
  <c r="AU82" i="12"/>
  <c r="AT82" i="12"/>
  <c r="AS82" i="12"/>
  <c r="AR82" i="12"/>
  <c r="AQ82" i="12"/>
  <c r="AP82" i="12"/>
  <c r="BC81" i="12"/>
  <c r="BB81" i="12"/>
  <c r="BA81" i="12"/>
  <c r="AZ81" i="12"/>
  <c r="AY81" i="12"/>
  <c r="AX81" i="12"/>
  <c r="AW81" i="12"/>
  <c r="AV81" i="12"/>
  <c r="AU81" i="12"/>
  <c r="AT81" i="12"/>
  <c r="AS81" i="12"/>
  <c r="AR81" i="12"/>
  <c r="AQ81" i="12"/>
  <c r="AP81" i="12"/>
  <c r="BC80" i="12"/>
  <c r="BB80" i="12"/>
  <c r="BA80" i="12"/>
  <c r="AZ80" i="12"/>
  <c r="AY80" i="12"/>
  <c r="AX80" i="12"/>
  <c r="AW80" i="12"/>
  <c r="AV80" i="12"/>
  <c r="AU80" i="12"/>
  <c r="AT80" i="12"/>
  <c r="AS80" i="12"/>
  <c r="AR80" i="12"/>
  <c r="AQ80" i="12"/>
  <c r="AP80" i="12"/>
  <c r="BC79" i="12"/>
  <c r="BB79" i="12"/>
  <c r="BA79" i="12"/>
  <c r="AZ79" i="12"/>
  <c r="AY79" i="12"/>
  <c r="AX79" i="12"/>
  <c r="AW79" i="12"/>
  <c r="AV79" i="12"/>
  <c r="AU79" i="12"/>
  <c r="AT79" i="12"/>
  <c r="AS79" i="12"/>
  <c r="AR79" i="12"/>
  <c r="AQ79" i="12"/>
  <c r="AP79" i="12"/>
  <c r="BC78" i="12"/>
  <c r="BB78" i="12"/>
  <c r="BA78" i="12"/>
  <c r="AZ78" i="12"/>
  <c r="AY78" i="12"/>
  <c r="AX78" i="12"/>
  <c r="AW78" i="12"/>
  <c r="AV78" i="12"/>
  <c r="AU78" i="12"/>
  <c r="AT78" i="12"/>
  <c r="AS78" i="12"/>
  <c r="AR78" i="12"/>
  <c r="AQ78" i="12"/>
  <c r="AP78" i="12"/>
  <c r="BC77" i="12"/>
  <c r="BB77" i="12"/>
  <c r="BA77" i="12"/>
  <c r="AZ77" i="12"/>
  <c r="AY77" i="12"/>
  <c r="AX77" i="12"/>
  <c r="AW77" i="12"/>
  <c r="AV77" i="12"/>
  <c r="AU77" i="12"/>
  <c r="AT77" i="12"/>
  <c r="AS77" i="12"/>
  <c r="AR77" i="12"/>
  <c r="AQ77" i="12"/>
  <c r="AP77" i="12"/>
  <c r="BC76" i="12"/>
  <c r="BB76" i="12"/>
  <c r="BA76" i="12"/>
  <c r="AZ76" i="12"/>
  <c r="AY76" i="12"/>
  <c r="AX76" i="12"/>
  <c r="AW76" i="12"/>
  <c r="AV76" i="12"/>
  <c r="AU76" i="12"/>
  <c r="AT76" i="12"/>
  <c r="AS76" i="12"/>
  <c r="AR76" i="12"/>
  <c r="AQ76" i="12"/>
  <c r="AP76" i="12"/>
  <c r="BC75" i="12"/>
  <c r="BB75" i="12"/>
  <c r="BA75" i="12"/>
  <c r="AZ75" i="12"/>
  <c r="AY75" i="12"/>
  <c r="AX75" i="12"/>
  <c r="AW75" i="12"/>
  <c r="AV75" i="12"/>
  <c r="AU75" i="12"/>
  <c r="AT75" i="12"/>
  <c r="AS75" i="12"/>
  <c r="AR75" i="12"/>
  <c r="AQ75" i="12"/>
  <c r="AP75" i="12"/>
  <c r="BC74" i="12"/>
  <c r="BB74" i="12"/>
  <c r="BA74" i="12"/>
  <c r="AZ74" i="12"/>
  <c r="AY74" i="12"/>
  <c r="AX74" i="12"/>
  <c r="AW74" i="12"/>
  <c r="AV74" i="12"/>
  <c r="AU74" i="12"/>
  <c r="AT74" i="12"/>
  <c r="AS74" i="12"/>
  <c r="AR74" i="12"/>
  <c r="AQ74" i="12"/>
  <c r="AP74" i="12"/>
  <c r="BC73" i="12"/>
  <c r="BB73" i="12"/>
  <c r="BA73" i="12"/>
  <c r="AZ73" i="12"/>
  <c r="AY73" i="12"/>
  <c r="AX73" i="12"/>
  <c r="AW73" i="12"/>
  <c r="AV73" i="12"/>
  <c r="AU73" i="12"/>
  <c r="AT73" i="12"/>
  <c r="AS73" i="12"/>
  <c r="AR73" i="12"/>
  <c r="AQ73" i="12"/>
  <c r="AP73" i="12"/>
  <c r="BC72" i="12"/>
  <c r="BB72" i="12"/>
  <c r="BA72" i="12"/>
  <c r="AZ72" i="12"/>
  <c r="AY72" i="12"/>
  <c r="AX72" i="12"/>
  <c r="AW72" i="12"/>
  <c r="AV72" i="12"/>
  <c r="AU72" i="12"/>
  <c r="AT72" i="12"/>
  <c r="AS72" i="12"/>
  <c r="AR72" i="12"/>
  <c r="AQ72" i="12"/>
  <c r="AP72" i="12"/>
  <c r="BC71" i="12"/>
  <c r="BB71" i="12"/>
  <c r="BA71" i="12"/>
  <c r="AZ71" i="12"/>
  <c r="AY71" i="12"/>
  <c r="AX71" i="12"/>
  <c r="AW71" i="12"/>
  <c r="AV71" i="12"/>
  <c r="AU71" i="12"/>
  <c r="AT71" i="12"/>
  <c r="AS71" i="12"/>
  <c r="AR71" i="12"/>
  <c r="AQ71" i="12"/>
  <c r="AP71" i="12"/>
  <c r="BC70" i="12"/>
  <c r="BB70" i="12"/>
  <c r="BA70" i="12"/>
  <c r="AZ70" i="12"/>
  <c r="AY70" i="12"/>
  <c r="AX70" i="12"/>
  <c r="AW70" i="12"/>
  <c r="AV70" i="12"/>
  <c r="AU70" i="12"/>
  <c r="AT70" i="12"/>
  <c r="AS70" i="12"/>
  <c r="AR70" i="12"/>
  <c r="AQ70" i="12"/>
  <c r="AP70" i="12"/>
  <c r="BC69" i="12"/>
  <c r="BB69" i="12"/>
  <c r="BA69" i="12"/>
  <c r="AZ69" i="12"/>
  <c r="AY69" i="12"/>
  <c r="AX69" i="12"/>
  <c r="AW69" i="12"/>
  <c r="AV69" i="12"/>
  <c r="AU69" i="12"/>
  <c r="AT69" i="12"/>
  <c r="AS69" i="12"/>
  <c r="AR69" i="12"/>
  <c r="AQ69" i="12"/>
  <c r="AP69" i="12"/>
  <c r="BC68" i="12"/>
  <c r="BB68" i="12"/>
  <c r="BA68" i="12"/>
  <c r="AZ68" i="12"/>
  <c r="AY68" i="12"/>
  <c r="AX68" i="12"/>
  <c r="AW68" i="12"/>
  <c r="AV68" i="12"/>
  <c r="AU68" i="12"/>
  <c r="AT68" i="12"/>
  <c r="AS68" i="12"/>
  <c r="AR68" i="12"/>
  <c r="AQ68" i="12"/>
  <c r="AP68" i="12"/>
  <c r="BC67" i="12"/>
  <c r="BB67" i="12"/>
  <c r="BA67" i="12"/>
  <c r="AZ67" i="12"/>
  <c r="AY67" i="12"/>
  <c r="AX67" i="12"/>
  <c r="AW67" i="12"/>
  <c r="AV67" i="12"/>
  <c r="AU67" i="12"/>
  <c r="AT67" i="12"/>
  <c r="AS67" i="12"/>
  <c r="AR67" i="12"/>
  <c r="AQ67" i="12"/>
  <c r="AP67" i="12"/>
  <c r="BC66" i="12"/>
  <c r="BB66" i="12"/>
  <c r="BA66" i="12"/>
  <c r="AZ66" i="12"/>
  <c r="AY66" i="12"/>
  <c r="AX66" i="12"/>
  <c r="AW66" i="12"/>
  <c r="AV66" i="12"/>
  <c r="AU66" i="12"/>
  <c r="AT66" i="12"/>
  <c r="AS66" i="12"/>
  <c r="AR66" i="12"/>
  <c r="AQ66" i="12"/>
  <c r="AP66" i="12"/>
  <c r="BC65" i="12"/>
  <c r="BB65" i="12"/>
  <c r="BA65" i="12"/>
  <c r="AZ65" i="12"/>
  <c r="AY65" i="12"/>
  <c r="AX65" i="12"/>
  <c r="AW65" i="12"/>
  <c r="AV65" i="12"/>
  <c r="AU65" i="12"/>
  <c r="AT65" i="12"/>
  <c r="AS65" i="12"/>
  <c r="AR65" i="12"/>
  <c r="AQ65" i="12"/>
  <c r="AP65" i="12"/>
  <c r="BC64" i="12"/>
  <c r="BB64" i="12"/>
  <c r="BA64" i="12"/>
  <c r="AZ64" i="12"/>
  <c r="AY64" i="12"/>
  <c r="AX64" i="12"/>
  <c r="AW64" i="12"/>
  <c r="AV64" i="12"/>
  <c r="AU64" i="12"/>
  <c r="AT64" i="12"/>
  <c r="AS64" i="12"/>
  <c r="AR64" i="12"/>
  <c r="AQ64" i="12"/>
  <c r="AP64" i="12"/>
  <c r="BC63" i="12"/>
  <c r="BB63" i="12"/>
  <c r="BA63" i="12"/>
  <c r="AZ63" i="12"/>
  <c r="AY63" i="12"/>
  <c r="AX63" i="12"/>
  <c r="AW63" i="12"/>
  <c r="AV63" i="12"/>
  <c r="AU63" i="12"/>
  <c r="AT63" i="12"/>
  <c r="AS63" i="12"/>
  <c r="AR63" i="12"/>
  <c r="AQ63" i="12"/>
  <c r="AP63" i="12"/>
  <c r="BC62" i="12"/>
  <c r="BB62" i="12"/>
  <c r="BA62" i="12"/>
  <c r="AZ62" i="12"/>
  <c r="AY62" i="12"/>
  <c r="AX62" i="12"/>
  <c r="AW62" i="12"/>
  <c r="AV62" i="12"/>
  <c r="AU62" i="12"/>
  <c r="AT62" i="12"/>
  <c r="AS62" i="12"/>
  <c r="AR62" i="12"/>
  <c r="AQ62" i="12"/>
  <c r="AP62" i="12"/>
  <c r="BC61" i="12"/>
  <c r="BB61" i="12"/>
  <c r="BA61" i="12"/>
  <c r="AZ61" i="12"/>
  <c r="AY61" i="12"/>
  <c r="AX61" i="12"/>
  <c r="AW61" i="12"/>
  <c r="AV61" i="12"/>
  <c r="AU61" i="12"/>
  <c r="AT61" i="12"/>
  <c r="AS61" i="12"/>
  <c r="AR61" i="12"/>
  <c r="AQ61" i="12"/>
  <c r="AP61" i="12"/>
  <c r="BC60" i="12"/>
  <c r="BB60" i="12"/>
  <c r="BA60" i="12"/>
  <c r="AZ60" i="12"/>
  <c r="AY60" i="12"/>
  <c r="AX60" i="12"/>
  <c r="AW60" i="12"/>
  <c r="AV60" i="12"/>
  <c r="AU60" i="12"/>
  <c r="AT60" i="12"/>
  <c r="AS60" i="12"/>
  <c r="AR60" i="12"/>
  <c r="AQ60" i="12"/>
  <c r="AP60" i="12"/>
  <c r="BC59" i="12"/>
  <c r="BB59" i="12"/>
  <c r="BA59" i="12"/>
  <c r="AZ59" i="12"/>
  <c r="AY59" i="12"/>
  <c r="AX59" i="12"/>
  <c r="AW59" i="12"/>
  <c r="AV59" i="12"/>
  <c r="AU59" i="12"/>
  <c r="AT59" i="12"/>
  <c r="AS59" i="12"/>
  <c r="AR59" i="12"/>
  <c r="AQ59" i="12"/>
  <c r="AP59" i="12"/>
  <c r="BC58" i="12"/>
  <c r="BB58" i="12"/>
  <c r="BA58" i="12"/>
  <c r="AZ58" i="12"/>
  <c r="AY58" i="12"/>
  <c r="AX58" i="12"/>
  <c r="AW58" i="12"/>
  <c r="AV58" i="12"/>
  <c r="AU58" i="12"/>
  <c r="AT58" i="12"/>
  <c r="AS58" i="12"/>
  <c r="AR58" i="12"/>
  <c r="AQ58" i="12"/>
  <c r="AP58" i="12"/>
  <c r="BC57" i="12"/>
  <c r="BB57" i="12"/>
  <c r="BA57" i="12"/>
  <c r="AZ57" i="12"/>
  <c r="AY57" i="12"/>
  <c r="AX57" i="12"/>
  <c r="AW57" i="12"/>
  <c r="AV57" i="12"/>
  <c r="AU57" i="12"/>
  <c r="AT57" i="12"/>
  <c r="AS57" i="12"/>
  <c r="AR57" i="12"/>
  <c r="AQ57" i="12"/>
  <c r="AP57" i="12"/>
  <c r="BC56" i="12"/>
  <c r="BB56" i="12"/>
  <c r="BA56" i="12"/>
  <c r="AZ56" i="12"/>
  <c r="AY56" i="12"/>
  <c r="AX56" i="12"/>
  <c r="AW56" i="12"/>
  <c r="AV56" i="12"/>
  <c r="AU56" i="12"/>
  <c r="AT56" i="12"/>
  <c r="AS56" i="12"/>
  <c r="AR56" i="12"/>
  <c r="AQ56" i="12"/>
  <c r="AP56" i="12"/>
  <c r="BC55" i="12"/>
  <c r="BB55" i="12"/>
  <c r="BA55" i="12"/>
  <c r="AZ55" i="12"/>
  <c r="AY55" i="12"/>
  <c r="AX55" i="12"/>
  <c r="AW55" i="12"/>
  <c r="AV55" i="12"/>
  <c r="AU55" i="12"/>
  <c r="AT55" i="12"/>
  <c r="AS55" i="12"/>
  <c r="AR55" i="12"/>
  <c r="AQ55" i="12"/>
  <c r="AP55" i="12"/>
  <c r="BC54" i="12"/>
  <c r="BB54" i="12"/>
  <c r="BA54" i="12"/>
  <c r="AZ54" i="12"/>
  <c r="AY54" i="12"/>
  <c r="AX54" i="12"/>
  <c r="AW54" i="12"/>
  <c r="AV54" i="12"/>
  <c r="AU54" i="12"/>
  <c r="AT54" i="12"/>
  <c r="AS54" i="12"/>
  <c r="AR54" i="12"/>
  <c r="AQ54" i="12"/>
  <c r="AP54" i="12"/>
  <c r="BC53" i="12"/>
  <c r="BB53" i="12"/>
  <c r="BA53" i="12"/>
  <c r="AZ53" i="12"/>
  <c r="AY53" i="12"/>
  <c r="AX53" i="12"/>
  <c r="AW53" i="12"/>
  <c r="AV53" i="12"/>
  <c r="AU53" i="12"/>
  <c r="AT53" i="12"/>
  <c r="AS53" i="12"/>
  <c r="AR53" i="12"/>
  <c r="AQ53" i="12"/>
  <c r="AP53" i="12"/>
  <c r="BC52" i="12"/>
  <c r="BB52" i="12"/>
  <c r="BA52" i="12"/>
  <c r="AZ52" i="12"/>
  <c r="AY52" i="12"/>
  <c r="AX52" i="12"/>
  <c r="AW52" i="12"/>
  <c r="AV52" i="12"/>
  <c r="AU52" i="12"/>
  <c r="AT52" i="12"/>
  <c r="AS52" i="12"/>
  <c r="AR52" i="12"/>
  <c r="AQ52" i="12"/>
  <c r="AP52" i="12"/>
  <c r="BC51" i="12"/>
  <c r="BB51" i="12"/>
  <c r="BA51" i="12"/>
  <c r="AZ51" i="12"/>
  <c r="AY51" i="12"/>
  <c r="AX51" i="12"/>
  <c r="AW51" i="12"/>
  <c r="AV51" i="12"/>
  <c r="AU51" i="12"/>
  <c r="AT51" i="12"/>
  <c r="AS51" i="12"/>
  <c r="AR51" i="12"/>
  <c r="AQ51" i="12"/>
  <c r="AP51" i="12"/>
  <c r="BC50" i="12"/>
  <c r="BB50" i="12"/>
  <c r="BA50" i="12"/>
  <c r="AZ50" i="12"/>
  <c r="AY50" i="12"/>
  <c r="AX50" i="12"/>
  <c r="AW50" i="12"/>
  <c r="AV50" i="12"/>
  <c r="AU50" i="12"/>
  <c r="AT50" i="12"/>
  <c r="AS50" i="12"/>
  <c r="AR50" i="12"/>
  <c r="AQ50" i="12"/>
  <c r="AP50" i="12"/>
  <c r="BC49" i="12"/>
  <c r="BB49" i="12"/>
  <c r="BA49" i="12"/>
  <c r="AZ49" i="12"/>
  <c r="AY49" i="12"/>
  <c r="AX49" i="12"/>
  <c r="AW49" i="12"/>
  <c r="AV49" i="12"/>
  <c r="AU49" i="12"/>
  <c r="AT49" i="12"/>
  <c r="AS49" i="12"/>
  <c r="AR49" i="12"/>
  <c r="AQ49" i="12"/>
  <c r="AP49" i="12"/>
  <c r="BC48" i="12"/>
  <c r="BB48" i="12"/>
  <c r="BA48" i="12"/>
  <c r="AZ48" i="12"/>
  <c r="AY48" i="12"/>
  <c r="AX48" i="12"/>
  <c r="AW48" i="12"/>
  <c r="AV48" i="12"/>
  <c r="AU48" i="12"/>
  <c r="AT48" i="12"/>
  <c r="AS48" i="12"/>
  <c r="AR48" i="12"/>
  <c r="AQ48" i="12"/>
  <c r="AP48" i="12"/>
  <c r="BC47" i="12"/>
  <c r="BB47" i="12"/>
  <c r="BA47" i="12"/>
  <c r="AZ47" i="12"/>
  <c r="AY47" i="12"/>
  <c r="AX47" i="12"/>
  <c r="AW47" i="12"/>
  <c r="AV47" i="12"/>
  <c r="AU47" i="12"/>
  <c r="AT47" i="12"/>
  <c r="AS47" i="12"/>
  <c r="AR47" i="12"/>
  <c r="AQ47" i="12"/>
  <c r="AP47" i="12"/>
  <c r="BC46" i="12"/>
  <c r="BB46" i="12"/>
  <c r="BA46" i="12"/>
  <c r="AZ46" i="12"/>
  <c r="AY46" i="12"/>
  <c r="AX46" i="12"/>
  <c r="AW46" i="12"/>
  <c r="AV46" i="12"/>
  <c r="AU46" i="12"/>
  <c r="AT46" i="12"/>
  <c r="AS46" i="12"/>
  <c r="AR46" i="12"/>
  <c r="AQ46" i="12"/>
  <c r="AP46" i="12"/>
  <c r="BC45" i="12"/>
  <c r="BB45" i="12"/>
  <c r="BA45" i="12"/>
  <c r="AZ45" i="12"/>
  <c r="AY45" i="12"/>
  <c r="AX45" i="12"/>
  <c r="AW45" i="12"/>
  <c r="AV45" i="12"/>
  <c r="AU45" i="12"/>
  <c r="AT45" i="12"/>
  <c r="AS45" i="12"/>
  <c r="AR45" i="12"/>
  <c r="AQ45" i="12"/>
  <c r="AP45" i="12"/>
  <c r="BC44" i="12"/>
  <c r="BB44" i="12"/>
  <c r="BA44" i="12"/>
  <c r="AZ44" i="12"/>
  <c r="AY44" i="12"/>
  <c r="AX44" i="12"/>
  <c r="AW44" i="12"/>
  <c r="AV44" i="12"/>
  <c r="AU44" i="12"/>
  <c r="AT44" i="12"/>
  <c r="AS44" i="12"/>
  <c r="AR44" i="12"/>
  <c r="AQ44" i="12"/>
  <c r="AP44" i="12"/>
  <c r="BC43" i="12"/>
  <c r="BB43" i="12"/>
  <c r="BA43" i="12"/>
  <c r="AZ43" i="12"/>
  <c r="AY43" i="12"/>
  <c r="AX43" i="12"/>
  <c r="AW43" i="12"/>
  <c r="AV43" i="12"/>
  <c r="AU43" i="12"/>
  <c r="AT43" i="12"/>
  <c r="AS43" i="12"/>
  <c r="AR43" i="12"/>
  <c r="AQ43" i="12"/>
  <c r="AP43" i="12"/>
  <c r="BC42" i="12"/>
  <c r="BB42" i="12"/>
  <c r="BA42" i="12"/>
  <c r="AZ42" i="12"/>
  <c r="AY42" i="12"/>
  <c r="AX42" i="12"/>
  <c r="AW42" i="12"/>
  <c r="AV42" i="12"/>
  <c r="AU42" i="12"/>
  <c r="AT42" i="12"/>
  <c r="AS42" i="12"/>
  <c r="AR42" i="12"/>
  <c r="AQ42" i="12"/>
  <c r="AP42" i="12"/>
  <c r="BC41" i="12"/>
  <c r="BB41" i="12"/>
  <c r="BA41" i="12"/>
  <c r="AZ41" i="12"/>
  <c r="AY41" i="12"/>
  <c r="AX41" i="12"/>
  <c r="AW41" i="12"/>
  <c r="AV41" i="12"/>
  <c r="AU41" i="12"/>
  <c r="AT41" i="12"/>
  <c r="AS41" i="12"/>
  <c r="AR41" i="12"/>
  <c r="AQ41" i="12"/>
  <c r="AP41" i="12"/>
  <c r="BC40" i="12"/>
  <c r="BB40" i="12"/>
  <c r="BA40" i="12"/>
  <c r="AZ40" i="12"/>
  <c r="AY40" i="12"/>
  <c r="AX40" i="12"/>
  <c r="AW40" i="12"/>
  <c r="AV40" i="12"/>
  <c r="AU40" i="12"/>
  <c r="AT40" i="12"/>
  <c r="AS40" i="12"/>
  <c r="AR40" i="12"/>
  <c r="AQ40" i="12"/>
  <c r="AP40" i="12"/>
  <c r="BC39" i="12"/>
  <c r="BB39" i="12"/>
  <c r="BA39" i="12"/>
  <c r="AZ39" i="12"/>
  <c r="AY39" i="12"/>
  <c r="AX39" i="12"/>
  <c r="AW39" i="12"/>
  <c r="AV39" i="12"/>
  <c r="AU39" i="12"/>
  <c r="AT39" i="12"/>
  <c r="AS39" i="12"/>
  <c r="AR39" i="12"/>
  <c r="AQ39" i="12"/>
  <c r="AP39" i="12"/>
  <c r="BC38" i="12"/>
  <c r="BB38" i="12"/>
  <c r="BA38" i="12"/>
  <c r="AZ38" i="12"/>
  <c r="AY38" i="12"/>
  <c r="AX38" i="12"/>
  <c r="AW38" i="12"/>
  <c r="AV38" i="12"/>
  <c r="AU38" i="12"/>
  <c r="AT38" i="12"/>
  <c r="AS38" i="12"/>
  <c r="AR38" i="12"/>
  <c r="AQ38" i="12"/>
  <c r="AP38" i="12"/>
  <c r="BC37" i="12"/>
  <c r="BB37" i="12"/>
  <c r="BA37" i="12"/>
  <c r="AZ37" i="12"/>
  <c r="AY37" i="12"/>
  <c r="AX37" i="12"/>
  <c r="AW37" i="12"/>
  <c r="AV37" i="12"/>
  <c r="AU37" i="12"/>
  <c r="AT37" i="12"/>
  <c r="AS37" i="12"/>
  <c r="AR37" i="12"/>
  <c r="AQ37" i="12"/>
  <c r="AP37" i="12"/>
  <c r="BC36" i="12"/>
  <c r="BB36" i="12"/>
  <c r="BA36" i="12"/>
  <c r="AZ36" i="12"/>
  <c r="AY36" i="12"/>
  <c r="AX36" i="12"/>
  <c r="AW36" i="12"/>
  <c r="AV36" i="12"/>
  <c r="AU36" i="12"/>
  <c r="AT36" i="12"/>
  <c r="AS36" i="12"/>
  <c r="AR36" i="12"/>
  <c r="AQ36" i="12"/>
  <c r="AP36" i="12"/>
  <c r="BC35" i="12"/>
  <c r="BB35" i="12"/>
  <c r="BA35" i="12"/>
  <c r="AZ35" i="12"/>
  <c r="AY35" i="12"/>
  <c r="AX35" i="12"/>
  <c r="AW35" i="12"/>
  <c r="AV35" i="12"/>
  <c r="AU35" i="12"/>
  <c r="AT35" i="12"/>
  <c r="AS35" i="12"/>
  <c r="AR35" i="12"/>
  <c r="AQ35" i="12"/>
  <c r="AP35" i="12"/>
  <c r="BC34" i="12"/>
  <c r="BB34" i="12"/>
  <c r="BA34" i="12"/>
  <c r="AZ34" i="12"/>
  <c r="AY34" i="12"/>
  <c r="AX34" i="12"/>
  <c r="AW34" i="12"/>
  <c r="AV34" i="12"/>
  <c r="AU34" i="12"/>
  <c r="AT34" i="12"/>
  <c r="AS34" i="12"/>
  <c r="AR34" i="12"/>
  <c r="AQ34" i="12"/>
  <c r="AP34" i="12"/>
  <c r="BC33" i="12"/>
  <c r="BB33" i="12"/>
  <c r="BA33" i="12"/>
  <c r="AZ33" i="12"/>
  <c r="AY33" i="12"/>
  <c r="AX33" i="12"/>
  <c r="AW33" i="12"/>
  <c r="AV33" i="12"/>
  <c r="AU33" i="12"/>
  <c r="AT33" i="12"/>
  <c r="AS33" i="12"/>
  <c r="AR33" i="12"/>
  <c r="AQ33" i="12"/>
  <c r="AP33" i="12"/>
  <c r="BC32" i="12"/>
  <c r="BB32" i="12"/>
  <c r="BA32" i="12"/>
  <c r="AZ32" i="12"/>
  <c r="AY32" i="12"/>
  <c r="AX32" i="12"/>
  <c r="AW32" i="12"/>
  <c r="AV32" i="12"/>
  <c r="AU32" i="12"/>
  <c r="AT32" i="12"/>
  <c r="AS32" i="12"/>
  <c r="AR32" i="12"/>
  <c r="AQ32" i="12"/>
  <c r="AP32" i="12"/>
  <c r="BC31" i="12"/>
  <c r="BB31" i="12"/>
  <c r="BA31" i="12"/>
  <c r="AZ31" i="12"/>
  <c r="AY31" i="12"/>
  <c r="AX31" i="12"/>
  <c r="AW31" i="12"/>
  <c r="AV31" i="12"/>
  <c r="AU31" i="12"/>
  <c r="AT31" i="12"/>
  <c r="AS31" i="12"/>
  <c r="AR31" i="12"/>
  <c r="AQ31" i="12"/>
  <c r="AP31" i="12"/>
  <c r="BC30" i="12"/>
  <c r="BB30" i="12"/>
  <c r="BA30" i="12"/>
  <c r="AZ30" i="12"/>
  <c r="AY30" i="12"/>
  <c r="AX30" i="12"/>
  <c r="AW30" i="12"/>
  <c r="AV30" i="12"/>
  <c r="AU30" i="12"/>
  <c r="AT30" i="12"/>
  <c r="AS30" i="12"/>
  <c r="AR30" i="12"/>
  <c r="AQ30" i="12"/>
  <c r="AP30" i="12"/>
  <c r="BC29" i="12"/>
  <c r="BB29" i="12"/>
  <c r="BA29" i="12"/>
  <c r="AZ29" i="12"/>
  <c r="AY29" i="12"/>
  <c r="AX29" i="12"/>
  <c r="AW29" i="12"/>
  <c r="AV29" i="12"/>
  <c r="AU29" i="12"/>
  <c r="AT29" i="12"/>
  <c r="AS29" i="12"/>
  <c r="AR29" i="12"/>
  <c r="AQ29" i="12"/>
  <c r="AP29" i="12"/>
  <c r="BC28" i="12"/>
  <c r="BB28" i="12"/>
  <c r="BA28" i="12"/>
  <c r="AZ28" i="12"/>
  <c r="AY28" i="12"/>
  <c r="AX28" i="12"/>
  <c r="AW28" i="12"/>
  <c r="AV28" i="12"/>
  <c r="AU28" i="12"/>
  <c r="AT28" i="12"/>
  <c r="AS28" i="12"/>
  <c r="AR28" i="12"/>
  <c r="AQ28" i="12"/>
  <c r="AP28" i="12"/>
  <c r="BC27" i="12"/>
  <c r="BB27" i="12"/>
  <c r="BA27" i="12"/>
  <c r="AZ27" i="12"/>
  <c r="AY27" i="12"/>
  <c r="AX27" i="12"/>
  <c r="AW27" i="12"/>
  <c r="AV27" i="12"/>
  <c r="AU27" i="12"/>
  <c r="AT27" i="12"/>
  <c r="AS27" i="12"/>
  <c r="AR27" i="12"/>
  <c r="AQ27" i="12"/>
  <c r="AP27" i="12"/>
  <c r="BC26" i="12"/>
  <c r="BB26" i="12"/>
  <c r="BA26" i="12"/>
  <c r="AZ26" i="12"/>
  <c r="AY26" i="12"/>
  <c r="AX26" i="12"/>
  <c r="AW26" i="12"/>
  <c r="AV26" i="12"/>
  <c r="AU26" i="12"/>
  <c r="AT26" i="12"/>
  <c r="AS26" i="12"/>
  <c r="AR26" i="12"/>
  <c r="AQ26" i="12"/>
  <c r="AP26" i="12"/>
  <c r="BC25" i="12"/>
  <c r="BB25" i="12"/>
  <c r="BA25" i="12"/>
  <c r="AZ25" i="12"/>
  <c r="AY25" i="12"/>
  <c r="AX25" i="12"/>
  <c r="AW25" i="12"/>
  <c r="AV25" i="12"/>
  <c r="AU25" i="12"/>
  <c r="AT25" i="12"/>
  <c r="AS25" i="12"/>
  <c r="AR25" i="12"/>
  <c r="AQ25" i="12"/>
  <c r="AP25" i="12"/>
  <c r="BC24" i="12"/>
  <c r="BB24" i="12"/>
  <c r="BA24" i="12"/>
  <c r="AZ24" i="12"/>
  <c r="AY24" i="12"/>
  <c r="AX24" i="12"/>
  <c r="AW24" i="12"/>
  <c r="AV24" i="12"/>
  <c r="AU24" i="12"/>
  <c r="AT24" i="12"/>
  <c r="AS24" i="12"/>
  <c r="AR24" i="12"/>
  <c r="AQ24" i="12"/>
  <c r="AP24" i="12"/>
  <c r="BC23" i="12"/>
  <c r="BB23" i="12"/>
  <c r="BA23" i="12"/>
  <c r="AZ23" i="12"/>
  <c r="AY23" i="12"/>
  <c r="AX23" i="12"/>
  <c r="AW23" i="12"/>
  <c r="AV23" i="12"/>
  <c r="AU23" i="12"/>
  <c r="AT23" i="12"/>
  <c r="AS23" i="12"/>
  <c r="AR23" i="12"/>
  <c r="AQ23" i="12"/>
  <c r="AP23" i="12"/>
  <c r="BC22" i="12"/>
  <c r="BB22" i="12"/>
  <c r="BA22" i="12"/>
  <c r="AZ22" i="12"/>
  <c r="AY22" i="12"/>
  <c r="AX22" i="12"/>
  <c r="AW22" i="12"/>
  <c r="AV22" i="12"/>
  <c r="AU22" i="12"/>
  <c r="AT22" i="12"/>
  <c r="AS22" i="12"/>
  <c r="AR22" i="12"/>
  <c r="AQ22" i="12"/>
  <c r="AP22" i="12"/>
  <c r="BC21" i="12"/>
  <c r="BB21" i="12"/>
  <c r="BA21" i="12"/>
  <c r="AZ21" i="12"/>
  <c r="AY21" i="12"/>
  <c r="AX21" i="12"/>
  <c r="AW21" i="12"/>
  <c r="AV21" i="12"/>
  <c r="AU21" i="12"/>
  <c r="AT21" i="12"/>
  <c r="AS21" i="12"/>
  <c r="AR21" i="12"/>
  <c r="AQ21" i="12"/>
  <c r="AP21" i="12"/>
  <c r="BC20" i="12"/>
  <c r="BB20" i="12"/>
  <c r="BA20" i="12"/>
  <c r="AZ20" i="12"/>
  <c r="AY20" i="12"/>
  <c r="AX20" i="12"/>
  <c r="AW20" i="12"/>
  <c r="AV20" i="12"/>
  <c r="AU20" i="12"/>
  <c r="AT20" i="12"/>
  <c r="AS20" i="12"/>
  <c r="AR20" i="12"/>
  <c r="AQ20" i="12"/>
  <c r="AP20" i="12"/>
  <c r="BC19" i="12"/>
  <c r="BB19" i="12"/>
  <c r="BA19" i="12"/>
  <c r="AZ19" i="12"/>
  <c r="AY19" i="12"/>
  <c r="AX19" i="12"/>
  <c r="AW19" i="12"/>
  <c r="AV19" i="12"/>
  <c r="AU19" i="12"/>
  <c r="AT19" i="12"/>
  <c r="AS19" i="12"/>
  <c r="AR19" i="12"/>
  <c r="AQ19" i="12"/>
  <c r="AP19" i="12"/>
  <c r="BC18" i="12"/>
  <c r="BB18" i="12"/>
  <c r="BA18" i="12"/>
  <c r="AZ18" i="12"/>
  <c r="AY18" i="12"/>
  <c r="AX18" i="12"/>
  <c r="AW18" i="12"/>
  <c r="AV18" i="12"/>
  <c r="AU18" i="12"/>
  <c r="AT18" i="12"/>
  <c r="AS18" i="12"/>
  <c r="AR18" i="12"/>
  <c r="AQ18" i="12"/>
  <c r="AP18" i="12"/>
  <c r="BC17" i="12"/>
  <c r="BB17" i="12"/>
  <c r="BA17" i="12"/>
  <c r="AZ17" i="12"/>
  <c r="AY17" i="12"/>
  <c r="AX17" i="12"/>
  <c r="AW17" i="12"/>
  <c r="AV17" i="12"/>
  <c r="AU17" i="12"/>
  <c r="AT17" i="12"/>
  <c r="AS17" i="12"/>
  <c r="AR17" i="12"/>
  <c r="AQ17" i="12"/>
  <c r="AP17" i="12"/>
  <c r="BC16" i="12"/>
  <c r="BB16" i="12"/>
  <c r="BA16" i="12"/>
  <c r="AZ16" i="12"/>
  <c r="AY16" i="12"/>
  <c r="AX16" i="12"/>
  <c r="AW16" i="12"/>
  <c r="AV16" i="12"/>
  <c r="AU16" i="12"/>
  <c r="AT16" i="12"/>
  <c r="AS16" i="12"/>
  <c r="AR16" i="12"/>
  <c r="AQ16" i="12"/>
  <c r="AP16" i="12"/>
  <c r="BC15" i="12"/>
  <c r="BB15" i="12"/>
  <c r="BA15" i="12"/>
  <c r="AZ15" i="12"/>
  <c r="AY15" i="12"/>
  <c r="AX15" i="12"/>
  <c r="AW15" i="12"/>
  <c r="AV15" i="12"/>
  <c r="AU15" i="12"/>
  <c r="AT15" i="12"/>
  <c r="AS15" i="12"/>
  <c r="AR15" i="12"/>
  <c r="AQ15" i="12"/>
  <c r="AP15" i="12"/>
  <c r="BC14" i="12"/>
  <c r="BB14" i="12"/>
  <c r="BA14" i="12"/>
  <c r="AZ14" i="12"/>
  <c r="AY14" i="12"/>
  <c r="AX14" i="12"/>
  <c r="AW14" i="12"/>
  <c r="AV14" i="12"/>
  <c r="AU14" i="12"/>
  <c r="AT14" i="12"/>
  <c r="AS14" i="12"/>
  <c r="AR14" i="12"/>
  <c r="AQ14" i="12"/>
  <c r="AP14" i="12"/>
  <c r="BC13" i="12"/>
  <c r="BB13" i="12"/>
  <c r="BA13" i="12"/>
  <c r="AZ13" i="12"/>
  <c r="AY13" i="12"/>
  <c r="AX13" i="12"/>
  <c r="AW13" i="12"/>
  <c r="AV13" i="12"/>
  <c r="AU13" i="12"/>
  <c r="AT13" i="12"/>
  <c r="AS13" i="12"/>
  <c r="AR13" i="12"/>
  <c r="AQ13" i="12"/>
  <c r="AP13" i="12"/>
  <c r="BC12" i="12"/>
  <c r="BB12" i="12"/>
  <c r="BA12" i="12"/>
  <c r="AZ12" i="12"/>
  <c r="AY12" i="12"/>
  <c r="AX12" i="12"/>
  <c r="AW12" i="12"/>
  <c r="AV12" i="12"/>
  <c r="AU12" i="12"/>
  <c r="AT12" i="12"/>
  <c r="AS12" i="12"/>
  <c r="AR12" i="12"/>
  <c r="AQ12" i="12"/>
  <c r="AP12" i="12"/>
  <c r="BC11" i="12"/>
  <c r="BB11" i="12"/>
  <c r="BA11" i="12"/>
  <c r="AZ11" i="12"/>
  <c r="AY11" i="12"/>
  <c r="AX11" i="12"/>
  <c r="AW11" i="12"/>
  <c r="AV11" i="12"/>
  <c r="AU11" i="12"/>
  <c r="AT11" i="12"/>
  <c r="AS11" i="12"/>
  <c r="AR11" i="12"/>
  <c r="AQ11" i="12"/>
  <c r="AP11" i="12"/>
  <c r="BC10" i="12"/>
  <c r="BB10" i="12"/>
  <c r="BA10" i="12"/>
  <c r="AZ10" i="12"/>
  <c r="AY10" i="12"/>
  <c r="AX10" i="12"/>
  <c r="AW10" i="12"/>
  <c r="AV10" i="12"/>
  <c r="AU10" i="12"/>
  <c r="AT10" i="12"/>
  <c r="AS10" i="12"/>
  <c r="AR10" i="12"/>
  <c r="AQ10" i="12"/>
  <c r="AP10" i="12"/>
  <c r="BC9" i="12"/>
  <c r="BB9" i="12"/>
  <c r="BA9" i="12"/>
  <c r="AZ9" i="12"/>
  <c r="AY9" i="12"/>
  <c r="AX9" i="12"/>
  <c r="AW9" i="12"/>
  <c r="AV9" i="12"/>
  <c r="AU9" i="12"/>
  <c r="AT9" i="12"/>
  <c r="AS9" i="12"/>
  <c r="AR9" i="12"/>
  <c r="AQ9" i="12"/>
  <c r="AP9" i="12"/>
  <c r="BC8" i="12"/>
  <c r="BB8" i="12"/>
  <c r="BA8" i="12"/>
  <c r="AZ8" i="12"/>
  <c r="AY8" i="12"/>
  <c r="AX8" i="12"/>
  <c r="AW8" i="12"/>
  <c r="AV8" i="12"/>
  <c r="AU8" i="12"/>
  <c r="AT8" i="12"/>
  <c r="AS8" i="12"/>
  <c r="AR8" i="12"/>
  <c r="AQ8" i="12"/>
  <c r="AP8" i="12"/>
  <c r="BC7" i="12"/>
  <c r="BB7" i="12"/>
  <c r="BA7" i="12"/>
  <c r="AZ7" i="12"/>
  <c r="AY7" i="12"/>
  <c r="AX7" i="12"/>
  <c r="AW7" i="12"/>
  <c r="AV7" i="12"/>
  <c r="AU7" i="12"/>
  <c r="AT7" i="12"/>
  <c r="AS7" i="12"/>
  <c r="AR7" i="12"/>
  <c r="AQ7" i="12"/>
  <c r="AP7" i="12"/>
  <c r="BC6" i="12"/>
  <c r="BB6" i="12"/>
  <c r="BA6" i="12"/>
  <c r="AZ6" i="12"/>
  <c r="AY6" i="12"/>
  <c r="AX6" i="12"/>
  <c r="AW6" i="12"/>
  <c r="AV6" i="12"/>
  <c r="AU6" i="12"/>
  <c r="AT6" i="12"/>
  <c r="AS6" i="12"/>
  <c r="AR6" i="12"/>
  <c r="AQ6" i="12"/>
  <c r="AP6" i="12"/>
  <c r="BC5" i="12"/>
  <c r="BB5" i="12"/>
  <c r="BA5" i="12"/>
  <c r="AZ5" i="12"/>
  <c r="AY5" i="12"/>
  <c r="AX5" i="12"/>
  <c r="AW5" i="12"/>
  <c r="AV5" i="12"/>
  <c r="AU5" i="12"/>
  <c r="AT5" i="12"/>
  <c r="AS5" i="12"/>
  <c r="AR5" i="12"/>
  <c r="AQ5" i="12"/>
  <c r="AP5" i="12"/>
  <c r="D294" i="3" l="1"/>
  <c r="K3" i="3" l="1"/>
  <c r="D298" i="3"/>
  <c r="D297" i="3"/>
  <c r="D296" i="3"/>
  <c r="D295" i="3"/>
  <c r="K25" i="3"/>
  <c r="K24" i="3"/>
  <c r="K4" i="3"/>
  <c r="K5" i="3"/>
  <c r="K6" i="3"/>
  <c r="K7" i="3"/>
  <c r="K8" i="3"/>
  <c r="K9" i="3"/>
  <c r="K10" i="3"/>
  <c r="K11" i="3"/>
  <c r="K12" i="3"/>
  <c r="K13" i="3"/>
  <c r="K14" i="3"/>
  <c r="K15" i="3"/>
  <c r="K16" i="3"/>
  <c r="K17" i="3"/>
  <c r="K18" i="3"/>
  <c r="K19" i="3"/>
  <c r="K20" i="3"/>
  <c r="K21" i="3"/>
  <c r="K22" i="3"/>
  <c r="K23" i="3"/>
  <c r="K108" i="3"/>
  <c r="K90" i="3"/>
  <c r="K91" i="3"/>
  <c r="K92" i="3"/>
  <c r="K93" i="3"/>
  <c r="K94" i="3"/>
  <c r="K95" i="3"/>
  <c r="K96" i="3"/>
  <c r="K97" i="3"/>
  <c r="K98" i="3"/>
  <c r="K99" i="3"/>
  <c r="K100" i="3"/>
  <c r="K101" i="3"/>
  <c r="K102" i="3"/>
  <c r="K103" i="3"/>
  <c r="K104" i="3"/>
  <c r="K105" i="3"/>
  <c r="K106" i="3"/>
  <c r="K107" i="3"/>
  <c r="K89"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109" i="3" l="1"/>
</calcChain>
</file>

<file path=xl/sharedStrings.xml><?xml version="1.0" encoding="utf-8"?>
<sst xmlns="http://schemas.openxmlformats.org/spreadsheetml/2006/main" count="1112" uniqueCount="966">
  <si>
    <t>S100B</t>
  </si>
  <si>
    <t>ERBB2</t>
  </si>
  <si>
    <t>ERBB3</t>
  </si>
  <si>
    <t>CDH19</t>
  </si>
  <si>
    <t>GFAP</t>
  </si>
  <si>
    <t>NTRK2</t>
  </si>
  <si>
    <t>NTRK3</t>
  </si>
  <si>
    <t>NTRK1</t>
  </si>
  <si>
    <t>GFRA1</t>
  </si>
  <si>
    <t>PRIMA1</t>
  </si>
  <si>
    <t>GRIK3</t>
  </si>
  <si>
    <t>NES</t>
  </si>
  <si>
    <t>GJB1</t>
  </si>
  <si>
    <t>ITGA6</t>
  </si>
  <si>
    <t>ITGB8</t>
  </si>
  <si>
    <t>DHH</t>
  </si>
  <si>
    <t>PCDH1</t>
  </si>
  <si>
    <t>PCDH7</t>
  </si>
  <si>
    <t>CHL1</t>
  </si>
  <si>
    <t>Sox10</t>
  </si>
  <si>
    <t>FOXD3</t>
  </si>
  <si>
    <t>Pax3</t>
  </si>
  <si>
    <t>TFAP2A</t>
  </si>
  <si>
    <t>L1CAM</t>
  </si>
  <si>
    <t>NCAM1</t>
  </si>
  <si>
    <t>NCAM2</t>
  </si>
  <si>
    <t>CDH2</t>
  </si>
  <si>
    <t>CADM1</t>
  </si>
  <si>
    <t>CADM4</t>
  </si>
  <si>
    <t>CDH1</t>
  </si>
  <si>
    <t>NRCAM</t>
  </si>
  <si>
    <t>EGR2</t>
  </si>
  <si>
    <t>POU3F1 (Oct6)</t>
  </si>
  <si>
    <t>NRXN1</t>
  </si>
  <si>
    <t>MPZ</t>
  </si>
  <si>
    <t>MBP</t>
  </si>
  <si>
    <t>PLP1</t>
  </si>
  <si>
    <t>PMP22</t>
  </si>
  <si>
    <t>CNP</t>
  </si>
  <si>
    <t>PMP2</t>
  </si>
  <si>
    <t>MAG</t>
  </si>
  <si>
    <t>Prx</t>
  </si>
  <si>
    <t>Drp2</t>
  </si>
  <si>
    <t>PLLP</t>
  </si>
  <si>
    <t>NCMAP</t>
  </si>
  <si>
    <t>MAL</t>
  </si>
  <si>
    <t>GAL3ST1</t>
  </si>
  <si>
    <t>FABP7</t>
  </si>
  <si>
    <t>UGT8</t>
  </si>
  <si>
    <t>FA2H</t>
  </si>
  <si>
    <t>GLDN</t>
  </si>
  <si>
    <t>CNTN1</t>
  </si>
  <si>
    <t>CNTN2</t>
  </si>
  <si>
    <t>NFASC</t>
  </si>
  <si>
    <t>ANK3</t>
  </si>
  <si>
    <t>SPTBN4</t>
  </si>
  <si>
    <t>CNTNAP1</t>
  </si>
  <si>
    <t>NGFR</t>
  </si>
  <si>
    <t>GAP43 (NEUM)</t>
  </si>
  <si>
    <t>STAT3</t>
  </si>
  <si>
    <t>NF2</t>
  </si>
  <si>
    <t>SHH</t>
  </si>
  <si>
    <t>Sox2</t>
  </si>
  <si>
    <t>JUN</t>
  </si>
  <si>
    <t>FOS</t>
  </si>
  <si>
    <t>RUNX2</t>
  </si>
  <si>
    <t>MKI67</t>
  </si>
  <si>
    <t>PCNA</t>
  </si>
  <si>
    <t>TOP2A</t>
  </si>
  <si>
    <t>FOXM1</t>
  </si>
  <si>
    <t>Schwann cells</t>
  </si>
  <si>
    <t>CD80</t>
  </si>
  <si>
    <t>CD86</t>
  </si>
  <si>
    <t>TLR2</t>
  </si>
  <si>
    <t>TLR4</t>
  </si>
  <si>
    <t>NOS2</t>
  </si>
  <si>
    <t>NLRP3</t>
  </si>
  <si>
    <t>CXCL10</t>
  </si>
  <si>
    <t>CCL5</t>
  </si>
  <si>
    <t>CD209</t>
  </si>
  <si>
    <t>CD163</t>
  </si>
  <si>
    <t>IL10</t>
  </si>
  <si>
    <t>IGF1</t>
  </si>
  <si>
    <t>IL1B</t>
  </si>
  <si>
    <t>CCL3</t>
  </si>
  <si>
    <t>CCL19</t>
  </si>
  <si>
    <t>CLEC9A</t>
  </si>
  <si>
    <t>BATF3</t>
  </si>
  <si>
    <t>FCER1A</t>
  </si>
  <si>
    <t>CD1C</t>
  </si>
  <si>
    <t>CLEC10A</t>
  </si>
  <si>
    <t>IRF8</t>
  </si>
  <si>
    <t>SKAP1</t>
  </si>
  <si>
    <t>THEMIS</t>
  </si>
  <si>
    <t>CD3E</t>
  </si>
  <si>
    <t>CD8A</t>
  </si>
  <si>
    <t>NKG7</t>
  </si>
  <si>
    <t>GZMA</t>
  </si>
  <si>
    <t>CD4</t>
  </si>
  <si>
    <t>IL7R</t>
  </si>
  <si>
    <t>CCR7</t>
  </si>
  <si>
    <t>SELL</t>
  </si>
  <si>
    <t>IL2RA</t>
  </si>
  <si>
    <t>KLRB1</t>
  </si>
  <si>
    <t>FCGR3A</t>
  </si>
  <si>
    <t>CD79A</t>
  </si>
  <si>
    <t>IGHM</t>
  </si>
  <si>
    <t>Immune cells</t>
  </si>
  <si>
    <t>CNN1</t>
  </si>
  <si>
    <t>COL8A1</t>
  </si>
  <si>
    <t>MYH10</t>
  </si>
  <si>
    <t>MYH11</t>
  </si>
  <si>
    <t>ACTA2</t>
  </si>
  <si>
    <t>PDGFRB</t>
  </si>
  <si>
    <t>TAGLN</t>
  </si>
  <si>
    <t>TPM2</t>
  </si>
  <si>
    <t>FABP4</t>
  </si>
  <si>
    <t>RGS5</t>
  </si>
  <si>
    <t>STEAP4</t>
  </si>
  <si>
    <t>ABCA8</t>
  </si>
  <si>
    <t>ABCB1</t>
  </si>
  <si>
    <t>ABCG2</t>
  </si>
  <si>
    <t>ACKR1</t>
  </si>
  <si>
    <t>ACTG1</t>
  </si>
  <si>
    <t>CDH6</t>
  </si>
  <si>
    <t>CLDN5</t>
  </si>
  <si>
    <t>CTNNA1</t>
  </si>
  <si>
    <t>EGFL7</t>
  </si>
  <si>
    <t>ESAM</t>
  </si>
  <si>
    <t>FLT4</t>
  </si>
  <si>
    <t>GJA1</t>
  </si>
  <si>
    <t>GJA5</t>
  </si>
  <si>
    <t>HEY1</t>
  </si>
  <si>
    <t>LIN7A</t>
  </si>
  <si>
    <t>LYVE1</t>
  </si>
  <si>
    <t>MFSD2A</t>
  </si>
  <si>
    <t>MPDZ</t>
  </si>
  <si>
    <t>PDGFB</t>
  </si>
  <si>
    <t>PLVAP</t>
  </si>
  <si>
    <t>SLC19A2</t>
  </si>
  <si>
    <t>SLC1A1</t>
  </si>
  <si>
    <t>SLC3A2</t>
  </si>
  <si>
    <t>SLC5A6</t>
  </si>
  <si>
    <t>TPO</t>
  </si>
  <si>
    <t>VEGFA</t>
  </si>
  <si>
    <t>VEGFB</t>
  </si>
  <si>
    <t>VEGFC</t>
  </si>
  <si>
    <t>VEZT</t>
  </si>
  <si>
    <t>VWF</t>
  </si>
  <si>
    <t>ZYX</t>
  </si>
  <si>
    <t>ADM</t>
  </si>
  <si>
    <t>COX4I1</t>
  </si>
  <si>
    <t>EGLN1</t>
  </si>
  <si>
    <t>HIF1A</t>
  </si>
  <si>
    <t>HMOX2</t>
  </si>
  <si>
    <t>IL1R1</t>
  </si>
  <si>
    <t>MIF</t>
  </si>
  <si>
    <t>NDUFA4L2</t>
  </si>
  <si>
    <t>P4HB</t>
  </si>
  <si>
    <t>PGF</t>
  </si>
  <si>
    <t>PRDX6</t>
  </si>
  <si>
    <t>PSMB3</t>
  </si>
  <si>
    <t>S100A4</t>
  </si>
  <si>
    <t>TXNRD1</t>
  </si>
  <si>
    <t>UBC</t>
  </si>
  <si>
    <t>ASPN</t>
  </si>
  <si>
    <t>FMOD</t>
  </si>
  <si>
    <t>IGFBP2</t>
  </si>
  <si>
    <t>ITGA1</t>
  </si>
  <si>
    <t>ITGA5</t>
  </si>
  <si>
    <t>KLF4</t>
  </si>
  <si>
    <t>MYL9</t>
  </si>
  <si>
    <t>MYLK</t>
  </si>
  <si>
    <t>OGN</t>
  </si>
  <si>
    <t>OMD</t>
  </si>
  <si>
    <t>PRELP</t>
  </si>
  <si>
    <t>SDC4</t>
  </si>
  <si>
    <t>SORBS1</t>
  </si>
  <si>
    <t>TNFRSF11B</t>
  </si>
  <si>
    <t>VCL</t>
  </si>
  <si>
    <t>Vascular cells</t>
  </si>
  <si>
    <t>KRT19</t>
  </si>
  <si>
    <t>CXCL14</t>
  </si>
  <si>
    <t>LMO7</t>
  </si>
  <si>
    <t>ABCA9</t>
  </si>
  <si>
    <t>AGTR1</t>
  </si>
  <si>
    <t>ANGPT2</t>
  </si>
  <si>
    <t>APCDD1</t>
  </si>
  <si>
    <t>AQP1</t>
  </si>
  <si>
    <t>ARHGAP6</t>
  </si>
  <si>
    <t>CALD1</t>
  </si>
  <si>
    <t>CAV1</t>
  </si>
  <si>
    <t>CCBE1</t>
  </si>
  <si>
    <t>CD34</t>
  </si>
  <si>
    <t>CD63</t>
  </si>
  <si>
    <t>CDH11</t>
  </si>
  <si>
    <t>COMP</t>
  </si>
  <si>
    <t>CYTIP</t>
  </si>
  <si>
    <t>DCN</t>
  </si>
  <si>
    <t>DES</t>
  </si>
  <si>
    <t>EBF2</t>
  </si>
  <si>
    <t>EGFR</t>
  </si>
  <si>
    <t>ELN</t>
  </si>
  <si>
    <t>EN1</t>
  </si>
  <si>
    <t>FAIM2</t>
  </si>
  <si>
    <t>FAP</t>
  </si>
  <si>
    <t>FLNA</t>
  </si>
  <si>
    <t>GPR68</t>
  </si>
  <si>
    <t>HGF</t>
  </si>
  <si>
    <t>HS3ST3A1</t>
  </si>
  <si>
    <t>HSPB7</t>
  </si>
  <si>
    <t>ITGA11</t>
  </si>
  <si>
    <t>ITGA8</t>
  </si>
  <si>
    <t>KCNMB1</t>
  </si>
  <si>
    <t>KIT</t>
  </si>
  <si>
    <t>LDB2</t>
  </si>
  <si>
    <t>MASP1</t>
  </si>
  <si>
    <t>MEOX2</t>
  </si>
  <si>
    <t>MGP</t>
  </si>
  <si>
    <t>MMP1</t>
  </si>
  <si>
    <t>MRVI1</t>
  </si>
  <si>
    <t>MYO10</t>
  </si>
  <si>
    <t>MYOCD</t>
  </si>
  <si>
    <t>NCKAP5</t>
  </si>
  <si>
    <t>NHSL2</t>
  </si>
  <si>
    <t>PCDH18</t>
  </si>
  <si>
    <t>PDE1A</t>
  </si>
  <si>
    <t>PLAU</t>
  </si>
  <si>
    <t>PLXDC1</t>
  </si>
  <si>
    <t>POSTN</t>
  </si>
  <si>
    <t>RELN</t>
  </si>
  <si>
    <t>SECTM1</t>
  </si>
  <si>
    <t>SEMA3D</t>
  </si>
  <si>
    <t>SLC2A12</t>
  </si>
  <si>
    <t>SOBP</t>
  </si>
  <si>
    <t>SOD3</t>
  </si>
  <si>
    <t>STC1</t>
  </si>
  <si>
    <t>TCTEX1D1</t>
  </si>
  <si>
    <t>THSD7B</t>
  </si>
  <si>
    <t>TNFSF15</t>
  </si>
  <si>
    <t>TP53I11</t>
  </si>
  <si>
    <t>TRPC6</t>
  </si>
  <si>
    <t>TWIST1</t>
  </si>
  <si>
    <t>TWIST2</t>
  </si>
  <si>
    <t>VCAM1</t>
  </si>
  <si>
    <t>VIPR1</t>
  </si>
  <si>
    <t>WFDC1</t>
  </si>
  <si>
    <t>MILP</t>
  </si>
  <si>
    <t>GPR126</t>
  </si>
  <si>
    <t>CCL2</t>
  </si>
  <si>
    <t>A</t>
  </si>
  <si>
    <t>B</t>
  </si>
  <si>
    <t>C</t>
  </si>
  <si>
    <t>D</t>
  </si>
  <si>
    <t>E</t>
  </si>
  <si>
    <t>F</t>
  </si>
  <si>
    <t>RNAseq: Log2 FC Injured/Intact</t>
  </si>
  <si>
    <t>SIGLEC1</t>
  </si>
  <si>
    <t>ITGAM</t>
  </si>
  <si>
    <t>ITGAV</t>
  </si>
  <si>
    <t>TFRC</t>
  </si>
  <si>
    <t>NFKB1</t>
  </si>
  <si>
    <t>CCR2</t>
  </si>
  <si>
    <t>MRC1</t>
  </si>
  <si>
    <t>GAS6</t>
  </si>
  <si>
    <t>IL10RA</t>
  </si>
  <si>
    <t>IL10RB</t>
  </si>
  <si>
    <t>HLADRA</t>
  </si>
  <si>
    <t>FOXP3</t>
  </si>
  <si>
    <t>SLC2A1</t>
  </si>
  <si>
    <t>CLDN1</t>
  </si>
  <si>
    <t>MUC1</t>
  </si>
  <si>
    <t>TJP1</t>
  </si>
  <si>
    <t>OCLN</t>
  </si>
  <si>
    <t>CSPG4</t>
  </si>
  <si>
    <t>CTNNB1</t>
  </si>
  <si>
    <t>SOX9</t>
  </si>
  <si>
    <t>THY1</t>
  </si>
  <si>
    <t>CDH5</t>
  </si>
  <si>
    <t>FLT1</t>
  </si>
  <si>
    <t>KDR</t>
  </si>
  <si>
    <t>PECAM</t>
  </si>
  <si>
    <t>PROX1</t>
  </si>
  <si>
    <t>SMC &amp; Pericytes</t>
  </si>
  <si>
    <t>Log2 Cyclic Loess Normalized MS3 reporter Ion intensities</t>
  </si>
  <si>
    <t>1 Naive</t>
  </si>
  <si>
    <t>1 Injured</t>
  </si>
  <si>
    <t>2 Naive</t>
  </si>
  <si>
    <t>2 Injured</t>
  </si>
  <si>
    <t>3 Naive</t>
  </si>
  <si>
    <t>3 Injured</t>
  </si>
  <si>
    <t>4  Naïve</t>
  </si>
  <si>
    <t xml:space="preserve">4 Injured </t>
  </si>
  <si>
    <t>5  Naïve</t>
  </si>
  <si>
    <t xml:space="preserve">5  Injured </t>
  </si>
  <si>
    <t>6  Naïve</t>
  </si>
  <si>
    <t>6 Injured</t>
  </si>
  <si>
    <t>7  Naïve</t>
  </si>
  <si>
    <t>7 Injured</t>
  </si>
  <si>
    <t>8  Naïve</t>
  </si>
  <si>
    <t>8 Injured</t>
  </si>
  <si>
    <t>9  Naïve</t>
  </si>
  <si>
    <t>9 Injured</t>
  </si>
  <si>
    <t>10  Naïve</t>
  </si>
  <si>
    <t xml:space="preserve">10 Injured </t>
  </si>
  <si>
    <t>11 Naïve</t>
  </si>
  <si>
    <t>11 Injured</t>
  </si>
  <si>
    <t>12 Naïve</t>
  </si>
  <si>
    <t xml:space="preserve">12 Injured </t>
  </si>
  <si>
    <t>13  Naïve</t>
  </si>
  <si>
    <t>13 Injured</t>
  </si>
  <si>
    <t>14 naïve</t>
  </si>
  <si>
    <t>14 Injured</t>
  </si>
  <si>
    <t>Symbol</t>
  </si>
  <si>
    <t>PRX</t>
  </si>
  <si>
    <t>DRP2</t>
  </si>
  <si>
    <t>GAP43</t>
  </si>
  <si>
    <t>Name</t>
  </si>
  <si>
    <t>A0A0S2Z4C5</t>
  </si>
  <si>
    <t>Protein S100-B</t>
  </si>
  <si>
    <t>P21860</t>
  </si>
  <si>
    <t>Receptor tyrosine-protein kinase erbB-3</t>
  </si>
  <si>
    <t>Q9H159</t>
  </si>
  <si>
    <t>Cadherin-19</t>
  </si>
  <si>
    <t>P14136</t>
  </si>
  <si>
    <t>Glial fibrillary acidic protein</t>
  </si>
  <si>
    <t>D3DVC4</t>
  </si>
  <si>
    <t>Nestin</t>
  </si>
  <si>
    <t>P23229</t>
  </si>
  <si>
    <t>Integrin alpha-6</t>
  </si>
  <si>
    <t>P26012</t>
  </si>
  <si>
    <t>Integrin beta-8</t>
  </si>
  <si>
    <t>F6KSZ4</t>
  </si>
  <si>
    <t>Hedgehog protein</t>
  </si>
  <si>
    <t>Q08174</t>
  </si>
  <si>
    <t>Protocadherin-1</t>
  </si>
  <si>
    <t>O00533</t>
  </si>
  <si>
    <t>(L1CAM2) Neural cell adhesion molecule L1-like protein</t>
  </si>
  <si>
    <t>P32004</t>
  </si>
  <si>
    <t>Neural cell adhesion molecule L1</t>
  </si>
  <si>
    <t>P13591</t>
  </si>
  <si>
    <t>Neural cell adhesion molecule 1</t>
  </si>
  <si>
    <t>O15394</t>
  </si>
  <si>
    <t>Neural cell adhesion molecule 2</t>
  </si>
  <si>
    <t>P19022</t>
  </si>
  <si>
    <t>Cadherin-2</t>
  </si>
  <si>
    <t>Q9BY67</t>
  </si>
  <si>
    <t>Cell adhesion molecule 1</t>
  </si>
  <si>
    <t>Q8NFZ8</t>
  </si>
  <si>
    <t>Cell adhesion molecule 4</t>
  </si>
  <si>
    <t>P12830</t>
  </si>
  <si>
    <t>Cadherin-1</t>
  </si>
  <si>
    <t>Q92823</t>
  </si>
  <si>
    <t>Neuronal cell adhesion molecule</t>
  </si>
  <si>
    <t>E7ERL8</t>
  </si>
  <si>
    <t>Neurexin-1</t>
  </si>
  <si>
    <t>A0A5F9ZI26</t>
  </si>
  <si>
    <t>Myelin protein P0</t>
  </si>
  <si>
    <t>P02686</t>
  </si>
  <si>
    <t>Myelin basic protein</t>
  </si>
  <si>
    <t>P60201</t>
  </si>
  <si>
    <t>Myelin proteolipid protein</t>
  </si>
  <si>
    <t>P09543</t>
  </si>
  <si>
    <t>2,3-cyclic-nucleotide 3-phosphodiesterase</t>
  </si>
  <si>
    <t>P02689</t>
  </si>
  <si>
    <t>Myelin P2 protein</t>
  </si>
  <si>
    <t>P20916</t>
  </si>
  <si>
    <t>Myelin-associated glycoprotein</t>
  </si>
  <si>
    <t>A0A669KBF1</t>
  </si>
  <si>
    <t>Periaxin</t>
  </si>
  <si>
    <t>Q13474</t>
  </si>
  <si>
    <t>Dystrophin-related protein 2</t>
  </si>
  <si>
    <t>Q9Y342</t>
  </si>
  <si>
    <t>Plasmolipin</t>
  </si>
  <si>
    <t>O15540</t>
  </si>
  <si>
    <t>Fatty acid-binding protein, brain</t>
  </si>
  <si>
    <t>Q6ZMI3</t>
  </si>
  <si>
    <t>Gliomedin</t>
  </si>
  <si>
    <t>Q12860</t>
  </si>
  <si>
    <t>Contactin-1</t>
  </si>
  <si>
    <t>X6RKN2</t>
  </si>
  <si>
    <t>Neurofascin</t>
  </si>
  <si>
    <t>Q12955</t>
  </si>
  <si>
    <t>Ankyrin-3</t>
  </si>
  <si>
    <t>Q9H254</t>
  </si>
  <si>
    <t>Spectrin beta chain, non-erythrocytic 4</t>
  </si>
  <si>
    <t>P78357</t>
  </si>
  <si>
    <t>Contactin-associated protein 1</t>
  </si>
  <si>
    <t>P08138</t>
  </si>
  <si>
    <t>Tumor necrosis factor receptor superfamily member 16</t>
  </si>
  <si>
    <t>P17677</t>
  </si>
  <si>
    <t>Neuromodulin</t>
  </si>
  <si>
    <t>P40763</t>
  </si>
  <si>
    <t>Signal transducer and activator of transcription 3</t>
  </si>
  <si>
    <t>P12004</t>
  </si>
  <si>
    <t>Proliferating cell nuclear antigen</t>
  </si>
  <si>
    <t>O95832</t>
  </si>
  <si>
    <t>Claudin-1</t>
  </si>
  <si>
    <t>Q8WWI1</t>
  </si>
  <si>
    <t>LIM domain only protein 7</t>
  </si>
  <si>
    <t>P11166</t>
  </si>
  <si>
    <t>Solute carrier family 2, facilitated glucose transporter member 1</t>
  </si>
  <si>
    <t>A9CQZ8</t>
  </si>
  <si>
    <t>Tight junction protein ZO-1</t>
  </si>
  <si>
    <t>Q8IUA7</t>
  </si>
  <si>
    <t>ATP-binding cassette sub-family A member 9</t>
  </si>
  <si>
    <t>P29972</t>
  </si>
  <si>
    <t>Aquaporin-1</t>
  </si>
  <si>
    <t>Q9BXN1</t>
  </si>
  <si>
    <t>Asporin</t>
  </si>
  <si>
    <t>NA</t>
  </si>
  <si>
    <t>Q03135</t>
  </si>
  <si>
    <t>Caveolin-1</t>
  </si>
  <si>
    <t>P08962</t>
  </si>
  <si>
    <t>CD63 antigen</t>
  </si>
  <si>
    <t>P55287</t>
  </si>
  <si>
    <t>Cadherin-11</t>
  </si>
  <si>
    <t>G3XAP6</t>
  </si>
  <si>
    <t>Cartilage oligomeric matrix protein</t>
  </si>
  <si>
    <t>Q6UVK1</t>
  </si>
  <si>
    <t>Chondroitin sulfate proteoglycan 4</t>
  </si>
  <si>
    <t>P35222</t>
  </si>
  <si>
    <t>Catenin beta-1</t>
  </si>
  <si>
    <t>P07585</t>
  </si>
  <si>
    <t>Decorin</t>
  </si>
  <si>
    <t>P17661</t>
  </si>
  <si>
    <t>Desmin</t>
  </si>
  <si>
    <t>I6MBV4</t>
  </si>
  <si>
    <t>Receptor protein-tyrosine kinase</t>
  </si>
  <si>
    <t>P00533</t>
  </si>
  <si>
    <t>Epidermal growth factor receptor</t>
  </si>
  <si>
    <t>Q9BWQ8</t>
  </si>
  <si>
    <t>Protein lifeguard 2</t>
  </si>
  <si>
    <t>Q12884</t>
  </si>
  <si>
    <t>Prolyl endopeptidase FAP</t>
  </si>
  <si>
    <t>P21333</t>
  </si>
  <si>
    <t>Filamin-A</t>
  </si>
  <si>
    <t>P50222</t>
  </si>
  <si>
    <t>Homeobox protein MOX-2</t>
  </si>
  <si>
    <t>P00749</t>
  </si>
  <si>
    <t>Urokinase-type plasminogen activator</t>
  </si>
  <si>
    <t>Q8IUK5</t>
  </si>
  <si>
    <t>Plexin domain-containing protein 1</t>
  </si>
  <si>
    <t>P08294</t>
  </si>
  <si>
    <t>Extracellular superoxide dismutase [Cu-Zn]</t>
  </si>
  <si>
    <t>P04216</t>
  </si>
  <si>
    <t>Thy-1 membrane glycoprotein</t>
  </si>
  <si>
    <t>P19320</t>
  </si>
  <si>
    <t>Vascular cell adhesion protein 1</t>
  </si>
  <si>
    <t>Sialoadhesin</t>
  </si>
  <si>
    <t>Integrin alpha-M</t>
  </si>
  <si>
    <t>Integrin alpha-V</t>
  </si>
  <si>
    <t>Transferrin receptor protein 1</t>
  </si>
  <si>
    <t>Toll-like receptor 2</t>
  </si>
  <si>
    <t>Nuclear factor NF-kappa-B p105 subunit</t>
  </si>
  <si>
    <t>CD209 antigen</t>
  </si>
  <si>
    <t>Scavenger receptor cysteine-rich type 1 protein M130</t>
  </si>
  <si>
    <t>Macrophage mannose receptor 1</t>
  </si>
  <si>
    <t>Growth arrest-specific protein 6</t>
  </si>
  <si>
    <t>Ig mu chain C region</t>
  </si>
  <si>
    <t>Q9BZZ2</t>
  </si>
  <si>
    <t>P11215</t>
  </si>
  <si>
    <t>P06756</t>
  </si>
  <si>
    <t>A8K6Q8</t>
  </si>
  <si>
    <t>O60603</t>
  </si>
  <si>
    <t>P19838</t>
  </si>
  <si>
    <t>Q9NNX6</t>
  </si>
  <si>
    <t>Q86VB7</t>
  </si>
  <si>
    <t>P22897</t>
  </si>
  <si>
    <t>Q14393</t>
  </si>
  <si>
    <t>P01871</t>
  </si>
  <si>
    <t>PECAM1</t>
  </si>
  <si>
    <t>P51911</t>
  </si>
  <si>
    <t>Calponin-1</t>
  </si>
  <si>
    <t>Uniprot ID</t>
  </si>
  <si>
    <t>Category</t>
  </si>
  <si>
    <t>P27658</t>
  </si>
  <si>
    <t>Collagen alpha-1(VIII) chain</t>
  </si>
  <si>
    <t>P35580</t>
  </si>
  <si>
    <t>Myosin-10</t>
  </si>
  <si>
    <t>P35749</t>
  </si>
  <si>
    <t>Myosin-11</t>
  </si>
  <si>
    <t>P09619</t>
  </si>
  <si>
    <t>Platelet-derived growth factor receptor beta</t>
  </si>
  <si>
    <t>Q01995</t>
  </si>
  <si>
    <t>Transgelin</t>
  </si>
  <si>
    <t>P07951</t>
  </si>
  <si>
    <t>Tropomyosin beta chain</t>
  </si>
  <si>
    <t>P15090</t>
  </si>
  <si>
    <t>Fatty acid-binding protein, adipocyte</t>
  </si>
  <si>
    <t>Q687X5</t>
  </si>
  <si>
    <t>Metalloreductase STEAP4</t>
  </si>
  <si>
    <t>O94911</t>
  </si>
  <si>
    <t>ATP-binding cassette sub-family A member 8</t>
  </si>
  <si>
    <t>P08183</t>
  </si>
  <si>
    <t>Multidrug resistance protein 1</t>
  </si>
  <si>
    <t>P63261</t>
  </si>
  <si>
    <t>Actin, cytoplasmic 2</t>
  </si>
  <si>
    <t>P33151</t>
  </si>
  <si>
    <t>Cadherin-5</t>
  </si>
  <si>
    <t>P55285</t>
  </si>
  <si>
    <t>Cadherin-6</t>
  </si>
  <si>
    <t>O00501</t>
  </si>
  <si>
    <t>Claudin-5</t>
  </si>
  <si>
    <t>P35221</t>
  </si>
  <si>
    <t>Catenin alpha-1</t>
  </si>
  <si>
    <t>Q9UHF1</t>
  </si>
  <si>
    <t>Epidermal growth factor-like protein 7</t>
  </si>
  <si>
    <t>Q96AP7</t>
  </si>
  <si>
    <t>Endothelial cell-selective adhesion molecule</t>
  </si>
  <si>
    <t>Q59GT9</t>
  </si>
  <si>
    <t>Gap junction protein</t>
  </si>
  <si>
    <t>O14910</t>
  </si>
  <si>
    <t>Protein lin-7 homolog A</t>
  </si>
  <si>
    <t>O75970</t>
  </si>
  <si>
    <t>Multiple PDZ domain protein</t>
  </si>
  <si>
    <t>P16284</t>
  </si>
  <si>
    <t>Platelet endothelial cell adhesion molecule</t>
  </si>
  <si>
    <t>Q9BX97</t>
  </si>
  <si>
    <t>Plasmalemma vesicle-associated protein</t>
  </si>
  <si>
    <t>P08195</t>
  </si>
  <si>
    <t>4F2 cell-surface antigen heavy chain</t>
  </si>
  <si>
    <t>Q9HBM0</t>
  </si>
  <si>
    <t>Vezatin</t>
  </si>
  <si>
    <t>L8E853</t>
  </si>
  <si>
    <t>von Willebrand factor</t>
  </si>
  <si>
    <t>Q15942</t>
  </si>
  <si>
    <t>Zyxin</t>
  </si>
  <si>
    <t>P13073</t>
  </si>
  <si>
    <t>Cytochrome c oxidase subunit 4 isoform 1, mitochondrial</t>
  </si>
  <si>
    <t>Q9GZT9</t>
  </si>
  <si>
    <t>Egl nine homolog 1</t>
  </si>
  <si>
    <t>P30519</t>
  </si>
  <si>
    <t>Heme oxygenase 2</t>
  </si>
  <si>
    <t>P14174</t>
  </si>
  <si>
    <t>Macrophage migration inhibitory factor</t>
  </si>
  <si>
    <t>P07237</t>
  </si>
  <si>
    <t>Protein disulfide-isomerase</t>
  </si>
  <si>
    <t>P30041</t>
  </si>
  <si>
    <t>Peroxiredoxin-6</t>
  </si>
  <si>
    <t>P49720</t>
  </si>
  <si>
    <t>Proteasome subunit beta type-3</t>
  </si>
  <si>
    <t>P26447</t>
  </si>
  <si>
    <t>Protein S100-A4</t>
  </si>
  <si>
    <t>A0A024RBK9</t>
  </si>
  <si>
    <t>Thioredoxin reductase 1, cytoplasmic</t>
  </si>
  <si>
    <t>P0CG48</t>
  </si>
  <si>
    <t>Polyubiquitin-C</t>
  </si>
  <si>
    <t>A0A3B3IRN5</t>
  </si>
  <si>
    <t>Fibromodulin</t>
  </si>
  <si>
    <t>P56199</t>
  </si>
  <si>
    <t>Integrin alpha-1</t>
  </si>
  <si>
    <t>P08648</t>
  </si>
  <si>
    <t>Integrin alpha-5</t>
  </si>
  <si>
    <t>P24844</t>
  </si>
  <si>
    <t>Myosin regulatory light polypeptide 9</t>
  </si>
  <si>
    <t>Q15746</t>
  </si>
  <si>
    <t>Myosin light chain kinase, smooth muscle</t>
  </si>
  <si>
    <t>P20774</t>
  </si>
  <si>
    <t>Mimecan</t>
  </si>
  <si>
    <t>B2R7N9</t>
  </si>
  <si>
    <t>Osteomodulin</t>
  </si>
  <si>
    <t>P51888</t>
  </si>
  <si>
    <t>Prolargin</t>
  </si>
  <si>
    <t>P31431</t>
  </si>
  <si>
    <t>Syndecan-4</t>
  </si>
  <si>
    <t>Q9BX66</t>
  </si>
  <si>
    <t>Sorbin and SH3 domain-containing protein 1</t>
  </si>
  <si>
    <t>P18206</t>
  </si>
  <si>
    <t>Vinculin</t>
  </si>
  <si>
    <t>ID</t>
  </si>
  <si>
    <t>ENSG00000160307</t>
  </si>
  <si>
    <t>ENSG00000198910</t>
  </si>
  <si>
    <t>ENSG00000149294</t>
  </si>
  <si>
    <t>ENSG00000039068</t>
  </si>
  <si>
    <t>ENSG00000170558</t>
  </si>
  <si>
    <t>ENSG00000175785</t>
  </si>
  <si>
    <t>ENSG00000163873</t>
  </si>
  <si>
    <t>ENSG00000141736</t>
  </si>
  <si>
    <t>ENSG00000065361</t>
  </si>
  <si>
    <t>ENSG00000132688</t>
  </si>
  <si>
    <t>ENSG00000169562</t>
  </si>
  <si>
    <t>ENSG00000105855</t>
  </si>
  <si>
    <t>ENSG00000139549</t>
  </si>
  <si>
    <t>ENSG00000131095</t>
  </si>
  <si>
    <t>ENSG00000100146</t>
  </si>
  <si>
    <t>ENSG00000187140</t>
  </si>
  <si>
    <t>ENSG00000137203</t>
  </si>
  <si>
    <t>ENSG00000091409</t>
  </si>
  <si>
    <t>ENSG00000071991</t>
  </si>
  <si>
    <t>ENSG00000105767</t>
  </si>
  <si>
    <t>ENSG00000091129</t>
  </si>
  <si>
    <t>ENSG00000156453</t>
  </si>
  <si>
    <t>ENSG00000182985</t>
  </si>
  <si>
    <t>ENSG00000154654</t>
  </si>
  <si>
    <t>ENSG00000169851</t>
  </si>
  <si>
    <t>ENSG00000134121</t>
  </si>
  <si>
    <t>ENSG00000108691</t>
  </si>
  <si>
    <t>ENSG00000158887</t>
  </si>
  <si>
    <t>ENSG00000197971</t>
  </si>
  <si>
    <t>ENSG00000123560</t>
  </si>
  <si>
    <t>ENSG00000109099</t>
  </si>
  <si>
    <t>ENSG00000173786</t>
  </si>
  <si>
    <t>ENSG00000147588</t>
  </si>
  <si>
    <t>ENSG00000105695</t>
  </si>
  <si>
    <t>ENSG00000105227</t>
  </si>
  <si>
    <t>ENSG00000146147</t>
  </si>
  <si>
    <t>ENSG00000102385</t>
  </si>
  <si>
    <t>ENSG00000186417</t>
  </si>
  <si>
    <t>ENSG00000163531</t>
  </si>
  <si>
    <t>ENSG00000151150</t>
  </si>
  <si>
    <t>ENSG00000160460</t>
  </si>
  <si>
    <t>ENSG00000018236</t>
  </si>
  <si>
    <t>ENSG00000184144</t>
  </si>
  <si>
    <t>ENSG00000108797</t>
  </si>
  <si>
    <t>ENSG00000112414</t>
  </si>
  <si>
    <t>ENSG00000179915</t>
  </si>
  <si>
    <t>ENSG00000185668</t>
  </si>
  <si>
    <t>ENSG00000122877</t>
  </si>
  <si>
    <t>ENSG00000172005</t>
  </si>
  <si>
    <t>ENSG00000128242</t>
  </si>
  <si>
    <t>ENSG00000102934</t>
  </si>
  <si>
    <t>ENSG00000164434</t>
  </si>
  <si>
    <t>ENSG00000174607</t>
  </si>
  <si>
    <t>ENSG00000103089</t>
  </si>
  <si>
    <t>ENSG00000184454</t>
  </si>
  <si>
    <t>ENSG00000064300</t>
  </si>
  <si>
    <t>ENSG00000124813</t>
  </si>
  <si>
    <t>ENSG00000172020</t>
  </si>
  <si>
    <t>ENSG00000168610</t>
  </si>
  <si>
    <t>ENSG00000186575</t>
  </si>
  <si>
    <t>ENSG00000164690</t>
  </si>
  <si>
    <t>ENSG00000133110</t>
  </si>
  <si>
    <t>ENSG00000181449</t>
  </si>
  <si>
    <t>ENSG00000177606</t>
  </si>
  <si>
    <t>ENSG00000170345</t>
  </si>
  <si>
    <t>ENSG00000135903</t>
  </si>
  <si>
    <t>ENSG00000198400</t>
  </si>
  <si>
    <t>ENSG00000148053</t>
  </si>
  <si>
    <t>ENSG00000140538</t>
  </si>
  <si>
    <t>ENSG00000151892</t>
  </si>
  <si>
    <t>ENSG00000148773</t>
  </si>
  <si>
    <t>ENSG00000132646</t>
  </si>
  <si>
    <t>ENSG00000131747</t>
  </si>
  <si>
    <t>ENSG00000111206</t>
  </si>
  <si>
    <t>Normalized counts (CPM)</t>
  </si>
  <si>
    <t>ENSG00000117394</t>
  </si>
  <si>
    <t>ENSG00000163347</t>
  </si>
  <si>
    <t>ENSG00000185499</t>
  </si>
  <si>
    <t>ENSG00000104067</t>
  </si>
  <si>
    <t>ENSG00000197822</t>
  </si>
  <si>
    <t>ENSG00000171345</t>
  </si>
  <si>
    <t>ENSG00000145824</t>
  </si>
  <si>
    <t>ENSG00000136153</t>
  </si>
  <si>
    <t>ENSG00000154258</t>
  </si>
  <si>
    <t>ENSG00000144891</t>
  </si>
  <si>
    <t>ENSG00000091879</t>
  </si>
  <si>
    <t>ENSG00000154856</t>
  </si>
  <si>
    <t>ENSG00000240583</t>
  </si>
  <si>
    <t>ENSG00000047648</t>
  </si>
  <si>
    <t>ENSG00000106819</t>
  </si>
  <si>
    <t>ENSG00000122786</t>
  </si>
  <si>
    <t>ENSG00000105974</t>
  </si>
  <si>
    <t>ENSG00000183287</t>
  </si>
  <si>
    <t>ENSG00000174059</t>
  </si>
  <si>
    <t>ENSG00000135404</t>
  </si>
  <si>
    <t>ENSG00000140937</t>
  </si>
  <si>
    <t>ENSG00000105664</t>
  </si>
  <si>
    <t>ENSG00000173546</t>
  </si>
  <si>
    <t>ENSG00000168036</t>
  </si>
  <si>
    <t>ENSG00000115165</t>
  </si>
  <si>
    <t>ENSG00000011465</t>
  </si>
  <si>
    <t>ENSG00000175084</t>
  </si>
  <si>
    <t>ENSG00000221818</t>
  </si>
  <si>
    <t>ENSG00000146648</t>
  </si>
  <si>
    <t>ENSG00000049540</t>
  </si>
  <si>
    <t>ENSG00000163064</t>
  </si>
  <si>
    <t>ENSG00000135472</t>
  </si>
  <si>
    <t>ENSG00000078098</t>
  </si>
  <si>
    <t>ENSG00000196924</t>
  </si>
  <si>
    <t>ENSG00000119714</t>
  </si>
  <si>
    <t>ENSG00000019991</t>
  </si>
  <si>
    <t>ENSG00000153976</t>
  </si>
  <si>
    <t>ENSG00000173641</t>
  </si>
  <si>
    <t>ENSG00000137809</t>
  </si>
  <si>
    <t>ENSG00000077943</t>
  </si>
  <si>
    <t>ENSG00000145936</t>
  </si>
  <si>
    <t>ENSG00000157404</t>
  </si>
  <si>
    <t>ENSG00000169744</t>
  </si>
  <si>
    <t>ENSG00000127241</t>
  </si>
  <si>
    <t>ENSG00000106511</t>
  </si>
  <si>
    <t>ENSG00000111341</t>
  </si>
  <si>
    <t>ENSG00000196611</t>
  </si>
  <si>
    <t>ENSG00000072952</t>
  </si>
  <si>
    <t>ENSG00000145555</t>
  </si>
  <si>
    <t>ENSG00000141052</t>
  </si>
  <si>
    <t>ENSG00000176771</t>
  </si>
  <si>
    <t>ENSG00000204131</t>
  </si>
  <si>
    <t>ENSG00000189184</t>
  </si>
  <si>
    <t>ENSG00000115252</t>
  </si>
  <si>
    <t>ENSG00000122861</t>
  </si>
  <si>
    <t>ENSG00000161381</t>
  </si>
  <si>
    <t>ENSG00000189056</t>
  </si>
  <si>
    <t>ENSG00000141574</t>
  </si>
  <si>
    <t>ENSG00000153993</t>
  </si>
  <si>
    <t>ENSG00000146411</t>
  </si>
  <si>
    <t>ENSG00000112320</t>
  </si>
  <si>
    <t>ENSG00000109610</t>
  </si>
  <si>
    <t>ENSG00000125398</t>
  </si>
  <si>
    <t>ENSG00000159167</t>
  </si>
  <si>
    <t>ENSG00000152760</t>
  </si>
  <si>
    <t>ENSG00000144229</t>
  </si>
  <si>
    <t>ENSG00000154096</t>
  </si>
  <si>
    <t>ENSG00000164761</t>
  </si>
  <si>
    <t>ENSG00000181634</t>
  </si>
  <si>
    <t>ENSG00000175274</t>
  </si>
  <si>
    <t>ENSG00000137672</t>
  </si>
  <si>
    <t>ENSG00000122691</t>
  </si>
  <si>
    <t>ENSG00000233608</t>
  </si>
  <si>
    <t>ENSG00000162692</t>
  </si>
  <si>
    <t>ENSG00000114812</t>
  </si>
  <si>
    <t>ENSG00000103175</t>
  </si>
  <si>
    <t>ENSG00000088827</t>
  </si>
  <si>
    <t>ENSG00000169896</t>
  </si>
  <si>
    <t>ENSG00000138448</t>
  </si>
  <si>
    <t>ENSG00000072274</t>
  </si>
  <si>
    <t>ENSG00000121594</t>
  </si>
  <si>
    <t>ENSG00000114013</t>
  </si>
  <si>
    <t>ENSG00000137462</t>
  </si>
  <si>
    <t>ENSG00000136869</t>
  </si>
  <si>
    <t>ENSG00000007171</t>
  </si>
  <si>
    <t>ENSG00000109320</t>
  </si>
  <si>
    <t>ENSG00000162711</t>
  </si>
  <si>
    <t>ENSG00000121807</t>
  </si>
  <si>
    <t>ENSG00000169245</t>
  </si>
  <si>
    <t>ENSG00000271503</t>
  </si>
  <si>
    <t>ENSG00000090659</t>
  </si>
  <si>
    <t>ENSG00000177575</t>
  </si>
  <si>
    <t>ENSG00000260314</t>
  </si>
  <si>
    <t>ENSG00000183087</t>
  </si>
  <si>
    <t>ENSG00000136634</t>
  </si>
  <si>
    <t>ENSG00000017427</t>
  </si>
  <si>
    <t>ENSG00000110324</t>
  </si>
  <si>
    <t>ENSG00000243646</t>
  </si>
  <si>
    <t>ENSG00000204287</t>
  </si>
  <si>
    <t>ENSG00000125538</t>
  </si>
  <si>
    <t>ENSG00000172724</t>
  </si>
  <si>
    <t>ENSG00000197992</t>
  </si>
  <si>
    <t>ENSG00000132514</t>
  </si>
  <si>
    <t>ENSG00000123685</t>
  </si>
  <si>
    <t>ENSG00000179639</t>
  </si>
  <si>
    <t>ENSG00000158481</t>
  </si>
  <si>
    <t>ENSG00000140968</t>
  </si>
  <si>
    <t>ENSG00000141293</t>
  </si>
  <si>
    <t>ENSG00000172673</t>
  </si>
  <si>
    <t>ENSG00000198851</t>
  </si>
  <si>
    <t>ENSG00000153563</t>
  </si>
  <si>
    <t>ENSG00000105374</t>
  </si>
  <si>
    <t>ENSG00000145649</t>
  </si>
  <si>
    <t>ENSG00000010610</t>
  </si>
  <si>
    <t>ENSG00000168685</t>
  </si>
  <si>
    <t>ENSG00000188404</t>
  </si>
  <si>
    <t>ENSG00000049768</t>
  </si>
  <si>
    <t>ENSG00000134460</t>
  </si>
  <si>
    <t>ENSG00000111796</t>
  </si>
  <si>
    <t>ENSG00000203747</t>
  </si>
  <si>
    <t>ENSG00000126353</t>
  </si>
  <si>
    <t>ENSG00000105369</t>
  </si>
  <si>
    <t>ENSG00000211899</t>
  </si>
  <si>
    <t>ENSG00000130176</t>
  </si>
  <si>
    <t>ENSG00000144810</t>
  </si>
  <si>
    <t>ENSG00000133026</t>
  </si>
  <si>
    <t>ENSG00000133392</t>
  </si>
  <si>
    <t>ENSG00000107796</t>
  </si>
  <si>
    <t>ENSG00000113721</t>
  </si>
  <si>
    <t>ENSG00000149591</t>
  </si>
  <si>
    <t>ENSG00000198467</t>
  </si>
  <si>
    <t>ENSG00000170323</t>
  </si>
  <si>
    <t>ENSG00000143248</t>
  </si>
  <si>
    <t>ENSG00000127954</t>
  </si>
  <si>
    <t>ENSG00000141338</t>
  </si>
  <si>
    <t>ENSG00000085563</t>
  </si>
  <si>
    <t>ENSG00000118777</t>
  </si>
  <si>
    <t>ENSG00000213088</t>
  </si>
  <si>
    <t>ENSG00000184009</t>
  </si>
  <si>
    <t>ENSG00000179776</t>
  </si>
  <si>
    <t>ENSG00000113361</t>
  </si>
  <si>
    <t>ENSG00000044115</t>
  </si>
  <si>
    <t>ENSG00000184113</t>
  </si>
  <si>
    <t>ENSG00000172889</t>
  </si>
  <si>
    <t>ENSG00000149564</t>
  </si>
  <si>
    <t>ENSG00000102755</t>
  </si>
  <si>
    <t>ENSG00000128052</t>
  </si>
  <si>
    <t>ENSG00000037280</t>
  </si>
  <si>
    <t>ENSG00000152661</t>
  </si>
  <si>
    <t>ENSG00000265107</t>
  </si>
  <si>
    <t>ENSG00000164683</t>
  </si>
  <si>
    <t>ENSG00000111052</t>
  </si>
  <si>
    <t>ENSG00000168389</t>
  </si>
  <si>
    <t>ENSG00000133800</t>
  </si>
  <si>
    <t>ENSG00000117707</t>
  </si>
  <si>
    <t>ENSG00000261371</t>
  </si>
  <si>
    <t>ENSG00000130300</t>
  </si>
  <si>
    <t>ENSG00000110799</t>
  </si>
  <si>
    <t>ENSG00000115705</t>
  </si>
  <si>
    <t>ENSG00000106688</t>
  </si>
  <si>
    <t>ENSG00000168003</t>
  </si>
  <si>
    <t>ENSG00000117479</t>
  </si>
  <si>
    <t>ENSG00000138074</t>
  </si>
  <si>
    <t>ENSG00000107186</t>
  </si>
  <si>
    <t>ENSG00000100311</t>
  </si>
  <si>
    <t>ENSG00000112715</t>
  </si>
  <si>
    <t>ENSG00000173511</t>
  </si>
  <si>
    <t>ENSG00000150630</t>
  </si>
  <si>
    <t>ENSG00000028203</t>
  </si>
  <si>
    <t>ENSG00000159840</t>
  </si>
  <si>
    <t>ENSG00000148926</t>
  </si>
  <si>
    <t>ENSG00000131143</t>
  </si>
  <si>
    <t>ENSG00000135766</t>
  </si>
  <si>
    <t>ENSG00000100644</t>
  </si>
  <si>
    <t>ENSG00000103415</t>
  </si>
  <si>
    <t>ENSG00000115594</t>
  </si>
  <si>
    <t>ENSG00000240972</t>
  </si>
  <si>
    <t>ENSG00000185633</t>
  </si>
  <si>
    <t>ENSG00000185624</t>
  </si>
  <si>
    <t>ENSG00000119630</t>
  </si>
  <si>
    <t>ENSG00000117592</t>
  </si>
  <si>
    <t>ENSG00000277791</t>
  </si>
  <si>
    <t>ENSG00000196154</t>
  </si>
  <si>
    <t>ENSG00000198431</t>
  </si>
  <si>
    <t>ENSG00000150991</t>
  </si>
  <si>
    <t>ENSG00000122176</t>
  </si>
  <si>
    <t>ENSG00000115457</t>
  </si>
  <si>
    <t>ENSG00000213949</t>
  </si>
  <si>
    <t>ENSG00000161638</t>
  </si>
  <si>
    <t>ENSG00000136826</t>
  </si>
  <si>
    <t>ENSG00000035403</t>
  </si>
  <si>
    <t>ENSG00000101335</t>
  </si>
  <si>
    <t>ENSG00000065534</t>
  </si>
  <si>
    <t>ENSG00000106809</t>
  </si>
  <si>
    <t>ENSG00000127083</t>
  </si>
  <si>
    <t>ENSG00000188783</t>
  </si>
  <si>
    <t>ENSG00000124145</t>
  </si>
  <si>
    <t>ENSG00000095637</t>
  </si>
  <si>
    <t>ENSG00000115414</t>
  </si>
  <si>
    <t>FN1</t>
  </si>
  <si>
    <t>ENSG00000087116</t>
  </si>
  <si>
    <t>ADAMTS2</t>
  </si>
  <si>
    <t>ENSG00000159216</t>
  </si>
  <si>
    <t>RUNX1</t>
  </si>
  <si>
    <t>ENSG00000125966</t>
  </si>
  <si>
    <t>MMP24</t>
  </si>
  <si>
    <t>ENSG00000137673</t>
  </si>
  <si>
    <t>MMP7</t>
  </si>
  <si>
    <t>ENSG00000087245</t>
  </si>
  <si>
    <t>MMP2</t>
  </si>
  <si>
    <t>ENSG00000149968</t>
  </si>
  <si>
    <t>MMP3</t>
  </si>
  <si>
    <t>ENSG00000100985</t>
  </si>
  <si>
    <t>MMP9</t>
  </si>
  <si>
    <t>ENSG00000157227</t>
  </si>
  <si>
    <t>MMP14</t>
  </si>
  <si>
    <t>ENSG00000108821</t>
  </si>
  <si>
    <t>COL1A1</t>
  </si>
  <si>
    <t>ENSG00000164692</t>
  </si>
  <si>
    <t>COL1A2</t>
  </si>
  <si>
    <t>ENSG00000168542</t>
  </si>
  <si>
    <t>COL3A1</t>
  </si>
  <si>
    <t>ENSG00000187498</t>
  </si>
  <si>
    <t>COL4A1</t>
  </si>
  <si>
    <t>ENSG00000134871</t>
  </si>
  <si>
    <t>COL4A2</t>
  </si>
  <si>
    <t>ENSG00000130635</t>
  </si>
  <si>
    <t>COL5A1</t>
  </si>
  <si>
    <t>ENSG00000204262</t>
  </si>
  <si>
    <t>COL5A2</t>
  </si>
  <si>
    <t>ENSG00000080573</t>
  </si>
  <si>
    <t>COL5A3</t>
  </si>
  <si>
    <t>P25940</t>
  </si>
  <si>
    <t>Collagen alpha-3(V) chain</t>
  </si>
  <si>
    <t>P02462</t>
  </si>
  <si>
    <t>Collagen alpha-1(IV) chain</t>
  </si>
  <si>
    <t>P08572</t>
  </si>
  <si>
    <t>Collagen alpha-2(IV) chain</t>
  </si>
  <si>
    <t>P50281</t>
  </si>
  <si>
    <t>Matrix metalloproteinase-14</t>
  </si>
  <si>
    <t>P08123</t>
  </si>
  <si>
    <t>Collagen alpha-2(I) chain</t>
  </si>
  <si>
    <t>P02461</t>
  </si>
  <si>
    <t>Collagen alpha-1(III) chain</t>
  </si>
  <si>
    <t>P20908</t>
  </si>
  <si>
    <t>Collagen alpha-1(V) chain</t>
  </si>
  <si>
    <t>P02452</t>
  </si>
  <si>
    <t>Collagen alpha-1(I) chain</t>
  </si>
  <si>
    <t>A0A024R462</t>
  </si>
  <si>
    <t>Fibronectin</t>
  </si>
  <si>
    <t>P08253</t>
  </si>
  <si>
    <t>72 kDa type IV collagenase</t>
  </si>
  <si>
    <t>P14780</t>
  </si>
  <si>
    <t>Matrix metalloproteinase-9</t>
  </si>
  <si>
    <t>Q05682</t>
  </si>
  <si>
    <t>Caldesmon</t>
  </si>
  <si>
    <t>C0IMJ3</t>
  </si>
  <si>
    <t>Total genes</t>
  </si>
  <si>
    <t>Total proteins</t>
  </si>
  <si>
    <t>Schwann cells genes</t>
  </si>
  <si>
    <t>Non-glial cells</t>
  </si>
  <si>
    <t xml:space="preserve">NCAM1 </t>
  </si>
  <si>
    <t>CI.L</t>
  </si>
  <si>
    <t>CI.R</t>
  </si>
  <si>
    <t>AveExpr</t>
  </si>
  <si>
    <t>t</t>
  </si>
  <si>
    <t>P.Value</t>
  </si>
  <si>
    <t>adj.P.Val</t>
  </si>
  <si>
    <t xml:space="preserve">Non-glial cells </t>
  </si>
  <si>
    <t>Supplementary table 1</t>
  </si>
  <si>
    <t>LogFC</t>
  </si>
  <si>
    <t>Heatmap from fig. 8C was created from the average Log2 FC (Injured/Intact) per gene (column K for RNAseq and column AH for TMT-MS).</t>
  </si>
  <si>
    <t xml:space="preserve">Proteins expression profiles from sup. Fig. 4 were created using the Log2 Cyclic Loess Normalized MS3 reporter Ion intensities for each participant (columns F to AG). </t>
  </si>
  <si>
    <t xml:space="preserve">Heatmaps from figs. 8D and sup. fig. 4 were created from the Log2 FC (Injured/Intact) per gene and participant (columns A to F for RNAseq and columns AP to BC for TMT-MS). </t>
  </si>
  <si>
    <t xml:space="preserve">This Table contains the RNAseq (Tab 1) and TMT-MS (Tab 2) data used to create the gene and protein expression profiles for Figs. 8 and 9, and Suppl. Figs. 4 and 5. Genes and proteins are organized according to the categories (Schwann, nonglial, immune, and vascular) they were sorted into. Each of the main categories are organized into subcategories which correspond to the expression profiles displayed in Fig. 9 and Suppl. Fig. 4. For a reference, clinical trial participants were referred to as A-F in Tab1 and 1-14 in Tab 2. The intact condition is referred to as 'Naive' in Tab 2.  </t>
  </si>
  <si>
    <t>Gene expression profiles from figure 9 and sup. Fig. 5 were generated using the Normalized count (CPM) values for each participant (columns L to W).</t>
  </si>
  <si>
    <t>A-Intact</t>
  </si>
  <si>
    <t>A-Injured</t>
  </si>
  <si>
    <t>B-Intact</t>
  </si>
  <si>
    <t>B-Injured</t>
  </si>
  <si>
    <t>C-Intact</t>
  </si>
  <si>
    <t>C-Injured</t>
  </si>
  <si>
    <t>D-Intact</t>
  </si>
  <si>
    <t>D-Injured</t>
  </si>
  <si>
    <t>E-Intact</t>
  </si>
  <si>
    <t>E-Injured</t>
  </si>
  <si>
    <t>F-Intact</t>
  </si>
  <si>
    <t>F-Injured</t>
  </si>
  <si>
    <t>Average Log2 FC</t>
  </si>
  <si>
    <t>Myelinating SCs related proteins</t>
  </si>
  <si>
    <t>Remak SCs related proteins</t>
  </si>
  <si>
    <t>SC Lineage related proteins</t>
  </si>
  <si>
    <t>Repair SCs related proteins</t>
  </si>
  <si>
    <t>Cell cycle proteins</t>
  </si>
  <si>
    <t>Perineurial cells related proteins</t>
  </si>
  <si>
    <t>Fibroblasts related proteins</t>
  </si>
  <si>
    <t>Macrophages related proteins</t>
  </si>
  <si>
    <t>SMC &amp; Pericytes related proteins</t>
  </si>
  <si>
    <t>Pericytes related proteins</t>
  </si>
  <si>
    <t>Endothelial cells related proteins</t>
  </si>
  <si>
    <t>Higher in veins related proteins</t>
  </si>
  <si>
    <t>Higher in Arteries related proteins</t>
  </si>
  <si>
    <t>Schwann cell lineage related genes</t>
  </si>
  <si>
    <t>Remak SCs related genes</t>
  </si>
  <si>
    <t>Myelinating SCs related genes</t>
  </si>
  <si>
    <t>Repair SCs related genes</t>
  </si>
  <si>
    <t>Cell cycle related genes</t>
  </si>
  <si>
    <t>Perineurial cells related genes</t>
  </si>
  <si>
    <t>Fibroblast related genes</t>
  </si>
  <si>
    <t>Macrophages related genes</t>
  </si>
  <si>
    <t>Neutrophils related genes</t>
  </si>
  <si>
    <t>Dendritic cells related genes</t>
  </si>
  <si>
    <t>T cells &amp; NK related genes</t>
  </si>
  <si>
    <t>B cells related genes</t>
  </si>
  <si>
    <t>Smooth muscle cells (SMC) related genes</t>
  </si>
  <si>
    <t>Pericytes related genes</t>
  </si>
  <si>
    <t>Endothelial cells related genes</t>
  </si>
  <si>
    <t>Higher in Veins related genes</t>
  </si>
  <si>
    <t>Higher in Arteries related genes</t>
  </si>
  <si>
    <t>SMC related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</si>
</sst>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b/>
      <sz val="12"/>
      <color theme="1"/>
      <name val="Calibri"/>
      <family val="2"/>
      <scheme val="minor"/>
    </font>
    <font>
      <sz val="10"/>
      <name val="Arial"/>
      <family val="2"/>
    </font>
    <font>
      <b/>
      <sz val="14"/>
      <color theme="1"/>
      <name val="Calibri"/>
      <family val="2"/>
      <scheme val="minor"/>
    </font>
    <font>
      <b/>
      <sz val="10"/>
      <name val="Arial"/>
      <family val="2"/>
    </font>
    <font>
      <sz val="11"/>
      <color theme="1"/>
      <name val="Calibri"/>
      <family val="2"/>
      <scheme val="minor"/>
    </font>
    <font>
      <b/>
      <sz val="11"/>
      <color rgb="FF000000"/>
      <name val="Calibri"/>
      <family val="2"/>
      <scheme val="minor"/>
    </font>
    <font>
      <b/>
      <sz val="11"/>
      <color rgb="FF000000"/>
      <name val="Calibri"/>
      <family val="2"/>
    </font>
    <font>
      <sz val="11"/>
      <color theme="1"/>
      <name val="Calibri"/>
      <family val="2"/>
    </font>
    <font>
      <sz val="12"/>
      <color theme="1"/>
      <name val="Calibri"/>
      <family val="2"/>
      <scheme val="minor"/>
    </font>
    <font>
      <b/>
      <sz val="12"/>
      <color rgb="FF000000"/>
      <name val="Calibri"/>
      <family val="2"/>
      <scheme val="minor"/>
    </font>
    <font>
      <sz val="10"/>
      <name val="Arial"/>
    </font>
    <font>
      <b/>
      <sz val="10"/>
      <color theme="1"/>
      <name val="Arial"/>
      <family val="2"/>
    </font>
    <font>
      <sz val="10"/>
      <color theme="1"/>
      <name val="Arial"/>
      <family val="2"/>
    </font>
    <font>
      <b/>
      <sz val="16"/>
      <color theme="1"/>
      <name val="Calibri"/>
      <family val="2"/>
      <scheme val="minor"/>
    </font>
    <font>
      <b/>
      <u/>
      <sz val="12"/>
      <color theme="1"/>
      <name val="Calibri"/>
      <family val="2"/>
      <scheme val="minor"/>
    </font>
    <font>
      <b/>
      <sz val="12"/>
      <name val="Calibri"/>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EACB4"/>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D3B5E9"/>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151">
    <xf numFmtId="0" fontId="0" fillId="0" borderId="0" xfId="0"/>
    <xf numFmtId="0" fontId="0" fillId="0" borderId="5" xfId="0" applyBorder="1"/>
    <xf numFmtId="0" fontId="0" fillId="0" borderId="4" xfId="0" applyBorder="1"/>
    <xf numFmtId="0" fontId="4" fillId="0" borderId="2" xfId="0" applyFont="1" applyBorder="1" applyAlignment="1">
      <alignment horizontal="center" vertical="center"/>
    </xf>
    <xf numFmtId="0" fontId="1" fillId="0" borderId="0" xfId="0" applyFont="1"/>
    <xf numFmtId="0" fontId="7" fillId="0" borderId="0" xfId="0" applyFont="1" applyAlignment="1">
      <alignment horizontal="left"/>
    </xf>
    <xf numFmtId="0" fontId="5" fillId="0" borderId="0" xfId="0" applyFont="1"/>
    <xf numFmtId="0" fontId="5" fillId="0" borderId="4" xfId="0" applyFont="1" applyBorder="1"/>
    <xf numFmtId="0" fontId="5" fillId="0" borderId="5" xfId="0" applyFont="1" applyBorder="1"/>
    <xf numFmtId="49" fontId="10" fillId="0" borderId="0" xfId="0" applyNumberFormat="1" applyFont="1"/>
    <xf numFmtId="0" fontId="12" fillId="0" borderId="0" xfId="0" applyFont="1"/>
    <xf numFmtId="0" fontId="2" fillId="0" borderId="4" xfId="0" applyFont="1" applyBorder="1"/>
    <xf numFmtId="0" fontId="2" fillId="0" borderId="0" xfId="0" applyFont="1"/>
    <xf numFmtId="49" fontId="0" fillId="0" borderId="0" xfId="0" applyNumberFormat="1"/>
    <xf numFmtId="49" fontId="0" fillId="0" borderId="5" xfId="0" applyNumberFormat="1" applyBorder="1"/>
    <xf numFmtId="49" fontId="0" fillId="0" borderId="4" xfId="0" applyNumberFormat="1" applyBorder="1"/>
    <xf numFmtId="49" fontId="11" fillId="0" borderId="0" xfId="0" applyNumberFormat="1" applyFont="1"/>
    <xf numFmtId="49" fontId="4" fillId="0" borderId="0" xfId="0" applyNumberFormat="1" applyFont="1" applyAlignment="1">
      <alignment horizontal="center"/>
    </xf>
    <xf numFmtId="49" fontId="4" fillId="3" borderId="0" xfId="0" applyNumberFormat="1" applyFont="1" applyFill="1" applyAlignment="1">
      <alignment horizont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xf>
    <xf numFmtId="0" fontId="1" fillId="0" borderId="0" xfId="0" applyFont="1" applyAlignment="1">
      <alignment horizontal="center"/>
    </xf>
    <xf numFmtId="0" fontId="8" fillId="0" borderId="0" xfId="0" applyFont="1" applyAlignment="1">
      <alignment horizontal="center" vertical="center"/>
    </xf>
    <xf numFmtId="0" fontId="8" fillId="0" borderId="0" xfId="0" applyFont="1"/>
    <xf numFmtId="0" fontId="8" fillId="0" borderId="4" xfId="0" applyFont="1" applyBorder="1" applyAlignment="1">
      <alignment horizontal="center" vertical="center"/>
    </xf>
    <xf numFmtId="0" fontId="8" fillId="0" borderId="4" xfId="0" applyFont="1" applyBorder="1"/>
    <xf numFmtId="0" fontId="0" fillId="0" borderId="5" xfId="0" applyBorder="1" applyAlignment="1">
      <alignment horizontal="center"/>
    </xf>
    <xf numFmtId="0" fontId="8" fillId="0" borderId="5" xfId="0" applyFont="1" applyBorder="1"/>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3" xfId="0" applyBorder="1"/>
    <xf numFmtId="0" fontId="8" fillId="0" borderId="3" xfId="0" applyFont="1" applyBorder="1"/>
    <xf numFmtId="0" fontId="0" fillId="0" borderId="4" xfId="0" applyBorder="1" applyAlignment="1">
      <alignment horizontal="center"/>
    </xf>
    <xf numFmtId="0" fontId="0" fillId="0" borderId="17" xfId="0" applyBorder="1"/>
    <xf numFmtId="0" fontId="0" fillId="0" borderId="19" xfId="0" applyBorder="1"/>
    <xf numFmtId="0" fontId="0" fillId="0" borderId="21" xfId="0" applyBorder="1"/>
    <xf numFmtId="0" fontId="0" fillId="0" borderId="23" xfId="0" applyBorder="1"/>
    <xf numFmtId="0" fontId="0" fillId="0" borderId="25" xfId="0" applyBorder="1"/>
    <xf numFmtId="0" fontId="0" fillId="0" borderId="26" xfId="0" applyBorder="1"/>
    <xf numFmtId="0" fontId="8" fillId="0" borderId="17" xfId="0" applyFont="1" applyBorder="1"/>
    <xf numFmtId="0" fontId="8" fillId="0" borderId="18" xfId="0" applyFont="1" applyBorder="1"/>
    <xf numFmtId="0" fontId="8" fillId="0" borderId="19" xfId="0" applyFont="1" applyBorder="1"/>
    <xf numFmtId="0" fontId="8" fillId="0" borderId="20" xfId="0" applyFont="1" applyBorder="1"/>
    <xf numFmtId="0" fontId="8" fillId="0" borderId="21" xfId="0" applyFont="1" applyBorder="1"/>
    <xf numFmtId="0" fontId="8" fillId="0" borderId="22" xfId="0" applyFont="1" applyBorder="1"/>
    <xf numFmtId="0" fontId="8" fillId="0" borderId="23" xfId="0" applyFont="1" applyBorder="1"/>
    <xf numFmtId="0" fontId="8" fillId="0" borderId="24" xfId="0" applyFont="1" applyBorder="1"/>
    <xf numFmtId="0" fontId="8" fillId="0" borderId="25" xfId="0" applyFont="1" applyBorder="1"/>
    <xf numFmtId="0" fontId="8" fillId="0" borderId="26" xfId="0" applyFont="1" applyBorder="1"/>
    <xf numFmtId="0" fontId="8" fillId="0" borderId="27" xfId="0" applyFont="1" applyBorder="1"/>
    <xf numFmtId="0" fontId="4" fillId="2" borderId="2" xfId="0" applyFont="1" applyFill="1" applyBorder="1" applyAlignment="1">
      <alignment horizontal="center"/>
    </xf>
    <xf numFmtId="0" fontId="4" fillId="2" borderId="9" xfId="0" applyFont="1" applyFill="1" applyBorder="1" applyAlignment="1">
      <alignment horizontal="center"/>
    </xf>
    <xf numFmtId="0" fontId="14" fillId="0" borderId="0" xfId="0" applyFont="1" applyAlignment="1">
      <alignment horizontal="left"/>
    </xf>
    <xf numFmtId="0" fontId="15" fillId="0" borderId="0" xfId="0" applyFont="1" applyAlignment="1">
      <alignment horizontal="left"/>
    </xf>
    <xf numFmtId="0" fontId="16" fillId="0" borderId="0" xfId="0" applyFont="1" applyAlignment="1">
      <alignment horizontal="left"/>
    </xf>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0" fillId="0" borderId="20" xfId="0" applyBorder="1"/>
    <xf numFmtId="0" fontId="0" fillId="0" borderId="22" xfId="0" applyBorder="1"/>
    <xf numFmtId="0" fontId="0" fillId="0" borderId="18" xfId="0" applyBorder="1"/>
    <xf numFmtId="0" fontId="3" fillId="0" borderId="19" xfId="0" applyFont="1" applyBorder="1"/>
    <xf numFmtId="0" fontId="3" fillId="0" borderId="20" xfId="0" applyFont="1" applyBorder="1"/>
    <xf numFmtId="0" fontId="0" fillId="0" borderId="27" xfId="0" applyBorder="1"/>
    <xf numFmtId="0" fontId="4" fillId="6" borderId="30" xfId="0" applyFont="1" applyFill="1" applyBorder="1" applyAlignment="1">
      <alignment horizontal="center" vertical="center"/>
    </xf>
    <xf numFmtId="0" fontId="0" fillId="0" borderId="0" xfId="0" applyAlignment="1">
      <alignment horizontal="left" vertical="center" wrapText="1"/>
    </xf>
    <xf numFmtId="0" fontId="13" fillId="5" borderId="12" xfId="0" applyFont="1" applyFill="1" applyBorder="1" applyAlignment="1">
      <alignment horizontal="center"/>
    </xf>
    <xf numFmtId="0" fontId="13" fillId="5" borderId="13" xfId="0" applyFont="1" applyFill="1" applyBorder="1" applyAlignment="1">
      <alignment horizontal="center"/>
    </xf>
    <xf numFmtId="0" fontId="13" fillId="5" borderId="14" xfId="0" applyFont="1" applyFill="1" applyBorder="1" applyAlignment="1">
      <alignment horizontal="center"/>
    </xf>
    <xf numFmtId="0" fontId="4" fillId="2" borderId="2" xfId="0" applyFont="1" applyFill="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9" fillId="4" borderId="28" xfId="0" applyFont="1" applyFill="1" applyBorder="1" applyAlignment="1">
      <alignment horizontal="center"/>
    </xf>
    <xf numFmtId="0" fontId="9" fillId="4" borderId="2" xfId="0" applyFont="1" applyFill="1" applyBorder="1" applyAlignment="1">
      <alignment horizontal="center"/>
    </xf>
    <xf numFmtId="0" fontId="9" fillId="7" borderId="2" xfId="0" applyFont="1" applyFill="1" applyBorder="1" applyAlignment="1">
      <alignment horizontal="center"/>
    </xf>
    <xf numFmtId="0" fontId="9" fillId="7" borderId="29" xfId="0" applyFont="1" applyFill="1" applyBorder="1" applyAlignment="1">
      <alignment horizontal="center"/>
    </xf>
    <xf numFmtId="0" fontId="8" fillId="0" borderId="0" xfId="0" applyFont="1" applyBorder="1" applyAlignment="1">
      <alignment horizontal="center" vertical="center"/>
    </xf>
    <xf numFmtId="0" fontId="8" fillId="0" borderId="0" xfId="0" applyFont="1" applyBorder="1"/>
    <xf numFmtId="0" fontId="0" fillId="0" borderId="0" xfId="0" applyBorder="1"/>
    <xf numFmtId="0" fontId="0" fillId="0" borderId="0" xfId="0" applyBorder="1" applyAlignment="1">
      <alignment horizontal="center" vertical="center"/>
    </xf>
    <xf numFmtId="0" fontId="8" fillId="0" borderId="35" xfId="0" applyFont="1" applyBorder="1"/>
    <xf numFmtId="0" fontId="8" fillId="0" borderId="36" xfId="0" applyFont="1" applyBorder="1"/>
    <xf numFmtId="0" fontId="8" fillId="0" borderId="37" xfId="0" applyFont="1" applyBorder="1"/>
    <xf numFmtId="0" fontId="17" fillId="8" borderId="4" xfId="0" applyFont="1" applyFill="1" applyBorder="1" applyAlignment="1">
      <alignment horizontal="center" vertical="center"/>
    </xf>
    <xf numFmtId="0" fontId="17" fillId="8" borderId="0" xfId="0" applyFont="1" applyFill="1" applyBorder="1" applyAlignment="1">
      <alignment horizontal="center" vertical="center"/>
    </xf>
    <xf numFmtId="0" fontId="17" fillId="8" borderId="9" xfId="0" applyFont="1" applyFill="1" applyBorder="1" applyAlignment="1">
      <alignment horizontal="center" vertical="center"/>
    </xf>
    <xf numFmtId="0" fontId="17" fillId="8" borderId="35"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7" xfId="0" applyFont="1" applyFill="1" applyBorder="1" applyAlignment="1">
      <alignment horizontal="center" vertical="center"/>
    </xf>
    <xf numFmtId="0" fontId="6" fillId="9" borderId="2" xfId="0" applyFont="1" applyFill="1" applyBorder="1" applyAlignment="1">
      <alignment horizontal="center" vertical="center"/>
    </xf>
    <xf numFmtId="0" fontId="6" fillId="9" borderId="6" xfId="0" applyFont="1" applyFill="1" applyBorder="1" applyAlignment="1">
      <alignment horizontal="center" vertical="center"/>
    </xf>
    <xf numFmtId="0" fontId="6" fillId="9" borderId="7"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6" xfId="0" applyFont="1" applyFill="1" applyBorder="1" applyAlignment="1">
      <alignment horizontal="center" vertical="center"/>
    </xf>
    <xf numFmtId="0" fontId="6" fillId="10" borderId="7" xfId="0" applyFont="1" applyFill="1" applyBorder="1" applyAlignment="1">
      <alignment horizontal="center" vertical="center"/>
    </xf>
    <xf numFmtId="0" fontId="6" fillId="11" borderId="2"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0" fontId="17" fillId="8" borderId="8" xfId="0" applyFont="1" applyFill="1" applyBorder="1" applyAlignment="1">
      <alignment horizontal="center" vertical="center"/>
    </xf>
    <xf numFmtId="0" fontId="17" fillId="8" borderId="36" xfId="0" applyFont="1" applyFill="1" applyBorder="1" applyAlignment="1">
      <alignment horizontal="center" vertical="center"/>
    </xf>
    <xf numFmtId="0" fontId="0" fillId="0" borderId="24" xfId="0" applyBorder="1"/>
    <xf numFmtId="0" fontId="4" fillId="12" borderId="42" xfId="0" applyFont="1" applyFill="1" applyBorder="1" applyAlignment="1">
      <alignment horizontal="center"/>
    </xf>
    <xf numFmtId="0" fontId="6" fillId="5" borderId="2"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12" fillId="0" borderId="0" xfId="0" applyFont="1" applyAlignment="1">
      <alignment horizontal="center"/>
    </xf>
    <xf numFmtId="0" fontId="4" fillId="0" borderId="0" xfId="0" applyFont="1" applyAlignment="1">
      <alignment horizontal="center"/>
    </xf>
    <xf numFmtId="0" fontId="4" fillId="0" borderId="11" xfId="0" applyFont="1" applyBorder="1" applyAlignment="1">
      <alignment horizontal="center" vertical="center"/>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18" fillId="0" borderId="41" xfId="0" applyFont="1" applyBorder="1" applyAlignment="1">
      <alignment horizontal="center" vertical="center"/>
    </xf>
    <xf numFmtId="0" fontId="4" fillId="2" borderId="38" xfId="0" applyFont="1" applyFill="1" applyBorder="1" applyAlignment="1">
      <alignment horizontal="center"/>
    </xf>
    <xf numFmtId="0" fontId="4" fillId="2" borderId="1" xfId="0" applyFont="1" applyFill="1" applyBorder="1" applyAlignment="1">
      <alignment horizontal="center"/>
    </xf>
    <xf numFmtId="0" fontId="4" fillId="2" borderId="11" xfId="0" applyFont="1" applyFill="1" applyBorder="1" applyAlignment="1">
      <alignment horizontal="center"/>
    </xf>
    <xf numFmtId="0" fontId="4" fillId="4" borderId="15" xfId="0" applyFont="1" applyFill="1" applyBorder="1" applyAlignment="1">
      <alignment horizontal="center"/>
    </xf>
    <xf numFmtId="0" fontId="4" fillId="4" borderId="1" xfId="0" applyFont="1" applyFill="1" applyBorder="1" applyAlignment="1">
      <alignment horizontal="center"/>
    </xf>
    <xf numFmtId="0" fontId="4" fillId="4" borderId="16" xfId="0" applyFont="1" applyFill="1" applyBorder="1" applyAlignment="1">
      <alignment horizontal="center"/>
    </xf>
    <xf numFmtId="0" fontId="4" fillId="0" borderId="31" xfId="0" applyFont="1" applyBorder="1" applyAlignment="1">
      <alignment horizontal="center"/>
    </xf>
    <xf numFmtId="0" fontId="4" fillId="0" borderId="32" xfId="0" applyFont="1" applyBorder="1" applyAlignment="1">
      <alignment horizontal="center"/>
    </xf>
    <xf numFmtId="0" fontId="4" fillId="0" borderId="33" xfId="0" applyFont="1" applyBorder="1" applyAlignment="1">
      <alignment horizontal="center"/>
    </xf>
    <xf numFmtId="0" fontId="4" fillId="0" borderId="43" xfId="0" applyFont="1" applyBorder="1" applyAlignment="1">
      <alignment horizontal="center"/>
    </xf>
    <xf numFmtId="0" fontId="4" fillId="0" borderId="34" xfId="0" applyFont="1" applyBorder="1" applyAlignment="1">
      <alignment horizontal="center"/>
    </xf>
    <xf numFmtId="49" fontId="0" fillId="0" borderId="0" xfId="0" applyNumberFormat="1" applyBorder="1"/>
    <xf numFmtId="0" fontId="5" fillId="0" borderId="0" xfId="0" applyFont="1" applyBorder="1"/>
    <xf numFmtId="0" fontId="2" fillId="0" borderId="0" xfId="0" applyFont="1" applyBorder="1"/>
    <xf numFmtId="0" fontId="6" fillId="5" borderId="8" xfId="0" applyFont="1" applyFill="1" applyBorder="1" applyAlignment="1">
      <alignment horizontal="center" vertical="center" wrapText="1"/>
    </xf>
    <xf numFmtId="0" fontId="3" fillId="0" borderId="0" xfId="0" applyFont="1" applyBorder="1"/>
    <xf numFmtId="0" fontId="7" fillId="0" borderId="4" xfId="0" applyFont="1" applyBorder="1" applyAlignment="1">
      <alignment horizontal="center"/>
    </xf>
    <xf numFmtId="0" fontId="7" fillId="0" borderId="0" xfId="0" applyFont="1" applyAlignment="1">
      <alignment horizontal="center"/>
    </xf>
    <xf numFmtId="49" fontId="10" fillId="0" borderId="0" xfId="0" applyNumberFormat="1" applyFont="1" applyAlignment="1">
      <alignment horizontal="center"/>
    </xf>
    <xf numFmtId="49" fontId="10" fillId="0" borderId="5" xfId="0" applyNumberFormat="1" applyFont="1"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1" fillId="0" borderId="5" xfId="0" applyFont="1" applyBorder="1" applyAlignment="1">
      <alignment horizontal="center"/>
    </xf>
    <xf numFmtId="0" fontId="4" fillId="3" borderId="0" xfId="0" applyFont="1" applyFill="1" applyAlignment="1">
      <alignment horizontal="center"/>
    </xf>
    <xf numFmtId="0" fontId="19" fillId="0" borderId="9"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 fillId="0" borderId="0"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xf numFmtId="0" fontId="0" fillId="0" borderId="6" xfId="0" applyBorder="1" applyAlignment="1">
      <alignment horizontal="center"/>
    </xf>
    <xf numFmtId="0" fontId="0" fillId="0" borderId="0" xfId="0" applyBorder="1" applyAlignment="1">
      <alignment horizontal="center"/>
    </xf>
  </cellXfs>
  <cellStyles count="1">
    <cellStyle name="Normal" xfId="0" builtinId="0"/>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D3B5E9"/>
      <color rgb="FFFEACB4"/>
      <color rgb="FFFD6372"/>
      <color rgb="FFBC8EDE"/>
      <color rgb="FFF056D6"/>
      <color rgb="FFA86ED4"/>
      <color rgb="FFF86D36"/>
      <color rgb="FFF7612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B3211-4484-41F2-8713-B3616C4ECBDD}">
  <dimension ref="B2:Y24"/>
  <sheetViews>
    <sheetView workbookViewId="0">
      <selection activeCell="K27" sqref="K27"/>
    </sheetView>
  </sheetViews>
  <sheetFormatPr defaultRowHeight="15" x14ac:dyDescent="0.25"/>
  <sheetData>
    <row r="2" spans="2:25" x14ac:dyDescent="0.25">
      <c r="B2" s="4" t="s">
        <v>915</v>
      </c>
    </row>
    <row r="3" spans="2:25" ht="15" customHeight="1" x14ac:dyDescent="0.25">
      <c r="B3" s="68" t="s">
        <v>920</v>
      </c>
      <c r="C3" s="68"/>
      <c r="D3" s="68"/>
      <c r="E3" s="68"/>
      <c r="F3" s="68"/>
      <c r="G3" s="68"/>
      <c r="H3" s="68"/>
      <c r="I3" s="68"/>
      <c r="J3" s="68"/>
      <c r="K3" s="68"/>
      <c r="Q3" s="19"/>
      <c r="R3" s="19"/>
      <c r="S3" s="19"/>
      <c r="T3" s="19"/>
      <c r="U3" s="19"/>
      <c r="V3" s="19"/>
      <c r="W3" s="19"/>
      <c r="X3" s="19"/>
      <c r="Y3" s="19"/>
    </row>
    <row r="4" spans="2:25" x14ac:dyDescent="0.25">
      <c r="B4" s="68"/>
      <c r="C4" s="68"/>
      <c r="D4" s="68"/>
      <c r="E4" s="68"/>
      <c r="F4" s="68"/>
      <c r="G4" s="68"/>
      <c r="H4" s="68"/>
      <c r="I4" s="68"/>
      <c r="J4" s="68"/>
      <c r="K4" s="68"/>
      <c r="P4" s="19"/>
      <c r="Q4" s="19"/>
      <c r="R4" s="19"/>
      <c r="S4" s="19"/>
      <c r="T4" s="19"/>
      <c r="U4" s="19"/>
      <c r="V4" s="19"/>
      <c r="W4" s="19"/>
      <c r="X4" s="19"/>
      <c r="Y4" s="19"/>
    </row>
    <row r="5" spans="2:25" x14ac:dyDescent="0.25">
      <c r="B5" s="68"/>
      <c r="C5" s="68"/>
      <c r="D5" s="68"/>
      <c r="E5" s="68"/>
      <c r="F5" s="68"/>
      <c r="G5" s="68"/>
      <c r="H5" s="68"/>
      <c r="I5" s="68"/>
      <c r="J5" s="68"/>
      <c r="K5" s="68"/>
      <c r="P5" s="19"/>
      <c r="Q5" s="19"/>
      <c r="R5" s="19"/>
      <c r="S5" s="19"/>
      <c r="T5" s="19"/>
      <c r="U5" s="19"/>
      <c r="V5" s="19"/>
      <c r="W5" s="19"/>
      <c r="X5" s="19"/>
      <c r="Y5" s="19"/>
    </row>
    <row r="6" spans="2:25" x14ac:dyDescent="0.25">
      <c r="B6" s="68"/>
      <c r="C6" s="68"/>
      <c r="D6" s="68"/>
      <c r="E6" s="68"/>
      <c r="F6" s="68"/>
      <c r="G6" s="68"/>
      <c r="H6" s="68"/>
      <c r="I6" s="68"/>
      <c r="J6" s="68"/>
      <c r="K6" s="68"/>
      <c r="P6" s="19"/>
      <c r="Q6" s="19"/>
      <c r="R6" s="19"/>
      <c r="S6" s="19"/>
      <c r="T6" s="19"/>
      <c r="U6" s="19"/>
      <c r="V6" s="19"/>
      <c r="W6" s="19"/>
      <c r="X6" s="19"/>
      <c r="Y6" s="19"/>
    </row>
    <row r="7" spans="2:25" x14ac:dyDescent="0.25">
      <c r="B7" s="68"/>
      <c r="C7" s="68"/>
      <c r="D7" s="68"/>
      <c r="E7" s="68"/>
      <c r="F7" s="68"/>
      <c r="G7" s="68"/>
      <c r="H7" s="68"/>
      <c r="I7" s="68"/>
      <c r="J7" s="68"/>
      <c r="K7" s="68"/>
      <c r="P7" s="19"/>
      <c r="Q7" s="19"/>
      <c r="R7" s="19"/>
      <c r="S7" s="19"/>
      <c r="T7" s="19"/>
      <c r="U7" s="19"/>
      <c r="V7" s="19"/>
      <c r="W7" s="19"/>
      <c r="X7" s="19"/>
      <c r="Y7" s="19"/>
    </row>
    <row r="8" spans="2:25" x14ac:dyDescent="0.25">
      <c r="B8" s="68"/>
      <c r="C8" s="68"/>
      <c r="D8" s="68"/>
      <c r="E8" s="68"/>
      <c r="F8" s="68"/>
      <c r="G8" s="68"/>
      <c r="H8" s="68"/>
      <c r="I8" s="68"/>
      <c r="J8" s="68"/>
      <c r="K8" s="68"/>
      <c r="P8" s="19"/>
      <c r="Q8" s="19"/>
      <c r="R8" s="19"/>
      <c r="S8" s="19"/>
      <c r="T8" s="19"/>
      <c r="U8" s="19"/>
      <c r="V8" s="19"/>
      <c r="W8" s="19"/>
      <c r="X8" s="19"/>
      <c r="Y8" s="19"/>
    </row>
    <row r="9" spans="2:25" x14ac:dyDescent="0.25">
      <c r="B9" s="68"/>
      <c r="C9" s="68"/>
      <c r="D9" s="68"/>
      <c r="E9" s="68"/>
      <c r="F9" s="68"/>
      <c r="G9" s="68"/>
      <c r="H9" s="68"/>
      <c r="I9" s="68"/>
      <c r="J9" s="68"/>
      <c r="K9" s="68"/>
      <c r="P9" s="19"/>
      <c r="Q9" s="19"/>
      <c r="R9" s="19"/>
      <c r="S9" s="19"/>
      <c r="T9" s="19"/>
      <c r="U9" s="19"/>
      <c r="V9" s="19"/>
      <c r="W9" s="19"/>
      <c r="X9" s="19"/>
      <c r="Y9" s="19"/>
    </row>
    <row r="10" spans="2:25" x14ac:dyDescent="0.25">
      <c r="B10" s="19"/>
      <c r="C10" s="19"/>
      <c r="D10" s="19"/>
      <c r="E10" s="19"/>
      <c r="F10" s="19"/>
      <c r="G10" s="19"/>
      <c r="H10" s="19"/>
      <c r="I10" s="19"/>
      <c r="P10" s="19"/>
      <c r="Q10" s="19"/>
      <c r="R10" s="19"/>
      <c r="S10" s="19"/>
      <c r="T10" s="19"/>
      <c r="U10" s="19"/>
      <c r="V10" s="19"/>
      <c r="W10" s="19"/>
      <c r="X10" s="19"/>
      <c r="Y10" s="19"/>
    </row>
    <row r="11" spans="2:25" x14ac:dyDescent="0.25">
      <c r="B11" s="68" t="s">
        <v>917</v>
      </c>
      <c r="C11" s="68"/>
      <c r="D11" s="68"/>
      <c r="E11" s="68"/>
      <c r="F11" s="68"/>
      <c r="G11" s="68"/>
      <c r="H11" s="68"/>
      <c r="I11" s="68"/>
      <c r="J11" s="68"/>
      <c r="K11" s="68"/>
      <c r="P11" s="19"/>
      <c r="Q11" s="19"/>
      <c r="R11" s="19"/>
      <c r="S11" s="19"/>
      <c r="T11" s="19"/>
      <c r="U11" s="19"/>
      <c r="V11" s="19"/>
      <c r="W11" s="19"/>
      <c r="X11" s="19"/>
      <c r="Y11" s="19"/>
    </row>
    <row r="12" spans="2:25" x14ac:dyDescent="0.25">
      <c r="B12" s="68"/>
      <c r="C12" s="68"/>
      <c r="D12" s="68"/>
      <c r="E12" s="68"/>
      <c r="F12" s="68"/>
      <c r="G12" s="68"/>
      <c r="H12" s="68"/>
      <c r="I12" s="68"/>
      <c r="J12" s="68"/>
      <c r="K12" s="68"/>
      <c r="P12" s="19"/>
      <c r="Q12" s="19"/>
      <c r="R12" s="19"/>
      <c r="S12" s="19"/>
      <c r="T12" s="19"/>
      <c r="U12" s="19"/>
      <c r="V12" s="19"/>
      <c r="W12" s="19"/>
      <c r="X12" s="19"/>
      <c r="Y12" s="19"/>
    </row>
    <row r="13" spans="2:25" ht="15.75" customHeight="1" x14ac:dyDescent="0.25">
      <c r="B13" s="19"/>
      <c r="C13" s="19"/>
      <c r="D13" s="19"/>
      <c r="E13" s="19"/>
      <c r="F13" s="19"/>
      <c r="G13" s="19"/>
      <c r="H13" s="19"/>
      <c r="I13" s="19"/>
      <c r="P13" s="19"/>
      <c r="Q13" s="19"/>
      <c r="R13" s="19"/>
      <c r="S13" s="19"/>
      <c r="T13" s="19"/>
      <c r="U13" s="19"/>
      <c r="V13" s="19"/>
      <c r="W13" s="19"/>
      <c r="X13" s="19"/>
      <c r="Y13" s="19"/>
    </row>
    <row r="14" spans="2:25" ht="15" customHeight="1" x14ac:dyDescent="0.25">
      <c r="B14" s="68" t="s">
        <v>919</v>
      </c>
      <c r="C14" s="68"/>
      <c r="D14" s="68"/>
      <c r="E14" s="68"/>
      <c r="F14" s="68"/>
      <c r="G14" s="68"/>
      <c r="H14" s="68"/>
      <c r="I14" s="68"/>
      <c r="J14" s="68"/>
      <c r="K14" s="68"/>
      <c r="P14" s="19"/>
      <c r="Q14" s="19"/>
      <c r="R14" s="19"/>
      <c r="S14" s="19"/>
      <c r="T14" s="19"/>
      <c r="U14" s="19"/>
      <c r="V14" s="19"/>
      <c r="W14" s="19"/>
      <c r="X14" s="19"/>
      <c r="Y14" s="19"/>
    </row>
    <row r="15" spans="2:25" x14ac:dyDescent="0.25">
      <c r="B15" s="68"/>
      <c r="C15" s="68"/>
      <c r="D15" s="68"/>
      <c r="E15" s="68"/>
      <c r="F15" s="68"/>
      <c r="G15" s="68"/>
      <c r="H15" s="68"/>
      <c r="I15" s="68"/>
      <c r="J15" s="68"/>
      <c r="K15" s="68"/>
      <c r="P15" s="19"/>
      <c r="Q15" s="19"/>
      <c r="R15" s="19"/>
      <c r="S15" s="19"/>
      <c r="T15" s="19"/>
      <c r="U15" s="19"/>
      <c r="V15" s="19"/>
      <c r="W15" s="19"/>
      <c r="X15" s="19"/>
      <c r="Y15" s="19"/>
    </row>
    <row r="16" spans="2:25" x14ac:dyDescent="0.25">
      <c r="P16" s="19"/>
      <c r="Q16" s="19"/>
      <c r="R16" s="19"/>
      <c r="S16" s="19"/>
      <c r="T16" s="19"/>
      <c r="U16" s="19"/>
      <c r="V16" s="19"/>
      <c r="W16" s="19"/>
      <c r="X16" s="19"/>
      <c r="Y16" s="19"/>
    </row>
    <row r="17" spans="2:25" ht="15" customHeight="1" x14ac:dyDescent="0.25">
      <c r="B17" s="68" t="s">
        <v>921</v>
      </c>
      <c r="C17" s="68"/>
      <c r="D17" s="68"/>
      <c r="E17" s="68"/>
      <c r="F17" s="68"/>
      <c r="G17" s="68"/>
      <c r="H17" s="68"/>
      <c r="I17" s="68"/>
      <c r="J17" s="68"/>
      <c r="K17" s="68"/>
      <c r="P17" s="19"/>
      <c r="Q17" s="19"/>
      <c r="R17" s="19"/>
      <c r="S17" s="19"/>
      <c r="T17" s="19"/>
      <c r="U17" s="19"/>
      <c r="V17" s="19"/>
      <c r="W17" s="19"/>
      <c r="X17" s="19"/>
      <c r="Y17" s="19"/>
    </row>
    <row r="18" spans="2:25" x14ac:dyDescent="0.25">
      <c r="B18" s="68"/>
      <c r="C18" s="68"/>
      <c r="D18" s="68"/>
      <c r="E18" s="68"/>
      <c r="F18" s="68"/>
      <c r="G18" s="68"/>
      <c r="H18" s="68"/>
      <c r="I18" s="68"/>
      <c r="J18" s="68"/>
      <c r="K18" s="68"/>
      <c r="P18" s="19"/>
      <c r="Q18" s="19"/>
      <c r="R18" s="19"/>
      <c r="S18" s="19"/>
      <c r="T18" s="19"/>
      <c r="U18" s="19"/>
      <c r="V18" s="19"/>
      <c r="W18" s="19"/>
      <c r="X18" s="19"/>
      <c r="Y18" s="19"/>
    </row>
    <row r="19" spans="2:25" x14ac:dyDescent="0.25">
      <c r="B19" s="68"/>
      <c r="C19" s="68"/>
      <c r="D19" s="68"/>
      <c r="E19" s="68"/>
      <c r="F19" s="68"/>
      <c r="G19" s="68"/>
      <c r="H19" s="68"/>
      <c r="I19" s="68"/>
      <c r="J19" s="68"/>
      <c r="K19" s="68"/>
      <c r="P19" s="19"/>
      <c r="Q19" s="19"/>
      <c r="R19" s="19"/>
      <c r="S19" s="19"/>
      <c r="T19" s="19"/>
      <c r="U19" s="19"/>
      <c r="V19" s="19"/>
      <c r="W19" s="19"/>
      <c r="X19" s="19"/>
      <c r="Y19" s="19"/>
    </row>
    <row r="20" spans="2:25" x14ac:dyDescent="0.25">
      <c r="P20" s="19"/>
      <c r="Q20" s="19"/>
      <c r="R20" s="19"/>
      <c r="S20" s="19"/>
      <c r="T20" s="19"/>
      <c r="U20" s="19"/>
      <c r="V20" s="19"/>
      <c r="W20" s="19"/>
      <c r="X20" s="19"/>
      <c r="Y20" s="19"/>
    </row>
    <row r="21" spans="2:25" ht="15" customHeight="1" x14ac:dyDescent="0.25">
      <c r="B21" s="68" t="s">
        <v>918</v>
      </c>
      <c r="C21" s="68"/>
      <c r="D21" s="68"/>
      <c r="E21" s="68"/>
      <c r="F21" s="68"/>
      <c r="G21" s="68"/>
      <c r="H21" s="68"/>
      <c r="I21" s="68"/>
      <c r="J21" s="68"/>
      <c r="K21" s="68"/>
      <c r="P21" s="19"/>
      <c r="Q21" s="19"/>
      <c r="R21" s="19"/>
      <c r="S21" s="19"/>
      <c r="T21" s="19"/>
      <c r="U21" s="19"/>
      <c r="V21" s="19"/>
      <c r="W21" s="19"/>
      <c r="X21" s="19"/>
      <c r="Y21" s="19"/>
    </row>
    <row r="22" spans="2:25" x14ac:dyDescent="0.25">
      <c r="B22" s="68"/>
      <c r="C22" s="68"/>
      <c r="D22" s="68"/>
      <c r="E22" s="68"/>
      <c r="F22" s="68"/>
      <c r="G22" s="68"/>
      <c r="H22" s="68"/>
      <c r="I22" s="68"/>
      <c r="J22" s="68"/>
      <c r="K22" s="68"/>
      <c r="P22" s="19"/>
      <c r="Q22" s="19"/>
      <c r="R22" s="19"/>
      <c r="S22" s="19"/>
      <c r="T22" s="19"/>
      <c r="U22" s="19"/>
      <c r="V22" s="19"/>
      <c r="W22" s="19"/>
      <c r="X22" s="19"/>
      <c r="Y22" s="19"/>
    </row>
    <row r="23" spans="2:25" x14ac:dyDescent="0.25">
      <c r="P23" s="19"/>
      <c r="Q23" s="19"/>
      <c r="R23" s="19"/>
      <c r="S23" s="19"/>
      <c r="T23" s="19"/>
      <c r="U23" s="19"/>
      <c r="V23" s="19"/>
      <c r="W23" s="19"/>
      <c r="X23" s="19"/>
      <c r="Y23" s="19"/>
    </row>
    <row r="24" spans="2:25" x14ac:dyDescent="0.25">
      <c r="P24" s="19"/>
      <c r="Q24" s="19"/>
      <c r="R24" s="19"/>
      <c r="S24" s="19"/>
      <c r="T24" s="19"/>
      <c r="U24" s="19"/>
      <c r="V24" s="19"/>
      <c r="W24" s="19"/>
      <c r="X24" s="19"/>
      <c r="Y24" s="19"/>
    </row>
  </sheetData>
  <mergeCells count="5">
    <mergeCell ref="B21:K22"/>
    <mergeCell ref="B17:K19"/>
    <mergeCell ref="B14:K15"/>
    <mergeCell ref="B3:K9"/>
    <mergeCell ref="B11:K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7850-E3E0-4BF0-9F5E-7F0D371A8483}">
  <dimension ref="A1:AB1962"/>
  <sheetViews>
    <sheetView zoomScale="85" zoomScaleNormal="85" workbookViewId="0">
      <pane xSplit="4" ySplit="1" topLeftCell="E277" activePane="bottomRight" state="frozen"/>
      <selection pane="topRight" activeCell="E1" sqref="E1"/>
      <selection pane="bottomLeft" activeCell="A2" sqref="A2"/>
      <selection pane="bottomRight" activeCell="K309" sqref="K309"/>
    </sheetView>
  </sheetViews>
  <sheetFormatPr defaultColWidth="9.140625" defaultRowHeight="15.75" x14ac:dyDescent="0.25"/>
  <cols>
    <col min="1" max="1" width="17.140625" customWidth="1"/>
    <col min="2" max="2" width="17.7109375" style="10" customWidth="1"/>
    <col min="3" max="3" width="27.7109375" customWidth="1"/>
    <col min="4" max="4" width="17.42578125" style="22" customWidth="1"/>
    <col min="5" max="10" width="11.7109375" bestFit="1" customWidth="1"/>
    <col min="11" max="11" width="25.5703125" style="149" bestFit="1" customWidth="1"/>
    <col min="12" max="23" width="12" customWidth="1"/>
    <col min="24" max="24" width="6.28515625" customWidth="1"/>
  </cols>
  <sheetData>
    <row r="1" spans="1:28" s="10" customFormat="1" ht="16.5" thickBot="1" x14ac:dyDescent="0.3">
      <c r="D1" s="112"/>
      <c r="E1" s="72" t="s">
        <v>256</v>
      </c>
      <c r="F1" s="72"/>
      <c r="G1" s="72"/>
      <c r="H1" s="72"/>
      <c r="I1" s="72"/>
      <c r="J1" s="72"/>
      <c r="K1" s="111"/>
      <c r="L1" s="69" t="s">
        <v>645</v>
      </c>
      <c r="M1" s="70"/>
      <c r="N1" s="70"/>
      <c r="O1" s="70"/>
      <c r="P1" s="70"/>
      <c r="Q1" s="70"/>
      <c r="R1" s="70"/>
      <c r="S1" s="70"/>
      <c r="T1" s="70"/>
      <c r="U1" s="70"/>
      <c r="V1" s="70"/>
      <c r="W1" s="71"/>
    </row>
    <row r="2" spans="1:28" ht="16.5" customHeight="1" x14ac:dyDescent="0.25">
      <c r="B2" s="3" t="s">
        <v>475</v>
      </c>
      <c r="C2" s="3" t="s">
        <v>570</v>
      </c>
      <c r="D2" s="3" t="s">
        <v>317</v>
      </c>
      <c r="E2" s="52" t="s">
        <v>250</v>
      </c>
      <c r="F2" s="52" t="s">
        <v>251</v>
      </c>
      <c r="G2" s="52" t="s">
        <v>252</v>
      </c>
      <c r="H2" s="52" t="s">
        <v>253</v>
      </c>
      <c r="I2" s="52" t="s">
        <v>254</v>
      </c>
      <c r="J2" s="53" t="s">
        <v>255</v>
      </c>
      <c r="K2" s="67" t="s">
        <v>934</v>
      </c>
      <c r="L2" s="77" t="s">
        <v>922</v>
      </c>
      <c r="M2" s="79" t="s">
        <v>923</v>
      </c>
      <c r="N2" s="78" t="s">
        <v>924</v>
      </c>
      <c r="O2" s="79" t="s">
        <v>925</v>
      </c>
      <c r="P2" s="78" t="s">
        <v>926</v>
      </c>
      <c r="Q2" s="79" t="s">
        <v>927</v>
      </c>
      <c r="R2" s="78" t="s">
        <v>928</v>
      </c>
      <c r="S2" s="79" t="s">
        <v>929</v>
      </c>
      <c r="T2" s="78" t="s">
        <v>930</v>
      </c>
      <c r="U2" s="79" t="s">
        <v>931</v>
      </c>
      <c r="V2" s="78" t="s">
        <v>932</v>
      </c>
      <c r="W2" s="80" t="s">
        <v>933</v>
      </c>
    </row>
    <row r="3" spans="1:28" ht="16.149999999999999" customHeight="1" x14ac:dyDescent="0.25">
      <c r="A3" s="108" t="s">
        <v>70</v>
      </c>
      <c r="B3" s="73" t="s">
        <v>948</v>
      </c>
      <c r="C3" s="11" t="s">
        <v>571</v>
      </c>
      <c r="D3" s="133" t="s">
        <v>0</v>
      </c>
      <c r="E3" s="7">
        <v>-2.1592708900000002</v>
      </c>
      <c r="F3" s="7">
        <v>-4.8935748600000002</v>
      </c>
      <c r="G3" s="7">
        <v>-1.5727855900000001</v>
      </c>
      <c r="H3" s="7">
        <v>-0.69528053000000001</v>
      </c>
      <c r="I3" s="7">
        <v>-0.96344317000000002</v>
      </c>
      <c r="J3" s="7">
        <v>-2.9681441899999998</v>
      </c>
      <c r="K3" s="145">
        <f>AVERAGE(E3:J3)</f>
        <v>-2.2087498716666665</v>
      </c>
      <c r="L3" s="57">
        <v>535.44200920000003</v>
      </c>
      <c r="M3" s="11">
        <v>119.8690696</v>
      </c>
      <c r="N3" s="11">
        <v>615.39619130000005</v>
      </c>
      <c r="O3" s="11">
        <v>20.703414949999999</v>
      </c>
      <c r="P3" s="11">
        <v>673.36213520000001</v>
      </c>
      <c r="Q3" s="11">
        <v>226.3565424</v>
      </c>
      <c r="R3" s="11">
        <v>725.92602339999996</v>
      </c>
      <c r="S3" s="11">
        <v>448.32408359999999</v>
      </c>
      <c r="T3" s="11">
        <v>340.33066100000002</v>
      </c>
      <c r="U3" s="11">
        <v>174.53228920000001</v>
      </c>
      <c r="V3" s="11">
        <v>727.67458339999996</v>
      </c>
      <c r="W3" s="58">
        <v>92.990112260000004</v>
      </c>
      <c r="X3" s="12"/>
      <c r="Y3" s="5"/>
    </row>
    <row r="4" spans="1:28" ht="15" x14ac:dyDescent="0.25">
      <c r="A4" s="109"/>
      <c r="B4" s="75"/>
      <c r="C4" s="12" t="s">
        <v>578</v>
      </c>
      <c r="D4" s="134" t="s">
        <v>1</v>
      </c>
      <c r="E4" s="6">
        <v>-1.6379689200000001</v>
      </c>
      <c r="F4" s="6">
        <v>-2.4457524400000001</v>
      </c>
      <c r="G4" s="6">
        <v>-1.70265993</v>
      </c>
      <c r="H4" s="6">
        <v>-1.00231622</v>
      </c>
      <c r="I4" s="6">
        <v>-1.2326226</v>
      </c>
      <c r="J4" s="6">
        <v>-1.8752776799999999</v>
      </c>
      <c r="K4" s="146">
        <f t="shared" ref="K4:K25" si="0">AVERAGE(E4:J4)</f>
        <v>-1.6494329650000001</v>
      </c>
      <c r="L4" s="59">
        <v>325.36808760000002</v>
      </c>
      <c r="M4" s="130">
        <v>104.5435344</v>
      </c>
      <c r="N4" s="130">
        <v>294.6862319</v>
      </c>
      <c r="O4" s="130">
        <v>54.089753010000003</v>
      </c>
      <c r="P4" s="130">
        <v>325.91131539999998</v>
      </c>
      <c r="Q4" s="130">
        <v>100.12619840000001</v>
      </c>
      <c r="R4" s="130">
        <v>313.79238149999998</v>
      </c>
      <c r="S4" s="130">
        <v>156.6444994</v>
      </c>
      <c r="T4" s="130">
        <v>209.59342659999999</v>
      </c>
      <c r="U4" s="130">
        <v>89.191051290000004</v>
      </c>
      <c r="V4" s="130">
        <v>294.16712460000002</v>
      </c>
      <c r="W4" s="60">
        <v>80.182446330000005</v>
      </c>
      <c r="X4" s="12"/>
      <c r="Y4" s="5"/>
      <c r="Z4" s="5"/>
      <c r="AB4" s="54"/>
    </row>
    <row r="5" spans="1:28" ht="15" x14ac:dyDescent="0.25">
      <c r="A5" s="109"/>
      <c r="B5" s="75"/>
      <c r="C5" s="12" t="s">
        <v>579</v>
      </c>
      <c r="D5" s="134" t="s">
        <v>2</v>
      </c>
      <c r="E5" s="6">
        <v>-1.9121725700000001</v>
      </c>
      <c r="F5" s="6">
        <v>-4.7016554599999996</v>
      </c>
      <c r="G5" s="6">
        <v>-1.9913120799999999</v>
      </c>
      <c r="H5" s="6">
        <v>-1.2857010499999999</v>
      </c>
      <c r="I5" s="6">
        <v>-2.0111659</v>
      </c>
      <c r="J5" s="6">
        <v>-3.3658481</v>
      </c>
      <c r="K5" s="146">
        <f t="shared" si="0"/>
        <v>-2.5446425266666668</v>
      </c>
      <c r="L5" s="59">
        <v>876.3038153</v>
      </c>
      <c r="M5" s="130">
        <v>232.82703269999999</v>
      </c>
      <c r="N5" s="130">
        <v>1015.378125</v>
      </c>
      <c r="O5" s="130">
        <v>39.020109150000003</v>
      </c>
      <c r="P5" s="130">
        <v>1051.872388</v>
      </c>
      <c r="Q5" s="130">
        <v>264.55647049999999</v>
      </c>
      <c r="R5" s="130">
        <v>1332.0166400000001</v>
      </c>
      <c r="S5" s="130">
        <v>546.35518379999996</v>
      </c>
      <c r="T5" s="130">
        <v>637.08224380000001</v>
      </c>
      <c r="U5" s="130">
        <v>158.04262629999999</v>
      </c>
      <c r="V5" s="130">
        <v>1139.5010030000001</v>
      </c>
      <c r="W5" s="60">
        <v>110.5333858</v>
      </c>
      <c r="X5" s="12"/>
      <c r="Y5" s="5"/>
      <c r="Z5" s="5"/>
      <c r="AB5" s="54"/>
    </row>
    <row r="6" spans="1:28" ht="15" x14ac:dyDescent="0.25">
      <c r="A6" s="109"/>
      <c r="B6" s="75"/>
      <c r="C6" s="12" t="s">
        <v>589</v>
      </c>
      <c r="D6" s="134" t="s">
        <v>3</v>
      </c>
      <c r="E6" s="6">
        <v>-0.78683760999999997</v>
      </c>
      <c r="F6" s="6">
        <v>-3.3999317800000002</v>
      </c>
      <c r="G6" s="6">
        <v>-0.58030873999999999</v>
      </c>
      <c r="H6" s="6">
        <v>-0.12787134999999999</v>
      </c>
      <c r="I6" s="6">
        <v>-0.71374506000000004</v>
      </c>
      <c r="J6" s="6">
        <v>-1.83875893</v>
      </c>
      <c r="K6" s="146">
        <f t="shared" si="0"/>
        <v>-1.241242245</v>
      </c>
      <c r="L6" s="59">
        <v>349.67641420000001</v>
      </c>
      <c r="M6" s="130">
        <v>202.67706989999999</v>
      </c>
      <c r="N6" s="130">
        <v>321.35956820000001</v>
      </c>
      <c r="O6" s="130">
        <v>30.444565959999998</v>
      </c>
      <c r="P6" s="130">
        <v>308.18332830000003</v>
      </c>
      <c r="Q6" s="130">
        <v>206.1193681</v>
      </c>
      <c r="R6" s="130">
        <v>408.98707610000002</v>
      </c>
      <c r="S6" s="130">
        <v>374.29710890000001</v>
      </c>
      <c r="T6" s="130">
        <v>228.0671663</v>
      </c>
      <c r="U6" s="130">
        <v>139.06059870000001</v>
      </c>
      <c r="V6" s="130">
        <v>323.15701519999999</v>
      </c>
      <c r="W6" s="60">
        <v>90.342477119999998</v>
      </c>
      <c r="X6" s="13"/>
      <c r="Y6" s="5"/>
      <c r="Z6" s="5"/>
      <c r="AB6" s="54"/>
    </row>
    <row r="7" spans="1:28" ht="14.45" customHeight="1" x14ac:dyDescent="0.25">
      <c r="A7" s="109"/>
      <c r="B7" s="75"/>
      <c r="C7" s="13" t="s">
        <v>584</v>
      </c>
      <c r="D7" s="134" t="s">
        <v>4</v>
      </c>
      <c r="E7" s="6">
        <v>-1.8805846799999999</v>
      </c>
      <c r="F7" s="6">
        <v>-2.11329346</v>
      </c>
      <c r="G7" s="6">
        <v>-0.83225357</v>
      </c>
      <c r="H7" s="6">
        <v>-1.4479192299999999</v>
      </c>
      <c r="I7" s="6">
        <v>-1.06627903</v>
      </c>
      <c r="J7" s="6">
        <v>-1.1535133</v>
      </c>
      <c r="K7" s="146">
        <f t="shared" si="0"/>
        <v>-1.4156405449999998</v>
      </c>
      <c r="L7" s="36">
        <v>15.607308767366799</v>
      </c>
      <c r="M7" s="83">
        <v>4.2385335516788496</v>
      </c>
      <c r="N7" s="83">
        <v>14.4095071331593</v>
      </c>
      <c r="O7" s="83">
        <v>3.3303080356543902</v>
      </c>
      <c r="P7" s="83">
        <v>8.6512577198706193</v>
      </c>
      <c r="Q7" s="83">
        <v>4.8589894924939401</v>
      </c>
      <c r="R7" s="83">
        <v>13.118077102178299</v>
      </c>
      <c r="S7" s="83">
        <v>4.8084273662817596</v>
      </c>
      <c r="T7" s="83">
        <v>13.886468256046101</v>
      </c>
      <c r="U7" s="83">
        <v>6.6314703801911898</v>
      </c>
      <c r="V7" s="83">
        <v>13.5034343916649</v>
      </c>
      <c r="W7" s="61">
        <v>6.07018788348954</v>
      </c>
      <c r="X7" s="13"/>
      <c r="Y7" s="5"/>
      <c r="Z7" s="5"/>
      <c r="AB7" s="54"/>
    </row>
    <row r="8" spans="1:28" ht="15" x14ac:dyDescent="0.25">
      <c r="A8" s="109"/>
      <c r="B8" s="75"/>
      <c r="C8" s="12" t="s">
        <v>640</v>
      </c>
      <c r="D8" s="134" t="s">
        <v>5</v>
      </c>
      <c r="E8" s="6">
        <v>-1.3520863999999999</v>
      </c>
      <c r="F8" s="6">
        <v>-1.4638737900000001</v>
      </c>
      <c r="G8" s="6">
        <v>-1.2871028499999999</v>
      </c>
      <c r="H8" s="6">
        <v>-0.87939299000000004</v>
      </c>
      <c r="I8" s="6">
        <v>-1.5745235200000001</v>
      </c>
      <c r="J8" s="6">
        <v>-2.19651861</v>
      </c>
      <c r="K8" s="146">
        <f t="shared" si="0"/>
        <v>-1.4589163600000001</v>
      </c>
      <c r="L8" s="59">
        <v>73.152160449999997</v>
      </c>
      <c r="M8" s="130">
        <v>52.950350180000001</v>
      </c>
      <c r="N8" s="130">
        <v>55.767942220000002</v>
      </c>
      <c r="O8" s="130">
        <v>8.5200380580000008</v>
      </c>
      <c r="P8" s="130">
        <v>59.122837079999996</v>
      </c>
      <c r="Q8" s="130">
        <v>71.230718300000007</v>
      </c>
      <c r="R8" s="130">
        <v>57.125680350000003</v>
      </c>
      <c r="S8" s="130">
        <v>110.9929479</v>
      </c>
      <c r="T8" s="130">
        <v>36.698171049999999</v>
      </c>
      <c r="U8" s="130">
        <v>50.915450440000001</v>
      </c>
      <c r="V8" s="130">
        <v>58.338613760000001</v>
      </c>
      <c r="W8" s="60">
        <v>28.542798350000002</v>
      </c>
      <c r="X8" s="13"/>
      <c r="Y8" s="5"/>
      <c r="Z8" s="5"/>
      <c r="AB8" s="54"/>
    </row>
    <row r="9" spans="1:28" ht="15" x14ac:dyDescent="0.25">
      <c r="A9" s="109"/>
      <c r="B9" s="75"/>
      <c r="C9" s="12" t="s">
        <v>638</v>
      </c>
      <c r="D9" s="134" t="s">
        <v>6</v>
      </c>
      <c r="E9" s="6">
        <v>-1.8799133299999999</v>
      </c>
      <c r="F9" s="6">
        <v>-0.64585729000000003</v>
      </c>
      <c r="G9" s="6">
        <v>-2.3622455499999999</v>
      </c>
      <c r="H9" s="6">
        <v>-2.3879744600000001</v>
      </c>
      <c r="I9" s="6">
        <v>-2.2059991299999999</v>
      </c>
      <c r="J9" s="6">
        <v>-2.9825538300000001</v>
      </c>
      <c r="K9" s="146">
        <f t="shared" si="0"/>
        <v>-2.0774239316666669</v>
      </c>
      <c r="L9" s="59">
        <v>365.64721200000002</v>
      </c>
      <c r="M9" s="130">
        <v>143.23320279999999</v>
      </c>
      <c r="N9" s="130">
        <v>399.92287829999998</v>
      </c>
      <c r="O9" s="130">
        <v>144.97940980000001</v>
      </c>
      <c r="P9" s="130">
        <v>351.1914251</v>
      </c>
      <c r="Q9" s="130">
        <v>143.90879519999999</v>
      </c>
      <c r="R9" s="130">
        <v>395.35934400000002</v>
      </c>
      <c r="S9" s="130">
        <v>214.91579709999999</v>
      </c>
      <c r="T9" s="130">
        <v>537.98222350000003</v>
      </c>
      <c r="U9" s="130">
        <v>180.6296815</v>
      </c>
      <c r="V9" s="130">
        <v>544.4433659</v>
      </c>
      <c r="W9" s="60">
        <v>118.777648</v>
      </c>
      <c r="X9" s="13"/>
      <c r="Y9" s="5"/>
      <c r="Z9" s="5"/>
      <c r="AB9" s="54"/>
    </row>
    <row r="10" spans="1:28" ht="15" x14ac:dyDescent="0.25">
      <c r="A10" s="109"/>
      <c r="B10" s="75"/>
      <c r="C10" s="12" t="s">
        <v>639</v>
      </c>
      <c r="D10" s="134" t="s">
        <v>7</v>
      </c>
      <c r="E10" s="6">
        <v>-0.12175431</v>
      </c>
      <c r="F10" s="6">
        <v>2.7564758600000001</v>
      </c>
      <c r="G10" s="6">
        <v>1.34644885</v>
      </c>
      <c r="H10" s="6">
        <v>2.8082879100000002</v>
      </c>
      <c r="I10" s="6">
        <v>1.9064753000000001</v>
      </c>
      <c r="J10" s="6">
        <v>3.4402735400000002</v>
      </c>
      <c r="K10" s="146">
        <f t="shared" si="0"/>
        <v>2.0227011916666666</v>
      </c>
      <c r="L10" s="59">
        <v>87.759874479999993</v>
      </c>
      <c r="M10" s="130">
        <v>23.844361159999998</v>
      </c>
      <c r="N10" s="130">
        <v>97.008266599999999</v>
      </c>
      <c r="O10" s="130">
        <v>61.999234600000001</v>
      </c>
      <c r="P10" s="130">
        <v>136.34594899999999</v>
      </c>
      <c r="Q10" s="130">
        <v>26.517676699999999</v>
      </c>
      <c r="R10" s="130">
        <v>145.1408869</v>
      </c>
      <c r="S10" s="130">
        <v>27.729231330000001</v>
      </c>
      <c r="T10" s="130">
        <v>151.7539179</v>
      </c>
      <c r="U10" s="130">
        <v>32.890312829999999</v>
      </c>
      <c r="V10" s="130">
        <v>119.94449210000001</v>
      </c>
      <c r="W10" s="60">
        <v>15.17546971</v>
      </c>
      <c r="X10" s="12"/>
      <c r="Y10" s="5"/>
      <c r="Z10" s="5"/>
      <c r="AB10" s="54"/>
    </row>
    <row r="11" spans="1:28" ht="15" x14ac:dyDescent="0.25">
      <c r="A11" s="109"/>
      <c r="B11" s="75"/>
      <c r="C11" s="12" t="s">
        <v>637</v>
      </c>
      <c r="D11" s="134" t="s">
        <v>8</v>
      </c>
      <c r="E11" s="6">
        <v>-0.46626024999999999</v>
      </c>
      <c r="F11" s="6">
        <v>-2.71050426</v>
      </c>
      <c r="G11" s="6">
        <v>0.26878404</v>
      </c>
      <c r="H11" s="6">
        <v>0.95825667000000003</v>
      </c>
      <c r="I11" s="6">
        <v>0.47239534999999999</v>
      </c>
      <c r="J11" s="6">
        <v>-1.03132432</v>
      </c>
      <c r="K11" s="146">
        <f t="shared" si="0"/>
        <v>-0.41810879500000003</v>
      </c>
      <c r="L11" s="59">
        <v>1.6584185440000001</v>
      </c>
      <c r="M11" s="130">
        <v>1.5242017210000001</v>
      </c>
      <c r="N11" s="130">
        <v>0.57086845200000003</v>
      </c>
      <c r="O11" s="130">
        <v>3.8576068079999999</v>
      </c>
      <c r="P11" s="130">
        <v>0.76230344699999997</v>
      </c>
      <c r="Q11" s="130">
        <v>1.9384266590000001</v>
      </c>
      <c r="R11" s="130">
        <v>0.26590696800000002</v>
      </c>
      <c r="S11" s="130">
        <v>1.8625528929999999</v>
      </c>
      <c r="T11" s="130">
        <v>0.49861645399999999</v>
      </c>
      <c r="U11" s="130">
        <v>1.8692735300000001</v>
      </c>
      <c r="V11" s="130">
        <v>0.39660436700000001</v>
      </c>
      <c r="W11" s="60">
        <v>4.3050977899999996</v>
      </c>
      <c r="X11" s="12"/>
      <c r="Y11" s="5"/>
      <c r="Z11" s="5"/>
      <c r="AB11" s="54"/>
    </row>
    <row r="12" spans="1:28" ht="15" x14ac:dyDescent="0.25">
      <c r="A12" s="109"/>
      <c r="B12" s="75"/>
      <c r="C12" s="12" t="s">
        <v>580</v>
      </c>
      <c r="D12" s="134" t="s">
        <v>11</v>
      </c>
      <c r="E12" s="6">
        <v>9.5530799999999999E-2</v>
      </c>
      <c r="F12" s="6">
        <v>-0.10450421999999999</v>
      </c>
      <c r="G12" s="6">
        <v>0.49060293999999999</v>
      </c>
      <c r="H12" s="6">
        <v>1.1837496700000001</v>
      </c>
      <c r="I12" s="6">
        <v>1.0898864699999999</v>
      </c>
      <c r="J12" s="6">
        <v>0.43380033000000001</v>
      </c>
      <c r="K12" s="146">
        <f t="shared" si="0"/>
        <v>0.53151099833333337</v>
      </c>
      <c r="L12" s="59">
        <v>233.26906320000001</v>
      </c>
      <c r="M12" s="130">
        <v>249.23830050000001</v>
      </c>
      <c r="N12" s="130">
        <v>236.04426230000001</v>
      </c>
      <c r="O12" s="130">
        <v>219.55055730000001</v>
      </c>
      <c r="P12" s="130">
        <v>307.97059239999999</v>
      </c>
      <c r="Q12" s="130">
        <v>432.70852170000001</v>
      </c>
      <c r="R12" s="130">
        <v>227.23966329999999</v>
      </c>
      <c r="S12" s="130">
        <v>516.21223599999996</v>
      </c>
      <c r="T12" s="130">
        <v>184.9617738</v>
      </c>
      <c r="U12" s="130">
        <v>393.70461060000002</v>
      </c>
      <c r="V12" s="130">
        <v>217.67913960000001</v>
      </c>
      <c r="W12" s="60">
        <v>294.03817900000001</v>
      </c>
      <c r="X12" s="12"/>
      <c r="Y12" s="5"/>
      <c r="Z12" s="5"/>
      <c r="AB12" s="54"/>
    </row>
    <row r="13" spans="1:28" ht="15" x14ac:dyDescent="0.25">
      <c r="A13" s="109"/>
      <c r="B13" s="75"/>
      <c r="C13" s="12" t="s">
        <v>581</v>
      </c>
      <c r="D13" s="134" t="s">
        <v>12</v>
      </c>
      <c r="E13" s="6">
        <v>-3.4229238400000002</v>
      </c>
      <c r="F13" s="6">
        <v>-5.8443342200000004</v>
      </c>
      <c r="G13" s="6">
        <v>-2.39930938</v>
      </c>
      <c r="H13" s="6">
        <v>-2.5381318099999999</v>
      </c>
      <c r="I13" s="6">
        <v>-2.8108042800000002</v>
      </c>
      <c r="J13" s="6">
        <v>-4.9677697099999998</v>
      </c>
      <c r="K13" s="146">
        <f t="shared" si="0"/>
        <v>-3.6638788733333332</v>
      </c>
      <c r="L13" s="59">
        <v>3.1350925909999998</v>
      </c>
      <c r="M13" s="130">
        <v>0.29231265899999997</v>
      </c>
      <c r="N13" s="130">
        <v>4.7834839249999996</v>
      </c>
      <c r="O13" s="130">
        <v>8.3257701000000003E-2</v>
      </c>
      <c r="P13" s="130">
        <v>9.2717372690000008</v>
      </c>
      <c r="Q13" s="130">
        <v>1.7575068380000001</v>
      </c>
      <c r="R13" s="130">
        <v>6.0715424430000002</v>
      </c>
      <c r="S13" s="130">
        <v>1.0453102970000001</v>
      </c>
      <c r="T13" s="130">
        <v>2.9667679040000001</v>
      </c>
      <c r="U13" s="130">
        <v>0.42281186999999998</v>
      </c>
      <c r="V13" s="130">
        <v>6.0623810349999996</v>
      </c>
      <c r="W13" s="60">
        <v>0.193729401</v>
      </c>
      <c r="X13" s="12"/>
      <c r="Y13" s="5"/>
      <c r="Z13" s="5"/>
      <c r="AB13" s="54"/>
    </row>
    <row r="14" spans="1:28" ht="15" x14ac:dyDescent="0.25">
      <c r="A14" s="109"/>
      <c r="B14" s="75"/>
      <c r="C14" s="13" t="s">
        <v>588</v>
      </c>
      <c r="D14" s="134" t="s">
        <v>13</v>
      </c>
      <c r="E14" s="6">
        <v>-1.5647167799999999</v>
      </c>
      <c r="F14" s="6">
        <v>-2.45339171</v>
      </c>
      <c r="G14" s="6">
        <v>-1.4272492699999999</v>
      </c>
      <c r="H14" s="6">
        <v>-0.64969562999999997</v>
      </c>
      <c r="I14" s="6">
        <v>-0.20054915000000001</v>
      </c>
      <c r="J14" s="6">
        <v>-1.83114606</v>
      </c>
      <c r="K14" s="146">
        <f t="shared" si="0"/>
        <v>-1.3544580999999998</v>
      </c>
      <c r="L14" s="36">
        <v>2860.7947071898602</v>
      </c>
      <c r="M14" s="83">
        <v>967.07467247837201</v>
      </c>
      <c r="N14" s="83">
        <v>2411.95857992434</v>
      </c>
      <c r="O14" s="83">
        <v>440.37773258136502</v>
      </c>
      <c r="P14" s="83">
        <v>2662.3536513416602</v>
      </c>
      <c r="Q14" s="83">
        <v>989.96741771806103</v>
      </c>
      <c r="R14" s="83">
        <v>2646.5055786224002</v>
      </c>
      <c r="S14" s="83">
        <v>1686.9217573272799</v>
      </c>
      <c r="T14" s="83">
        <v>1359.2035239701599</v>
      </c>
      <c r="U14" s="83">
        <v>1182.8050793554401</v>
      </c>
      <c r="V14" s="83">
        <v>2587.42800274302</v>
      </c>
      <c r="W14" s="61">
        <v>727.17406765972896</v>
      </c>
      <c r="X14" s="13"/>
      <c r="Y14" s="5"/>
      <c r="Z14" s="5"/>
      <c r="AB14" s="54"/>
    </row>
    <row r="15" spans="1:28" ht="15" x14ac:dyDescent="0.25">
      <c r="A15" s="109"/>
      <c r="B15" s="75"/>
      <c r="C15" s="12" t="s">
        <v>582</v>
      </c>
      <c r="D15" s="134" t="s">
        <v>14</v>
      </c>
      <c r="E15" s="6">
        <v>-0.45931665999999999</v>
      </c>
      <c r="F15" s="6">
        <v>-2.2800347799999998</v>
      </c>
      <c r="G15" s="6">
        <v>0.71029682999999999</v>
      </c>
      <c r="H15" s="6">
        <v>1.95277466</v>
      </c>
      <c r="I15" s="6">
        <v>0.69239090000000003</v>
      </c>
      <c r="J15" s="6">
        <v>-1.0020587299999999</v>
      </c>
      <c r="K15" s="146">
        <f t="shared" si="0"/>
        <v>-6.4324629999999938E-2</v>
      </c>
      <c r="L15" s="59">
        <v>752.46765789999995</v>
      </c>
      <c r="M15" s="130">
        <v>547.29281509999998</v>
      </c>
      <c r="N15" s="130">
        <v>484.84448179999998</v>
      </c>
      <c r="O15" s="130">
        <v>99.825983370000003</v>
      </c>
      <c r="P15" s="130">
        <v>459.52715439999997</v>
      </c>
      <c r="Q15" s="130">
        <v>751.85108690000004</v>
      </c>
      <c r="R15" s="130">
        <v>432.1209824</v>
      </c>
      <c r="S15" s="130">
        <v>1672.819571</v>
      </c>
      <c r="T15" s="130">
        <v>339.10905070000001</v>
      </c>
      <c r="U15" s="130">
        <v>547.98643660000005</v>
      </c>
      <c r="V15" s="130">
        <v>668.07061280000005</v>
      </c>
      <c r="W15" s="60">
        <v>333.55897670000002</v>
      </c>
      <c r="X15" s="13"/>
      <c r="Y15" s="5"/>
      <c r="Z15" s="5"/>
      <c r="AB15" s="54"/>
    </row>
    <row r="16" spans="1:28" ht="15" x14ac:dyDescent="0.25">
      <c r="A16" s="109"/>
      <c r="B16" s="75"/>
      <c r="C16" s="12" t="s">
        <v>583</v>
      </c>
      <c r="D16" s="134" t="s">
        <v>15</v>
      </c>
      <c r="E16" s="6">
        <v>-1.7448811799999999</v>
      </c>
      <c r="F16" s="6">
        <v>-3.8389032599999999</v>
      </c>
      <c r="G16" s="6">
        <v>-1.36129882</v>
      </c>
      <c r="H16" s="6">
        <v>-0.59485655000000004</v>
      </c>
      <c r="I16" s="6">
        <v>-1.40035423</v>
      </c>
      <c r="J16" s="6">
        <v>-2.7978830100000001</v>
      </c>
      <c r="K16" s="146">
        <f t="shared" si="0"/>
        <v>-1.9563628416666665</v>
      </c>
      <c r="L16" s="59">
        <v>20.014612840000002</v>
      </c>
      <c r="M16" s="130">
        <v>5.9715300280000001</v>
      </c>
      <c r="N16" s="130">
        <v>18.267790460000001</v>
      </c>
      <c r="O16" s="130">
        <v>1.27661808</v>
      </c>
      <c r="P16" s="130">
        <v>26.361516859999998</v>
      </c>
      <c r="Q16" s="130">
        <v>10.26073845</v>
      </c>
      <c r="R16" s="130">
        <v>23.710038010000002</v>
      </c>
      <c r="S16" s="130">
        <v>15.6986601</v>
      </c>
      <c r="T16" s="130">
        <v>12.864304519999999</v>
      </c>
      <c r="U16" s="130">
        <v>4.8734631320000004</v>
      </c>
      <c r="V16" s="130">
        <v>26.345861509999999</v>
      </c>
      <c r="W16" s="60">
        <v>3.7884860549999999</v>
      </c>
      <c r="X16" s="12"/>
      <c r="Y16" s="5"/>
      <c r="Z16" s="5"/>
      <c r="AB16" s="54"/>
    </row>
    <row r="17" spans="1:28" ht="15" x14ac:dyDescent="0.25">
      <c r="A17" s="109"/>
      <c r="B17" s="75"/>
      <c r="C17" s="13" t="s">
        <v>592</v>
      </c>
      <c r="D17" s="134" t="s">
        <v>16</v>
      </c>
      <c r="E17" s="6">
        <v>0.45132519999999998</v>
      </c>
      <c r="F17" s="6">
        <v>0.80407311000000004</v>
      </c>
      <c r="G17" s="6">
        <v>0.38554740999999998</v>
      </c>
      <c r="H17" s="6">
        <v>1.8774079999999999E-2</v>
      </c>
      <c r="I17" s="6">
        <v>0.48239599</v>
      </c>
      <c r="J17" s="6">
        <v>0.88834840999999998</v>
      </c>
      <c r="K17" s="146">
        <f t="shared" si="0"/>
        <v>0.50507736666666669</v>
      </c>
      <c r="L17" s="36">
        <v>81.239790614415995</v>
      </c>
      <c r="M17" s="83">
        <v>111.07881031986</v>
      </c>
      <c r="N17" s="83">
        <v>85.354676133031305</v>
      </c>
      <c r="O17" s="83">
        <v>149.031284595534</v>
      </c>
      <c r="P17" s="83">
        <v>78.109511298667897</v>
      </c>
      <c r="Q17" s="83">
        <v>102.038779342373</v>
      </c>
      <c r="R17" s="83">
        <v>92.0924466835354</v>
      </c>
      <c r="S17" s="83">
        <v>93.298695419277294</v>
      </c>
      <c r="T17" s="83">
        <v>113.06128104339101</v>
      </c>
      <c r="U17" s="83">
        <v>157.95361328388299</v>
      </c>
      <c r="V17" s="83">
        <v>73.598438915130103</v>
      </c>
      <c r="W17" s="61">
        <v>136.23481955533799</v>
      </c>
      <c r="X17" s="13"/>
      <c r="Y17" s="5"/>
      <c r="Z17" s="5"/>
      <c r="AB17" s="54"/>
    </row>
    <row r="18" spans="1:28" ht="15" x14ac:dyDescent="0.25">
      <c r="A18" s="109"/>
      <c r="B18" s="75"/>
      <c r="C18" s="13" t="s">
        <v>595</v>
      </c>
      <c r="D18" s="134" t="s">
        <v>17</v>
      </c>
      <c r="E18" s="6">
        <v>-6.7395730000000001E-2</v>
      </c>
      <c r="F18" s="6">
        <v>0.47254245</v>
      </c>
      <c r="G18" s="6">
        <v>-0.22153004000000001</v>
      </c>
      <c r="H18" s="6">
        <v>0.56208451999999998</v>
      </c>
      <c r="I18" s="6">
        <v>0.36242074000000002</v>
      </c>
      <c r="J18" s="6">
        <v>-3.1655290000000003E-2</v>
      </c>
      <c r="K18" s="146">
        <f t="shared" si="0"/>
        <v>0.17941110833333332</v>
      </c>
      <c r="L18" s="36">
        <v>13.608119289159699</v>
      </c>
      <c r="M18" s="83">
        <v>12.987033838148999</v>
      </c>
      <c r="N18" s="83">
        <v>12.4606803487566</v>
      </c>
      <c r="O18" s="83">
        <v>17.289849218438999</v>
      </c>
      <c r="P18" s="83">
        <v>23.294575089979499</v>
      </c>
      <c r="Q18" s="83">
        <v>19.978717434562899</v>
      </c>
      <c r="R18" s="83">
        <v>25.527068955590199</v>
      </c>
      <c r="S18" s="83">
        <v>37.688187617931703</v>
      </c>
      <c r="T18" s="83">
        <v>11.268731870256399</v>
      </c>
      <c r="U18" s="83">
        <v>14.486869857397499</v>
      </c>
      <c r="V18" s="83">
        <v>20.396796004193099</v>
      </c>
      <c r="W18" s="61">
        <v>19.954128255300699</v>
      </c>
      <c r="X18" s="13"/>
      <c r="Y18" s="5"/>
      <c r="Z18" s="5"/>
      <c r="AB18" s="54"/>
    </row>
    <row r="19" spans="1:28" ht="15" x14ac:dyDescent="0.25">
      <c r="A19" s="109"/>
      <c r="B19" s="75"/>
      <c r="C19" s="13" t="s">
        <v>596</v>
      </c>
      <c r="D19" s="134" t="s">
        <v>18</v>
      </c>
      <c r="E19" s="6">
        <v>-1.25940655</v>
      </c>
      <c r="F19" s="6">
        <v>-3.9476847099999999</v>
      </c>
      <c r="G19" s="6">
        <v>-0.48564360000000001</v>
      </c>
      <c r="H19" s="6">
        <v>2.377812E-2</v>
      </c>
      <c r="I19" s="6">
        <v>-1.52665761</v>
      </c>
      <c r="J19" s="6">
        <v>-2.6333178799999999</v>
      </c>
      <c r="K19" s="146">
        <f t="shared" si="0"/>
        <v>-1.6381553716666666</v>
      </c>
      <c r="L19" s="36">
        <v>705.23680649980895</v>
      </c>
      <c r="M19" s="83">
        <v>294.58852157949201</v>
      </c>
      <c r="N19" s="83">
        <v>690.73114179703305</v>
      </c>
      <c r="O19" s="83">
        <v>44.764890512587698</v>
      </c>
      <c r="P19" s="83">
        <v>459.24350662550899</v>
      </c>
      <c r="Q19" s="83">
        <v>327.98179074334098</v>
      </c>
      <c r="R19" s="83">
        <v>663.01686651060197</v>
      </c>
      <c r="S19" s="83">
        <v>674.03508515882504</v>
      </c>
      <c r="T19" s="83">
        <v>533.12071308310499</v>
      </c>
      <c r="U19" s="83">
        <v>185.03582621238201</v>
      </c>
      <c r="V19" s="83">
        <v>763.93555404593599</v>
      </c>
      <c r="W19" s="61">
        <v>123.125796785674</v>
      </c>
      <c r="X19" s="12"/>
      <c r="Y19" s="5"/>
      <c r="Z19" s="5"/>
      <c r="AB19" s="54"/>
    </row>
    <row r="20" spans="1:28" ht="15" x14ac:dyDescent="0.25">
      <c r="A20" s="109"/>
      <c r="B20" s="75"/>
      <c r="C20" s="12" t="s">
        <v>585</v>
      </c>
      <c r="D20" s="134" t="s">
        <v>19</v>
      </c>
      <c r="E20" s="6">
        <v>-1.4949146</v>
      </c>
      <c r="F20" s="6">
        <v>-3.79251738</v>
      </c>
      <c r="G20" s="6">
        <v>-1.1936183499999999</v>
      </c>
      <c r="H20" s="6">
        <v>-0.81491000000000002</v>
      </c>
      <c r="I20" s="6">
        <v>-0.57800172000000005</v>
      </c>
      <c r="J20" s="6">
        <v>-2.64161359</v>
      </c>
      <c r="K20" s="146">
        <f t="shared" si="0"/>
        <v>-1.7525959400000002</v>
      </c>
      <c r="L20" s="59">
        <v>114.93067689999999</v>
      </c>
      <c r="M20" s="130">
        <v>40.77761589</v>
      </c>
      <c r="N20" s="130">
        <v>113.445341</v>
      </c>
      <c r="O20" s="130">
        <v>8.1870072539999992</v>
      </c>
      <c r="P20" s="130">
        <v>124.55683759999999</v>
      </c>
      <c r="Q20" s="130">
        <v>54.45686628</v>
      </c>
      <c r="R20" s="130">
        <v>177.53721920000001</v>
      </c>
      <c r="S20" s="130">
        <v>100.91995780000001</v>
      </c>
      <c r="T20" s="130">
        <v>88.329904900000002</v>
      </c>
      <c r="U20" s="130">
        <v>59.171408530000001</v>
      </c>
      <c r="V20" s="130">
        <v>121.8330843</v>
      </c>
      <c r="W20" s="60">
        <v>19.52361848</v>
      </c>
      <c r="X20" s="12"/>
      <c r="Y20" s="5"/>
      <c r="Z20" s="5"/>
      <c r="AB20" s="54"/>
    </row>
    <row r="21" spans="1:28" ht="15" x14ac:dyDescent="0.25">
      <c r="A21" s="109"/>
      <c r="B21" s="75"/>
      <c r="C21" s="13" t="s">
        <v>586</v>
      </c>
      <c r="D21" s="134" t="s">
        <v>20</v>
      </c>
      <c r="E21" s="6">
        <v>-1.77490729</v>
      </c>
      <c r="F21" s="6">
        <v>-4.1609476599999997</v>
      </c>
      <c r="G21" s="6">
        <v>-1.73711674</v>
      </c>
      <c r="H21" s="6">
        <v>-0.75897453000000004</v>
      </c>
      <c r="I21" s="6">
        <v>-0.62318010999999995</v>
      </c>
      <c r="J21" s="6">
        <v>-2.4788132599999999</v>
      </c>
      <c r="K21" s="146">
        <f t="shared" si="0"/>
        <v>-1.9223232649999999</v>
      </c>
      <c r="L21" s="36">
        <v>139.26172160692701</v>
      </c>
      <c r="M21" s="83">
        <v>40.694097991241797</v>
      </c>
      <c r="N21" s="83">
        <v>138.01236954997299</v>
      </c>
      <c r="O21" s="83">
        <v>7.7152136159326696</v>
      </c>
      <c r="P21" s="83">
        <v>194.12145908316299</v>
      </c>
      <c r="Q21" s="83">
        <v>58.230336843557701</v>
      </c>
      <c r="R21" s="83">
        <v>189.21496685050701</v>
      </c>
      <c r="S21" s="83">
        <v>111.81019049737399</v>
      </c>
      <c r="T21" s="83">
        <v>81.473928654862902</v>
      </c>
      <c r="U21" s="83">
        <v>52.895990247363997</v>
      </c>
      <c r="V21" s="83">
        <v>142.90977348493399</v>
      </c>
      <c r="W21" s="61">
        <v>25.6368573377164</v>
      </c>
      <c r="X21" s="12"/>
      <c r="Y21" s="5"/>
      <c r="Z21" s="5"/>
      <c r="AB21" s="54"/>
    </row>
    <row r="22" spans="1:28" ht="15" x14ac:dyDescent="0.25">
      <c r="A22" s="109"/>
      <c r="B22" s="75"/>
      <c r="C22" s="12" t="s">
        <v>636</v>
      </c>
      <c r="D22" s="134" t="s">
        <v>21</v>
      </c>
      <c r="E22" s="6">
        <v>0.34219280000000002</v>
      </c>
      <c r="F22" s="6">
        <v>-3.0043300999999998</v>
      </c>
      <c r="G22" s="6">
        <v>-1.0410675899999999</v>
      </c>
      <c r="H22" s="6">
        <v>-0.17963926</v>
      </c>
      <c r="I22" s="6">
        <v>-1.32041852</v>
      </c>
      <c r="J22" s="6">
        <v>-5.9192740000000001E-2</v>
      </c>
      <c r="K22" s="146">
        <f t="shared" si="0"/>
        <v>-0.87707590166666671</v>
      </c>
      <c r="L22" s="59">
        <v>0.65882380500000004</v>
      </c>
      <c r="M22" s="130">
        <v>0.83517902499999996</v>
      </c>
      <c r="N22" s="130">
        <v>3.5630065449999999</v>
      </c>
      <c r="O22" s="130">
        <v>0.44404107100000001</v>
      </c>
      <c r="P22" s="130">
        <v>0.69139149799999999</v>
      </c>
      <c r="Q22" s="130">
        <v>0.33599395399999998</v>
      </c>
      <c r="R22" s="130">
        <v>1.506806154</v>
      </c>
      <c r="S22" s="130">
        <v>1.3303949230000001</v>
      </c>
      <c r="T22" s="130">
        <v>2.6675980309999998</v>
      </c>
      <c r="U22" s="130">
        <v>1.0681563030000001</v>
      </c>
      <c r="V22" s="130">
        <v>0.35883252199999999</v>
      </c>
      <c r="W22" s="60">
        <v>0.344407823</v>
      </c>
      <c r="X22" s="13"/>
      <c r="Y22" s="5"/>
      <c r="Z22" s="5"/>
      <c r="AB22" s="54"/>
    </row>
    <row r="23" spans="1:28" ht="15" x14ac:dyDescent="0.25">
      <c r="A23" s="109"/>
      <c r="B23" s="75"/>
      <c r="C23" s="13" t="s">
        <v>587</v>
      </c>
      <c r="D23" s="134" t="s">
        <v>22</v>
      </c>
      <c r="E23" s="6">
        <v>2.1085433099999999</v>
      </c>
      <c r="F23" s="6">
        <v>-0.46601007</v>
      </c>
      <c r="G23" s="6">
        <v>1.74395415</v>
      </c>
      <c r="H23" s="6">
        <v>1.7233990100000001</v>
      </c>
      <c r="I23" s="6">
        <v>2.2787769099999999</v>
      </c>
      <c r="J23" s="6">
        <v>1.2064803200000001</v>
      </c>
      <c r="K23" s="146">
        <f t="shared" si="0"/>
        <v>1.4325239383333335</v>
      </c>
      <c r="L23" s="36">
        <v>3.5440177113671401</v>
      </c>
      <c r="M23" s="83">
        <v>15.283776156792699</v>
      </c>
      <c r="N23" s="83">
        <v>5.8267952341737201</v>
      </c>
      <c r="O23" s="83">
        <v>4.21839017849556</v>
      </c>
      <c r="P23" s="83">
        <v>4.9461084095161896</v>
      </c>
      <c r="Q23" s="83">
        <v>16.567086514301099</v>
      </c>
      <c r="R23" s="83">
        <v>5.3181393657479603</v>
      </c>
      <c r="S23" s="83">
        <v>17.5612129898986</v>
      </c>
      <c r="T23" s="83">
        <v>4.9113720761958399</v>
      </c>
      <c r="U23" s="83">
        <v>23.8332375073314</v>
      </c>
      <c r="V23" s="83">
        <v>3.8149562896731499</v>
      </c>
      <c r="W23" s="61">
        <v>8.8039249799546795</v>
      </c>
      <c r="X23" s="12"/>
      <c r="Y23" s="5"/>
      <c r="Z23" s="5"/>
      <c r="AB23" s="54"/>
    </row>
    <row r="24" spans="1:28" ht="15" x14ac:dyDescent="0.25">
      <c r="A24" s="109"/>
      <c r="B24" s="75"/>
      <c r="C24" s="13" t="s">
        <v>852</v>
      </c>
      <c r="D24" s="135" t="s">
        <v>853</v>
      </c>
      <c r="E24">
        <v>4.8722219075343061</v>
      </c>
      <c r="F24">
        <v>2.901101806745066</v>
      </c>
      <c r="G24" t="e">
        <v>#DIV/0!</v>
      </c>
      <c r="H24">
        <v>5.4367520455517955</v>
      </c>
      <c r="I24">
        <v>9.8542861464597689</v>
      </c>
      <c r="J24">
        <v>4.7736972750133875</v>
      </c>
      <c r="K24" s="146">
        <f>AVERAGE(E24:F24,H24:J24)</f>
        <v>5.5676118362608644</v>
      </c>
      <c r="L24" s="36">
        <v>0.34077093378530199</v>
      </c>
      <c r="M24" s="83">
        <v>9.9803893482881403</v>
      </c>
      <c r="N24" s="83">
        <v>1.3189029753028401</v>
      </c>
      <c r="O24" s="83">
        <v>9.8521612721442295</v>
      </c>
      <c r="P24" s="83">
        <v>0</v>
      </c>
      <c r="Q24" s="83">
        <v>24.139873329730499</v>
      </c>
      <c r="R24" s="83">
        <v>4.4317828047899598E-2</v>
      </c>
      <c r="S24" s="83">
        <v>1.9195698181599099</v>
      </c>
      <c r="T24" s="83">
        <v>2.4930822721806301E-2</v>
      </c>
      <c r="U24" s="83">
        <v>23.076626792812998</v>
      </c>
      <c r="V24" s="83">
        <v>7.5543688904418899E-2</v>
      </c>
      <c r="W24" s="61">
        <v>2.06644693906027</v>
      </c>
      <c r="Z24" s="5"/>
      <c r="AB24" s="54"/>
    </row>
    <row r="25" spans="1:28" ht="15" x14ac:dyDescent="0.25">
      <c r="A25" s="109"/>
      <c r="B25" s="74"/>
      <c r="C25" s="14" t="s">
        <v>876</v>
      </c>
      <c r="D25" s="136" t="s">
        <v>877</v>
      </c>
      <c r="E25" s="1">
        <v>-0.28268298662291574</v>
      </c>
      <c r="F25" s="1">
        <v>0.41910197528402449</v>
      </c>
      <c r="G25" s="1">
        <v>-3.6734785708140337E-2</v>
      </c>
      <c r="H25" s="1">
        <v>-1.1983029349321497</v>
      </c>
      <c r="I25" s="1">
        <v>0.42766284621421807</v>
      </c>
      <c r="J25" s="1">
        <v>0.34620933345773647</v>
      </c>
      <c r="K25" s="147">
        <f t="shared" si="0"/>
        <v>-5.4124425384537815E-2</v>
      </c>
      <c r="L25" s="37">
        <v>162.07065610829</v>
      </c>
      <c r="M25" s="1">
        <v>133.23193395695901</v>
      </c>
      <c r="N25" s="1">
        <v>171.71329333681501</v>
      </c>
      <c r="O25" s="1">
        <v>229.596986491406</v>
      </c>
      <c r="P25" s="1">
        <v>150.29787489562099</v>
      </c>
      <c r="Q25" s="1">
        <v>146.51920974972401</v>
      </c>
      <c r="R25" s="1">
        <v>167.07821174058199</v>
      </c>
      <c r="S25" s="1">
        <v>72.810613597728903</v>
      </c>
      <c r="T25" s="1">
        <v>117.548829133317</v>
      </c>
      <c r="U25" s="1">
        <v>158.109386078048</v>
      </c>
      <c r="V25" s="1">
        <v>168.99123207918501</v>
      </c>
      <c r="W25" s="62">
        <v>214.82437970647399</v>
      </c>
    </row>
    <row r="26" spans="1:28" ht="15" x14ac:dyDescent="0.25">
      <c r="A26" s="109"/>
      <c r="B26" s="73" t="s">
        <v>949</v>
      </c>
      <c r="C26" s="11" t="s">
        <v>572</v>
      </c>
      <c r="D26" s="133" t="s">
        <v>23</v>
      </c>
      <c r="E26" s="7">
        <v>-2.2258654199999999</v>
      </c>
      <c r="F26" s="7">
        <v>-4.76370117</v>
      </c>
      <c r="G26" s="7">
        <v>-1.8895186900000001</v>
      </c>
      <c r="H26" s="7">
        <v>-1.40633008</v>
      </c>
      <c r="I26" s="7">
        <v>-1.91964362</v>
      </c>
      <c r="J26" s="7">
        <v>-2.9520075100000001</v>
      </c>
      <c r="K26" s="145">
        <f t="shared" ref="K26:K60" si="1">AVERAGE(E26:J26)</f>
        <v>-2.5261777483333332</v>
      </c>
      <c r="L26" s="57">
        <v>494.02698170000002</v>
      </c>
      <c r="M26" s="11">
        <v>105.60838769999999</v>
      </c>
      <c r="N26" s="11">
        <v>613.68358590000003</v>
      </c>
      <c r="O26" s="11">
        <v>22.590589510000001</v>
      </c>
      <c r="P26" s="11">
        <v>450.5567929</v>
      </c>
      <c r="Q26" s="11">
        <v>121.6039658</v>
      </c>
      <c r="R26" s="11">
        <v>690.715509</v>
      </c>
      <c r="S26" s="11">
        <v>260.58635420000002</v>
      </c>
      <c r="T26" s="11">
        <v>368.50249070000001</v>
      </c>
      <c r="U26" s="11">
        <v>97.402502870000006</v>
      </c>
      <c r="V26" s="11">
        <v>569.33501139999998</v>
      </c>
      <c r="W26" s="58">
        <v>73.574121230000003</v>
      </c>
      <c r="X26" s="12"/>
    </row>
    <row r="27" spans="1:28" ht="15" x14ac:dyDescent="0.25">
      <c r="A27" s="109"/>
      <c r="B27" s="75"/>
      <c r="C27" s="12" t="s">
        <v>573</v>
      </c>
      <c r="D27" s="134" t="s">
        <v>907</v>
      </c>
      <c r="E27" s="6">
        <v>-2.52794754</v>
      </c>
      <c r="F27" s="6">
        <v>-5.1464257499999997</v>
      </c>
      <c r="G27" s="6">
        <v>-2.8306445</v>
      </c>
      <c r="H27" s="6">
        <v>-2.31365847</v>
      </c>
      <c r="I27" s="6">
        <v>-2.8154785599999999</v>
      </c>
      <c r="J27" s="6">
        <v>-4.1094138600000001</v>
      </c>
      <c r="K27" s="146">
        <f t="shared" si="1"/>
        <v>-3.2905947799999997</v>
      </c>
      <c r="L27" s="59">
        <v>326.34496430000002</v>
      </c>
      <c r="M27" s="130">
        <v>56.583378940000003</v>
      </c>
      <c r="N27" s="130">
        <v>370.5723658</v>
      </c>
      <c r="O27" s="130">
        <v>10.462717749999999</v>
      </c>
      <c r="P27" s="130">
        <v>441.09004779999998</v>
      </c>
      <c r="Q27" s="130">
        <v>62.00380741</v>
      </c>
      <c r="R27" s="130">
        <v>517.21121219999998</v>
      </c>
      <c r="S27" s="130">
        <v>104.036883</v>
      </c>
      <c r="T27" s="130">
        <v>331.0065333</v>
      </c>
      <c r="U27" s="130">
        <v>47.021130579999998</v>
      </c>
      <c r="V27" s="130">
        <v>504.55629820000001</v>
      </c>
      <c r="W27" s="60">
        <v>29.23161399</v>
      </c>
      <c r="X27" s="13"/>
      <c r="Y27" s="5"/>
    </row>
    <row r="28" spans="1:28" ht="15" x14ac:dyDescent="0.25">
      <c r="A28" s="109"/>
      <c r="B28" s="75"/>
      <c r="C28" s="12" t="s">
        <v>594</v>
      </c>
      <c r="D28" s="134" t="s">
        <v>25</v>
      </c>
      <c r="E28" s="6">
        <v>-1.30949637</v>
      </c>
      <c r="F28" s="6">
        <v>-2.54151711</v>
      </c>
      <c r="G28" s="6">
        <v>-1.5949127599999999</v>
      </c>
      <c r="H28" s="6">
        <v>-1.26450296</v>
      </c>
      <c r="I28" s="6">
        <v>-1.7664073300000001</v>
      </c>
      <c r="J28" s="6">
        <v>-2.03291252</v>
      </c>
      <c r="K28" s="146">
        <f t="shared" si="1"/>
        <v>-1.7516248416666667</v>
      </c>
      <c r="L28" s="59">
        <v>79.127010819999995</v>
      </c>
      <c r="M28" s="130">
        <v>31.92471823</v>
      </c>
      <c r="N28" s="130">
        <v>104.86262910000001</v>
      </c>
      <c r="O28" s="130">
        <v>18.011415960000001</v>
      </c>
      <c r="P28" s="130">
        <v>90.253182480000007</v>
      </c>
      <c r="Q28" s="130">
        <v>29.877616239999998</v>
      </c>
      <c r="R28" s="130">
        <v>115.3371475</v>
      </c>
      <c r="S28" s="130">
        <v>48.008251100000003</v>
      </c>
      <c r="T28" s="130">
        <v>101.14434780000001</v>
      </c>
      <c r="U28" s="130">
        <v>29.730350430000001</v>
      </c>
      <c r="V28" s="130">
        <v>109.6705504</v>
      </c>
      <c r="W28" s="60">
        <v>26.799233739999998</v>
      </c>
      <c r="X28" s="13"/>
      <c r="Y28" s="5"/>
    </row>
    <row r="29" spans="1:28" ht="15" x14ac:dyDescent="0.25">
      <c r="A29" s="109"/>
      <c r="B29" s="75"/>
      <c r="C29" s="13" t="s">
        <v>575</v>
      </c>
      <c r="D29" s="134" t="s">
        <v>26</v>
      </c>
      <c r="E29" s="6">
        <v>-2.1909586700000001</v>
      </c>
      <c r="F29" s="6">
        <v>-3.1519277200000002</v>
      </c>
      <c r="G29" s="6">
        <v>-1.67604186</v>
      </c>
      <c r="H29" s="6">
        <v>-1.87388818</v>
      </c>
      <c r="I29" s="6">
        <v>-1.97298068</v>
      </c>
      <c r="J29" s="6">
        <v>-3.1616497699999999</v>
      </c>
      <c r="K29" s="146">
        <f t="shared" si="1"/>
        <v>-2.3379078133333331</v>
      </c>
      <c r="L29" s="36">
        <v>27.647881761114199</v>
      </c>
      <c r="M29" s="83">
        <v>6.0550479309697902</v>
      </c>
      <c r="N29" s="83">
        <v>59.449059483799502</v>
      </c>
      <c r="O29" s="83">
        <v>6.6883686382725598</v>
      </c>
      <c r="P29" s="83">
        <v>41.625313783311903</v>
      </c>
      <c r="Q29" s="83">
        <v>13.026227150090101</v>
      </c>
      <c r="R29" s="83">
        <v>51.896176644090502</v>
      </c>
      <c r="S29" s="83">
        <v>14.1592031141498</v>
      </c>
      <c r="T29" s="83">
        <v>31.537490743084899</v>
      </c>
      <c r="U29" s="83">
        <v>8.0334255276812794</v>
      </c>
      <c r="V29" s="83">
        <v>48.347960898828099</v>
      </c>
      <c r="W29" s="61">
        <v>5.4028977260846602</v>
      </c>
      <c r="X29" s="13"/>
      <c r="Y29" s="5"/>
    </row>
    <row r="30" spans="1:28" ht="15" x14ac:dyDescent="0.25">
      <c r="A30" s="109"/>
      <c r="B30" s="75"/>
      <c r="C30" s="12" t="s">
        <v>593</v>
      </c>
      <c r="D30" s="134" t="s">
        <v>27</v>
      </c>
      <c r="E30" s="6">
        <v>-1.456512</v>
      </c>
      <c r="F30" s="6">
        <v>-3.88178907</v>
      </c>
      <c r="G30" s="6">
        <v>-1.2668775299999999</v>
      </c>
      <c r="H30" s="6">
        <v>-0.36338927999999998</v>
      </c>
      <c r="I30" s="6">
        <v>-1.32136772</v>
      </c>
      <c r="J30" s="6">
        <v>-2.52306111</v>
      </c>
      <c r="K30" s="146">
        <f t="shared" si="1"/>
        <v>-1.8021661183333333</v>
      </c>
      <c r="L30" s="59">
        <v>166.15990729999999</v>
      </c>
      <c r="M30" s="130">
        <v>56.604258420000001</v>
      </c>
      <c r="N30" s="130">
        <v>170.17785409999999</v>
      </c>
      <c r="O30" s="130">
        <v>19.73207511</v>
      </c>
      <c r="P30" s="130">
        <v>168.53997369999999</v>
      </c>
      <c r="Q30" s="130">
        <v>67.483093429999997</v>
      </c>
      <c r="R30" s="130">
        <v>261.49734439999997</v>
      </c>
      <c r="S30" s="130">
        <v>141.55401989999999</v>
      </c>
      <c r="T30" s="130">
        <v>123.10840260000001</v>
      </c>
      <c r="U30" s="130">
        <v>81.179879020000001</v>
      </c>
      <c r="V30" s="130">
        <v>189.0858533</v>
      </c>
      <c r="W30" s="60">
        <v>43.22318181</v>
      </c>
      <c r="X30" s="12"/>
      <c r="Y30" s="5"/>
    </row>
    <row r="31" spans="1:28" ht="15" x14ac:dyDescent="0.25">
      <c r="A31" s="109"/>
      <c r="B31" s="75"/>
      <c r="C31" s="12" t="s">
        <v>590</v>
      </c>
      <c r="D31" s="134" t="s">
        <v>28</v>
      </c>
      <c r="E31" s="6">
        <v>-1.456512</v>
      </c>
      <c r="F31" s="6">
        <v>-3.88178907</v>
      </c>
      <c r="G31" s="6">
        <v>-1.2668775299999999</v>
      </c>
      <c r="H31" s="6">
        <v>-0.36338927999999998</v>
      </c>
      <c r="I31" s="6">
        <v>-1.32136772</v>
      </c>
      <c r="J31" s="6">
        <v>-2.52306111</v>
      </c>
      <c r="K31" s="146">
        <f t="shared" si="1"/>
        <v>-1.8021661183333333</v>
      </c>
      <c r="L31" s="59">
        <v>105.2073463</v>
      </c>
      <c r="M31" s="130">
        <v>38.334717249999997</v>
      </c>
      <c r="N31" s="130">
        <v>94.094868980000001</v>
      </c>
      <c r="O31" s="130">
        <v>6.3830904019999997</v>
      </c>
      <c r="P31" s="130">
        <v>127.37558749999999</v>
      </c>
      <c r="Q31" s="130">
        <v>52.931970640000003</v>
      </c>
      <c r="R31" s="130">
        <v>135.98925539999999</v>
      </c>
      <c r="S31" s="130">
        <v>105.7093795</v>
      </c>
      <c r="T31" s="130">
        <v>63.174704779999999</v>
      </c>
      <c r="U31" s="130">
        <v>25.279699170000001</v>
      </c>
      <c r="V31" s="130">
        <v>131.27604539999999</v>
      </c>
      <c r="W31" s="60">
        <v>22.838543770000001</v>
      </c>
      <c r="X31" s="12"/>
      <c r="Y31" s="5"/>
    </row>
    <row r="32" spans="1:28" ht="15" x14ac:dyDescent="0.25">
      <c r="A32" s="109"/>
      <c r="B32" s="75"/>
      <c r="C32" s="13" t="s">
        <v>576</v>
      </c>
      <c r="D32" s="134" t="s">
        <v>9</v>
      </c>
      <c r="E32" s="6">
        <v>-1.22730008</v>
      </c>
      <c r="F32" s="6">
        <v>-4.4836712099999998</v>
      </c>
      <c r="G32" s="6">
        <v>-1.67261795</v>
      </c>
      <c r="H32" s="6">
        <v>-1.17590196</v>
      </c>
      <c r="I32" s="6">
        <v>-1.78490484</v>
      </c>
      <c r="J32" s="6">
        <v>-3.9037114700000002</v>
      </c>
      <c r="K32" s="146">
        <f t="shared" si="1"/>
        <v>-2.3746845850000002</v>
      </c>
      <c r="L32" s="36">
        <v>25.762282594168799</v>
      </c>
      <c r="M32" s="83">
        <v>11.0034836538658</v>
      </c>
      <c r="N32" s="83">
        <v>29.803270218037198</v>
      </c>
      <c r="O32" s="83">
        <v>1.3321232142617601</v>
      </c>
      <c r="P32" s="83">
        <v>23.152751192932399</v>
      </c>
      <c r="Q32" s="83">
        <v>7.26263854995105</v>
      </c>
      <c r="R32" s="83">
        <v>32.462809045086502</v>
      </c>
      <c r="S32" s="83">
        <v>14.3682651735534</v>
      </c>
      <c r="T32" s="83">
        <v>22.238293867851201</v>
      </c>
      <c r="U32" s="83">
        <v>6.4534443297162598</v>
      </c>
      <c r="V32" s="83">
        <v>38.338422118992597</v>
      </c>
      <c r="W32" s="61">
        <v>2.5615331848767902</v>
      </c>
      <c r="X32" s="12"/>
      <c r="Y32" s="5"/>
    </row>
    <row r="33" spans="1:25" ht="15" x14ac:dyDescent="0.25">
      <c r="A33" s="109"/>
      <c r="B33" s="75"/>
      <c r="C33" s="128" t="s">
        <v>577</v>
      </c>
      <c r="D33" s="137" t="s">
        <v>10</v>
      </c>
      <c r="E33" s="129">
        <v>-1.88062331</v>
      </c>
      <c r="F33" s="129">
        <v>-4.6914978999999999</v>
      </c>
      <c r="G33" s="129">
        <v>-1.89175771</v>
      </c>
      <c r="H33" s="129">
        <v>-1.15959754</v>
      </c>
      <c r="I33" s="129">
        <v>-1.6540576</v>
      </c>
      <c r="J33" s="129">
        <v>-3.4835650600000001</v>
      </c>
      <c r="K33" s="146">
        <f t="shared" si="1"/>
        <v>-2.4601831866666664</v>
      </c>
      <c r="L33" s="36">
        <v>225.65851235262701</v>
      </c>
      <c r="M33" s="83">
        <v>61.2812609565391</v>
      </c>
      <c r="N33" s="83">
        <v>267.48139743902902</v>
      </c>
      <c r="O33" s="83">
        <v>10.3517074774924</v>
      </c>
      <c r="P33" s="83">
        <v>266.15027079593801</v>
      </c>
      <c r="Q33" s="83">
        <v>71.721786391865393</v>
      </c>
      <c r="R33" s="83">
        <v>305.99244375672299</v>
      </c>
      <c r="S33" s="83">
        <v>136.97366019285599</v>
      </c>
      <c r="T33" s="83">
        <v>178.72906809262901</v>
      </c>
      <c r="U33" s="83">
        <v>56.790310101503103</v>
      </c>
      <c r="V33" s="83">
        <v>271.35293054467297</v>
      </c>
      <c r="W33" s="61">
        <v>24.259226045009601</v>
      </c>
      <c r="X33" s="12"/>
      <c r="Y33" s="5"/>
    </row>
    <row r="34" spans="1:25" ht="15" customHeight="1" x14ac:dyDescent="0.25">
      <c r="A34" s="131"/>
      <c r="B34" s="73" t="s">
        <v>950</v>
      </c>
      <c r="C34" s="15" t="s">
        <v>574</v>
      </c>
      <c r="D34" s="133" t="s">
        <v>29</v>
      </c>
      <c r="E34" s="7">
        <v>-3.5565764600000001</v>
      </c>
      <c r="F34" s="7">
        <v>-5.4614155000000002</v>
      </c>
      <c r="G34" s="7">
        <v>-3.9710644300000002</v>
      </c>
      <c r="H34" s="7">
        <v>-2.5484456799999999</v>
      </c>
      <c r="I34" s="7">
        <v>-3.7866979999999999</v>
      </c>
      <c r="J34" s="7">
        <v>-5.2287771999999997</v>
      </c>
      <c r="K34" s="145">
        <f t="shared" si="1"/>
        <v>-4.0921628783333333</v>
      </c>
      <c r="L34" s="35">
        <v>95.075090526099203</v>
      </c>
      <c r="M34" s="2">
        <v>8.0803570665010707</v>
      </c>
      <c r="N34" s="2">
        <v>103.937428501477</v>
      </c>
      <c r="O34" s="2">
        <v>2.3589681919218601</v>
      </c>
      <c r="P34" s="2">
        <v>246.02900540238599</v>
      </c>
      <c r="Q34" s="2">
        <v>15.6883330954459</v>
      </c>
      <c r="R34" s="2">
        <v>113.963294825174</v>
      </c>
      <c r="S34" s="2">
        <v>19.4807828080585</v>
      </c>
      <c r="T34" s="2">
        <v>49.138651584680197</v>
      </c>
      <c r="U34" s="2">
        <v>3.5605210094986299</v>
      </c>
      <c r="V34" s="2">
        <v>180.001724737004</v>
      </c>
      <c r="W34" s="63">
        <v>4.80018403552541</v>
      </c>
      <c r="X34" s="12"/>
      <c r="Y34" s="5"/>
    </row>
    <row r="35" spans="1:25" ht="15" customHeight="1" x14ac:dyDescent="0.25">
      <c r="A35" s="131"/>
      <c r="B35" s="75"/>
      <c r="C35" s="130" t="s">
        <v>591</v>
      </c>
      <c r="D35" s="137" t="s">
        <v>30</v>
      </c>
      <c r="E35" s="129">
        <v>-0.37708761000000002</v>
      </c>
      <c r="F35" s="129">
        <v>-1.68477481</v>
      </c>
      <c r="G35" s="129">
        <v>0.53883393000000002</v>
      </c>
      <c r="H35" s="129">
        <v>1.23952163</v>
      </c>
      <c r="I35" s="129">
        <v>1.1496236799999999</v>
      </c>
      <c r="J35" s="129">
        <v>-0.45026449000000002</v>
      </c>
      <c r="K35" s="146">
        <f t="shared" si="1"/>
        <v>6.9308721666666698E-2</v>
      </c>
      <c r="L35" s="59">
        <v>83.193543969999993</v>
      </c>
      <c r="M35" s="130">
        <v>64.058231210000002</v>
      </c>
      <c r="N35" s="130">
        <v>60.492370790000003</v>
      </c>
      <c r="O35" s="130">
        <v>18.816240400000002</v>
      </c>
      <c r="P35" s="130">
        <v>80.999173200000001</v>
      </c>
      <c r="Q35" s="130">
        <v>117.67542109999999</v>
      </c>
      <c r="R35" s="130">
        <v>56.23932379</v>
      </c>
      <c r="S35" s="130">
        <v>132.792419</v>
      </c>
      <c r="T35" s="130">
        <v>40.412863629999997</v>
      </c>
      <c r="U35" s="130">
        <v>89.658369669999999</v>
      </c>
      <c r="V35" s="130">
        <v>67.554943800000004</v>
      </c>
      <c r="W35" s="60">
        <v>49.444048109999997</v>
      </c>
      <c r="X35" s="12"/>
      <c r="Y35" s="5"/>
    </row>
    <row r="36" spans="1:25" ht="15" customHeight="1" x14ac:dyDescent="0.25">
      <c r="A36" s="131"/>
      <c r="B36" s="75"/>
      <c r="C36" s="128" t="s">
        <v>606</v>
      </c>
      <c r="D36" s="137" t="s">
        <v>247</v>
      </c>
      <c r="E36" s="129">
        <v>-2.7010000000000001</v>
      </c>
      <c r="F36" s="129">
        <v>-4.4351399999999996</v>
      </c>
      <c r="G36" s="129">
        <v>-2.94129</v>
      </c>
      <c r="H36" s="129">
        <v>-1.7541100000000001</v>
      </c>
      <c r="I36" s="129">
        <v>-3.4698500000000001</v>
      </c>
      <c r="J36" s="129">
        <v>-4.4906199999999998</v>
      </c>
      <c r="K36" s="146">
        <f t="shared" si="1"/>
        <v>-3.2986683333333335</v>
      </c>
      <c r="L36" s="36">
        <v>143.10107412757401</v>
      </c>
      <c r="M36" s="83">
        <v>22.0069673077316</v>
      </c>
      <c r="N36" s="83">
        <v>179.508600474426</v>
      </c>
      <c r="O36" s="83">
        <v>8.2980175221721808</v>
      </c>
      <c r="P36" s="83">
        <v>332.71886247240099</v>
      </c>
      <c r="Q36" s="83">
        <v>43.317374411807698</v>
      </c>
      <c r="R36" s="83">
        <v>166.812304772294</v>
      </c>
      <c r="S36" s="83">
        <v>49.452679869822703</v>
      </c>
      <c r="T36" s="83">
        <v>96.158183238006799</v>
      </c>
      <c r="U36" s="83">
        <v>8.6787699606529003</v>
      </c>
      <c r="V36" s="83">
        <v>224.534729346159</v>
      </c>
      <c r="W36" s="61">
        <v>9.9878268721246304</v>
      </c>
      <c r="X36" s="12"/>
      <c r="Y36" s="5"/>
    </row>
    <row r="37" spans="1:25" ht="15" customHeight="1" x14ac:dyDescent="0.25">
      <c r="A37" s="131"/>
      <c r="B37" s="75"/>
      <c r="C37" s="130" t="s">
        <v>618</v>
      </c>
      <c r="D37" s="137" t="s">
        <v>31</v>
      </c>
      <c r="E37" s="129">
        <v>-0.63545812000000002</v>
      </c>
      <c r="F37" s="129">
        <v>-2.9477087499999999</v>
      </c>
      <c r="G37" s="129">
        <v>-1.1954241800000001</v>
      </c>
      <c r="H37" s="129">
        <v>0.31936603000000002</v>
      </c>
      <c r="I37" s="129">
        <v>0.11353127</v>
      </c>
      <c r="J37" s="129">
        <v>-2.63456365</v>
      </c>
      <c r="K37" s="146">
        <f t="shared" si="1"/>
        <v>-1.1633762333333333</v>
      </c>
      <c r="L37" s="59">
        <v>59.225988289999997</v>
      </c>
      <c r="M37" s="130">
        <v>38.125922490000001</v>
      </c>
      <c r="N37" s="130">
        <v>101.06340109999999</v>
      </c>
      <c r="O37" s="130">
        <v>13.099211609999999</v>
      </c>
      <c r="P37" s="130">
        <v>159.51642820000001</v>
      </c>
      <c r="Q37" s="130">
        <v>69.654131289999995</v>
      </c>
      <c r="R37" s="130">
        <v>77.711311480000006</v>
      </c>
      <c r="S37" s="130">
        <v>96.966784279999999</v>
      </c>
      <c r="T37" s="130">
        <v>40.562448570000001</v>
      </c>
      <c r="U37" s="130">
        <v>43.883421439999999</v>
      </c>
      <c r="V37" s="130">
        <v>154.65681710000001</v>
      </c>
      <c r="W37" s="60">
        <v>24.90499071</v>
      </c>
      <c r="X37" s="12"/>
      <c r="Y37" s="5"/>
    </row>
    <row r="38" spans="1:25" ht="15" customHeight="1" x14ac:dyDescent="0.25">
      <c r="A38" s="131"/>
      <c r="B38" s="75"/>
      <c r="C38" s="128" t="s">
        <v>617</v>
      </c>
      <c r="D38" s="137" t="s">
        <v>32</v>
      </c>
      <c r="E38" s="129">
        <v>-1.29760414</v>
      </c>
      <c r="F38" s="129">
        <v>-3.4352215500000001</v>
      </c>
      <c r="G38" s="129">
        <v>-1.34431426</v>
      </c>
      <c r="H38" s="129">
        <v>-0.10598222</v>
      </c>
      <c r="I38" s="129">
        <v>-0.55984270999999997</v>
      </c>
      <c r="J38" s="129">
        <v>-2.6452552699999998</v>
      </c>
      <c r="K38" s="146">
        <f t="shared" si="1"/>
        <v>-1.5647033583333332</v>
      </c>
      <c r="L38" s="36">
        <v>1.3858017973935599</v>
      </c>
      <c r="M38" s="83">
        <v>0.56374584184891197</v>
      </c>
      <c r="N38" s="83">
        <v>2.4015845221932199</v>
      </c>
      <c r="O38" s="83">
        <v>0.22202053571029301</v>
      </c>
      <c r="P38" s="83">
        <v>3.7406052846161901</v>
      </c>
      <c r="Q38" s="83">
        <v>1.4732042610220999</v>
      </c>
      <c r="R38" s="83">
        <v>3.72269755602357</v>
      </c>
      <c r="S38" s="83">
        <v>3.45902680104063</v>
      </c>
      <c r="T38" s="83">
        <v>1.24654113609031</v>
      </c>
      <c r="U38" s="83">
        <v>0.84562373975592398</v>
      </c>
      <c r="V38" s="83">
        <v>3.0972912450811698</v>
      </c>
      <c r="W38" s="61">
        <v>0.495086245816522</v>
      </c>
      <c r="X38" s="12"/>
      <c r="Y38" s="5"/>
    </row>
    <row r="39" spans="1:25" ht="15" customHeight="1" x14ac:dyDescent="0.25">
      <c r="A39" s="131"/>
      <c r="B39" s="75"/>
      <c r="C39" s="128" t="s">
        <v>615</v>
      </c>
      <c r="D39" s="137" t="s">
        <v>248</v>
      </c>
      <c r="E39" s="129">
        <v>-0.71377847000000005</v>
      </c>
      <c r="F39" s="129">
        <v>-2.1006965700000002</v>
      </c>
      <c r="G39" s="129">
        <v>-0.63012592999999995</v>
      </c>
      <c r="H39" s="129">
        <v>-0.16619766</v>
      </c>
      <c r="I39" s="129">
        <v>-0.84763619000000001</v>
      </c>
      <c r="J39" s="129">
        <v>-1.0205392600000001</v>
      </c>
      <c r="K39" s="146">
        <f t="shared" si="1"/>
        <v>-0.91316234666666674</v>
      </c>
      <c r="L39" s="36">
        <v>69.789887239229799</v>
      </c>
      <c r="M39" s="83">
        <v>42.552371321780797</v>
      </c>
      <c r="N39" s="83">
        <v>78.563310066173401</v>
      </c>
      <c r="O39" s="83">
        <v>18.3166941960991</v>
      </c>
      <c r="P39" s="83">
        <v>76.602632392542901</v>
      </c>
      <c r="Q39" s="83">
        <v>49.494494032584598</v>
      </c>
      <c r="R39" s="83">
        <v>69.800579175441896</v>
      </c>
      <c r="S39" s="83">
        <v>62.205465493439497</v>
      </c>
      <c r="T39" s="83">
        <v>61.230100604756203</v>
      </c>
      <c r="U39" s="83">
        <v>34.0252288970213</v>
      </c>
      <c r="V39" s="83">
        <v>85.458798073123802</v>
      </c>
      <c r="W39" s="61">
        <v>42.125381872301503</v>
      </c>
      <c r="X39" s="12"/>
      <c r="Y39" s="5"/>
    </row>
    <row r="40" spans="1:25" ht="15" customHeight="1" x14ac:dyDescent="0.25">
      <c r="A40" s="131"/>
      <c r="B40" s="75"/>
      <c r="C40" s="128" t="s">
        <v>616</v>
      </c>
      <c r="D40" s="137" t="s">
        <v>33</v>
      </c>
      <c r="E40" s="129">
        <v>-2.19576679</v>
      </c>
      <c r="F40" s="129">
        <v>-5.1182985700000003</v>
      </c>
      <c r="G40" s="129">
        <v>-1.9542434900000001</v>
      </c>
      <c r="H40" s="129">
        <v>-1.41188472</v>
      </c>
      <c r="I40" s="129">
        <v>-1.87283428</v>
      </c>
      <c r="J40" s="129">
        <v>-3.4539474299999999</v>
      </c>
      <c r="K40" s="146">
        <f t="shared" si="1"/>
        <v>-2.667829213333333</v>
      </c>
      <c r="L40" s="36">
        <v>579.67407643105105</v>
      </c>
      <c r="M40" s="83">
        <v>126.529622281645</v>
      </c>
      <c r="N40" s="83">
        <v>570.67160080640599</v>
      </c>
      <c r="O40" s="83">
        <v>16.429519642561601</v>
      </c>
      <c r="P40" s="83">
        <v>523.01107633529296</v>
      </c>
      <c r="Q40" s="83">
        <v>134.96618686065599</v>
      </c>
      <c r="R40" s="83">
        <v>766.80921979878303</v>
      </c>
      <c r="S40" s="83">
        <v>288.18254606691801</v>
      </c>
      <c r="T40" s="83">
        <v>446.63568906115898</v>
      </c>
      <c r="U40" s="83">
        <v>121.94784457532801</v>
      </c>
      <c r="V40" s="83">
        <v>661.17725121369995</v>
      </c>
      <c r="W40" s="61">
        <v>60.335945522770103</v>
      </c>
      <c r="X40" s="13"/>
      <c r="Y40" s="5"/>
    </row>
    <row r="41" spans="1:25" ht="15" customHeight="1" x14ac:dyDescent="0.25">
      <c r="A41" s="131"/>
      <c r="B41" s="75"/>
      <c r="C41" s="130" t="s">
        <v>598</v>
      </c>
      <c r="D41" s="137" t="s">
        <v>34</v>
      </c>
      <c r="E41" s="129">
        <v>-3.7144309799999999</v>
      </c>
      <c r="F41" s="129">
        <v>-6.7160365500000001</v>
      </c>
      <c r="G41" s="129">
        <v>-4.0336223000000002</v>
      </c>
      <c r="H41" s="129">
        <v>-3.4708475700000001</v>
      </c>
      <c r="I41" s="129">
        <v>-4.6225033199999999</v>
      </c>
      <c r="J41" s="129">
        <v>-5.79258411</v>
      </c>
      <c r="K41" s="146">
        <f t="shared" si="1"/>
        <v>-4.7250041383333334</v>
      </c>
      <c r="L41" s="59">
        <v>886.09530010000003</v>
      </c>
      <c r="M41" s="130">
        <v>67.503344690000006</v>
      </c>
      <c r="N41" s="130">
        <v>1394.6316280000001</v>
      </c>
      <c r="O41" s="130">
        <v>13.265727010000001</v>
      </c>
      <c r="P41" s="130">
        <v>2532.0706740000001</v>
      </c>
      <c r="Q41" s="130">
        <v>154.60891029999999</v>
      </c>
      <c r="R41" s="130">
        <v>1620.4592239999999</v>
      </c>
      <c r="S41" s="130">
        <v>146.1533852</v>
      </c>
      <c r="T41" s="130">
        <v>683.00481930000001</v>
      </c>
      <c r="U41" s="130">
        <v>27.727557359999999</v>
      </c>
      <c r="V41" s="130">
        <v>1857.732626</v>
      </c>
      <c r="W41" s="60">
        <v>33.515186290000003</v>
      </c>
      <c r="X41" s="12"/>
      <c r="Y41" s="5"/>
    </row>
    <row r="42" spans="1:25" ht="15" customHeight="1" x14ac:dyDescent="0.25">
      <c r="A42" s="131"/>
      <c r="B42" s="75"/>
      <c r="C42" s="130" t="s">
        <v>599</v>
      </c>
      <c r="D42" s="137" t="s">
        <v>35</v>
      </c>
      <c r="E42" s="129">
        <v>-2.4387811199999998</v>
      </c>
      <c r="F42" s="129">
        <v>-5.3111972300000003</v>
      </c>
      <c r="G42" s="129">
        <v>-3.2586537400000002</v>
      </c>
      <c r="H42" s="129">
        <v>-1.6706256100000001</v>
      </c>
      <c r="I42" s="129">
        <v>-1.95431033</v>
      </c>
      <c r="J42" s="129">
        <v>-4.5711312199999998</v>
      </c>
      <c r="K42" s="146">
        <f t="shared" si="1"/>
        <v>-3.2007832083333336</v>
      </c>
      <c r="L42" s="59">
        <v>447.27320959999997</v>
      </c>
      <c r="M42" s="130">
        <v>82.494808190000001</v>
      </c>
      <c r="N42" s="130">
        <v>619.25447459999998</v>
      </c>
      <c r="O42" s="130">
        <v>15.596942629999999</v>
      </c>
      <c r="P42" s="130">
        <v>1349.383468</v>
      </c>
      <c r="Q42" s="130">
        <v>140.98823229999999</v>
      </c>
      <c r="R42" s="130">
        <v>705.18527989999995</v>
      </c>
      <c r="S42" s="130">
        <v>221.5107548</v>
      </c>
      <c r="T42" s="130">
        <v>290.96763199999998</v>
      </c>
      <c r="U42" s="130">
        <v>75.082486790000004</v>
      </c>
      <c r="V42" s="130">
        <v>997.78104299999995</v>
      </c>
      <c r="W42" s="60">
        <v>41.97470345</v>
      </c>
      <c r="X42" s="12"/>
      <c r="Y42" s="5"/>
    </row>
    <row r="43" spans="1:25" ht="15" customHeight="1" x14ac:dyDescent="0.25">
      <c r="A43" s="131"/>
      <c r="B43" s="75"/>
      <c r="C43" s="130" t="s">
        <v>600</v>
      </c>
      <c r="D43" s="137" t="s">
        <v>36</v>
      </c>
      <c r="E43" s="129">
        <v>-1.34904694</v>
      </c>
      <c r="F43" s="129">
        <v>-4.0507890399999997</v>
      </c>
      <c r="G43" s="129">
        <v>-1.9406036</v>
      </c>
      <c r="H43" s="129">
        <v>-0.36900021999999999</v>
      </c>
      <c r="I43" s="129">
        <v>-1.3437443600000001</v>
      </c>
      <c r="J43" s="129">
        <v>-3.0968997699999998</v>
      </c>
      <c r="K43" s="146">
        <f t="shared" si="1"/>
        <v>-2.0250139883333333</v>
      </c>
      <c r="L43" s="59">
        <v>922.35332740000001</v>
      </c>
      <c r="M43" s="130">
        <v>362.07098680000001</v>
      </c>
      <c r="N43" s="130">
        <v>830.67265299999997</v>
      </c>
      <c r="O43" s="130">
        <v>50.121135940000002</v>
      </c>
      <c r="P43" s="130">
        <v>1415.668412</v>
      </c>
      <c r="Q43" s="130">
        <v>368.79213329999999</v>
      </c>
      <c r="R43" s="130">
        <v>1079.316384</v>
      </c>
      <c r="S43" s="130">
        <v>835.73508530000004</v>
      </c>
      <c r="T43" s="130">
        <v>684.99928509999995</v>
      </c>
      <c r="U43" s="130">
        <v>269.88749250000001</v>
      </c>
      <c r="V43" s="130">
        <v>1378.1246309999999</v>
      </c>
      <c r="W43" s="60">
        <v>161.07523380000001</v>
      </c>
      <c r="X43" s="12"/>
      <c r="Y43" s="5"/>
    </row>
    <row r="44" spans="1:25" ht="15" customHeight="1" x14ac:dyDescent="0.25">
      <c r="A44" s="131"/>
      <c r="B44" s="75"/>
      <c r="C44" s="130" t="s">
        <v>601</v>
      </c>
      <c r="D44" s="137" t="s">
        <v>37</v>
      </c>
      <c r="E44" s="129">
        <v>-1.8918691700000001</v>
      </c>
      <c r="F44" s="129">
        <v>-3.2821733599999998</v>
      </c>
      <c r="G44" s="129">
        <v>-2.9976293599999999</v>
      </c>
      <c r="H44" s="129">
        <v>-2.3783496</v>
      </c>
      <c r="I44" s="129">
        <v>-1.8673322999999999</v>
      </c>
      <c r="J44" s="129">
        <v>-3.15925499</v>
      </c>
      <c r="K44" s="146">
        <f t="shared" si="1"/>
        <v>-2.596101463333333</v>
      </c>
      <c r="L44" s="59">
        <v>1328.824897</v>
      </c>
      <c r="M44" s="130">
        <v>358.06212749999997</v>
      </c>
      <c r="N44" s="130">
        <v>1790.7946489999999</v>
      </c>
      <c r="O44" s="130">
        <v>184.08277670000001</v>
      </c>
      <c r="P44" s="130">
        <v>2951.4793930000001</v>
      </c>
      <c r="Q44" s="130">
        <v>369.54165829999999</v>
      </c>
      <c r="R44" s="130">
        <v>2635.5812340000002</v>
      </c>
      <c r="S44" s="130">
        <v>506.8994715</v>
      </c>
      <c r="T44" s="130">
        <v>1290.3944530000001</v>
      </c>
      <c r="U44" s="130">
        <v>353.67100249999999</v>
      </c>
      <c r="V44" s="130">
        <v>2273.3928879999999</v>
      </c>
      <c r="W44" s="60">
        <v>254.47433029999999</v>
      </c>
      <c r="X44" s="13"/>
      <c r="Y44" s="5"/>
    </row>
    <row r="45" spans="1:25" ht="15" customHeight="1" x14ac:dyDescent="0.25">
      <c r="A45" s="131"/>
      <c r="B45" s="75"/>
      <c r="C45" s="130" t="s">
        <v>602</v>
      </c>
      <c r="D45" s="137" t="s">
        <v>38</v>
      </c>
      <c r="E45" s="129">
        <v>-1.59901735</v>
      </c>
      <c r="F45" s="129">
        <v>-2.5193784300000002</v>
      </c>
      <c r="G45" s="129">
        <v>-1.90557723</v>
      </c>
      <c r="H45" s="129">
        <v>-0.95128296000000001</v>
      </c>
      <c r="I45" s="129">
        <v>-1.21447558</v>
      </c>
      <c r="J45" s="129">
        <v>-2.21589407</v>
      </c>
      <c r="K45" s="146">
        <f t="shared" si="1"/>
        <v>-1.7342709366666671</v>
      </c>
      <c r="L45" s="59">
        <v>98.48279986</v>
      </c>
      <c r="M45" s="130">
        <v>32.509343549999997</v>
      </c>
      <c r="N45" s="130">
        <v>126.4965749</v>
      </c>
      <c r="O45" s="130">
        <v>22.063290739999999</v>
      </c>
      <c r="P45" s="130">
        <v>179.14131</v>
      </c>
      <c r="Q45" s="130">
        <v>47.814524259999999</v>
      </c>
      <c r="R45" s="130">
        <v>133.95063529999999</v>
      </c>
      <c r="S45" s="130">
        <v>69.275564230000001</v>
      </c>
      <c r="T45" s="130">
        <v>79.62904777</v>
      </c>
      <c r="U45" s="130">
        <v>34.314521229999997</v>
      </c>
      <c r="V45" s="130">
        <v>147.80122729999999</v>
      </c>
      <c r="W45" s="60">
        <v>31.81467267</v>
      </c>
      <c r="X45" s="13"/>
      <c r="Y45" s="5"/>
    </row>
    <row r="46" spans="1:25" ht="15" customHeight="1" x14ac:dyDescent="0.25">
      <c r="A46" s="131"/>
      <c r="B46" s="75"/>
      <c r="C46" s="130" t="s">
        <v>603</v>
      </c>
      <c r="D46" s="137" t="s">
        <v>39</v>
      </c>
      <c r="E46" s="129">
        <v>-1.9113206300000001</v>
      </c>
      <c r="F46" s="129">
        <v>-5.1061237100000003</v>
      </c>
      <c r="G46" s="129">
        <v>-1.8792835299999999</v>
      </c>
      <c r="H46" s="129">
        <v>-0.73205224999999996</v>
      </c>
      <c r="I46" s="129">
        <v>-1.6586608300000001</v>
      </c>
      <c r="J46" s="129">
        <v>-3.2215417400000002</v>
      </c>
      <c r="K46" s="146">
        <f t="shared" si="1"/>
        <v>-2.4181637816666672</v>
      </c>
      <c r="L46" s="59">
        <v>336.9315813</v>
      </c>
      <c r="M46" s="130">
        <v>89.572950430000006</v>
      </c>
      <c r="N46" s="130">
        <v>378.52515390000002</v>
      </c>
      <c r="O46" s="130">
        <v>10.990016519999999</v>
      </c>
      <c r="P46" s="130">
        <v>634.30737950000002</v>
      </c>
      <c r="Q46" s="130">
        <v>172.41658989999999</v>
      </c>
      <c r="R46" s="130">
        <v>391.8582356</v>
      </c>
      <c r="S46" s="130">
        <v>235.9170312</v>
      </c>
      <c r="T46" s="130">
        <v>182.74293059999999</v>
      </c>
      <c r="U46" s="130">
        <v>57.880719659999997</v>
      </c>
      <c r="V46" s="130">
        <v>384.70623569999998</v>
      </c>
      <c r="W46" s="60">
        <v>41.242836830000002</v>
      </c>
      <c r="X46" s="13"/>
      <c r="Y46" s="5"/>
    </row>
    <row r="47" spans="1:25" ht="15" customHeight="1" x14ac:dyDescent="0.25">
      <c r="A47" s="131"/>
      <c r="B47" s="75"/>
      <c r="C47" s="130" t="s">
        <v>604</v>
      </c>
      <c r="D47" s="137" t="s">
        <v>40</v>
      </c>
      <c r="E47" s="129">
        <v>-3.2681725500000001</v>
      </c>
      <c r="F47" s="129">
        <v>-5.9484637600000001</v>
      </c>
      <c r="G47" s="129">
        <v>-3.3950245400000001</v>
      </c>
      <c r="H47" s="129">
        <v>-3.10142272</v>
      </c>
      <c r="I47" s="129">
        <v>-3.8918344899999999</v>
      </c>
      <c r="J47" s="129">
        <v>-4.7231435399999997</v>
      </c>
      <c r="K47" s="146">
        <f t="shared" si="1"/>
        <v>-4.054676933333333</v>
      </c>
      <c r="L47" s="59">
        <v>11.06369632</v>
      </c>
      <c r="M47" s="130">
        <v>1.1483711590000001</v>
      </c>
      <c r="N47" s="130">
        <v>27.421370809999999</v>
      </c>
      <c r="O47" s="130">
        <v>0.44404107100000001</v>
      </c>
      <c r="P47" s="130">
        <v>53.290329319999998</v>
      </c>
      <c r="Q47" s="130">
        <v>5.0657550029999996</v>
      </c>
      <c r="R47" s="130">
        <v>44.694529590000002</v>
      </c>
      <c r="S47" s="130">
        <v>5.2075458430000001</v>
      </c>
      <c r="T47" s="130">
        <v>15.856003250000001</v>
      </c>
      <c r="U47" s="130">
        <v>1.0681563030000001</v>
      </c>
      <c r="V47" s="130">
        <v>43.77756772</v>
      </c>
      <c r="W47" s="60">
        <v>1.657462649</v>
      </c>
      <c r="X47" s="13"/>
      <c r="Y47" s="5"/>
    </row>
    <row r="48" spans="1:25" ht="15" customHeight="1" x14ac:dyDescent="0.25">
      <c r="A48" s="131"/>
      <c r="B48" s="75"/>
      <c r="C48" s="130" t="s">
        <v>605</v>
      </c>
      <c r="D48" s="137" t="s">
        <v>41</v>
      </c>
      <c r="E48" s="129">
        <v>-3.7815732799999999</v>
      </c>
      <c r="F48" s="129">
        <v>-5.7681630300000002</v>
      </c>
      <c r="G48" s="129">
        <v>-4.1253406799999999</v>
      </c>
      <c r="H48" s="129">
        <v>-3.7588257999999999</v>
      </c>
      <c r="I48" s="129">
        <v>-4.3312114399999997</v>
      </c>
      <c r="J48" s="129">
        <v>-5.5383881600000002</v>
      </c>
      <c r="K48" s="146">
        <f t="shared" si="1"/>
        <v>-4.5505837316666673</v>
      </c>
      <c r="L48" s="59">
        <v>1328.5749989999999</v>
      </c>
      <c r="M48" s="130">
        <v>96.609333710000001</v>
      </c>
      <c r="N48" s="130">
        <v>2318.651116</v>
      </c>
      <c r="O48" s="130">
        <v>42.54468516</v>
      </c>
      <c r="P48" s="130">
        <v>4473.2143530000003</v>
      </c>
      <c r="Q48" s="130">
        <v>256.31169569999997</v>
      </c>
      <c r="R48" s="130">
        <v>3092.4758820000002</v>
      </c>
      <c r="S48" s="130">
        <v>228.44781399999999</v>
      </c>
      <c r="T48" s="130">
        <v>1107.751246</v>
      </c>
      <c r="U48" s="130">
        <v>55.032302850000001</v>
      </c>
      <c r="V48" s="130">
        <v>2903.162851</v>
      </c>
      <c r="W48" s="60">
        <v>62.46696893</v>
      </c>
      <c r="X48" s="13"/>
      <c r="Y48" s="5"/>
    </row>
    <row r="49" spans="1:25" ht="15" customHeight="1" x14ac:dyDescent="0.25">
      <c r="A49" s="131"/>
      <c r="B49" s="75"/>
      <c r="C49" s="130" t="s">
        <v>607</v>
      </c>
      <c r="D49" s="137" t="s">
        <v>42</v>
      </c>
      <c r="E49" s="129">
        <v>-3.23251255</v>
      </c>
      <c r="F49" s="129">
        <v>-5.0199212500000003</v>
      </c>
      <c r="G49" s="129">
        <v>-3.1735826299999998</v>
      </c>
      <c r="H49" s="129">
        <v>-2.1436087700000002</v>
      </c>
      <c r="I49" s="129">
        <v>-3.9829566700000001</v>
      </c>
      <c r="J49" s="129">
        <v>-4.9412684100000002</v>
      </c>
      <c r="K49" s="146">
        <f t="shared" si="1"/>
        <v>-3.7489750466666667</v>
      </c>
      <c r="L49" s="59">
        <v>187.219551</v>
      </c>
      <c r="M49" s="130">
        <v>19.91901975</v>
      </c>
      <c r="N49" s="130">
        <v>216.10323679999999</v>
      </c>
      <c r="O49" s="130">
        <v>6.6606160709999997</v>
      </c>
      <c r="P49" s="130">
        <v>486.225503</v>
      </c>
      <c r="Q49" s="130">
        <v>53.888261129999997</v>
      </c>
      <c r="R49" s="130">
        <v>243.79237209999999</v>
      </c>
      <c r="S49" s="130">
        <v>55.173378040000003</v>
      </c>
      <c r="T49" s="130">
        <v>98.875642909999996</v>
      </c>
      <c r="U49" s="130">
        <v>6.2531650230000002</v>
      </c>
      <c r="V49" s="130">
        <v>340.5887214</v>
      </c>
      <c r="W49" s="60">
        <v>11.085626810000001</v>
      </c>
      <c r="X49" s="13"/>
      <c r="Y49" s="5"/>
    </row>
    <row r="50" spans="1:25" ht="15" customHeight="1" x14ac:dyDescent="0.25">
      <c r="A50" s="131"/>
      <c r="B50" s="75"/>
      <c r="C50" s="128" t="s">
        <v>621</v>
      </c>
      <c r="D50" s="137" t="s">
        <v>43</v>
      </c>
      <c r="E50" s="129">
        <v>-1.4201369699999999</v>
      </c>
      <c r="F50" s="129">
        <v>-4.6569995400000002</v>
      </c>
      <c r="G50" s="129">
        <v>-3.0657100499999999</v>
      </c>
      <c r="H50" s="129">
        <v>-1.95337739</v>
      </c>
      <c r="I50" s="129">
        <v>-2.30431308</v>
      </c>
      <c r="J50" s="129">
        <v>-3.6887976400000002</v>
      </c>
      <c r="K50" s="146">
        <f t="shared" si="1"/>
        <v>-2.8482224449999998</v>
      </c>
      <c r="L50" s="36">
        <v>21.400414641716999</v>
      </c>
      <c r="M50" s="83">
        <v>7.9968391640049301</v>
      </c>
      <c r="N50" s="83">
        <v>30.8072112887901</v>
      </c>
      <c r="O50" s="83">
        <v>1.2211129464066099</v>
      </c>
      <c r="P50" s="83">
        <v>45.011359325310501</v>
      </c>
      <c r="Q50" s="83">
        <v>5.3759032682911698</v>
      </c>
      <c r="R50" s="83">
        <v>40.041157641277302</v>
      </c>
      <c r="S50" s="83">
        <v>10.339069119594001</v>
      </c>
      <c r="T50" s="83">
        <v>19.894796532001401</v>
      </c>
      <c r="U50" s="83">
        <v>4.0278393919953199</v>
      </c>
      <c r="V50" s="83">
        <v>38.583939107931897</v>
      </c>
      <c r="W50" s="61">
        <v>2.99204296384768</v>
      </c>
      <c r="X50" s="13"/>
      <c r="Y50" s="5"/>
    </row>
    <row r="51" spans="1:25" ht="15" customHeight="1" x14ac:dyDescent="0.25">
      <c r="A51" s="131"/>
      <c r="B51" s="75"/>
      <c r="C51" s="128" t="s">
        <v>625</v>
      </c>
      <c r="D51" s="137" t="s">
        <v>44</v>
      </c>
      <c r="E51" s="129">
        <v>-4.7569282499999996</v>
      </c>
      <c r="F51" s="129">
        <v>-6.7555720700000004</v>
      </c>
      <c r="G51" s="129">
        <v>-4.2580261200000002</v>
      </c>
      <c r="H51" s="129">
        <v>-3.6045513900000001</v>
      </c>
      <c r="I51" s="129">
        <v>-6.0579233400000003</v>
      </c>
      <c r="J51" s="129">
        <v>-6.0831526399999998</v>
      </c>
      <c r="K51" s="146">
        <f t="shared" si="1"/>
        <v>-5.2526923016666673</v>
      </c>
      <c r="L51" s="36">
        <v>11.2908769394197</v>
      </c>
      <c r="M51" s="83">
        <v>0.417589512480675</v>
      </c>
      <c r="N51" s="83">
        <v>17.992198797414801</v>
      </c>
      <c r="O51" s="83">
        <v>0.16651540178271901</v>
      </c>
      <c r="P51" s="83">
        <v>56.374999076206102</v>
      </c>
      <c r="Q51" s="83">
        <v>2.9464085220441998</v>
      </c>
      <c r="R51" s="83">
        <v>29.360561081733501</v>
      </c>
      <c r="S51" s="83">
        <v>2.4137165040228599</v>
      </c>
      <c r="T51" s="83">
        <v>22.238293867851201</v>
      </c>
      <c r="U51" s="83">
        <v>0.33379884464049597</v>
      </c>
      <c r="V51" s="83">
        <v>32.106067784377998</v>
      </c>
      <c r="W51" s="61">
        <v>0.47356075686797799</v>
      </c>
      <c r="X51" s="13"/>
      <c r="Y51" s="5"/>
    </row>
    <row r="52" spans="1:25" ht="15" customHeight="1" x14ac:dyDescent="0.25">
      <c r="A52" s="131"/>
      <c r="B52" s="75"/>
      <c r="C52" s="128" t="s">
        <v>619</v>
      </c>
      <c r="D52" s="137" t="s">
        <v>45</v>
      </c>
      <c r="E52" s="129">
        <v>-2.0007026200000002</v>
      </c>
      <c r="F52" s="129">
        <v>-4.8752347900000004</v>
      </c>
      <c r="G52" s="129">
        <v>-2.8189018199999998</v>
      </c>
      <c r="H52" s="129">
        <v>-2.1444009099999999</v>
      </c>
      <c r="I52" s="129">
        <v>-2.48584213</v>
      </c>
      <c r="J52" s="129">
        <v>-3.7547408199999999</v>
      </c>
      <c r="K52" s="146">
        <f t="shared" si="1"/>
        <v>-3.013303848333333</v>
      </c>
      <c r="L52" s="36">
        <v>41.528617797302097</v>
      </c>
      <c r="M52" s="83">
        <v>10.377099385144801</v>
      </c>
      <c r="N52" s="83">
        <v>56.201014843128299</v>
      </c>
      <c r="O52" s="83">
        <v>1.9149271205012699</v>
      </c>
      <c r="P52" s="83">
        <v>80.609157484122406</v>
      </c>
      <c r="Q52" s="83">
        <v>11.4237944451187</v>
      </c>
      <c r="R52" s="83">
        <v>73.102257365010402</v>
      </c>
      <c r="S52" s="83">
        <v>16.5349083346448</v>
      </c>
      <c r="T52" s="83">
        <v>30.540257834212699</v>
      </c>
      <c r="U52" s="83">
        <v>5.4520477957947699</v>
      </c>
      <c r="V52" s="83">
        <v>70.897752036797101</v>
      </c>
      <c r="W52" s="61">
        <v>5.2522193034448499</v>
      </c>
      <c r="X52" s="13"/>
      <c r="Y52" s="5"/>
    </row>
    <row r="53" spans="1:25" ht="15" customHeight="1" x14ac:dyDescent="0.25">
      <c r="A53" s="131"/>
      <c r="B53" s="75"/>
      <c r="C53" s="128" t="s">
        <v>620</v>
      </c>
      <c r="D53" s="137" t="s">
        <v>46</v>
      </c>
      <c r="E53" s="129">
        <v>-1.9259349800000001</v>
      </c>
      <c r="F53" s="129">
        <v>-4.7230830700000004</v>
      </c>
      <c r="G53" s="129">
        <v>-1.9642519899999999</v>
      </c>
      <c r="H53" s="129">
        <v>-1.36768018</v>
      </c>
      <c r="I53" s="129">
        <v>-2.63784522</v>
      </c>
      <c r="J53" s="129">
        <v>-3.59087516</v>
      </c>
      <c r="K53" s="146">
        <f t="shared" si="1"/>
        <v>-2.7016117666666664</v>
      </c>
      <c r="L53" s="36">
        <v>10.3140002625685</v>
      </c>
      <c r="M53" s="83">
        <v>2.7143318311243898</v>
      </c>
      <c r="N53" s="83">
        <v>12.4606803487566</v>
      </c>
      <c r="O53" s="83">
        <v>0.47179363838437199</v>
      </c>
      <c r="P53" s="83">
        <v>22.6918235275295</v>
      </c>
      <c r="Q53" s="83">
        <v>5.8152799777188102</v>
      </c>
      <c r="R53" s="83">
        <v>22.070278367854002</v>
      </c>
      <c r="S53" s="83">
        <v>8.5525387937817907</v>
      </c>
      <c r="T53" s="83">
        <v>9.9723290887225104</v>
      </c>
      <c r="U53" s="83">
        <v>1.60223445427438</v>
      </c>
      <c r="V53" s="83">
        <v>19.4524998928879</v>
      </c>
      <c r="W53" s="61">
        <v>1.6144116711408301</v>
      </c>
      <c r="X53" s="13"/>
      <c r="Y53" s="5"/>
    </row>
    <row r="54" spans="1:25" ht="15" customHeight="1" x14ac:dyDescent="0.25">
      <c r="A54" s="131"/>
      <c r="B54" s="75"/>
      <c r="C54" s="128" t="s">
        <v>622</v>
      </c>
      <c r="D54" s="137" t="s">
        <v>47</v>
      </c>
      <c r="E54" s="129">
        <v>-0.46279122</v>
      </c>
      <c r="F54" s="129">
        <v>-3.4586805300000001</v>
      </c>
      <c r="G54" s="129">
        <v>0.88269682000000005</v>
      </c>
      <c r="H54" s="129">
        <v>1.03007933</v>
      </c>
      <c r="I54" s="129">
        <v>0.75665150000000003</v>
      </c>
      <c r="J54" s="129">
        <v>0.22268210999999999</v>
      </c>
      <c r="K54" s="146">
        <f t="shared" si="1"/>
        <v>-0.1715603316666667</v>
      </c>
      <c r="L54" s="36">
        <v>0.86328636558943195</v>
      </c>
      <c r="M54" s="83">
        <v>0.62638426872101305</v>
      </c>
      <c r="N54" s="83">
        <v>0.61023869006549103</v>
      </c>
      <c r="O54" s="83">
        <v>5.55051339275731E-2</v>
      </c>
      <c r="P54" s="83">
        <v>0.60275156245000205</v>
      </c>
      <c r="Q54" s="83">
        <v>1.11136461796404</v>
      </c>
      <c r="R54" s="83">
        <v>0.93067438900589206</v>
      </c>
      <c r="S54" s="83">
        <v>1.90056417639595</v>
      </c>
      <c r="T54" s="83">
        <v>0.69806303621057597</v>
      </c>
      <c r="U54" s="83">
        <v>1.1794225843964199</v>
      </c>
      <c r="V54" s="83">
        <v>0.79320873349639798</v>
      </c>
      <c r="W54" s="61">
        <v>0.92559602478741099</v>
      </c>
      <c r="X54" s="12"/>
      <c r="Y54" s="5"/>
    </row>
    <row r="55" spans="1:25" ht="15" customHeight="1" x14ac:dyDescent="0.25">
      <c r="A55" s="131"/>
      <c r="B55" s="75"/>
      <c r="C55" s="128" t="s">
        <v>623</v>
      </c>
      <c r="D55" s="137" t="s">
        <v>48</v>
      </c>
      <c r="E55" s="129">
        <v>-1.9563875900000001</v>
      </c>
      <c r="F55" s="129">
        <v>-4.4976697300000001</v>
      </c>
      <c r="G55" s="129">
        <v>-1.6282044600000001</v>
      </c>
      <c r="H55" s="129">
        <v>-0.71413313</v>
      </c>
      <c r="I55" s="129">
        <v>-1.2443005899999999</v>
      </c>
      <c r="J55" s="129">
        <v>-3.05132468</v>
      </c>
      <c r="K55" s="146">
        <f t="shared" si="1"/>
        <v>-2.1820033633333336</v>
      </c>
      <c r="L55" s="36">
        <v>57.613005871968397</v>
      </c>
      <c r="M55" s="83">
        <v>14.845307168688</v>
      </c>
      <c r="N55" s="83">
        <v>78.9963826849295</v>
      </c>
      <c r="O55" s="83">
        <v>3.4968234374371101</v>
      </c>
      <c r="P55" s="83">
        <v>105.942451094153</v>
      </c>
      <c r="Q55" s="83">
        <v>34.271383335356198</v>
      </c>
      <c r="R55" s="83">
        <v>84.026601978817695</v>
      </c>
      <c r="S55" s="83">
        <v>51.2202045538709</v>
      </c>
      <c r="T55" s="83">
        <v>28.520861193746398</v>
      </c>
      <c r="U55" s="83">
        <v>12.0390116633672</v>
      </c>
      <c r="V55" s="83">
        <v>112.23903578974</v>
      </c>
      <c r="W55" s="61">
        <v>13.539532548634501</v>
      </c>
      <c r="X55" s="13"/>
      <c r="Y55" s="5"/>
    </row>
    <row r="56" spans="1:25" ht="15" customHeight="1" x14ac:dyDescent="0.25">
      <c r="A56" s="131"/>
      <c r="B56" s="75"/>
      <c r="C56" s="128" t="s">
        <v>624</v>
      </c>
      <c r="D56" s="137" t="s">
        <v>49</v>
      </c>
      <c r="E56" s="129">
        <v>-3.1775531899999998</v>
      </c>
      <c r="F56" s="129">
        <v>-6.48311057</v>
      </c>
      <c r="G56" s="129">
        <v>-3.2275590599999999</v>
      </c>
      <c r="H56" s="129">
        <v>-2.5636717999999998</v>
      </c>
      <c r="I56" s="129">
        <v>-3.1671023100000002</v>
      </c>
      <c r="J56" s="129">
        <v>-5.4355686199999997</v>
      </c>
      <c r="K56" s="146">
        <f t="shared" si="1"/>
        <v>-4.0090942583333335</v>
      </c>
      <c r="L56" s="36">
        <v>31.7371329665378</v>
      </c>
      <c r="M56" s="83">
        <v>3.50775190483767</v>
      </c>
      <c r="N56" s="83">
        <v>42.204895209690697</v>
      </c>
      <c r="O56" s="83">
        <v>0.47179363838437199</v>
      </c>
      <c r="P56" s="83">
        <v>67.543630968662001</v>
      </c>
      <c r="Q56" s="83">
        <v>7.2109471723713296</v>
      </c>
      <c r="R56" s="83">
        <v>50.788230942893001</v>
      </c>
      <c r="S56" s="83">
        <v>8.5905500773097092</v>
      </c>
      <c r="T56" s="83">
        <v>22.5873253859565</v>
      </c>
      <c r="U56" s="83">
        <v>2.5146179629584098</v>
      </c>
      <c r="V56" s="83">
        <v>48.442390509958599</v>
      </c>
      <c r="W56" s="61">
        <v>1.1193254253243099</v>
      </c>
      <c r="X56" s="13"/>
      <c r="Y56" s="5"/>
    </row>
    <row r="57" spans="1:25" ht="15" customHeight="1" x14ac:dyDescent="0.25">
      <c r="A57" s="131"/>
      <c r="B57" s="75"/>
      <c r="C57" s="130" t="s">
        <v>608</v>
      </c>
      <c r="D57" s="137" t="s">
        <v>50</v>
      </c>
      <c r="E57" s="129">
        <v>-1.1577471500000001</v>
      </c>
      <c r="F57" s="129">
        <v>-2.0330689099999999</v>
      </c>
      <c r="G57" s="129">
        <v>-2.20102127</v>
      </c>
      <c r="H57" s="129">
        <v>-1.59685707</v>
      </c>
      <c r="I57" s="129">
        <v>-2.3524381600000002</v>
      </c>
      <c r="J57" s="129">
        <v>-3.1906511800000001</v>
      </c>
      <c r="K57" s="146">
        <f t="shared" si="1"/>
        <v>-2.0886306233333332</v>
      </c>
      <c r="L57" s="59">
        <v>48.866551899999997</v>
      </c>
      <c r="M57" s="130">
        <v>21.902569929999999</v>
      </c>
      <c r="N57" s="130">
        <v>84.960973749999994</v>
      </c>
      <c r="O57" s="130">
        <v>20.75892009</v>
      </c>
      <c r="P57" s="130">
        <v>179.56678160000001</v>
      </c>
      <c r="Q57" s="130">
        <v>39.052835760000001</v>
      </c>
      <c r="R57" s="130">
        <v>139.46820489999999</v>
      </c>
      <c r="S57" s="130">
        <v>46.107686919999999</v>
      </c>
      <c r="T57" s="130">
        <v>84.665073960000001</v>
      </c>
      <c r="U57" s="130">
        <v>16.578675950000001</v>
      </c>
      <c r="V57" s="130">
        <v>112.2201499</v>
      </c>
      <c r="W57" s="60">
        <v>12.291054190000001</v>
      </c>
      <c r="X57" s="13"/>
      <c r="Y57" s="5"/>
    </row>
    <row r="58" spans="1:25" ht="15" customHeight="1" x14ac:dyDescent="0.25">
      <c r="A58" s="131"/>
      <c r="B58" s="75"/>
      <c r="C58" s="128" t="s">
        <v>612</v>
      </c>
      <c r="D58" s="137" t="s">
        <v>51</v>
      </c>
      <c r="E58" s="129">
        <v>-1.96321832</v>
      </c>
      <c r="F58" s="129">
        <v>-2.7110709399999999</v>
      </c>
      <c r="G58" s="129">
        <v>-2.7043907200000001</v>
      </c>
      <c r="H58" s="129">
        <v>-1.7296701800000001</v>
      </c>
      <c r="I58" s="129">
        <v>-2.2226775999999999</v>
      </c>
      <c r="J58" s="129">
        <v>-3.4837969900000001</v>
      </c>
      <c r="K58" s="146">
        <f t="shared" si="1"/>
        <v>-2.4691374583333334</v>
      </c>
      <c r="L58" s="36">
        <v>253.28367605148901</v>
      </c>
      <c r="M58" s="83">
        <v>64.956048666369</v>
      </c>
      <c r="N58" s="83">
        <v>192.99290701296999</v>
      </c>
      <c r="O58" s="83">
        <v>29.473226115541301</v>
      </c>
      <c r="P58" s="83">
        <v>285.70424060130102</v>
      </c>
      <c r="Q58" s="83">
        <v>43.834288187604898</v>
      </c>
      <c r="R58" s="83">
        <v>456.22988083910298</v>
      </c>
      <c r="S58" s="83">
        <v>137.56283508753901</v>
      </c>
      <c r="T58" s="83">
        <v>184.26371073687</v>
      </c>
      <c r="U58" s="83">
        <v>39.477276692815998</v>
      </c>
      <c r="V58" s="83">
        <v>320.04083804356998</v>
      </c>
      <c r="W58" s="61">
        <v>28.6073748126156</v>
      </c>
      <c r="X58" s="13"/>
      <c r="Y58" s="5"/>
    </row>
    <row r="59" spans="1:25" ht="15" customHeight="1" x14ac:dyDescent="0.25">
      <c r="A59" s="131"/>
      <c r="B59" s="75"/>
      <c r="C59" s="128" t="s">
        <v>613</v>
      </c>
      <c r="D59" s="137" t="s">
        <v>52</v>
      </c>
      <c r="E59" s="129">
        <v>-3.3451468599999998</v>
      </c>
      <c r="F59" s="129">
        <v>-5.5784371699999999</v>
      </c>
      <c r="G59" s="129">
        <v>-4.5014813</v>
      </c>
      <c r="H59" s="129">
        <v>-3.3503342800000002</v>
      </c>
      <c r="I59" s="129">
        <v>-4.4478488499999997</v>
      </c>
      <c r="J59" s="129">
        <v>-5.1584436399999998</v>
      </c>
      <c r="K59" s="146">
        <f t="shared" si="1"/>
        <v>-4.396948683333334</v>
      </c>
      <c r="L59" s="36">
        <v>43.709551773528098</v>
      </c>
      <c r="M59" s="83">
        <v>4.3011719785509497</v>
      </c>
      <c r="N59" s="83">
        <v>94.153924341394998</v>
      </c>
      <c r="O59" s="83">
        <v>1.9704322544288499</v>
      </c>
      <c r="P59" s="83">
        <v>52.1025541776634</v>
      </c>
      <c r="Q59" s="83">
        <v>2.3002663022976599</v>
      </c>
      <c r="R59" s="83">
        <v>117.46440324095801</v>
      </c>
      <c r="S59" s="83">
        <v>11.517418908959501</v>
      </c>
      <c r="T59" s="83">
        <v>110.244098075827</v>
      </c>
      <c r="U59" s="83">
        <v>5.05148918222618</v>
      </c>
      <c r="V59" s="83">
        <v>123.00401145862</v>
      </c>
      <c r="W59" s="61">
        <v>3.4440782317671101</v>
      </c>
      <c r="X59" s="13"/>
      <c r="Y59" s="5"/>
    </row>
    <row r="60" spans="1:25" ht="15" customHeight="1" x14ac:dyDescent="0.25">
      <c r="A60" s="131"/>
      <c r="B60" s="75"/>
      <c r="C60" s="130" t="s">
        <v>609</v>
      </c>
      <c r="D60" s="137" t="s">
        <v>53</v>
      </c>
      <c r="E60" s="129">
        <v>-0.97609493000000003</v>
      </c>
      <c r="F60" s="129">
        <v>-1.1747254</v>
      </c>
      <c r="G60" s="129">
        <v>-1.96400482</v>
      </c>
      <c r="H60" s="129">
        <v>-1.74752825</v>
      </c>
      <c r="I60" s="129">
        <v>-1.3868966300000001</v>
      </c>
      <c r="J60" s="129">
        <v>-2.0857075200000001</v>
      </c>
      <c r="K60" s="146">
        <f t="shared" si="1"/>
        <v>-1.5558262583333333</v>
      </c>
      <c r="L60" s="59">
        <v>92.167178559999996</v>
      </c>
      <c r="M60" s="130">
        <v>46.853543299999998</v>
      </c>
      <c r="N60" s="130">
        <v>125.8666511</v>
      </c>
      <c r="O60" s="130">
        <v>55.754907029999998</v>
      </c>
      <c r="P60" s="130">
        <v>197.73796849999999</v>
      </c>
      <c r="Q60" s="130">
        <v>50.68339572</v>
      </c>
      <c r="R60" s="130">
        <v>159.54418100000001</v>
      </c>
      <c r="S60" s="130">
        <v>47.514104410000002</v>
      </c>
      <c r="T60" s="130">
        <v>142.2303436</v>
      </c>
      <c r="U60" s="130">
        <v>54.386958419999999</v>
      </c>
      <c r="V60" s="130">
        <v>165.93171269999999</v>
      </c>
      <c r="W60" s="60">
        <v>39.090287930000002</v>
      </c>
      <c r="X60" s="13"/>
      <c r="Y60" s="5"/>
    </row>
    <row r="61" spans="1:25" ht="15" customHeight="1" x14ac:dyDescent="0.25">
      <c r="A61" s="131"/>
      <c r="B61" s="75"/>
      <c r="C61" s="128" t="s">
        <v>610</v>
      </c>
      <c r="D61" s="137" t="s">
        <v>54</v>
      </c>
      <c r="E61" s="129">
        <v>-1.7896663799999999</v>
      </c>
      <c r="F61" s="129">
        <v>-3.6746879699999999</v>
      </c>
      <c r="G61" s="129">
        <v>-2.2823305600000001</v>
      </c>
      <c r="H61" s="129">
        <v>-1.48751217</v>
      </c>
      <c r="I61" s="129">
        <v>-0.79245761000000003</v>
      </c>
      <c r="J61" s="129">
        <v>-2.9652780600000002</v>
      </c>
      <c r="K61" s="146">
        <f t="shared" ref="K61:K76" si="2">AVERAGE(E61:J61)</f>
        <v>-2.1653221249999999</v>
      </c>
      <c r="L61" s="36">
        <v>644.85219703305302</v>
      </c>
      <c r="M61" s="83">
        <v>186.51635574949401</v>
      </c>
      <c r="N61" s="83">
        <v>611.34105673141596</v>
      </c>
      <c r="O61" s="83">
        <v>47.873178012531802</v>
      </c>
      <c r="P61" s="83">
        <v>729.86123017842897</v>
      </c>
      <c r="Q61" s="83">
        <v>150.034223425145</v>
      </c>
      <c r="R61" s="83">
        <v>877.89185580084404</v>
      </c>
      <c r="S61" s="83">
        <v>313.07993677770497</v>
      </c>
      <c r="T61" s="83">
        <v>485.10394852090599</v>
      </c>
      <c r="U61" s="83">
        <v>280.07948390968602</v>
      </c>
      <c r="V61" s="83">
        <v>682.85828992926804</v>
      </c>
      <c r="W61" s="61">
        <v>87.436536108987596</v>
      </c>
      <c r="X61" s="13"/>
      <c r="Y61" s="5"/>
    </row>
    <row r="62" spans="1:25" ht="15" customHeight="1" x14ac:dyDescent="0.25">
      <c r="A62" s="131"/>
      <c r="B62" s="75"/>
      <c r="C62" s="128" t="s">
        <v>611</v>
      </c>
      <c r="D62" s="137" t="s">
        <v>55</v>
      </c>
      <c r="E62" s="129">
        <v>-1.8509003900000001</v>
      </c>
      <c r="F62" s="129">
        <v>-1.96901671</v>
      </c>
      <c r="G62" s="129">
        <v>-1.8913204699999999</v>
      </c>
      <c r="H62" s="129">
        <v>-1.00542251</v>
      </c>
      <c r="I62" s="129">
        <v>-1.14006729</v>
      </c>
      <c r="J62" s="129">
        <v>-1.95383974</v>
      </c>
      <c r="K62" s="146">
        <f t="shared" si="2"/>
        <v>-1.6350945183333332</v>
      </c>
      <c r="L62" s="36">
        <v>8.3602469088660705</v>
      </c>
      <c r="M62" s="83">
        <v>2.3176217942677502</v>
      </c>
      <c r="N62" s="83">
        <v>8.3661755896075398</v>
      </c>
      <c r="O62" s="83">
        <v>2.1369476562115701</v>
      </c>
      <c r="P62" s="83">
        <v>13.6150941165177</v>
      </c>
      <c r="Q62" s="83">
        <v>3.6700878081603201</v>
      </c>
      <c r="R62" s="83">
        <v>11.5226352924539</v>
      </c>
      <c r="S62" s="83">
        <v>5.7397038127157796</v>
      </c>
      <c r="T62" s="83">
        <v>5.9833974532335104</v>
      </c>
      <c r="U62" s="83">
        <v>2.7148972697426998</v>
      </c>
      <c r="V62" s="83">
        <v>11.841473235767699</v>
      </c>
      <c r="W62" s="61">
        <v>3.0566194306933099</v>
      </c>
      <c r="X62" s="12"/>
      <c r="Y62" s="5"/>
    </row>
    <row r="63" spans="1:25" ht="15" customHeight="1" x14ac:dyDescent="0.25">
      <c r="A63" s="131"/>
      <c r="B63" s="74"/>
      <c r="C63" s="14" t="s">
        <v>614</v>
      </c>
      <c r="D63" s="138" t="s">
        <v>56</v>
      </c>
      <c r="E63" s="8">
        <v>0.72051902999999995</v>
      </c>
      <c r="F63" s="8">
        <v>1.1958712300000001</v>
      </c>
      <c r="G63" s="8">
        <v>0.88784931</v>
      </c>
      <c r="H63" s="8">
        <v>0.78970647999999999</v>
      </c>
      <c r="I63" s="8">
        <v>0.99059591999999996</v>
      </c>
      <c r="J63" s="8">
        <v>1.0732979300000001</v>
      </c>
      <c r="K63" s="147">
        <f t="shared" si="2"/>
        <v>0.94297331666666662</v>
      </c>
      <c r="L63" s="37">
        <v>30.601229853920099</v>
      </c>
      <c r="M63" s="1">
        <v>50.423933632041503</v>
      </c>
      <c r="N63" s="1">
        <v>25.925301768266198</v>
      </c>
      <c r="O63" s="1">
        <v>59.390493302503202</v>
      </c>
      <c r="P63" s="1">
        <v>29.0384429203854</v>
      </c>
      <c r="Q63" s="1">
        <v>53.733186994121802</v>
      </c>
      <c r="R63" s="1">
        <v>24.241851942201102</v>
      </c>
      <c r="S63" s="1">
        <v>41.907440089530802</v>
      </c>
      <c r="T63" s="1">
        <v>22.9363569040618</v>
      </c>
      <c r="U63" s="1">
        <v>45.574668921582401</v>
      </c>
      <c r="V63" s="1">
        <v>28.1211381946699</v>
      </c>
      <c r="W63" s="62">
        <v>59.173569119548702</v>
      </c>
      <c r="X63" s="12"/>
      <c r="Y63" s="5"/>
    </row>
    <row r="64" spans="1:25" ht="15" x14ac:dyDescent="0.25">
      <c r="A64" s="109"/>
      <c r="B64" s="75" t="s">
        <v>951</v>
      </c>
      <c r="C64" s="128" t="s">
        <v>626</v>
      </c>
      <c r="D64" s="137" t="s">
        <v>57</v>
      </c>
      <c r="E64" s="129">
        <v>-6.6166210000000003E-2</v>
      </c>
      <c r="F64" s="129">
        <v>-0.71401656999999996</v>
      </c>
      <c r="G64" s="129">
        <v>0.33182525000000002</v>
      </c>
      <c r="H64" s="129">
        <v>1.2946149600000001</v>
      </c>
      <c r="I64" s="129">
        <v>1.52349789</v>
      </c>
      <c r="J64" s="129">
        <v>0.17847087</v>
      </c>
      <c r="K64" s="146">
        <f t="shared" si="2"/>
        <v>0.42470436500000003</v>
      </c>
      <c r="L64" s="59">
        <v>133.01425449999999</v>
      </c>
      <c r="M64" s="130">
        <v>127.0516092</v>
      </c>
      <c r="N64" s="130">
        <v>67.421532690000006</v>
      </c>
      <c r="O64" s="130">
        <v>41.101551669999999</v>
      </c>
      <c r="P64" s="130">
        <v>99.985847419999999</v>
      </c>
      <c r="Q64" s="130">
        <v>125.8426587</v>
      </c>
      <c r="R64" s="130">
        <v>83.007291929999994</v>
      </c>
      <c r="S64" s="130">
        <v>203.62644589999999</v>
      </c>
      <c r="T64" s="130">
        <v>67.412944640000006</v>
      </c>
      <c r="U64" s="130">
        <v>193.80360920000001</v>
      </c>
      <c r="V64" s="130">
        <v>87.913967959999994</v>
      </c>
      <c r="W64" s="60">
        <v>99.490809920000004</v>
      </c>
      <c r="X64" s="12"/>
      <c r="Y64" s="9"/>
    </row>
    <row r="65" spans="1:25" ht="15" x14ac:dyDescent="0.25">
      <c r="A65" s="109"/>
      <c r="B65" s="75"/>
      <c r="C65" s="13" t="s">
        <v>628</v>
      </c>
      <c r="D65" s="134" t="s">
        <v>58</v>
      </c>
      <c r="E65" s="6">
        <v>0.64023123000000004</v>
      </c>
      <c r="F65" s="6">
        <v>-0.21248633</v>
      </c>
      <c r="G65" s="6">
        <v>3.4809466599999999</v>
      </c>
      <c r="H65" s="6">
        <v>4.6565666999999999</v>
      </c>
      <c r="I65" s="6">
        <v>3.6630437300000001</v>
      </c>
      <c r="J65" s="6">
        <v>2.0141327599999999</v>
      </c>
      <c r="K65" s="146">
        <f t="shared" si="2"/>
        <v>2.3737391250000002</v>
      </c>
      <c r="L65" s="59">
        <v>63.633292369999999</v>
      </c>
      <c r="M65" s="130">
        <v>99.177509209999997</v>
      </c>
      <c r="N65" s="130">
        <v>20.708745220000001</v>
      </c>
      <c r="O65" s="130">
        <v>17.872653119999999</v>
      </c>
      <c r="P65" s="130">
        <v>14.37739756</v>
      </c>
      <c r="Q65" s="130">
        <v>160.52757310000001</v>
      </c>
      <c r="R65" s="130">
        <v>12.342515110000001</v>
      </c>
      <c r="S65" s="130">
        <v>311.2934065</v>
      </c>
      <c r="T65" s="130">
        <v>14.70918541</v>
      </c>
      <c r="U65" s="130">
        <v>186.32651509999999</v>
      </c>
      <c r="V65" s="130">
        <v>15.864174670000001</v>
      </c>
      <c r="W65" s="60">
        <v>64.081380600000003</v>
      </c>
      <c r="X65" s="12"/>
      <c r="Y65" s="5"/>
    </row>
    <row r="66" spans="1:25" ht="15" x14ac:dyDescent="0.25">
      <c r="A66" s="109"/>
      <c r="B66" s="75"/>
      <c r="C66" s="13" t="s">
        <v>629</v>
      </c>
      <c r="D66" s="134" t="s">
        <v>59</v>
      </c>
      <c r="E66" s="6">
        <v>-2.0415019999999999E-2</v>
      </c>
      <c r="F66" s="6">
        <v>0.20815364</v>
      </c>
      <c r="G66" s="6">
        <v>0.22027169999999999</v>
      </c>
      <c r="H66" s="6">
        <v>0.16575140999999999</v>
      </c>
      <c r="I66" s="6">
        <v>0.42409370000000002</v>
      </c>
      <c r="J66" s="6">
        <v>0.15723126000000001</v>
      </c>
      <c r="K66" s="146">
        <f t="shared" si="2"/>
        <v>0.19251444833333334</v>
      </c>
      <c r="L66" s="59">
        <v>595.66759230000002</v>
      </c>
      <c r="M66" s="130">
        <v>587.29789040000003</v>
      </c>
      <c r="N66" s="130">
        <v>510.21860029999999</v>
      </c>
      <c r="O66" s="130">
        <v>589.40901719999999</v>
      </c>
      <c r="P66" s="130">
        <v>479.32931600000001</v>
      </c>
      <c r="Q66" s="130">
        <v>558.39610630000004</v>
      </c>
      <c r="R66" s="130">
        <v>480.80411650000002</v>
      </c>
      <c r="S66" s="130">
        <v>539.34210199999995</v>
      </c>
      <c r="T66" s="130">
        <v>491.61089329999999</v>
      </c>
      <c r="U66" s="130">
        <v>659.60877029999995</v>
      </c>
      <c r="V66" s="130">
        <v>507.1247836</v>
      </c>
      <c r="W66" s="60">
        <v>565.5176457</v>
      </c>
      <c r="X66" s="12"/>
      <c r="Y66" s="5"/>
    </row>
    <row r="67" spans="1:25" ht="15" x14ac:dyDescent="0.25">
      <c r="A67" s="109"/>
      <c r="B67" s="75"/>
      <c r="C67" s="13" t="s">
        <v>630</v>
      </c>
      <c r="D67" s="134" t="s">
        <v>60</v>
      </c>
      <c r="E67" s="6">
        <v>0.43289438000000002</v>
      </c>
      <c r="F67" s="6">
        <v>0.91037497999999994</v>
      </c>
      <c r="G67" s="6">
        <v>0.41137315000000002</v>
      </c>
      <c r="H67" s="6">
        <v>0.47926178000000003</v>
      </c>
      <c r="I67" s="6">
        <v>0.65129510999999995</v>
      </c>
      <c r="J67" s="6">
        <v>0.76235973000000001</v>
      </c>
      <c r="K67" s="146">
        <f t="shared" si="2"/>
        <v>0.60792652166666661</v>
      </c>
      <c r="L67" s="59">
        <v>93.234927479999996</v>
      </c>
      <c r="M67" s="130">
        <v>125.8614791</v>
      </c>
      <c r="N67" s="130">
        <v>79.645991609999996</v>
      </c>
      <c r="O67" s="130">
        <v>149.6973462</v>
      </c>
      <c r="P67" s="130">
        <v>96.351610059999999</v>
      </c>
      <c r="Q67" s="130">
        <v>128.14292499999999</v>
      </c>
      <c r="R67" s="130">
        <v>87.350439080000001</v>
      </c>
      <c r="S67" s="130">
        <v>121.7691468</v>
      </c>
      <c r="T67" s="130">
        <v>84.814658899999998</v>
      </c>
      <c r="U67" s="130">
        <v>133.2079923</v>
      </c>
      <c r="V67" s="130">
        <v>77.205650059999996</v>
      </c>
      <c r="W67" s="60">
        <v>130.96107480000001</v>
      </c>
      <c r="X67" s="12"/>
      <c r="Y67" s="5"/>
    </row>
    <row r="68" spans="1:25" ht="15" x14ac:dyDescent="0.25">
      <c r="A68" s="109"/>
      <c r="B68" s="75"/>
      <c r="C68" s="13" t="s">
        <v>631</v>
      </c>
      <c r="D68" s="134" t="s">
        <v>61</v>
      </c>
      <c r="E68" s="6">
        <v>-1.8055701900000001</v>
      </c>
      <c r="F68" s="6">
        <v>-4.0859745299999997</v>
      </c>
      <c r="G68" s="6">
        <v>0.53423180999999997</v>
      </c>
      <c r="H68" s="6">
        <v>0.78267352000000001</v>
      </c>
      <c r="I68" s="6">
        <v>-0.22179494999999999</v>
      </c>
      <c r="J68" s="6">
        <v>-2.54157148</v>
      </c>
      <c r="K68" s="146">
        <f t="shared" si="2"/>
        <v>-1.22300097</v>
      </c>
      <c r="L68" s="64">
        <v>30.8738466</v>
      </c>
      <c r="M68" s="132">
        <v>8.8320181889999994</v>
      </c>
      <c r="N68" s="132">
        <v>24.507973199999999</v>
      </c>
      <c r="O68" s="132">
        <v>1.4431334819999999</v>
      </c>
      <c r="P68" s="132">
        <v>13.278262359999999</v>
      </c>
      <c r="Q68" s="132">
        <v>19.22919246</v>
      </c>
      <c r="R68" s="132">
        <v>27.03387511</v>
      </c>
      <c r="S68" s="132">
        <v>46.506805399999998</v>
      </c>
      <c r="T68" s="132">
        <v>8.8753728889999994</v>
      </c>
      <c r="U68" s="132">
        <v>7.6106136580000001</v>
      </c>
      <c r="V68" s="132">
        <v>28.57440033</v>
      </c>
      <c r="W68" s="65">
        <v>4.9078114800000003</v>
      </c>
      <c r="Y68" s="5"/>
    </row>
    <row r="69" spans="1:25" ht="15" x14ac:dyDescent="0.25">
      <c r="A69" s="109"/>
      <c r="B69" s="75"/>
      <c r="C69" s="13" t="s">
        <v>597</v>
      </c>
      <c r="D69" s="134" t="s">
        <v>249</v>
      </c>
      <c r="E69" s="6">
        <v>-1.2567388100000001</v>
      </c>
      <c r="F69" s="6">
        <v>3.6430259999999999E-2</v>
      </c>
      <c r="G69" s="6">
        <v>0.80051192000000004</v>
      </c>
      <c r="H69" s="6">
        <v>1.9922472600000001</v>
      </c>
      <c r="I69" s="6">
        <v>1.70635684</v>
      </c>
      <c r="J69" s="6">
        <v>1.8654800600000001</v>
      </c>
      <c r="K69" s="146">
        <f t="shared" si="2"/>
        <v>0.85738125500000006</v>
      </c>
      <c r="L69" s="36">
        <v>46.799208239848099</v>
      </c>
      <c r="M69" s="83">
        <v>19.584948135343701</v>
      </c>
      <c r="N69" s="83">
        <v>30.767841050721401</v>
      </c>
      <c r="O69" s="83">
        <v>31.554668637825301</v>
      </c>
      <c r="P69" s="83">
        <v>38.611555971061897</v>
      </c>
      <c r="Q69" s="83">
        <v>67.250482231219294</v>
      </c>
      <c r="R69" s="83">
        <v>21.095286150800199</v>
      </c>
      <c r="S69" s="83">
        <v>83.928914029645298</v>
      </c>
      <c r="T69" s="83">
        <v>16.379550528226702</v>
      </c>
      <c r="U69" s="83">
        <v>53.452321655098103</v>
      </c>
      <c r="V69" s="83">
        <v>25.684854227502399</v>
      </c>
      <c r="W69" s="61">
        <v>93.592825948271297</v>
      </c>
      <c r="X69" s="12"/>
      <c r="Y69" s="4"/>
    </row>
    <row r="70" spans="1:25" ht="15" x14ac:dyDescent="0.25">
      <c r="A70" s="109"/>
      <c r="B70" s="75"/>
      <c r="C70" s="13" t="s">
        <v>633</v>
      </c>
      <c r="D70" s="134" t="s">
        <v>62</v>
      </c>
      <c r="E70" s="6">
        <v>-0.78202194999999997</v>
      </c>
      <c r="F70" s="6">
        <v>-2.83119561</v>
      </c>
      <c r="G70" s="6">
        <v>-0.23580966</v>
      </c>
      <c r="H70" s="6">
        <v>0.38235743999999999</v>
      </c>
      <c r="I70" s="6">
        <v>0.33505802000000001</v>
      </c>
      <c r="J70" s="6">
        <v>-1.7137099200000001</v>
      </c>
      <c r="K70" s="146">
        <f t="shared" si="2"/>
        <v>-0.80755361333333342</v>
      </c>
      <c r="L70" s="59">
        <v>51.592719379999998</v>
      </c>
      <c r="M70" s="130">
        <v>30.003806470000001</v>
      </c>
      <c r="N70" s="130">
        <v>53.523838650000002</v>
      </c>
      <c r="O70" s="130">
        <v>7.5209456469999996</v>
      </c>
      <c r="P70" s="130">
        <v>54.052632760000002</v>
      </c>
      <c r="Q70" s="130">
        <v>45.901943289999998</v>
      </c>
      <c r="R70" s="130">
        <v>59.518843070000003</v>
      </c>
      <c r="S70" s="130">
        <v>77.58102968</v>
      </c>
      <c r="T70" s="130">
        <v>36.623378580000001</v>
      </c>
      <c r="U70" s="130">
        <v>46.197760100000004</v>
      </c>
      <c r="V70" s="130">
        <v>64.249907410000006</v>
      </c>
      <c r="W70" s="60">
        <v>19.588194940000001</v>
      </c>
      <c r="X70" s="12"/>
      <c r="Y70" s="5"/>
    </row>
    <row r="71" spans="1:25" ht="15" x14ac:dyDescent="0.25">
      <c r="A71" s="109"/>
      <c r="B71" s="75"/>
      <c r="C71" s="13" t="s">
        <v>634</v>
      </c>
      <c r="D71" s="134" t="s">
        <v>63</v>
      </c>
      <c r="E71" s="6">
        <v>-9.6716650000000001E-2</v>
      </c>
      <c r="F71" s="6">
        <v>-0.84920483999999996</v>
      </c>
      <c r="G71" s="6">
        <v>-0.14547309999999999</v>
      </c>
      <c r="H71" s="6">
        <v>0.13575203999999999</v>
      </c>
      <c r="I71" s="6">
        <v>0.22545150999999999</v>
      </c>
      <c r="J71" s="6">
        <v>-0.56982845000000004</v>
      </c>
      <c r="K71" s="146">
        <f t="shared" si="2"/>
        <v>-0.21666991499999999</v>
      </c>
      <c r="L71" s="59">
        <v>63.587856240000001</v>
      </c>
      <c r="M71" s="130">
        <v>59.464746580000003</v>
      </c>
      <c r="N71" s="130">
        <v>68.445158879999994</v>
      </c>
      <c r="O71" s="130">
        <v>37.993264170000003</v>
      </c>
      <c r="P71" s="130">
        <v>65.008528810000001</v>
      </c>
      <c r="Q71" s="130">
        <v>58.77309631</v>
      </c>
      <c r="R71" s="130">
        <v>66.410265330000001</v>
      </c>
      <c r="S71" s="130">
        <v>72.962658730000001</v>
      </c>
      <c r="T71" s="130">
        <v>58.662225859999999</v>
      </c>
      <c r="U71" s="130">
        <v>68.584535950000003</v>
      </c>
      <c r="V71" s="130">
        <v>63.551128290000001</v>
      </c>
      <c r="W71" s="60">
        <v>42.81419752</v>
      </c>
      <c r="X71" s="13"/>
      <c r="Y71" s="5"/>
    </row>
    <row r="72" spans="1:25" ht="15" x14ac:dyDescent="0.25">
      <c r="A72" s="109"/>
      <c r="B72" s="75"/>
      <c r="C72" s="13" t="s">
        <v>635</v>
      </c>
      <c r="D72" s="134" t="s">
        <v>64</v>
      </c>
      <c r="E72" s="6">
        <v>1.0818090499999999</v>
      </c>
      <c r="F72" s="6">
        <v>-0.93620046000000001</v>
      </c>
      <c r="G72" s="6">
        <v>0.82497432999999998</v>
      </c>
      <c r="H72" s="6">
        <v>0.63885442000000003</v>
      </c>
      <c r="I72" s="6">
        <v>-2.3891180900000002</v>
      </c>
      <c r="J72" s="6">
        <v>-0.54078601000000004</v>
      </c>
      <c r="K72" s="146">
        <f t="shared" si="2"/>
        <v>-0.22007779333333341</v>
      </c>
      <c r="L72" s="36">
        <v>57.5675697474637</v>
      </c>
      <c r="M72" s="83">
        <v>121.85261974186101</v>
      </c>
      <c r="N72" s="83">
        <v>102.756321359415</v>
      </c>
      <c r="O72" s="83">
        <v>53.701217074927001</v>
      </c>
      <c r="P72" s="83">
        <v>57.279126419881102</v>
      </c>
      <c r="Q72" s="83">
        <v>101.470174188996</v>
      </c>
      <c r="R72" s="83">
        <v>49.104153477072799</v>
      </c>
      <c r="S72" s="83">
        <v>76.459696816409206</v>
      </c>
      <c r="T72" s="83">
        <v>166.4631033135</v>
      </c>
      <c r="U72" s="83">
        <v>31.777650009775201</v>
      </c>
      <c r="V72" s="83">
        <v>59.622856467812603</v>
      </c>
      <c r="W72" s="61">
        <v>40.9845309580286</v>
      </c>
      <c r="X72" s="12"/>
      <c r="Y72" s="4"/>
    </row>
    <row r="73" spans="1:25" ht="15" x14ac:dyDescent="0.25">
      <c r="A73" s="109"/>
      <c r="B73" s="75"/>
      <c r="C73" t="s">
        <v>848</v>
      </c>
      <c r="D73" s="22" t="s">
        <v>849</v>
      </c>
      <c r="E73">
        <v>0.15795363236192872</v>
      </c>
      <c r="F73">
        <v>1.1823888239539453</v>
      </c>
      <c r="G73">
        <v>1.4574570132607125</v>
      </c>
      <c r="H73">
        <v>1.3560827306351835</v>
      </c>
      <c r="I73">
        <v>2.5000347479085478</v>
      </c>
      <c r="J73">
        <v>1.5762176649420432</v>
      </c>
      <c r="K73" s="146">
        <f t="shared" si="2"/>
        <v>1.3716891021770603</v>
      </c>
      <c r="L73" s="36">
        <v>96.415456198988096</v>
      </c>
      <c r="M73" s="83">
        <v>107.57105841502199</v>
      </c>
      <c r="N73" s="83">
        <v>69.567210667466</v>
      </c>
      <c r="O73" s="83">
        <v>157.88435345698201</v>
      </c>
      <c r="P73" s="83">
        <v>54.566744388856101</v>
      </c>
      <c r="Q73" s="83">
        <v>149.85330360361601</v>
      </c>
      <c r="R73" s="83">
        <v>57.591017548245603</v>
      </c>
      <c r="S73" s="83">
        <v>147.426763163034</v>
      </c>
      <c r="T73" s="83">
        <v>36.548586110168003</v>
      </c>
      <c r="U73" s="83">
        <v>206.75500437032301</v>
      </c>
      <c r="V73" s="83">
        <v>50.538727877056203</v>
      </c>
      <c r="W73" s="61">
        <v>150.69994812876001</v>
      </c>
      <c r="Y73" s="55"/>
    </row>
    <row r="74" spans="1:25" ht="15" x14ac:dyDescent="0.25">
      <c r="A74" s="109"/>
      <c r="B74" s="75"/>
      <c r="C74" s="13" t="s">
        <v>627</v>
      </c>
      <c r="D74" s="134" t="s">
        <v>65</v>
      </c>
      <c r="E74" s="6">
        <v>0.92101202000000004</v>
      </c>
      <c r="F74" s="6">
        <v>0.93889148</v>
      </c>
      <c r="G74" s="6">
        <v>1.12726854</v>
      </c>
      <c r="H74" s="6">
        <v>2.46266812</v>
      </c>
      <c r="I74" s="6">
        <v>2.59444718</v>
      </c>
      <c r="J74" s="6">
        <v>1.2840759500000001</v>
      </c>
      <c r="K74" s="146">
        <f t="shared" si="2"/>
        <v>1.554727215</v>
      </c>
      <c r="L74" s="36">
        <v>86.078737869999998</v>
      </c>
      <c r="M74" s="83">
        <v>162.98518670000001</v>
      </c>
      <c r="N74" s="83">
        <v>68.720750550000005</v>
      </c>
      <c r="O74" s="83">
        <v>131.7414354</v>
      </c>
      <c r="P74" s="83">
        <v>64.423505230000004</v>
      </c>
      <c r="Q74" s="83">
        <v>140.72977549999999</v>
      </c>
      <c r="R74" s="83">
        <v>59.430207410000001</v>
      </c>
      <c r="S74" s="83">
        <v>327.60024709999999</v>
      </c>
      <c r="T74" s="83">
        <v>42.1330904</v>
      </c>
      <c r="U74" s="83">
        <v>254.46598589999999</v>
      </c>
      <c r="V74" s="83">
        <v>47.271463330000003</v>
      </c>
      <c r="W74" s="61">
        <v>115.1183149</v>
      </c>
      <c r="Y74" s="55"/>
    </row>
    <row r="75" spans="1:25" ht="15" x14ac:dyDescent="0.25">
      <c r="A75" s="109"/>
      <c r="B75" s="75"/>
      <c r="C75" s="13" t="s">
        <v>846</v>
      </c>
      <c r="D75" s="135" t="s">
        <v>847</v>
      </c>
      <c r="E75" s="6">
        <v>1.8236572391156403</v>
      </c>
      <c r="F75" s="6">
        <v>2.3885720572703861</v>
      </c>
      <c r="G75" s="6">
        <v>1.4915772264587359</v>
      </c>
      <c r="H75" s="6">
        <v>1.1115956036939274</v>
      </c>
      <c r="I75" s="6">
        <v>3.1990383900862258</v>
      </c>
      <c r="J75" s="6">
        <v>2.7730286752274309</v>
      </c>
      <c r="K75" s="146">
        <f t="shared" si="2"/>
        <v>2.1312448653087244</v>
      </c>
      <c r="L75" s="36">
        <v>76.173662732141196</v>
      </c>
      <c r="M75" s="83">
        <v>269.63754820877199</v>
      </c>
      <c r="N75" s="83">
        <v>76.594798162736296</v>
      </c>
      <c r="O75" s="83">
        <v>401.08009776064301</v>
      </c>
      <c r="P75" s="83">
        <v>75.911240894438507</v>
      </c>
      <c r="Q75" s="83">
        <v>213.459543715465</v>
      </c>
      <c r="R75" s="83">
        <v>57.812606688485097</v>
      </c>
      <c r="S75" s="83">
        <v>124.92408331450601</v>
      </c>
      <c r="T75" s="83">
        <v>45.723128871792703</v>
      </c>
      <c r="U75" s="83">
        <v>419.89669330143499</v>
      </c>
      <c r="V75" s="83">
        <v>47.554752165331699</v>
      </c>
      <c r="W75" s="61">
        <v>325.05640861197003</v>
      </c>
      <c r="Y75" s="55"/>
    </row>
    <row r="76" spans="1:25" ht="15" x14ac:dyDescent="0.25">
      <c r="A76" s="109"/>
      <c r="B76" s="74"/>
      <c r="C76" s="1" t="s">
        <v>850</v>
      </c>
      <c r="D76" s="139" t="s">
        <v>851</v>
      </c>
      <c r="E76" s="1">
        <v>0.80785636727067622</v>
      </c>
      <c r="F76" s="1">
        <v>0.30707069339768667</v>
      </c>
      <c r="G76" s="1">
        <v>-0.25580643798664687</v>
      </c>
      <c r="H76" s="1">
        <v>0.27604022227081698</v>
      </c>
      <c r="I76" s="1">
        <v>0.67433489764993249</v>
      </c>
      <c r="J76" s="1">
        <v>1.1627395657592798</v>
      </c>
      <c r="K76" s="147">
        <f t="shared" si="2"/>
        <v>0.49537255139362424</v>
      </c>
      <c r="L76" s="37">
        <v>0.47707930729942299</v>
      </c>
      <c r="M76" s="1">
        <v>0.83517902496134999</v>
      </c>
      <c r="N76" s="1">
        <v>0.96457083268416299</v>
      </c>
      <c r="O76" s="1">
        <v>1.19336037944282</v>
      </c>
      <c r="P76" s="1">
        <v>1.66643079030295</v>
      </c>
      <c r="Q76" s="1">
        <v>1.3956671946525101</v>
      </c>
      <c r="R76" s="1">
        <v>0.75340307681429397</v>
      </c>
      <c r="S76" s="1">
        <v>0.91227080467005695</v>
      </c>
      <c r="T76" s="1">
        <v>0.82271714981960697</v>
      </c>
      <c r="U76" s="1">
        <v>1.3129421222526201</v>
      </c>
      <c r="V76" s="1">
        <v>0.52880582233093198</v>
      </c>
      <c r="W76" s="62">
        <v>1.18390189216994</v>
      </c>
      <c r="Y76" s="55"/>
    </row>
    <row r="77" spans="1:25" ht="15" x14ac:dyDescent="0.25">
      <c r="A77" s="109"/>
      <c r="B77" s="73" t="s">
        <v>952</v>
      </c>
      <c r="C77" s="15" t="s">
        <v>641</v>
      </c>
      <c r="D77" s="133" t="s">
        <v>66</v>
      </c>
      <c r="E77" s="7">
        <v>3.4139207900000001</v>
      </c>
      <c r="F77" s="7">
        <v>3.8073849700000002</v>
      </c>
      <c r="G77" s="7">
        <v>4.9180881999999997</v>
      </c>
      <c r="H77" s="7">
        <v>5.3810756900000003</v>
      </c>
      <c r="I77" s="7">
        <v>4.9670023299999997</v>
      </c>
      <c r="J77" s="7">
        <v>5.3559134500000001</v>
      </c>
      <c r="K77" s="145">
        <f t="shared" ref="K77:K128" si="3">AVERAGE(E77:J77)</f>
        <v>4.640564238333333</v>
      </c>
      <c r="L77" s="35">
        <v>19.446661290000002</v>
      </c>
      <c r="M77" s="2">
        <v>207.2705545</v>
      </c>
      <c r="N77" s="2">
        <v>30.315083309999999</v>
      </c>
      <c r="O77" s="2">
        <v>424.42000660000002</v>
      </c>
      <c r="P77" s="2">
        <v>11.2927278</v>
      </c>
      <c r="Q77" s="2">
        <v>341.4215489</v>
      </c>
      <c r="R77" s="2">
        <v>7.910732307</v>
      </c>
      <c r="S77" s="2">
        <v>329.67186199999998</v>
      </c>
      <c r="T77" s="2">
        <v>11.31859352</v>
      </c>
      <c r="U77" s="2">
        <v>354.00480140000002</v>
      </c>
      <c r="V77" s="2">
        <v>9.1030145129999998</v>
      </c>
      <c r="W77" s="63">
        <v>372.79994310000001</v>
      </c>
    </row>
    <row r="78" spans="1:25" ht="15" x14ac:dyDescent="0.25">
      <c r="A78" s="109"/>
      <c r="B78" s="75"/>
      <c r="C78" s="13" t="s">
        <v>642</v>
      </c>
      <c r="D78" s="134" t="s">
        <v>67</v>
      </c>
      <c r="E78" s="6">
        <v>0.56636792999999996</v>
      </c>
      <c r="F78" s="6">
        <v>1.38948224</v>
      </c>
      <c r="G78" s="6">
        <v>1.4856698100000001</v>
      </c>
      <c r="H78" s="6">
        <v>1.43696523</v>
      </c>
      <c r="I78" s="6">
        <v>1.6643196200000001</v>
      </c>
      <c r="J78" s="6">
        <v>1.3592454</v>
      </c>
      <c r="K78" s="146">
        <f t="shared" si="3"/>
        <v>1.3170083716666665</v>
      </c>
      <c r="L78" s="36">
        <v>17.061264749999999</v>
      </c>
      <c r="M78" s="83">
        <v>25.264165510000002</v>
      </c>
      <c r="N78" s="83">
        <v>14.862264870000001</v>
      </c>
      <c r="O78" s="83">
        <v>38.936851449999999</v>
      </c>
      <c r="P78" s="83">
        <v>14.341941589999999</v>
      </c>
      <c r="Q78" s="83">
        <v>40.164200379999997</v>
      </c>
      <c r="R78" s="83">
        <v>11.877177919999999</v>
      </c>
      <c r="S78" s="83">
        <v>32.157545859999999</v>
      </c>
      <c r="T78" s="83">
        <v>9.7728825070000003</v>
      </c>
      <c r="U78" s="83">
        <v>30.976532779999999</v>
      </c>
      <c r="V78" s="83">
        <v>15.505342150000001</v>
      </c>
      <c r="W78" s="61">
        <v>39.779103579999997</v>
      </c>
    </row>
    <row r="79" spans="1:25" ht="15" x14ac:dyDescent="0.25">
      <c r="A79" s="109"/>
      <c r="B79" s="75"/>
      <c r="C79" s="13" t="s">
        <v>643</v>
      </c>
      <c r="D79" s="134" t="s">
        <v>68</v>
      </c>
      <c r="E79" s="6">
        <v>3.1835225500000002</v>
      </c>
      <c r="F79" s="6">
        <v>3.6498799800000001</v>
      </c>
      <c r="G79" s="6">
        <v>4.8545419399999998</v>
      </c>
      <c r="H79" s="6">
        <v>5.09639899</v>
      </c>
      <c r="I79" s="6">
        <v>4.5199109699999998</v>
      </c>
      <c r="J79" s="6">
        <v>5.1590282700000003</v>
      </c>
      <c r="K79" s="146">
        <f t="shared" si="3"/>
        <v>4.4105471166666668</v>
      </c>
      <c r="L79" s="36">
        <v>6.9290089869999996</v>
      </c>
      <c r="M79" s="83">
        <v>62.951619010000002</v>
      </c>
      <c r="N79" s="83">
        <v>8.5630267799999995</v>
      </c>
      <c r="O79" s="83">
        <v>107.48569190000001</v>
      </c>
      <c r="P79" s="83">
        <v>3.5278694389999998</v>
      </c>
      <c r="Q79" s="83">
        <v>102.06462500000001</v>
      </c>
      <c r="R79" s="83">
        <v>3.146565791</v>
      </c>
      <c r="S79" s="83">
        <v>107.647955</v>
      </c>
      <c r="T79" s="83">
        <v>3.265937777</v>
      </c>
      <c r="U79" s="83">
        <v>74.926713989999996</v>
      </c>
      <c r="V79" s="83">
        <v>3.0406334780000002</v>
      </c>
      <c r="W79" s="61">
        <v>108.63914269999999</v>
      </c>
    </row>
    <row r="80" spans="1:25" ht="15" x14ac:dyDescent="0.25">
      <c r="A80" s="110"/>
      <c r="B80" s="74"/>
      <c r="C80" s="14" t="s">
        <v>644</v>
      </c>
      <c r="D80" s="138" t="s">
        <v>69</v>
      </c>
      <c r="E80" s="8">
        <v>3.37705155</v>
      </c>
      <c r="F80" s="8">
        <v>3.5072291999999998</v>
      </c>
      <c r="G80" s="8">
        <v>4.4122030499999996</v>
      </c>
      <c r="H80" s="8">
        <v>5.1087679799999997</v>
      </c>
      <c r="I80" s="8">
        <v>5.5049709499999997</v>
      </c>
      <c r="J80" s="8">
        <v>5.5653535099999996</v>
      </c>
      <c r="K80" s="147">
        <f t="shared" si="3"/>
        <v>4.5792627066666673</v>
      </c>
      <c r="L80" s="37">
        <v>1.0450308639999999</v>
      </c>
      <c r="M80" s="1">
        <v>10.85732732</v>
      </c>
      <c r="N80" s="1">
        <v>1.811030951</v>
      </c>
      <c r="O80" s="1">
        <v>20.592404689999999</v>
      </c>
      <c r="P80" s="1">
        <v>0.85094338199999997</v>
      </c>
      <c r="Q80" s="1">
        <v>18.11782784</v>
      </c>
      <c r="R80" s="1">
        <v>0.57613176499999996</v>
      </c>
      <c r="S80" s="1">
        <v>19.879901289999999</v>
      </c>
      <c r="T80" s="1">
        <v>0.39889316400000002</v>
      </c>
      <c r="U80" s="1">
        <v>18.114150639999998</v>
      </c>
      <c r="V80" s="1">
        <v>0.41549028900000001</v>
      </c>
      <c r="W80" s="62">
        <v>19.674296900000002</v>
      </c>
    </row>
    <row r="81" spans="1:27" ht="18.75" customHeight="1" x14ac:dyDescent="0.25">
      <c r="A81" s="95" t="s">
        <v>906</v>
      </c>
      <c r="B81" s="141" t="s">
        <v>953</v>
      </c>
      <c r="C81" s="11" t="s">
        <v>646</v>
      </c>
      <c r="D81" s="133" t="s">
        <v>269</v>
      </c>
      <c r="E81" s="7">
        <v>-2.6929497539999998</v>
      </c>
      <c r="F81" s="7">
        <v>-4.8061385799999998</v>
      </c>
      <c r="G81" s="7">
        <v>-3.1953747890000002</v>
      </c>
      <c r="H81" s="7">
        <v>-2.3464015730000001</v>
      </c>
      <c r="I81" s="7">
        <v>-1.945501613</v>
      </c>
      <c r="J81" s="7">
        <v>-3.0813904660000002</v>
      </c>
      <c r="K81" s="145">
        <f t="shared" si="3"/>
        <v>-3.0112927958333331</v>
      </c>
      <c r="L81" s="35">
        <v>483.3494925</v>
      </c>
      <c r="M81" s="2">
        <v>74.748522730000005</v>
      </c>
      <c r="N81" s="2">
        <v>493.80121100000002</v>
      </c>
      <c r="O81" s="2">
        <v>17.650632590000001</v>
      </c>
      <c r="P81" s="2">
        <v>433.2542775</v>
      </c>
      <c r="Q81" s="2">
        <v>47.297610489999997</v>
      </c>
      <c r="R81" s="2">
        <v>320.79459830000002</v>
      </c>
      <c r="S81" s="2">
        <v>63.079725009999997</v>
      </c>
      <c r="T81" s="2">
        <v>187.45485600000001</v>
      </c>
      <c r="U81" s="2">
        <v>48.667871550000001</v>
      </c>
      <c r="V81" s="2">
        <v>533.11181260000001</v>
      </c>
      <c r="W81" s="63">
        <v>62.983580660000001</v>
      </c>
      <c r="Y81" s="55"/>
      <c r="AA81" s="56"/>
    </row>
    <row r="82" spans="1:27" ht="15" x14ac:dyDescent="0.25">
      <c r="A82" s="96"/>
      <c r="B82" s="142"/>
      <c r="C82" s="12" t="s">
        <v>647</v>
      </c>
      <c r="D82" s="134" t="s">
        <v>270</v>
      </c>
      <c r="E82" s="6">
        <v>-3.0090600639999998</v>
      </c>
      <c r="F82" s="6">
        <v>-4.9356565200000002</v>
      </c>
      <c r="G82" s="6">
        <v>-2.8820733779999999</v>
      </c>
      <c r="H82" s="6">
        <v>-1.7506992400000001</v>
      </c>
      <c r="I82" s="6">
        <v>-1.224206962</v>
      </c>
      <c r="J82" s="6">
        <v>-2.1635075979999998</v>
      </c>
      <c r="K82" s="146">
        <f t="shared" si="3"/>
        <v>-2.6608672936666662</v>
      </c>
      <c r="L82" s="36">
        <v>418.03506349999998</v>
      </c>
      <c r="M82" s="83">
        <v>51.927255879999997</v>
      </c>
      <c r="N82" s="83">
        <v>231.87101709999999</v>
      </c>
      <c r="O82" s="83">
        <v>7.5764507810000001</v>
      </c>
      <c r="P82" s="83">
        <v>237.21819579999999</v>
      </c>
      <c r="Q82" s="83">
        <v>32.177882539999999</v>
      </c>
      <c r="R82" s="83">
        <v>164.3083475</v>
      </c>
      <c r="S82" s="83">
        <v>48.825493690000002</v>
      </c>
      <c r="T82" s="83">
        <v>115.7288791</v>
      </c>
      <c r="U82" s="83">
        <v>49.53574854</v>
      </c>
      <c r="V82" s="83">
        <v>234.336523</v>
      </c>
      <c r="W82" s="61">
        <v>52.30693814</v>
      </c>
      <c r="Y82" s="55"/>
      <c r="AA82" s="56"/>
    </row>
    <row r="83" spans="1:27" ht="15" x14ac:dyDescent="0.25">
      <c r="A83" s="96"/>
      <c r="B83" s="142"/>
      <c r="C83" s="13" t="s">
        <v>648</v>
      </c>
      <c r="D83" s="134" t="s">
        <v>271</v>
      </c>
      <c r="E83" s="6">
        <v>-0.45217510999999999</v>
      </c>
      <c r="F83" s="6">
        <v>-0.35785470400000002</v>
      </c>
      <c r="G83" s="6">
        <v>-0.664813196</v>
      </c>
      <c r="H83" s="6">
        <v>-0.73174099999999997</v>
      </c>
      <c r="I83" s="6">
        <v>0.22271640600000001</v>
      </c>
      <c r="J83" s="6">
        <v>-0.77308551000000003</v>
      </c>
      <c r="K83" s="146">
        <f t="shared" si="3"/>
        <v>-0.45949218566666666</v>
      </c>
      <c r="L83" s="36">
        <v>61.929437699915503</v>
      </c>
      <c r="M83" s="83">
        <v>45.266703152905201</v>
      </c>
      <c r="N83" s="83">
        <v>51.889973774601103</v>
      </c>
      <c r="O83" s="83">
        <v>40.490995200164598</v>
      </c>
      <c r="P83" s="83">
        <v>51.464346640951703</v>
      </c>
      <c r="Q83" s="83">
        <v>32.462185120065897</v>
      </c>
      <c r="R83" s="83">
        <v>44.628052844234901</v>
      </c>
      <c r="S83" s="83">
        <v>26.873977454238801</v>
      </c>
      <c r="T83" s="83">
        <v>37.720334778092898</v>
      </c>
      <c r="U83" s="83">
        <v>44.016940979926801</v>
      </c>
      <c r="V83" s="83">
        <v>58.451929289794101</v>
      </c>
      <c r="W83" s="61">
        <v>34.204001939237102</v>
      </c>
      <c r="Y83" s="55"/>
      <c r="AA83" s="56"/>
    </row>
    <row r="84" spans="1:27" ht="15" x14ac:dyDescent="0.25">
      <c r="A84" s="96"/>
      <c r="B84" s="142"/>
      <c r="C84" s="12" t="s">
        <v>649</v>
      </c>
      <c r="D84" s="134" t="s">
        <v>272</v>
      </c>
      <c r="E84" s="6">
        <v>-1.3264197209999999</v>
      </c>
      <c r="F84" s="6">
        <v>-1.3704247460000001</v>
      </c>
      <c r="G84" s="6">
        <v>-1.4026223980000001</v>
      </c>
      <c r="H84" s="6">
        <v>-1.086729871</v>
      </c>
      <c r="I84" s="6">
        <v>-0.58405710300000002</v>
      </c>
      <c r="J84" s="6">
        <v>-1.599885489</v>
      </c>
      <c r="K84" s="146">
        <f t="shared" si="3"/>
        <v>-1.2283565546666668</v>
      </c>
      <c r="L84" s="36">
        <v>975.12738609999997</v>
      </c>
      <c r="M84" s="83">
        <v>388.83847450000002</v>
      </c>
      <c r="N84" s="83">
        <v>935.16126480000003</v>
      </c>
      <c r="O84" s="83">
        <v>361.69920519999999</v>
      </c>
      <c r="P84" s="83">
        <v>899.37624310000001</v>
      </c>
      <c r="Q84" s="83">
        <v>340.18095590000001</v>
      </c>
      <c r="R84" s="83">
        <v>759.25303010000005</v>
      </c>
      <c r="S84" s="83">
        <v>357.4771159</v>
      </c>
      <c r="T84" s="83">
        <v>644.56149059999996</v>
      </c>
      <c r="U84" s="83">
        <v>429.97741839999998</v>
      </c>
      <c r="V84" s="83">
        <v>1015.779327</v>
      </c>
      <c r="W84" s="61">
        <v>335.108812</v>
      </c>
      <c r="Y84" s="55"/>
      <c r="AA84" s="56"/>
    </row>
    <row r="85" spans="1:27" ht="15" x14ac:dyDescent="0.25">
      <c r="A85" s="96"/>
      <c r="B85" s="142"/>
      <c r="C85" s="12" t="s">
        <v>650</v>
      </c>
      <c r="D85" s="134" t="s">
        <v>273</v>
      </c>
      <c r="E85" s="6">
        <v>-1.142170141</v>
      </c>
      <c r="F85" s="6">
        <v>-4.1221353369999996</v>
      </c>
      <c r="G85" s="6">
        <v>-1.0441768469999999</v>
      </c>
      <c r="H85" s="6">
        <v>0.23217189499999999</v>
      </c>
      <c r="I85" s="6">
        <v>-0.69521282200000001</v>
      </c>
      <c r="J85" s="6">
        <v>-1.6857343440000001</v>
      </c>
      <c r="K85" s="146">
        <f t="shared" si="3"/>
        <v>-1.4095429326666669</v>
      </c>
      <c r="L85" s="36">
        <v>38.802450329999999</v>
      </c>
      <c r="M85" s="83">
        <v>17.580518479999999</v>
      </c>
      <c r="N85" s="83">
        <v>28.996180339999999</v>
      </c>
      <c r="O85" s="83">
        <v>1.665154018</v>
      </c>
      <c r="P85" s="83">
        <v>32.938600090000001</v>
      </c>
      <c r="Q85" s="83">
        <v>15.972635670000001</v>
      </c>
      <c r="R85" s="83">
        <v>17.57201882</v>
      </c>
      <c r="S85" s="83">
        <v>20.64012696</v>
      </c>
      <c r="T85" s="83">
        <v>10.19670649</v>
      </c>
      <c r="U85" s="83">
        <v>6.2976715360000002</v>
      </c>
      <c r="V85" s="83">
        <v>25.760397919999999</v>
      </c>
      <c r="W85" s="61">
        <v>8.0074818889999992</v>
      </c>
      <c r="Y85" s="55"/>
      <c r="AA85" s="56"/>
    </row>
    <row r="86" spans="1:27" ht="15" x14ac:dyDescent="0.25">
      <c r="A86" s="96"/>
      <c r="B86" s="142"/>
      <c r="C86" s="13" t="s">
        <v>651</v>
      </c>
      <c r="D86" s="134" t="s">
        <v>181</v>
      </c>
      <c r="E86" s="6">
        <v>-3.76757966</v>
      </c>
      <c r="F86" s="6">
        <v>-5.1851653469999999</v>
      </c>
      <c r="G86" s="6">
        <v>-4.3192232820000003</v>
      </c>
      <c r="H86" s="6">
        <v>-4.1779006890000003</v>
      </c>
      <c r="I86" s="6">
        <v>-3.6664143729999998</v>
      </c>
      <c r="J86" s="6">
        <v>-4.6757346289999999</v>
      </c>
      <c r="K86" s="146">
        <f t="shared" si="3"/>
        <v>-4.2986696633333334</v>
      </c>
      <c r="L86" s="36">
        <v>58.294547739538999</v>
      </c>
      <c r="M86" s="83">
        <v>4.2802925029269199</v>
      </c>
      <c r="N86" s="83">
        <v>41.397805329281503</v>
      </c>
      <c r="O86" s="83">
        <v>1.13785524551525</v>
      </c>
      <c r="P86" s="83">
        <v>44.887263415394301</v>
      </c>
      <c r="Q86" s="83">
        <v>2.2485749247179401</v>
      </c>
      <c r="R86" s="83">
        <v>49.879715467910998</v>
      </c>
      <c r="S86" s="83">
        <v>2.7558180557741299</v>
      </c>
      <c r="T86" s="83">
        <v>41.534750654529297</v>
      </c>
      <c r="U86" s="83">
        <v>3.2712286774768602</v>
      </c>
      <c r="V86" s="83">
        <v>84.174555361748702</v>
      </c>
      <c r="W86" s="61">
        <v>3.2933998091272998</v>
      </c>
      <c r="Y86" s="55"/>
      <c r="AA86" s="56"/>
    </row>
    <row r="87" spans="1:27" ht="15" x14ac:dyDescent="0.25">
      <c r="A87" s="96"/>
      <c r="B87" s="142"/>
      <c r="C87" s="13" t="s">
        <v>652</v>
      </c>
      <c r="D87" s="134" t="s">
        <v>182</v>
      </c>
      <c r="E87" s="6">
        <v>-1.034422771</v>
      </c>
      <c r="F87" s="6">
        <v>-1.857370033</v>
      </c>
      <c r="G87" s="6">
        <v>0.26402094100000001</v>
      </c>
      <c r="H87" s="6">
        <v>0.105673817</v>
      </c>
      <c r="I87" s="6">
        <v>0.36748468899999998</v>
      </c>
      <c r="J87" s="6">
        <v>0.44648389500000002</v>
      </c>
      <c r="K87" s="146">
        <f t="shared" si="3"/>
        <v>-0.28468824366666667</v>
      </c>
      <c r="L87" s="36">
        <v>132.15096812194</v>
      </c>
      <c r="M87" s="83">
        <v>64.517579678264298</v>
      </c>
      <c r="N87" s="83">
        <v>71.397926737662502</v>
      </c>
      <c r="O87" s="83">
        <v>19.704322544288502</v>
      </c>
      <c r="P87" s="83">
        <v>70.273740986817899</v>
      </c>
      <c r="Q87" s="83">
        <v>84.386173898897397</v>
      </c>
      <c r="R87" s="83">
        <v>73.567594559513395</v>
      </c>
      <c r="S87" s="83">
        <v>79.158497946891401</v>
      </c>
      <c r="T87" s="83">
        <v>56.318728528560399</v>
      </c>
      <c r="U87" s="83">
        <v>72.656881850081405</v>
      </c>
      <c r="V87" s="83">
        <v>61.114844323674902</v>
      </c>
      <c r="W87" s="61">
        <v>83.2821167419185</v>
      </c>
      <c r="Y87" s="55"/>
      <c r="AA87" s="56"/>
    </row>
    <row r="88" spans="1:27" ht="15" x14ac:dyDescent="0.25">
      <c r="A88" s="96"/>
      <c r="B88" s="142"/>
      <c r="C88" s="13" t="s">
        <v>653</v>
      </c>
      <c r="D88" s="134" t="s">
        <v>183</v>
      </c>
      <c r="E88" s="6">
        <v>-2.8364724130000001</v>
      </c>
      <c r="F88" s="6">
        <v>-2.3805622710000001</v>
      </c>
      <c r="G88" s="6">
        <v>-2.892378431</v>
      </c>
      <c r="H88" s="6">
        <v>-2.2639832229999999</v>
      </c>
      <c r="I88" s="6">
        <v>-1.8348546809999999</v>
      </c>
      <c r="J88" s="6">
        <v>-2.7771996649999999</v>
      </c>
      <c r="K88" s="146">
        <f t="shared" si="3"/>
        <v>-2.4975751139999995</v>
      </c>
      <c r="L88" s="36">
        <v>502.88702601809598</v>
      </c>
      <c r="M88" s="83">
        <v>70.405591804241794</v>
      </c>
      <c r="N88" s="83">
        <v>400.31658068296201</v>
      </c>
      <c r="O88" s="83">
        <v>76.874610489688806</v>
      </c>
      <c r="P88" s="83">
        <v>440.41638429251202</v>
      </c>
      <c r="Q88" s="83">
        <v>59.315855772731901</v>
      </c>
      <c r="R88" s="83">
        <v>328.816125201391</v>
      </c>
      <c r="S88" s="83">
        <v>68.458321633782205</v>
      </c>
      <c r="T88" s="83">
        <v>192.19171236240501</v>
      </c>
      <c r="U88" s="83">
        <v>53.8751335249761</v>
      </c>
      <c r="V88" s="83">
        <v>487.69116964470197</v>
      </c>
      <c r="W88" s="61">
        <v>71.141740974939395</v>
      </c>
      <c r="Y88" s="55"/>
      <c r="AA88" s="56"/>
    </row>
    <row r="89" spans="1:27" ht="15" x14ac:dyDescent="0.25">
      <c r="A89" s="96"/>
      <c r="B89" s="142"/>
      <c r="C89" s="13" t="s">
        <v>868</v>
      </c>
      <c r="D89" s="135" t="s">
        <v>869</v>
      </c>
      <c r="E89" s="6">
        <v>1.6095431341654718</v>
      </c>
      <c r="F89" s="6">
        <v>2.2849472907369743</v>
      </c>
      <c r="G89" s="6">
        <v>2.0190646655384166</v>
      </c>
      <c r="H89" s="6">
        <v>1.0581943853726414</v>
      </c>
      <c r="I89" s="6">
        <v>2.344633355037808</v>
      </c>
      <c r="J89" s="6">
        <v>2.672880627043305</v>
      </c>
      <c r="K89" s="146">
        <f>AVERAGE(E89:J89)</f>
        <v>1.9982105763157696</v>
      </c>
      <c r="L89" s="36">
        <v>1192.9254488710801</v>
      </c>
      <c r="M89" s="83">
        <v>3640.27393662341</v>
      </c>
      <c r="N89" s="83">
        <v>1212.17025989848</v>
      </c>
      <c r="O89" s="83">
        <v>5907.46690904554</v>
      </c>
      <c r="P89" s="83">
        <v>1042.7779310256301</v>
      </c>
      <c r="Q89" s="83">
        <v>4226.59717918361</v>
      </c>
      <c r="R89" s="83">
        <v>1031.3201765026699</v>
      </c>
      <c r="S89" s="83">
        <v>2147.5424911186101</v>
      </c>
      <c r="T89" s="83">
        <v>903.94177024725195</v>
      </c>
      <c r="U89" s="83">
        <v>4591.4031080300301</v>
      </c>
      <c r="V89" s="83">
        <v>1056.38405971717</v>
      </c>
      <c r="W89" s="61">
        <v>6736.5739703585696</v>
      </c>
    </row>
    <row r="90" spans="1:27" ht="15" x14ac:dyDescent="0.25">
      <c r="A90" s="96"/>
      <c r="B90" s="142"/>
      <c r="C90" s="13" t="s">
        <v>870</v>
      </c>
      <c r="D90" s="135" t="s">
        <v>871</v>
      </c>
      <c r="E90" s="6">
        <v>1.5261946663853281</v>
      </c>
      <c r="F90" s="6">
        <v>2.209542673881026</v>
      </c>
      <c r="G90" s="6">
        <v>1.4627994390630514</v>
      </c>
      <c r="H90" s="6">
        <v>0.79776679583952059</v>
      </c>
      <c r="I90" s="6">
        <v>1.5494422676617678</v>
      </c>
      <c r="J90" s="6">
        <v>2.1645285397591985</v>
      </c>
      <c r="K90" s="146">
        <f t="shared" ref="K90:K107" si="4">AVERAGE(E90:J90)</f>
        <v>1.618379063764982</v>
      </c>
      <c r="L90" s="36">
        <v>692.51469163849094</v>
      </c>
      <c r="M90" s="83">
        <v>1994.6163063639401</v>
      </c>
      <c r="N90" s="83">
        <v>649.54987277712905</v>
      </c>
      <c r="O90" s="83">
        <v>3004.35413666471</v>
      </c>
      <c r="P90" s="83">
        <v>721.79499603387796</v>
      </c>
      <c r="Q90" s="83">
        <v>1989.5752773547399</v>
      </c>
      <c r="R90" s="83">
        <v>646.64142904690402</v>
      </c>
      <c r="S90" s="83">
        <v>1124.1266934129101</v>
      </c>
      <c r="T90" s="83">
        <v>611.15418820235902</v>
      </c>
      <c r="U90" s="83">
        <v>1788.87251494104</v>
      </c>
      <c r="V90" s="83">
        <v>625.99277810646697</v>
      </c>
      <c r="W90" s="61">
        <v>2806.4501981333301</v>
      </c>
    </row>
    <row r="91" spans="1:27" ht="15" x14ac:dyDescent="0.25">
      <c r="A91" s="96"/>
      <c r="B91" s="143"/>
      <c r="C91" s="14" t="s">
        <v>860</v>
      </c>
      <c r="D91" s="136" t="s">
        <v>861</v>
      </c>
      <c r="E91" s="1">
        <v>1.6735247833097104</v>
      </c>
      <c r="F91" s="1">
        <v>2.4124029696029701</v>
      </c>
      <c r="G91" s="1">
        <v>1.3092676938105257</v>
      </c>
      <c r="H91" s="1">
        <v>1.6485137776209213</v>
      </c>
      <c r="I91" s="1">
        <v>1.7441168405442788</v>
      </c>
      <c r="J91" s="1">
        <v>2.1536861866025845</v>
      </c>
      <c r="K91" s="147">
        <f t="shared" si="4"/>
        <v>1.8235853752484985</v>
      </c>
      <c r="L91" s="37">
        <v>78.649931517647701</v>
      </c>
      <c r="M91" s="1">
        <v>250.88777909839001</v>
      </c>
      <c r="N91" s="1">
        <v>78.327088637760994</v>
      </c>
      <c r="O91" s="1">
        <v>416.98231863089302</v>
      </c>
      <c r="P91" s="1">
        <v>92.894652565823904</v>
      </c>
      <c r="Q91" s="1">
        <v>230.20755005129499</v>
      </c>
      <c r="R91" s="1">
        <v>89.344741344565705</v>
      </c>
      <c r="S91" s="1">
        <v>280.10514831723498</v>
      </c>
      <c r="T91" s="1">
        <v>73.570857852050295</v>
      </c>
      <c r="U91" s="1">
        <v>246.454813626233</v>
      </c>
      <c r="V91" s="1">
        <v>68.064863702881397</v>
      </c>
      <c r="W91" s="62">
        <v>302.86362950602</v>
      </c>
    </row>
    <row r="92" spans="1:27" ht="15" x14ac:dyDescent="0.25">
      <c r="A92" s="96"/>
      <c r="B92" s="141" t="s">
        <v>954</v>
      </c>
      <c r="C92" s="15" t="s">
        <v>654</v>
      </c>
      <c r="D92" s="133" t="s">
        <v>184</v>
      </c>
      <c r="E92" s="7">
        <v>-1.332494681</v>
      </c>
      <c r="F92" s="7">
        <v>-2.8062142520000002</v>
      </c>
      <c r="G92" s="7">
        <v>-1.3959484630000001</v>
      </c>
      <c r="H92" s="7">
        <v>-0.59209020899999998</v>
      </c>
      <c r="I92" s="7">
        <v>-1.4644322860000001</v>
      </c>
      <c r="J92" s="7">
        <v>-1.76837573</v>
      </c>
      <c r="K92" s="145">
        <f t="shared" si="4"/>
        <v>-1.5599259368333334</v>
      </c>
      <c r="L92" s="35">
        <v>399.67886920565502</v>
      </c>
      <c r="M92" s="2">
        <v>158.704894218281</v>
      </c>
      <c r="N92" s="2">
        <v>390.94646402260202</v>
      </c>
      <c r="O92" s="2">
        <v>55.893669865066101</v>
      </c>
      <c r="P92" s="2">
        <v>322.25935006518102</v>
      </c>
      <c r="Q92" s="2">
        <v>122.45687348636299</v>
      </c>
      <c r="R92" s="2">
        <v>332.937683209846</v>
      </c>
      <c r="S92" s="2">
        <v>220.86456293897399</v>
      </c>
      <c r="T92" s="2">
        <v>248.46057924552099</v>
      </c>
      <c r="U92" s="2">
        <v>90.036675027696504</v>
      </c>
      <c r="V92" s="2">
        <v>402.44011671606501</v>
      </c>
      <c r="W92" s="63">
        <v>118.131883349612</v>
      </c>
    </row>
    <row r="93" spans="1:27" ht="15" x14ac:dyDescent="0.25">
      <c r="A93" s="96"/>
      <c r="B93" s="142"/>
      <c r="C93" s="13" t="s">
        <v>655</v>
      </c>
      <c r="D93" s="134" t="s">
        <v>185</v>
      </c>
      <c r="E93" s="6">
        <v>2.5786854130000001</v>
      </c>
      <c r="F93" s="6">
        <v>1.209211598</v>
      </c>
      <c r="G93" s="6">
        <v>0.21739408700000001</v>
      </c>
      <c r="H93" s="6">
        <v>0.42490360799999999</v>
      </c>
      <c r="I93" s="6">
        <v>-1.1073305040000001</v>
      </c>
      <c r="J93" s="6">
        <v>0.36930701999999999</v>
      </c>
      <c r="K93" s="146">
        <f t="shared" si="4"/>
        <v>0.61536187033333334</v>
      </c>
      <c r="L93" s="36">
        <v>0.81785024108472504</v>
      </c>
      <c r="M93" s="83">
        <v>4.8857972960238998</v>
      </c>
      <c r="N93" s="83">
        <v>1.4763839275777999</v>
      </c>
      <c r="O93" s="83">
        <v>3.4135657365457499</v>
      </c>
      <c r="P93" s="83">
        <v>1.40051098333971</v>
      </c>
      <c r="Q93" s="83">
        <v>1.6282783937612699</v>
      </c>
      <c r="R93" s="83">
        <v>1.0193100451016901</v>
      </c>
      <c r="S93" s="83">
        <v>1.36840620700509</v>
      </c>
      <c r="T93" s="83">
        <v>6.2327056804515699</v>
      </c>
      <c r="U93" s="83">
        <v>2.8929233202176299</v>
      </c>
      <c r="V93" s="83">
        <v>2.5495995005241401</v>
      </c>
      <c r="W93" s="61">
        <v>3.2933998091272998</v>
      </c>
    </row>
    <row r="94" spans="1:27" ht="15" x14ac:dyDescent="0.25">
      <c r="A94" s="96"/>
      <c r="B94" s="142"/>
      <c r="C94" s="13" t="s">
        <v>656</v>
      </c>
      <c r="D94" s="134" t="s">
        <v>186</v>
      </c>
      <c r="E94" s="6">
        <v>2.8446373029999998</v>
      </c>
      <c r="F94" s="6">
        <v>3.1866176359999998</v>
      </c>
      <c r="G94" s="6">
        <v>3.1681550380000001</v>
      </c>
      <c r="H94" s="6">
        <v>1.8037511260000001</v>
      </c>
      <c r="I94" s="6">
        <v>2.0146196299999999</v>
      </c>
      <c r="J94" s="6">
        <v>3.6396587540000001</v>
      </c>
      <c r="K94" s="146">
        <f t="shared" si="4"/>
        <v>2.7762399145000001</v>
      </c>
      <c r="L94" s="36">
        <v>5.1797181935365897</v>
      </c>
      <c r="M94" s="83">
        <v>37.207225562028199</v>
      </c>
      <c r="N94" s="83">
        <v>6.1023869006549099</v>
      </c>
      <c r="O94" s="83">
        <v>55.560639061500702</v>
      </c>
      <c r="P94" s="83">
        <v>2.99602982511913</v>
      </c>
      <c r="Q94" s="83">
        <v>26.931207719035601</v>
      </c>
      <c r="R94" s="83">
        <v>3.4567905877361702</v>
      </c>
      <c r="S94" s="83">
        <v>12.068582520114299</v>
      </c>
      <c r="T94" s="83">
        <v>10.6454613022113</v>
      </c>
      <c r="U94" s="83">
        <v>43.0155444460053</v>
      </c>
      <c r="V94" s="83">
        <v>3.79607036744705</v>
      </c>
      <c r="W94" s="61">
        <v>47.313024708900699</v>
      </c>
    </row>
    <row r="95" spans="1:27" ht="15" x14ac:dyDescent="0.25">
      <c r="A95" s="96"/>
      <c r="B95" s="142"/>
      <c r="C95" s="13" t="s">
        <v>657</v>
      </c>
      <c r="D95" s="134" t="s">
        <v>187</v>
      </c>
      <c r="E95" s="6">
        <v>-0.26507241199999998</v>
      </c>
      <c r="F95" s="6">
        <v>-0.21953423699999999</v>
      </c>
      <c r="G95" s="6">
        <v>-0.99277203199999997</v>
      </c>
      <c r="H95" s="6">
        <v>-1.517932131</v>
      </c>
      <c r="I95" s="6">
        <v>-1.256469016</v>
      </c>
      <c r="J95" s="6">
        <v>-0.84933935599999999</v>
      </c>
      <c r="K95" s="146">
        <f t="shared" si="4"/>
        <v>-0.85018653066666661</v>
      </c>
      <c r="L95" s="36">
        <v>53.092111483750003</v>
      </c>
      <c r="M95" s="83">
        <v>44.180970420455402</v>
      </c>
      <c r="N95" s="83">
        <v>59.586855317040097</v>
      </c>
      <c r="O95" s="83">
        <v>51.175733481222402</v>
      </c>
      <c r="P95" s="83">
        <v>70.823308587875303</v>
      </c>
      <c r="Q95" s="83">
        <v>35.589513463639101</v>
      </c>
      <c r="R95" s="83">
        <v>91.494156004888794</v>
      </c>
      <c r="S95" s="83">
        <v>31.948483805216</v>
      </c>
      <c r="T95" s="83">
        <v>77.834028537479199</v>
      </c>
      <c r="U95" s="83">
        <v>32.578767236912398</v>
      </c>
      <c r="V95" s="83">
        <v>71.785390381423994</v>
      </c>
      <c r="W95" s="61">
        <v>39.843680043755803</v>
      </c>
    </row>
    <row r="96" spans="1:27" ht="15" x14ac:dyDescent="0.25">
      <c r="A96" s="96"/>
      <c r="B96" s="142"/>
      <c r="C96" s="13" t="s">
        <v>658</v>
      </c>
      <c r="D96" s="134" t="s">
        <v>188</v>
      </c>
      <c r="E96" s="6">
        <v>-0.43448195899999997</v>
      </c>
      <c r="F96" s="6">
        <v>-5.4752963000000002E-2</v>
      </c>
      <c r="G96" s="6">
        <v>3.0485671999999998E-2</v>
      </c>
      <c r="H96" s="6">
        <v>0.214319067</v>
      </c>
      <c r="I96" s="6">
        <v>-0.35160989399999998</v>
      </c>
      <c r="J96" s="6">
        <v>-0.106863212</v>
      </c>
      <c r="K96" s="146">
        <f t="shared" si="4"/>
        <v>-0.11715054816666666</v>
      </c>
      <c r="L96" s="36">
        <v>23.081551248391101</v>
      </c>
      <c r="M96" s="83">
        <v>17.079411060459599</v>
      </c>
      <c r="N96" s="83">
        <v>14.1536005857125</v>
      </c>
      <c r="O96" s="83">
        <v>13.6265103792192</v>
      </c>
      <c r="P96" s="83">
        <v>18.827122332997099</v>
      </c>
      <c r="Q96" s="83">
        <v>19.2291924596569</v>
      </c>
      <c r="R96" s="83">
        <v>13.0072825320585</v>
      </c>
      <c r="S96" s="83">
        <v>15.090479560583899</v>
      </c>
      <c r="T96" s="83">
        <v>29.019477648182502</v>
      </c>
      <c r="U96" s="83">
        <v>22.742827948172501</v>
      </c>
      <c r="V96" s="83">
        <v>17.431706214694699</v>
      </c>
      <c r="W96" s="61">
        <v>16.187167689305401</v>
      </c>
    </row>
    <row r="97" spans="1:27" ht="15" x14ac:dyDescent="0.25">
      <c r="A97" s="96"/>
      <c r="B97" s="142"/>
      <c r="C97" s="13" t="s">
        <v>659</v>
      </c>
      <c r="D97" s="134" t="s">
        <v>189</v>
      </c>
      <c r="E97" s="6">
        <v>0.94760086700000001</v>
      </c>
      <c r="F97" s="6">
        <v>0.70518696300000006</v>
      </c>
      <c r="G97" s="6">
        <v>0.62299745799999995</v>
      </c>
      <c r="H97" s="6">
        <v>0.39163449900000002</v>
      </c>
      <c r="I97" s="6">
        <v>-8.9719900000000005E-2</v>
      </c>
      <c r="J97" s="6">
        <v>0.47932490300000002</v>
      </c>
      <c r="K97" s="146">
        <f t="shared" si="4"/>
        <v>0.50950413166666675</v>
      </c>
      <c r="L97" s="36">
        <v>16.606903506470399</v>
      </c>
      <c r="M97" s="83">
        <v>32.029115607267798</v>
      </c>
      <c r="N97" s="83">
        <v>14.0945452286094</v>
      </c>
      <c r="O97" s="83">
        <v>22.979125446015299</v>
      </c>
      <c r="P97" s="83">
        <v>11.009080008278</v>
      </c>
      <c r="Q97" s="83">
        <v>16.9547718461491</v>
      </c>
      <c r="R97" s="83">
        <v>10.503325247352199</v>
      </c>
      <c r="S97" s="83">
        <v>13.779090278870701</v>
      </c>
      <c r="T97" s="83">
        <v>27.872659802979399</v>
      </c>
      <c r="U97" s="83">
        <v>26.192082676124301</v>
      </c>
      <c r="V97" s="83">
        <v>13.711179536152001</v>
      </c>
      <c r="W97" s="61">
        <v>19.114634186307502</v>
      </c>
      <c r="Y97" s="55"/>
      <c r="AA97" s="56"/>
    </row>
    <row r="98" spans="1:27" ht="15" x14ac:dyDescent="0.25">
      <c r="A98" s="96"/>
      <c r="B98" s="142"/>
      <c r="C98" s="13" t="s">
        <v>661</v>
      </c>
      <c r="D98" s="134" t="s">
        <v>190</v>
      </c>
      <c r="E98" s="6">
        <v>0.293685747</v>
      </c>
      <c r="F98" s="6">
        <v>1.257294774</v>
      </c>
      <c r="G98" s="6">
        <v>-0.18149312100000001</v>
      </c>
      <c r="H98" s="6">
        <v>8.4736689999999996E-3</v>
      </c>
      <c r="I98" s="6">
        <v>-0.39627941900000002</v>
      </c>
      <c r="J98" s="6">
        <v>0.76991385599999995</v>
      </c>
      <c r="K98" s="146">
        <f t="shared" si="4"/>
        <v>0.29193258433333336</v>
      </c>
      <c r="L98" s="36">
        <v>1160.05241279193</v>
      </c>
      <c r="M98" s="83">
        <v>1421.95492842357</v>
      </c>
      <c r="N98" s="83">
        <v>867.60193632085304</v>
      </c>
      <c r="O98" s="83">
        <v>2073.9770817707299</v>
      </c>
      <c r="P98" s="83">
        <v>949.77691053702597</v>
      </c>
      <c r="Q98" s="83">
        <v>837.50369954666803</v>
      </c>
      <c r="R98" s="83">
        <v>793.73230033788195</v>
      </c>
      <c r="S98" s="83">
        <v>798.40800486217597</v>
      </c>
      <c r="T98" s="83">
        <v>2739.57331643113</v>
      </c>
      <c r="U98" s="83">
        <v>2081.5695951781299</v>
      </c>
      <c r="V98" s="83">
        <v>790.81022137368302</v>
      </c>
      <c r="W98" s="61">
        <v>1348.46425518157</v>
      </c>
      <c r="Y98" s="55"/>
      <c r="AA98" s="56"/>
    </row>
    <row r="99" spans="1:27" ht="15" x14ac:dyDescent="0.25">
      <c r="A99" s="96"/>
      <c r="B99" s="142"/>
      <c r="C99" s="13" t="s">
        <v>662</v>
      </c>
      <c r="D99" s="134" t="s">
        <v>191</v>
      </c>
      <c r="E99" s="6">
        <v>-0.11382347800000001</v>
      </c>
      <c r="F99" s="6">
        <v>0.478199078</v>
      </c>
      <c r="G99" s="6">
        <v>-0.40764830600000002</v>
      </c>
      <c r="H99" s="6">
        <v>-0.41955265600000002</v>
      </c>
      <c r="I99" s="6">
        <v>-0.39203959700000002</v>
      </c>
      <c r="J99" s="6">
        <v>0.62611363200000003</v>
      </c>
      <c r="K99" s="146">
        <f t="shared" si="4"/>
        <v>-3.8125221166666667E-2</v>
      </c>
      <c r="L99" s="36">
        <v>160.730290435401</v>
      </c>
      <c r="M99" s="83">
        <v>148.53658958937601</v>
      </c>
      <c r="N99" s="83">
        <v>123.740658250054</v>
      </c>
      <c r="O99" s="83">
        <v>172.37119341207799</v>
      </c>
      <c r="P99" s="83">
        <v>146.87637337936101</v>
      </c>
      <c r="Q99" s="83">
        <v>110.722930775766</v>
      </c>
      <c r="R99" s="83">
        <v>110.019008128911</v>
      </c>
      <c r="S99" s="83">
        <v>82.256417554416799</v>
      </c>
      <c r="T99" s="83">
        <v>222.108699628572</v>
      </c>
      <c r="U99" s="83">
        <v>169.258267489041</v>
      </c>
      <c r="V99" s="83">
        <v>126.762309981615</v>
      </c>
      <c r="W99" s="61">
        <v>195.64516905332101</v>
      </c>
      <c r="Y99" s="55"/>
      <c r="AA99" s="56"/>
    </row>
    <row r="100" spans="1:27" ht="15" x14ac:dyDescent="0.25">
      <c r="A100" s="96"/>
      <c r="B100" s="142"/>
      <c r="C100" s="13" t="s">
        <v>663</v>
      </c>
      <c r="D100" s="134" t="s">
        <v>192</v>
      </c>
      <c r="E100" s="6">
        <v>0.215990496</v>
      </c>
      <c r="F100" s="6">
        <v>1.3364492969999999</v>
      </c>
      <c r="G100" s="6">
        <v>1.492910983</v>
      </c>
      <c r="H100" s="6">
        <v>8.4348991999999998E-2</v>
      </c>
      <c r="I100" s="6">
        <v>-0.26396120899999997</v>
      </c>
      <c r="J100" s="6">
        <v>1.5345096110000001</v>
      </c>
      <c r="K100" s="146">
        <f t="shared" si="4"/>
        <v>0.73337469500000008</v>
      </c>
      <c r="L100" s="36">
        <v>5.7703878120977796</v>
      </c>
      <c r="M100" s="83">
        <v>6.7023116753148404</v>
      </c>
      <c r="N100" s="83">
        <v>3.58269166425546</v>
      </c>
      <c r="O100" s="83">
        <v>9.0473368301944195</v>
      </c>
      <c r="P100" s="83">
        <v>1.27641507342353</v>
      </c>
      <c r="Q100" s="83">
        <v>3.5925507417907299</v>
      </c>
      <c r="R100" s="83">
        <v>1.5954418097243901</v>
      </c>
      <c r="S100" s="83">
        <v>1.6915021169924001</v>
      </c>
      <c r="T100" s="83">
        <v>10.0471215568879</v>
      </c>
      <c r="U100" s="83">
        <v>8.3672243723217701</v>
      </c>
      <c r="V100" s="83">
        <v>2.2663106671325699</v>
      </c>
      <c r="W100" s="61">
        <v>6.5652741293060597</v>
      </c>
      <c r="Y100" s="55"/>
      <c r="AA100" s="56"/>
    </row>
    <row r="101" spans="1:27" ht="15" x14ac:dyDescent="0.25">
      <c r="A101" s="96"/>
      <c r="B101" s="142"/>
      <c r="C101" s="13" t="s">
        <v>664</v>
      </c>
      <c r="D101" s="134" t="s">
        <v>193</v>
      </c>
      <c r="E101" s="6">
        <v>-1.78245E-4</v>
      </c>
      <c r="F101" s="6">
        <v>0.27598917499999998</v>
      </c>
      <c r="G101" s="6">
        <v>0.22303350399999999</v>
      </c>
      <c r="H101" s="6">
        <v>-0.22269040600000001</v>
      </c>
      <c r="I101" s="6">
        <v>4.5799121999999998E-2</v>
      </c>
      <c r="J101" s="6">
        <v>0.53441647999999997</v>
      </c>
      <c r="K101" s="146">
        <f t="shared" si="4"/>
        <v>0.14272827166666666</v>
      </c>
      <c r="L101" s="36">
        <v>164.59236101830101</v>
      </c>
      <c r="M101" s="83">
        <v>164.572026868634</v>
      </c>
      <c r="N101" s="83">
        <v>136.94937312211701</v>
      </c>
      <c r="O101" s="83">
        <v>165.82158760862501</v>
      </c>
      <c r="P101" s="83">
        <v>119.841193004765</v>
      </c>
      <c r="Q101" s="83">
        <v>139.87686773073</v>
      </c>
      <c r="R101" s="83">
        <v>103.925306772325</v>
      </c>
      <c r="S101" s="83">
        <v>89.060437305914306</v>
      </c>
      <c r="T101" s="83">
        <v>194.56014052097601</v>
      </c>
      <c r="U101" s="83">
        <v>200.83563819203201</v>
      </c>
      <c r="V101" s="83">
        <v>119.906720213539</v>
      </c>
      <c r="W101" s="61">
        <v>173.66764483685699</v>
      </c>
      <c r="Y101" s="55"/>
      <c r="AA101" s="56"/>
    </row>
    <row r="102" spans="1:27" ht="15" x14ac:dyDescent="0.25">
      <c r="A102" s="96"/>
      <c r="B102" s="142"/>
      <c r="C102" s="13" t="s">
        <v>665</v>
      </c>
      <c r="D102" s="134" t="s">
        <v>194</v>
      </c>
      <c r="E102" s="6">
        <v>0.48907748099999998</v>
      </c>
      <c r="F102" s="6">
        <v>0.67227071400000005</v>
      </c>
      <c r="G102" s="6">
        <v>0.591643751</v>
      </c>
      <c r="H102" s="6">
        <v>0.77144163899999996</v>
      </c>
      <c r="I102" s="6">
        <v>0.74564836000000001</v>
      </c>
      <c r="J102" s="6">
        <v>0.62735127000000002</v>
      </c>
      <c r="K102" s="146">
        <f t="shared" si="4"/>
        <v>0.64957220250000003</v>
      </c>
      <c r="L102" s="36">
        <v>529.87608397389204</v>
      </c>
      <c r="M102" s="83">
        <v>743.70604225245802</v>
      </c>
      <c r="N102" s="83">
        <v>453.54514255190099</v>
      </c>
      <c r="O102" s="83">
        <v>722.76010143789301</v>
      </c>
      <c r="P102" s="83">
        <v>498.90101383729302</v>
      </c>
      <c r="Q102" s="83">
        <v>751.82524120827804</v>
      </c>
      <c r="R102" s="83">
        <v>480.78195757763899</v>
      </c>
      <c r="S102" s="83">
        <v>820.68261700953599</v>
      </c>
      <c r="T102" s="83">
        <v>433.073321500497</v>
      </c>
      <c r="U102" s="83">
        <v>726.14600663093597</v>
      </c>
      <c r="V102" s="83">
        <v>498.85274968033002</v>
      </c>
      <c r="W102" s="61">
        <v>770.59097886894301</v>
      </c>
      <c r="Y102" s="55"/>
      <c r="AA102" s="56"/>
    </row>
    <row r="103" spans="1:27" ht="15" x14ac:dyDescent="0.25">
      <c r="A103" s="96"/>
      <c r="B103" s="142"/>
      <c r="C103" s="13" t="s">
        <v>666</v>
      </c>
      <c r="D103" s="134" t="s">
        <v>195</v>
      </c>
      <c r="E103" s="6">
        <v>0.107498306</v>
      </c>
      <c r="F103" s="6">
        <v>0.87055521400000002</v>
      </c>
      <c r="G103" s="6">
        <v>0.393124364</v>
      </c>
      <c r="H103" s="6">
        <v>0.39759998699999999</v>
      </c>
      <c r="I103" s="6">
        <v>1.7353137869999999</v>
      </c>
      <c r="J103" s="6">
        <v>0.968256377</v>
      </c>
      <c r="K103" s="146">
        <f t="shared" si="4"/>
        <v>0.74539133916666678</v>
      </c>
      <c r="L103" s="36">
        <v>285.97496763262501</v>
      </c>
      <c r="M103" s="83">
        <v>308.097542308242</v>
      </c>
      <c r="N103" s="83">
        <v>220.473333184952</v>
      </c>
      <c r="O103" s="83">
        <v>403.10603514899998</v>
      </c>
      <c r="P103" s="83">
        <v>184.371066161177</v>
      </c>
      <c r="Q103" s="83">
        <v>242.12241258342101</v>
      </c>
      <c r="R103" s="83">
        <v>163.998122691253</v>
      </c>
      <c r="S103" s="83">
        <v>216.03712993092799</v>
      </c>
      <c r="T103" s="83">
        <v>99.773152532668703</v>
      </c>
      <c r="U103" s="83">
        <v>332.19661018622202</v>
      </c>
      <c r="V103" s="83">
        <v>170.709851001761</v>
      </c>
      <c r="W103" s="61">
        <v>333.98948652561597</v>
      </c>
      <c r="Y103" s="55"/>
      <c r="AA103" s="56"/>
    </row>
    <row r="104" spans="1:27" ht="15" x14ac:dyDescent="0.25">
      <c r="A104" s="96"/>
      <c r="B104" s="142"/>
      <c r="C104" s="13" t="s">
        <v>667</v>
      </c>
      <c r="D104" s="134" t="s">
        <v>196</v>
      </c>
      <c r="E104" s="6">
        <v>0.54161474899999995</v>
      </c>
      <c r="F104" s="6">
        <v>5.5331234739999999</v>
      </c>
      <c r="G104" s="6">
        <v>2.2303064479999999</v>
      </c>
      <c r="H104" s="6">
        <v>3.4826924190000002</v>
      </c>
      <c r="I104" s="6">
        <v>1.8518869250000001</v>
      </c>
      <c r="J104" s="6">
        <v>0.15967704199999999</v>
      </c>
      <c r="K104" s="146">
        <f t="shared" si="4"/>
        <v>2.2998835095000003</v>
      </c>
      <c r="L104" s="36">
        <v>264.66542523991802</v>
      </c>
      <c r="M104" s="83">
        <v>385.24720473904699</v>
      </c>
      <c r="N104" s="83">
        <v>13.346510705303301</v>
      </c>
      <c r="O104" s="83">
        <v>618.02191371656295</v>
      </c>
      <c r="P104" s="83">
        <v>13.9519258720045</v>
      </c>
      <c r="Q104" s="83">
        <v>65.4671297047189</v>
      </c>
      <c r="R104" s="83">
        <v>4.63121303100551</v>
      </c>
      <c r="S104" s="83">
        <v>51.771368165025798</v>
      </c>
      <c r="T104" s="83">
        <v>43.579078117717401</v>
      </c>
      <c r="U104" s="83">
        <v>157.30826885091099</v>
      </c>
      <c r="V104" s="83">
        <v>150.596343830959</v>
      </c>
      <c r="W104" s="61">
        <v>168.221696132875</v>
      </c>
      <c r="Y104" s="55"/>
      <c r="AA104" s="56"/>
    </row>
    <row r="105" spans="1:27" ht="15" x14ac:dyDescent="0.25">
      <c r="A105" s="96"/>
      <c r="B105" s="142"/>
      <c r="C105" s="13" t="s">
        <v>862</v>
      </c>
      <c r="D105" s="135" t="s">
        <v>863</v>
      </c>
      <c r="E105" s="6">
        <v>2.7868906123588304</v>
      </c>
      <c r="F105" s="6">
        <v>4.0453161251293555</v>
      </c>
      <c r="G105" s="6">
        <v>2.8847709337490075</v>
      </c>
      <c r="H105" s="6">
        <v>1.5438964947982998</v>
      </c>
      <c r="I105" s="6">
        <v>4.5032938336887502</v>
      </c>
      <c r="J105" s="6">
        <v>3.6995443602195679</v>
      </c>
      <c r="K105" s="146">
        <f t="shared" si="4"/>
        <v>3.2439520599906353</v>
      </c>
      <c r="L105" s="36">
        <v>5005.1298851272504</v>
      </c>
      <c r="M105" s="83">
        <v>34542.440726559602</v>
      </c>
      <c r="N105" s="83">
        <v>5103.13088823219</v>
      </c>
      <c r="O105" s="83">
        <v>84255.488931408705</v>
      </c>
      <c r="P105" s="83">
        <v>3376.0115012824599</v>
      </c>
      <c r="Q105" s="83">
        <v>24934.835025529101</v>
      </c>
      <c r="R105" s="83">
        <v>4985.1352057960403</v>
      </c>
      <c r="S105" s="83">
        <v>14535.704877493899</v>
      </c>
      <c r="T105" s="83">
        <v>1817.8060079377799</v>
      </c>
      <c r="U105" s="83">
        <v>41226.271372450698</v>
      </c>
      <c r="V105" s="83">
        <v>2601.4791288792499</v>
      </c>
      <c r="W105" s="61">
        <v>33798.246472557097</v>
      </c>
      <c r="Y105" s="5"/>
      <c r="AA105" s="54"/>
    </row>
    <row r="106" spans="1:27" ht="15" x14ac:dyDescent="0.25">
      <c r="A106" s="96"/>
      <c r="B106" s="142"/>
      <c r="C106" s="13" t="s">
        <v>864</v>
      </c>
      <c r="D106" s="135" t="s">
        <v>865</v>
      </c>
      <c r="E106" s="6">
        <v>1.9107138993774071</v>
      </c>
      <c r="F106" s="6">
        <v>3.5175626404538107</v>
      </c>
      <c r="G106" s="6">
        <v>1.8423712578483129</v>
      </c>
      <c r="H106" s="6">
        <v>0.93259328569937994</v>
      </c>
      <c r="I106" s="6">
        <v>2.8718692585616172</v>
      </c>
      <c r="J106" s="6">
        <v>2.563405814518652</v>
      </c>
      <c r="K106" s="146">
        <f t="shared" si="4"/>
        <v>2.27308602607653</v>
      </c>
      <c r="L106" s="36">
        <v>9367.7929697579493</v>
      </c>
      <c r="M106" s="83">
        <v>35222.4434886831</v>
      </c>
      <c r="N106" s="83">
        <v>6673.8459062226902</v>
      </c>
      <c r="O106" s="83">
        <v>76430.735933670003</v>
      </c>
      <c r="P106" s="83">
        <v>7080.5935160486997</v>
      </c>
      <c r="Q106" s="83">
        <v>25390.933895603801</v>
      </c>
      <c r="R106" s="83">
        <v>8551.3465109824701</v>
      </c>
      <c r="S106" s="83">
        <v>16321.9881299632</v>
      </c>
      <c r="T106" s="83">
        <v>4584.70350607201</v>
      </c>
      <c r="U106" s="83">
        <v>33560.625411794303</v>
      </c>
      <c r="V106" s="83">
        <v>5915.8640499494904</v>
      </c>
      <c r="W106" s="61">
        <v>34968.759510600998</v>
      </c>
      <c r="Y106" s="5"/>
      <c r="AA106" s="54"/>
    </row>
    <row r="107" spans="1:27" ht="15" x14ac:dyDescent="0.25">
      <c r="A107" s="96"/>
      <c r="B107" s="142"/>
      <c r="C107" s="13" t="s">
        <v>866</v>
      </c>
      <c r="D107" s="135" t="s">
        <v>867</v>
      </c>
      <c r="E107" s="6">
        <v>3.1869506307031585</v>
      </c>
      <c r="F107" s="6">
        <v>4.3547475898262356</v>
      </c>
      <c r="G107" s="6">
        <v>2.8584697358304836</v>
      </c>
      <c r="H107" s="6">
        <v>2.09679536773772</v>
      </c>
      <c r="I107" s="6">
        <v>4.2692703527118088</v>
      </c>
      <c r="J107" s="6">
        <v>4.2475852189796486</v>
      </c>
      <c r="K107" s="146">
        <f t="shared" si="4"/>
        <v>3.5023031492981755</v>
      </c>
      <c r="L107" s="36">
        <v>3266.8800699506801</v>
      </c>
      <c r="M107" s="83">
        <v>29750.956021929502</v>
      </c>
      <c r="N107" s="83">
        <v>3398.005877475</v>
      </c>
      <c r="O107" s="83">
        <v>69523.843583124602</v>
      </c>
      <c r="P107" s="83">
        <v>2768.0301826288501</v>
      </c>
      <c r="Q107" s="83">
        <v>20075.018470993899</v>
      </c>
      <c r="R107" s="83">
        <v>3002.8652339555601</v>
      </c>
      <c r="S107" s="83">
        <v>12845.0009974556</v>
      </c>
      <c r="T107" s="83">
        <v>1386.9265988367999</v>
      </c>
      <c r="U107" s="83">
        <v>26744.3417379538</v>
      </c>
      <c r="V107" s="83">
        <v>1738.9968326574999</v>
      </c>
      <c r="W107" s="61">
        <v>33033.101442392101</v>
      </c>
      <c r="Y107" s="5"/>
      <c r="AA107" s="54"/>
    </row>
    <row r="108" spans="1:27" ht="15" x14ac:dyDescent="0.25">
      <c r="A108" s="96"/>
      <c r="B108" s="142"/>
      <c r="C108" s="13" t="s">
        <v>872</v>
      </c>
      <c r="D108" s="135" t="s">
        <v>873</v>
      </c>
      <c r="E108" s="6">
        <v>1.3747854896618141</v>
      </c>
      <c r="F108" s="6">
        <v>2.6731870477580988</v>
      </c>
      <c r="G108" s="6">
        <v>0.999170627831793</v>
      </c>
      <c r="H108" s="6">
        <v>0.53938500156294367</v>
      </c>
      <c r="I108" s="6">
        <v>2.0279253026778257</v>
      </c>
      <c r="J108" s="6">
        <v>1.8421790586312923</v>
      </c>
      <c r="K108" s="146">
        <f>AVERAGE(E108:J108)</f>
        <v>1.5761054213539614</v>
      </c>
      <c r="L108" s="36">
        <v>946.43447343304501</v>
      </c>
      <c r="M108" s="83">
        <v>2454.3823596051702</v>
      </c>
      <c r="N108" s="83">
        <v>968.13383922938499</v>
      </c>
      <c r="O108" s="83">
        <v>6175.1126648442896</v>
      </c>
      <c r="P108" s="83">
        <v>983.28280621439296</v>
      </c>
      <c r="Q108" s="83">
        <v>1965.43540402501</v>
      </c>
      <c r="R108" s="83">
        <v>1028.46167659358</v>
      </c>
      <c r="S108" s="83">
        <v>1494.7177021683599</v>
      </c>
      <c r="T108" s="83">
        <v>634.88833143351906</v>
      </c>
      <c r="U108" s="83">
        <v>2589.18862485109</v>
      </c>
      <c r="V108" s="83">
        <v>793.83196892985904</v>
      </c>
      <c r="W108" s="61">
        <v>2846.2938781770799</v>
      </c>
      <c r="Y108" s="5"/>
      <c r="AA108" s="54"/>
    </row>
    <row r="109" spans="1:27" ht="15" x14ac:dyDescent="0.25">
      <c r="A109" s="96"/>
      <c r="B109" s="142"/>
      <c r="C109" s="13" t="s">
        <v>874</v>
      </c>
      <c r="D109" s="135" t="s">
        <v>875</v>
      </c>
      <c r="E109">
        <v>2.0175190736002344</v>
      </c>
      <c r="F109">
        <v>3.1093995246441466</v>
      </c>
      <c r="G109">
        <v>2.0152941407425891</v>
      </c>
      <c r="H109">
        <v>1.0554641078621549</v>
      </c>
      <c r="I109">
        <v>2.8153185718273606</v>
      </c>
      <c r="J109">
        <v>2.7479845923540021</v>
      </c>
      <c r="K109" s="146">
        <f t="shared" si="3"/>
        <v>2.2934966685050813</v>
      </c>
      <c r="L109" s="36">
        <v>570.35967090758595</v>
      </c>
      <c r="M109" s="83">
        <v>2309.3117629693802</v>
      </c>
      <c r="N109" s="83">
        <v>588.801595437061</v>
      </c>
      <c r="O109" s="83">
        <v>5081.4950110693198</v>
      </c>
      <c r="P109" s="83">
        <v>412.49480456137201</v>
      </c>
      <c r="Q109" s="83">
        <v>1667.5638407218601</v>
      </c>
      <c r="R109" s="83">
        <v>529.70883974252001</v>
      </c>
      <c r="S109" s="83">
        <v>1100.9398104608799</v>
      </c>
      <c r="T109" s="83">
        <v>368.72686805551501</v>
      </c>
      <c r="U109" s="83">
        <v>2595.3750301051</v>
      </c>
      <c r="V109" s="83">
        <v>382.21329401190701</v>
      </c>
      <c r="W109" s="61">
        <v>2567.6248982492298</v>
      </c>
      <c r="Y109" s="5"/>
      <c r="AA109" s="54"/>
    </row>
    <row r="110" spans="1:27" ht="15" x14ac:dyDescent="0.25">
      <c r="A110" s="96"/>
      <c r="B110" s="142"/>
      <c r="C110" s="13" t="s">
        <v>668</v>
      </c>
      <c r="D110" s="134" t="s">
        <v>274</v>
      </c>
      <c r="E110" s="6">
        <v>-0.55236154599999998</v>
      </c>
      <c r="F110" s="6">
        <v>-0.221596289</v>
      </c>
      <c r="G110" s="6">
        <v>-0.47558732599999998</v>
      </c>
      <c r="H110" s="6">
        <v>-0.76726775599999997</v>
      </c>
      <c r="I110" s="6">
        <v>-0.99282057300000004</v>
      </c>
      <c r="J110" s="6">
        <v>-0.80674974499999996</v>
      </c>
      <c r="K110" s="146">
        <f>AVERAGE(E110:J110)</f>
        <v>-0.63606387249999996</v>
      </c>
      <c r="L110" s="36">
        <v>105.11647404163899</v>
      </c>
      <c r="M110" s="83">
        <v>71.679239817307902</v>
      </c>
      <c r="N110" s="83">
        <v>109.862649330823</v>
      </c>
      <c r="O110" s="83">
        <v>94.219964842055404</v>
      </c>
      <c r="P110" s="83">
        <v>112.342254448402</v>
      </c>
      <c r="Q110" s="83">
        <v>80.793623157106694</v>
      </c>
      <c r="R110" s="83">
        <v>147.79995653974501</v>
      </c>
      <c r="S110" s="83">
        <v>86.836777219531101</v>
      </c>
      <c r="T110" s="83">
        <v>153.84810701626699</v>
      </c>
      <c r="U110" s="83">
        <v>77.307812418738905</v>
      </c>
      <c r="V110" s="83">
        <v>132.54140218280301</v>
      </c>
      <c r="W110" s="61">
        <v>75.769721098876502</v>
      </c>
      <c r="Y110" s="5"/>
      <c r="AA110" s="54"/>
    </row>
    <row r="111" spans="1:27" ht="15" x14ac:dyDescent="0.25">
      <c r="A111" s="96"/>
      <c r="B111" s="142"/>
      <c r="C111" s="13" t="s">
        <v>669</v>
      </c>
      <c r="D111" s="134" t="s">
        <v>275</v>
      </c>
      <c r="E111" s="6">
        <v>6.1968489999999999E-3</v>
      </c>
      <c r="F111" s="6">
        <v>0.51686022099999995</v>
      </c>
      <c r="G111" s="6">
        <v>1.2116356999999999E-2</v>
      </c>
      <c r="H111" s="6">
        <v>0.40000530000000001</v>
      </c>
      <c r="I111" s="6">
        <v>8.9849466000000003E-2</v>
      </c>
      <c r="J111" s="6">
        <v>0.19350616200000001</v>
      </c>
      <c r="K111" s="146">
        <f t="shared" si="3"/>
        <v>0.20308905916666667</v>
      </c>
      <c r="L111" s="36">
        <v>690.06114091523602</v>
      </c>
      <c r="M111" s="83">
        <v>693.03155491292898</v>
      </c>
      <c r="N111" s="83">
        <v>571.87239306750303</v>
      </c>
      <c r="O111" s="83">
        <v>818.25668436028297</v>
      </c>
      <c r="P111" s="83">
        <v>598.372749628674</v>
      </c>
      <c r="Q111" s="83">
        <v>603.41929617689402</v>
      </c>
      <c r="R111" s="83">
        <v>473.31440355156798</v>
      </c>
      <c r="S111" s="83">
        <v>624.54439400547403</v>
      </c>
      <c r="T111" s="83">
        <v>504.02644296675697</v>
      </c>
      <c r="U111" s="83">
        <v>536.41474333727797</v>
      </c>
      <c r="V111" s="83">
        <v>587.20109385404805</v>
      </c>
      <c r="W111" s="61">
        <v>671.48762774984402</v>
      </c>
      <c r="Y111" s="5"/>
      <c r="AA111" s="54"/>
    </row>
    <row r="112" spans="1:27" ht="15" x14ac:dyDescent="0.25">
      <c r="A112" s="96"/>
      <c r="B112" s="142"/>
      <c r="C112" s="13" t="s">
        <v>670</v>
      </c>
      <c r="D112" s="134" t="s">
        <v>197</v>
      </c>
      <c r="E112" s="6">
        <v>2.0227436189999999</v>
      </c>
      <c r="F112" s="6">
        <v>2.8558327069999998</v>
      </c>
      <c r="G112" s="6">
        <v>1.8954938729999999</v>
      </c>
      <c r="H112" s="6">
        <v>2.5686174930000001</v>
      </c>
      <c r="I112" s="6">
        <v>0.44497430799999999</v>
      </c>
      <c r="J112" s="6">
        <v>2.2591241019999999</v>
      </c>
      <c r="K112" s="146">
        <f t="shared" si="3"/>
        <v>2.0077976836666664</v>
      </c>
      <c r="L112" s="36">
        <v>3.6121718981241999</v>
      </c>
      <c r="M112" s="83">
        <v>14.6782713636957</v>
      </c>
      <c r="N112" s="83">
        <v>1.7519755940589901</v>
      </c>
      <c r="O112" s="83">
        <v>12.6829231024505</v>
      </c>
      <c r="P112" s="83">
        <v>2.7301100181558899</v>
      </c>
      <c r="Q112" s="83">
        <v>10.1573556944155</v>
      </c>
      <c r="R112" s="83">
        <v>0.79772090486219305</v>
      </c>
      <c r="S112" s="83">
        <v>4.7324047992259199</v>
      </c>
      <c r="T112" s="83">
        <v>7.4543159938200798</v>
      </c>
      <c r="U112" s="83">
        <v>10.147484877071101</v>
      </c>
      <c r="V112" s="83">
        <v>1.79416261147995</v>
      </c>
      <c r="W112" s="61">
        <v>8.5886700904692397</v>
      </c>
      <c r="Y112" s="5"/>
      <c r="AA112" s="54"/>
    </row>
    <row r="113" spans="1:27" ht="15" x14ac:dyDescent="0.25">
      <c r="A113" s="96"/>
      <c r="B113" s="142"/>
      <c r="C113" s="13" t="s">
        <v>671</v>
      </c>
      <c r="D113" s="134" t="s">
        <v>198</v>
      </c>
      <c r="E113" s="6">
        <v>-0.67788220099999996</v>
      </c>
      <c r="F113" s="6">
        <v>-0.54045401900000001</v>
      </c>
      <c r="G113" s="6">
        <v>-0.65148148299999997</v>
      </c>
      <c r="H113" s="6">
        <v>-0.17016092799999999</v>
      </c>
      <c r="I113" s="6">
        <v>-0.52872025300000003</v>
      </c>
      <c r="J113" s="6">
        <v>-0.70916812299999998</v>
      </c>
      <c r="K113" s="146">
        <f t="shared" si="3"/>
        <v>-0.54631116783333333</v>
      </c>
      <c r="L113" s="36">
        <v>2803.2271374423999</v>
      </c>
      <c r="M113" s="83">
        <v>1752.2473533201601</v>
      </c>
      <c r="N113" s="83">
        <v>1601.24663761281</v>
      </c>
      <c r="O113" s="83">
        <v>1100.9443314534101</v>
      </c>
      <c r="P113" s="83">
        <v>1598.7453354372401</v>
      </c>
      <c r="Q113" s="83">
        <v>1017.80322454474</v>
      </c>
      <c r="R113" s="83">
        <v>1437.3822759915499</v>
      </c>
      <c r="S113" s="83">
        <v>1277.4642111645401</v>
      </c>
      <c r="T113" s="83">
        <v>1598.21532140411</v>
      </c>
      <c r="U113" s="83">
        <v>1107.8338588491899</v>
      </c>
      <c r="V113" s="83">
        <v>2027.0826902945</v>
      </c>
      <c r="W113" s="61">
        <v>1239.9112144140599</v>
      </c>
      <c r="Y113" s="5"/>
      <c r="AA113" s="54"/>
    </row>
    <row r="114" spans="1:27" ht="15" x14ac:dyDescent="0.25">
      <c r="A114" s="96"/>
      <c r="B114" s="142"/>
      <c r="C114" s="13" t="s">
        <v>672</v>
      </c>
      <c r="D114" s="134" t="s">
        <v>199</v>
      </c>
      <c r="E114" s="6">
        <v>1.9884910119999999</v>
      </c>
      <c r="F114" s="6">
        <v>4.5399099019999998</v>
      </c>
      <c r="G114" s="6">
        <v>5.3797595559999998</v>
      </c>
      <c r="H114" s="6">
        <v>2.2880956609999998</v>
      </c>
      <c r="I114" s="6">
        <v>-2.0109128790000002</v>
      </c>
      <c r="J114" s="6">
        <v>2.054130309</v>
      </c>
      <c r="K114" s="146">
        <f t="shared" si="3"/>
        <v>2.3732455934999996</v>
      </c>
      <c r="L114" s="36">
        <v>1.9310352914500399</v>
      </c>
      <c r="M114" s="83">
        <v>7.6627675540203901</v>
      </c>
      <c r="N114" s="83">
        <v>4.4488369017677698</v>
      </c>
      <c r="O114" s="83">
        <v>103.48932220796</v>
      </c>
      <c r="P114" s="83">
        <v>0.60275156245000205</v>
      </c>
      <c r="Q114" s="83">
        <v>25.0961638149554</v>
      </c>
      <c r="R114" s="83">
        <v>0.79772090486219305</v>
      </c>
      <c r="S114" s="83">
        <v>3.8961565616117002</v>
      </c>
      <c r="T114" s="83">
        <v>237.76525629786599</v>
      </c>
      <c r="U114" s="83">
        <v>58.9933824761304</v>
      </c>
      <c r="V114" s="83">
        <v>1.6430752336711101</v>
      </c>
      <c r="W114" s="61">
        <v>6.8235799966885899</v>
      </c>
      <c r="Y114" s="5"/>
      <c r="AA114" s="54"/>
    </row>
    <row r="115" spans="1:27" ht="15" x14ac:dyDescent="0.25">
      <c r="A115" s="96"/>
      <c r="B115" s="142"/>
      <c r="C115" s="13" t="s">
        <v>673</v>
      </c>
      <c r="D115" s="134" t="s">
        <v>200</v>
      </c>
      <c r="E115" s="6">
        <v>-0.49450565899999999</v>
      </c>
      <c r="F115" s="6">
        <v>-0.88059256500000005</v>
      </c>
      <c r="G115" s="6">
        <v>-0.63952342699999998</v>
      </c>
      <c r="H115" s="6">
        <v>-0.32672196399999998</v>
      </c>
      <c r="I115" s="6">
        <v>0.51143209099999998</v>
      </c>
      <c r="J115" s="6">
        <v>-0.42691406700000001</v>
      </c>
      <c r="K115" s="146">
        <f t="shared" si="3"/>
        <v>-0.3761375985</v>
      </c>
      <c r="L115" s="36">
        <v>130.60613988878001</v>
      </c>
      <c r="M115" s="83">
        <v>92.7048717707099</v>
      </c>
      <c r="N115" s="83">
        <v>120.43355825227999</v>
      </c>
      <c r="O115" s="83">
        <v>65.412800333644896</v>
      </c>
      <c r="P115" s="83">
        <v>124.734117452889</v>
      </c>
      <c r="Q115" s="83">
        <v>80.069943870990599</v>
      </c>
      <c r="R115" s="83">
        <v>107.071872563726</v>
      </c>
      <c r="S115" s="83">
        <v>85.373342803706194</v>
      </c>
      <c r="T115" s="83">
        <v>74.293851710982693</v>
      </c>
      <c r="U115" s="83">
        <v>105.903246776275</v>
      </c>
      <c r="V115" s="83">
        <v>126.082416781475</v>
      </c>
      <c r="W115" s="61">
        <v>93.786555348808207</v>
      </c>
      <c r="Y115" s="5"/>
      <c r="AA115" s="54"/>
    </row>
    <row r="116" spans="1:27" ht="15" x14ac:dyDescent="0.25">
      <c r="A116" s="96"/>
      <c r="B116" s="142"/>
      <c r="C116" s="13" t="s">
        <v>674</v>
      </c>
      <c r="D116" s="134" t="s">
        <v>201</v>
      </c>
      <c r="E116" s="6">
        <v>-0.89507021499999995</v>
      </c>
      <c r="F116" s="6">
        <v>-1.108131867</v>
      </c>
      <c r="G116" s="6">
        <v>-1.900115676</v>
      </c>
      <c r="H116" s="6">
        <v>-1.3173032730000001</v>
      </c>
      <c r="I116" s="6">
        <v>-1.0677276979999999</v>
      </c>
      <c r="J116" s="6">
        <v>-1.107370578</v>
      </c>
      <c r="K116" s="146">
        <f t="shared" si="3"/>
        <v>-1.2326198845</v>
      </c>
      <c r="L116" s="36">
        <v>315.91737368122699</v>
      </c>
      <c r="M116" s="83">
        <v>169.87541367713899</v>
      </c>
      <c r="N116" s="83">
        <v>270.768812317769</v>
      </c>
      <c r="O116" s="83">
        <v>125.608118078098</v>
      </c>
      <c r="P116" s="83">
        <v>392.621730987653</v>
      </c>
      <c r="Q116" s="83">
        <v>105.191953374736</v>
      </c>
      <c r="R116" s="83">
        <v>361.98801949524398</v>
      </c>
      <c r="S116" s="83">
        <v>145.26012000194299</v>
      </c>
      <c r="T116" s="83">
        <v>280.24737821582403</v>
      </c>
      <c r="U116" s="83">
        <v>133.697563906673</v>
      </c>
      <c r="V116" s="83">
        <v>270.84301064456798</v>
      </c>
      <c r="W116" s="61">
        <v>125.7088554595</v>
      </c>
      <c r="Y116" s="5"/>
      <c r="AA116" s="54"/>
    </row>
    <row r="117" spans="1:27" ht="15" x14ac:dyDescent="0.25">
      <c r="A117" s="96"/>
      <c r="B117" s="142"/>
      <c r="C117" s="13" t="s">
        <v>675</v>
      </c>
      <c r="D117" s="134" t="s">
        <v>202</v>
      </c>
      <c r="E117" s="6">
        <v>1.10656219</v>
      </c>
      <c r="F117" s="6">
        <v>1.891628157</v>
      </c>
      <c r="G117" s="6">
        <v>0.840382713</v>
      </c>
      <c r="H117" s="6">
        <v>0.72375489100000001</v>
      </c>
      <c r="I117" s="6">
        <v>-0.676667028</v>
      </c>
      <c r="J117" s="6">
        <v>0.90871363100000002</v>
      </c>
      <c r="K117" s="146">
        <f t="shared" si="3"/>
        <v>0.79906242566666685</v>
      </c>
      <c r="L117" s="36">
        <v>100.959068649459</v>
      </c>
      <c r="M117" s="83">
        <v>217.39710019743899</v>
      </c>
      <c r="N117" s="83">
        <v>98.937408266747099</v>
      </c>
      <c r="O117" s="83">
        <v>367.11095579696899</v>
      </c>
      <c r="P117" s="83">
        <v>77.081288045076803</v>
      </c>
      <c r="Q117" s="83">
        <v>138.01597813786</v>
      </c>
      <c r="R117" s="83">
        <v>90.984500982337906</v>
      </c>
      <c r="S117" s="83">
        <v>150.25860378586401</v>
      </c>
      <c r="T117" s="83">
        <v>425.99296784750402</v>
      </c>
      <c r="U117" s="83">
        <v>266.50499756097201</v>
      </c>
      <c r="V117" s="83">
        <v>89.708130573997394</v>
      </c>
      <c r="W117" s="61">
        <v>168.41542553341199</v>
      </c>
      <c r="Y117" s="5"/>
      <c r="AA117" s="54"/>
    </row>
    <row r="118" spans="1:27" ht="15" x14ac:dyDescent="0.25">
      <c r="A118" s="96"/>
      <c r="B118" s="142"/>
      <c r="C118" s="13" t="s">
        <v>676</v>
      </c>
      <c r="D118" s="134" t="s">
        <v>203</v>
      </c>
      <c r="E118" s="6">
        <v>4.60616615</v>
      </c>
      <c r="F118" s="6">
        <v>4.8647495919999999</v>
      </c>
      <c r="G118" s="6">
        <v>1.846457682</v>
      </c>
      <c r="H118" s="6">
        <v>4.302102519</v>
      </c>
      <c r="I118" s="6">
        <v>1.0659535099999999</v>
      </c>
      <c r="J118" s="6">
        <v>2.889174492</v>
      </c>
      <c r="K118" s="146">
        <f t="shared" si="3"/>
        <v>3.2624339908333329</v>
      </c>
      <c r="L118" s="36">
        <v>4.5436124504706903E-2</v>
      </c>
      <c r="M118" s="83">
        <v>1.1066122080737899</v>
      </c>
      <c r="N118" s="83">
        <v>0.118110714206224</v>
      </c>
      <c r="O118" s="83">
        <v>3.4413183035095298</v>
      </c>
      <c r="P118" s="83">
        <v>0.26591980696323603</v>
      </c>
      <c r="Q118" s="83">
        <v>0.95629048522487103</v>
      </c>
      <c r="R118" s="83">
        <v>2.2158914023949799E-2</v>
      </c>
      <c r="S118" s="83">
        <v>0.437129760571069</v>
      </c>
      <c r="T118" s="83">
        <v>1.37119524969935</v>
      </c>
      <c r="U118" s="83">
        <v>2.8706700639082698</v>
      </c>
      <c r="V118" s="83">
        <v>0.41549028897430401</v>
      </c>
      <c r="W118" s="61">
        <v>3.07814491964186</v>
      </c>
      <c r="Y118" s="5"/>
      <c r="AA118" s="54"/>
    </row>
    <row r="119" spans="1:27" ht="15" x14ac:dyDescent="0.25">
      <c r="A119" s="96"/>
      <c r="B119" s="142"/>
      <c r="C119" s="13" t="s">
        <v>677</v>
      </c>
      <c r="D119" s="134" t="s">
        <v>204</v>
      </c>
      <c r="E119" s="6">
        <v>-3.2564508179999998</v>
      </c>
      <c r="F119" s="6">
        <v>-3.1823878880000001</v>
      </c>
      <c r="G119" s="6">
        <v>-3.4822573760000002</v>
      </c>
      <c r="H119" s="6">
        <v>-2.81922322</v>
      </c>
      <c r="I119" s="6">
        <v>-2.3609508789999998</v>
      </c>
      <c r="J119" s="6">
        <v>-2.925121437</v>
      </c>
      <c r="K119" s="146">
        <f t="shared" si="3"/>
        <v>-3.0043986030000003</v>
      </c>
      <c r="L119" s="36">
        <v>30.3286131068919</v>
      </c>
      <c r="M119" s="83">
        <v>3.17368029485313</v>
      </c>
      <c r="N119" s="83">
        <v>33.759979143945699</v>
      </c>
      <c r="O119" s="83">
        <v>3.7188439731474001</v>
      </c>
      <c r="P119" s="83">
        <v>59.211477017147303</v>
      </c>
      <c r="Q119" s="83">
        <v>5.2983662019215796</v>
      </c>
      <c r="R119" s="83">
        <v>25.083890675111199</v>
      </c>
      <c r="S119" s="83">
        <v>3.5540550098604302</v>
      </c>
      <c r="T119" s="83">
        <v>9.3739893433991597</v>
      </c>
      <c r="U119" s="83">
        <v>1.8247670173680499</v>
      </c>
      <c r="V119" s="83">
        <v>44.797407520320398</v>
      </c>
      <c r="W119" s="61">
        <v>5.89798397190118</v>
      </c>
      <c r="Y119" s="5"/>
      <c r="AA119" s="54"/>
    </row>
    <row r="120" spans="1:27" ht="15" x14ac:dyDescent="0.25">
      <c r="A120" s="96"/>
      <c r="B120" s="142"/>
      <c r="C120" s="13" t="s">
        <v>678</v>
      </c>
      <c r="D120" s="134" t="s">
        <v>205</v>
      </c>
      <c r="E120" s="6">
        <v>2.7798484590000001</v>
      </c>
      <c r="F120" s="6">
        <v>3.447401079</v>
      </c>
      <c r="G120" s="6">
        <v>2.8684071960000002</v>
      </c>
      <c r="H120" s="6">
        <v>3.334967153</v>
      </c>
      <c r="I120" s="6">
        <v>3.7349919210000002</v>
      </c>
      <c r="J120" s="6">
        <v>4.0219119120000002</v>
      </c>
      <c r="K120" s="146">
        <f t="shared" si="3"/>
        <v>3.3645879533333329</v>
      </c>
      <c r="L120" s="36">
        <v>22.354573256315799</v>
      </c>
      <c r="M120" s="83">
        <v>153.52678426352</v>
      </c>
      <c r="N120" s="83">
        <v>20.6300047480205</v>
      </c>
      <c r="O120" s="83">
        <v>225.04556550934501</v>
      </c>
      <c r="P120" s="83">
        <v>17.798899079405899</v>
      </c>
      <c r="Q120" s="83">
        <v>129.977968924213</v>
      </c>
      <c r="R120" s="83">
        <v>9.6169686863942196</v>
      </c>
      <c r="S120" s="83">
        <v>97.042806846777395</v>
      </c>
      <c r="T120" s="83">
        <v>11.4432476293091</v>
      </c>
      <c r="U120" s="83">
        <v>152.36804595023199</v>
      </c>
      <c r="V120" s="83">
        <v>11.6526140135066</v>
      </c>
      <c r="W120" s="61">
        <v>189.29514981349999</v>
      </c>
      <c r="Y120" s="5"/>
      <c r="AA120" s="54"/>
    </row>
    <row r="121" spans="1:27" ht="15" x14ac:dyDescent="0.25">
      <c r="A121" s="96"/>
      <c r="B121" s="142"/>
      <c r="C121" s="13" t="s">
        <v>679</v>
      </c>
      <c r="D121" s="134" t="s">
        <v>206</v>
      </c>
      <c r="E121" s="6">
        <v>0.14747911599999999</v>
      </c>
      <c r="F121" s="6">
        <v>1.1244945630000001</v>
      </c>
      <c r="G121" s="6">
        <v>0.454157598</v>
      </c>
      <c r="H121" s="6">
        <v>0.28428119699999999</v>
      </c>
      <c r="I121" s="6">
        <v>-0.88760200300000003</v>
      </c>
      <c r="J121" s="6">
        <v>0.39563854900000001</v>
      </c>
      <c r="K121" s="146">
        <f t="shared" si="3"/>
        <v>0.25307483666666664</v>
      </c>
      <c r="L121" s="36">
        <v>2384.6695585050402</v>
      </c>
      <c r="M121" s="83">
        <v>2641.3371843427699</v>
      </c>
      <c r="N121" s="83">
        <v>2107.8825462004102</v>
      </c>
      <c r="O121" s="83">
        <v>4595.7140789351997</v>
      </c>
      <c r="P121" s="83">
        <v>1873.74187181149</v>
      </c>
      <c r="Q121" s="83">
        <v>2566.9938106090299</v>
      </c>
      <c r="R121" s="83">
        <v>1959.37981365374</v>
      </c>
      <c r="S121" s="83">
        <v>2386.1393178233502</v>
      </c>
      <c r="T121" s="83">
        <v>6737.5049789226996</v>
      </c>
      <c r="U121" s="83">
        <v>3641.7008885151999</v>
      </c>
      <c r="V121" s="83">
        <v>2125.3461436369198</v>
      </c>
      <c r="W121" s="61">
        <v>2795.9457595264398</v>
      </c>
      <c r="Y121" s="5"/>
      <c r="AA121" s="54"/>
    </row>
    <row r="122" spans="1:27" ht="15" x14ac:dyDescent="0.25">
      <c r="A122" s="96"/>
      <c r="B122" s="142"/>
      <c r="C122" t="s">
        <v>844</v>
      </c>
      <c r="D122" s="22" t="s">
        <v>845</v>
      </c>
      <c r="E122" s="6">
        <v>1.6735247833097104</v>
      </c>
      <c r="F122" s="6">
        <v>2.4124029696029701</v>
      </c>
      <c r="G122" s="6">
        <v>1.3092676938105257</v>
      </c>
      <c r="H122" s="6">
        <v>1.6485137776209213</v>
      </c>
      <c r="I122" s="6">
        <v>1.7441168405442788</v>
      </c>
      <c r="J122" s="6">
        <v>2.1536861866025845</v>
      </c>
      <c r="K122" s="146">
        <f t="shared" si="3"/>
        <v>1.8235853752484985</v>
      </c>
      <c r="L122" s="36">
        <v>78.649931517647701</v>
      </c>
      <c r="M122" s="83">
        <v>250.88777909839001</v>
      </c>
      <c r="N122" s="83">
        <v>78.327088637760994</v>
      </c>
      <c r="O122" s="83">
        <v>416.98231863089302</v>
      </c>
      <c r="P122" s="83">
        <v>92.894652565823904</v>
      </c>
      <c r="Q122" s="83">
        <v>230.20755005129499</v>
      </c>
      <c r="R122" s="83">
        <v>89.344741344565705</v>
      </c>
      <c r="S122" s="83">
        <v>280.10514831723498</v>
      </c>
      <c r="T122" s="83">
        <v>73.570857852050295</v>
      </c>
      <c r="U122" s="83">
        <v>246.454813626233</v>
      </c>
      <c r="V122" s="83">
        <v>68.064863702881397</v>
      </c>
      <c r="W122" s="61">
        <v>302.86362950602</v>
      </c>
      <c r="Y122" s="4"/>
      <c r="AA122" s="54"/>
    </row>
    <row r="123" spans="1:27" ht="15" x14ac:dyDescent="0.25">
      <c r="A123" s="96"/>
      <c r="B123" s="142"/>
      <c r="C123" s="13" t="s">
        <v>680</v>
      </c>
      <c r="D123" s="134" t="s">
        <v>207</v>
      </c>
      <c r="E123" s="6">
        <v>1.299709464</v>
      </c>
      <c r="F123" s="6">
        <v>2.7770861400000002</v>
      </c>
      <c r="G123" s="6">
        <v>3.25284613</v>
      </c>
      <c r="H123" s="6">
        <v>2.585895485</v>
      </c>
      <c r="I123" s="6">
        <v>1.729170764</v>
      </c>
      <c r="J123" s="6">
        <v>4.9112007990000004</v>
      </c>
      <c r="K123" s="146">
        <f t="shared" si="3"/>
        <v>2.7593181303333334</v>
      </c>
      <c r="L123" s="36">
        <v>0.63610574306589696</v>
      </c>
      <c r="M123" s="83">
        <v>1.5659606718025301</v>
      </c>
      <c r="N123" s="83">
        <v>0.57086845199674996</v>
      </c>
      <c r="O123" s="83">
        <v>3.9131119418939102</v>
      </c>
      <c r="P123" s="83">
        <v>0.230463832701471</v>
      </c>
      <c r="Q123" s="83">
        <v>2.1968835471382202</v>
      </c>
      <c r="R123" s="83">
        <v>0.177271312191599</v>
      </c>
      <c r="S123" s="83">
        <v>1.06431593878173</v>
      </c>
      <c r="T123" s="83">
        <v>1.0470945543158601</v>
      </c>
      <c r="U123" s="83">
        <v>3.47150798426116</v>
      </c>
      <c r="V123" s="83">
        <v>9.4429611130523602E-2</v>
      </c>
      <c r="W123" s="61">
        <v>2.8413645412078701</v>
      </c>
      <c r="Y123" s="5"/>
      <c r="AA123" s="54"/>
    </row>
    <row r="124" spans="1:27" ht="15" x14ac:dyDescent="0.25">
      <c r="A124" s="96"/>
      <c r="B124" s="142"/>
      <c r="C124" s="13" t="s">
        <v>681</v>
      </c>
      <c r="D124" s="134" t="s">
        <v>208</v>
      </c>
      <c r="E124" s="6">
        <v>0.62630188899999995</v>
      </c>
      <c r="F124" s="6">
        <v>1.353496778</v>
      </c>
      <c r="G124" s="6">
        <v>1.69720895</v>
      </c>
      <c r="H124" s="6">
        <v>2.0965196719999999</v>
      </c>
      <c r="I124" s="6">
        <v>1.5741858200000001</v>
      </c>
      <c r="J124" s="6">
        <v>2.26847778</v>
      </c>
      <c r="K124" s="146">
        <f t="shared" si="3"/>
        <v>1.6026984815</v>
      </c>
      <c r="L124" s="36">
        <v>42.391904162891599</v>
      </c>
      <c r="M124" s="83">
        <v>65.436276605721801</v>
      </c>
      <c r="N124" s="83">
        <v>29.606419027693502</v>
      </c>
      <c r="O124" s="83">
        <v>75.653497543282199</v>
      </c>
      <c r="P124" s="83">
        <v>26.326060889360399</v>
      </c>
      <c r="Q124" s="83">
        <v>85.368310072912195</v>
      </c>
      <c r="R124" s="83">
        <v>19.455526513027898</v>
      </c>
      <c r="S124" s="83">
        <v>83.206699642614794</v>
      </c>
      <c r="T124" s="83">
        <v>22.188432222407599</v>
      </c>
      <c r="U124" s="83">
        <v>66.069917982508898</v>
      </c>
      <c r="V124" s="83">
        <v>18.527089703808699</v>
      </c>
      <c r="W124" s="61">
        <v>89.266202669613804</v>
      </c>
      <c r="Y124" s="5"/>
      <c r="AA124" s="54"/>
    </row>
    <row r="125" spans="1:27" ht="15" x14ac:dyDescent="0.25">
      <c r="A125" s="96"/>
      <c r="B125" s="142"/>
      <c r="C125" s="13" t="s">
        <v>682</v>
      </c>
      <c r="D125" s="134" t="s">
        <v>209</v>
      </c>
      <c r="E125" s="6"/>
      <c r="F125" s="6">
        <v>0.166893035</v>
      </c>
      <c r="G125" s="6">
        <v>-1.2755328429999999</v>
      </c>
      <c r="H125" s="6">
        <v>-1.5999710599999999</v>
      </c>
      <c r="I125" s="6">
        <v>1.0991203730000001</v>
      </c>
      <c r="J125" s="6">
        <v>1.904941808</v>
      </c>
      <c r="K125" s="146">
        <f t="shared" si="3"/>
        <v>5.9090262600000013E-2</v>
      </c>
      <c r="L125" s="36">
        <v>0</v>
      </c>
      <c r="M125" s="83">
        <v>0.66814321996907999</v>
      </c>
      <c r="N125" s="83">
        <v>1.06299642785602</v>
      </c>
      <c r="O125" s="83">
        <v>1.19336037944282</v>
      </c>
      <c r="P125" s="83">
        <v>1.0636792278529501</v>
      </c>
      <c r="Q125" s="83">
        <v>0.43937670942764401</v>
      </c>
      <c r="R125" s="83">
        <v>0.576131764622695</v>
      </c>
      <c r="S125" s="83">
        <v>0.19005641763959499</v>
      </c>
      <c r="T125" s="83">
        <v>0.49861645443612601</v>
      </c>
      <c r="U125" s="83">
        <v>1.06815630284959</v>
      </c>
      <c r="V125" s="83">
        <v>0.132201455582733</v>
      </c>
      <c r="W125" s="61">
        <v>0.495086245816522</v>
      </c>
      <c r="Y125" s="5"/>
      <c r="AA125" s="54"/>
    </row>
    <row r="126" spans="1:27" ht="15" x14ac:dyDescent="0.25">
      <c r="A126" s="96"/>
      <c r="B126" s="142"/>
      <c r="C126" s="13" t="s">
        <v>683</v>
      </c>
      <c r="D126" s="134" t="s">
        <v>210</v>
      </c>
      <c r="E126" s="6">
        <v>-0.19871628699999999</v>
      </c>
      <c r="F126" s="6">
        <v>2.0804782839999998</v>
      </c>
      <c r="G126" s="6">
        <v>0.136236943</v>
      </c>
      <c r="H126" s="6">
        <v>-0.288573633</v>
      </c>
      <c r="I126" s="6">
        <v>-1.7114018280000001</v>
      </c>
      <c r="J126" s="6">
        <v>0.71229673000000004</v>
      </c>
      <c r="K126" s="146">
        <f t="shared" si="3"/>
        <v>0.12172003483333334</v>
      </c>
      <c r="L126" s="36">
        <v>1.7492907934312201</v>
      </c>
      <c r="M126" s="83">
        <v>1.52420172055446</v>
      </c>
      <c r="N126" s="83">
        <v>1.3385880943372099</v>
      </c>
      <c r="O126" s="83">
        <v>5.6615236606124597</v>
      </c>
      <c r="P126" s="83">
        <v>1.15231916350736</v>
      </c>
      <c r="Q126" s="83">
        <v>1.26643875070321</v>
      </c>
      <c r="R126" s="83">
        <v>1.46248832558069</v>
      </c>
      <c r="S126" s="83">
        <v>1.1973554311294501</v>
      </c>
      <c r="T126" s="83">
        <v>12.3158264245723</v>
      </c>
      <c r="U126" s="83">
        <v>3.76080031628292</v>
      </c>
      <c r="V126" s="83">
        <v>0.90652426685302601</v>
      </c>
      <c r="W126" s="61">
        <v>1.48525873744957</v>
      </c>
      <c r="Y126" s="5"/>
      <c r="AA126" s="54"/>
    </row>
    <row r="127" spans="1:27" ht="15" x14ac:dyDescent="0.25">
      <c r="A127" s="96"/>
      <c r="B127" s="142"/>
      <c r="C127" s="13" t="s">
        <v>684</v>
      </c>
      <c r="D127" s="134" t="s">
        <v>211</v>
      </c>
      <c r="E127" s="6">
        <v>0.62409627499999998</v>
      </c>
      <c r="F127" s="6">
        <v>2.4201083799999998</v>
      </c>
      <c r="G127" s="6">
        <v>1.6903384800000001</v>
      </c>
      <c r="H127" s="6">
        <v>0.78696918500000002</v>
      </c>
      <c r="I127" s="6">
        <v>0.61950540499999995</v>
      </c>
      <c r="J127" s="6">
        <v>0.60214523499999995</v>
      </c>
      <c r="K127" s="146">
        <f t="shared" si="3"/>
        <v>1.1238604933333334</v>
      </c>
      <c r="L127" s="36">
        <v>17.6519343700786</v>
      </c>
      <c r="M127" s="83">
        <v>27.205956738116001</v>
      </c>
      <c r="N127" s="83">
        <v>13.8189535621282</v>
      </c>
      <c r="O127" s="83">
        <v>73.960590958491196</v>
      </c>
      <c r="P127" s="83">
        <v>8.2966979772529701</v>
      </c>
      <c r="Q127" s="83">
        <v>26.7761335862964</v>
      </c>
      <c r="R127" s="83">
        <v>5.6726819901311503</v>
      </c>
      <c r="S127" s="83">
        <v>9.7879055084391595</v>
      </c>
      <c r="T127" s="83">
        <v>23.160734308557998</v>
      </c>
      <c r="U127" s="83">
        <v>35.5829568386769</v>
      </c>
      <c r="V127" s="83">
        <v>20.944487748750099</v>
      </c>
      <c r="W127" s="61">
        <v>31.793147177000201</v>
      </c>
      <c r="Y127" s="5"/>
      <c r="AA127" s="54"/>
    </row>
    <row r="128" spans="1:27" ht="15" x14ac:dyDescent="0.25">
      <c r="A128" s="96"/>
      <c r="B128" s="142"/>
      <c r="C128" s="13" t="s">
        <v>685</v>
      </c>
      <c r="D128" s="134" t="s">
        <v>212</v>
      </c>
      <c r="E128" s="6">
        <v>0.35172241999999998</v>
      </c>
      <c r="F128" s="6">
        <v>3.1349712730000001</v>
      </c>
      <c r="G128" s="6">
        <v>1.0761984630000001</v>
      </c>
      <c r="H128" s="6">
        <v>0.53907462799999994</v>
      </c>
      <c r="I128" s="6">
        <v>-2.055430839</v>
      </c>
      <c r="J128" s="6">
        <v>0.55646655899999997</v>
      </c>
      <c r="K128" s="146">
        <f t="shared" si="3"/>
        <v>0.60050041733333337</v>
      </c>
      <c r="L128" s="36">
        <v>8.6555817181466708</v>
      </c>
      <c r="M128" s="83">
        <v>11.0452426051139</v>
      </c>
      <c r="N128" s="83">
        <v>7.7559368995420499</v>
      </c>
      <c r="O128" s="83">
        <v>68.132551896096004</v>
      </c>
      <c r="P128" s="83">
        <v>6.5948112126882599</v>
      </c>
      <c r="Q128" s="83">
        <v>13.904980568945399</v>
      </c>
      <c r="R128" s="83">
        <v>5.6505230761072003</v>
      </c>
      <c r="S128" s="83">
        <v>8.2104372420305207</v>
      </c>
      <c r="T128" s="83">
        <v>176.859256388494</v>
      </c>
      <c r="U128" s="83">
        <v>42.548226063508601</v>
      </c>
      <c r="V128" s="83">
        <v>8.19649024612945</v>
      </c>
      <c r="W128" s="61">
        <v>12.054273811184901</v>
      </c>
      <c r="Y128" s="5"/>
      <c r="AA128" s="54"/>
    </row>
    <row r="129" spans="1:27" ht="15" x14ac:dyDescent="0.25">
      <c r="A129" s="96"/>
      <c r="B129" s="142"/>
      <c r="C129" s="13" t="s">
        <v>686</v>
      </c>
      <c r="D129" s="134" t="s">
        <v>213</v>
      </c>
      <c r="E129" s="6">
        <v>2.0146181369999998</v>
      </c>
      <c r="F129" s="6">
        <v>3.5016159820000001</v>
      </c>
      <c r="G129" s="6">
        <v>1.995590881</v>
      </c>
      <c r="H129" s="6">
        <v>2.2781115719999998</v>
      </c>
      <c r="I129" s="6">
        <v>-0.99478676099999996</v>
      </c>
      <c r="J129" s="6">
        <v>2.5992567919999998</v>
      </c>
      <c r="K129" s="146">
        <f t="shared" ref="K129:K191" si="5">AVERAGE(E129:J129)</f>
        <v>1.8990677671666667</v>
      </c>
      <c r="L129" s="36">
        <v>1.3176476106365</v>
      </c>
      <c r="M129" s="83">
        <v>5.3242662841286101</v>
      </c>
      <c r="N129" s="83">
        <v>1.16142202302787</v>
      </c>
      <c r="O129" s="83">
        <v>13.1547167408348</v>
      </c>
      <c r="P129" s="83">
        <v>1.2055031248999999</v>
      </c>
      <c r="Q129" s="83">
        <v>4.8072981149142198</v>
      </c>
      <c r="R129" s="83">
        <v>0.64260850669454495</v>
      </c>
      <c r="S129" s="83">
        <v>3.11692524928936</v>
      </c>
      <c r="T129" s="83">
        <v>15.0332861012492</v>
      </c>
      <c r="U129" s="83">
        <v>7.54385388887522</v>
      </c>
      <c r="V129" s="83">
        <v>1.1331553335662801</v>
      </c>
      <c r="W129" s="61">
        <v>6.8666309745856804</v>
      </c>
      <c r="Y129" s="5"/>
      <c r="AA129" s="54"/>
    </row>
    <row r="130" spans="1:27" ht="15" x14ac:dyDescent="0.25">
      <c r="A130" s="96"/>
      <c r="B130" s="142"/>
      <c r="C130" s="13" t="s">
        <v>687</v>
      </c>
      <c r="D130" s="134" t="s">
        <v>214</v>
      </c>
      <c r="E130" s="6">
        <v>1.9850352229999999</v>
      </c>
      <c r="F130" s="6">
        <v>1.349529089</v>
      </c>
      <c r="G130" s="6">
        <v>1.1698029619999999</v>
      </c>
      <c r="H130" s="6">
        <v>0.61780473300000005</v>
      </c>
      <c r="I130" s="6">
        <v>-1.4932291E-2</v>
      </c>
      <c r="J130" s="6">
        <v>1.449568272</v>
      </c>
      <c r="K130" s="146">
        <f t="shared" si="5"/>
        <v>1.0928013313333331</v>
      </c>
      <c r="L130" s="36">
        <v>9.3144055234649201</v>
      </c>
      <c r="M130" s="83">
        <v>36.873153952043602</v>
      </c>
      <c r="N130" s="83">
        <v>8.8976738035355503</v>
      </c>
      <c r="O130" s="83">
        <v>22.673847209413601</v>
      </c>
      <c r="P130" s="83">
        <v>7.8003143375882704</v>
      </c>
      <c r="Q130" s="83">
        <v>17.549222688315901</v>
      </c>
      <c r="R130" s="83">
        <v>6.9357400894962904</v>
      </c>
      <c r="S130" s="83">
        <v>10.643159387817301</v>
      </c>
      <c r="T130" s="83">
        <v>17.8753998915351</v>
      </c>
      <c r="U130" s="83">
        <v>17.691338765946298</v>
      </c>
      <c r="V130" s="83">
        <v>9.2918737352435201</v>
      </c>
      <c r="W130" s="61">
        <v>25.3785514703339</v>
      </c>
      <c r="Y130" s="5"/>
      <c r="AA130" s="54"/>
    </row>
    <row r="131" spans="1:27" ht="15" x14ac:dyDescent="0.25">
      <c r="A131" s="96"/>
      <c r="B131" s="142"/>
      <c r="C131" s="13" t="s">
        <v>688</v>
      </c>
      <c r="D131" s="134" t="s">
        <v>215</v>
      </c>
      <c r="E131" s="6">
        <v>0.59793996999999999</v>
      </c>
      <c r="F131" s="6">
        <v>1.0327731520000001</v>
      </c>
      <c r="G131" s="6">
        <v>0.65884002399999997</v>
      </c>
      <c r="H131" s="6">
        <v>0.13585135200000001</v>
      </c>
      <c r="I131" s="6">
        <v>0.58068085000000003</v>
      </c>
      <c r="J131" s="6">
        <v>0.77967825199999996</v>
      </c>
      <c r="K131" s="146">
        <f t="shared" si="5"/>
        <v>0.63096059999999998</v>
      </c>
      <c r="L131" s="36">
        <v>35.508331300428502</v>
      </c>
      <c r="M131" s="83">
        <v>53.743770256262898</v>
      </c>
      <c r="N131" s="83">
        <v>28.444997004665598</v>
      </c>
      <c r="O131" s="83">
        <v>58.197132923060401</v>
      </c>
      <c r="P131" s="83">
        <v>36.980581155020701</v>
      </c>
      <c r="Q131" s="83">
        <v>58.385410976296903</v>
      </c>
      <c r="R131" s="83">
        <v>29.094654113446101</v>
      </c>
      <c r="S131" s="83">
        <v>31.967489446979901</v>
      </c>
      <c r="T131" s="83">
        <v>47.019531653326602</v>
      </c>
      <c r="U131" s="83">
        <v>70.320289937597906</v>
      </c>
      <c r="V131" s="83">
        <v>31.8227789509864</v>
      </c>
      <c r="W131" s="61">
        <v>54.631690951405801</v>
      </c>
      <c r="Y131" s="5"/>
      <c r="AA131" s="54"/>
    </row>
    <row r="132" spans="1:27" ht="15" x14ac:dyDescent="0.25">
      <c r="A132" s="96"/>
      <c r="B132" s="142"/>
      <c r="C132" s="13" t="s">
        <v>689</v>
      </c>
      <c r="D132" s="134" t="s">
        <v>216</v>
      </c>
      <c r="E132" s="6">
        <v>-1.151916275</v>
      </c>
      <c r="F132" s="6">
        <v>-2.5266799629999999</v>
      </c>
      <c r="G132" s="6">
        <v>-2.3074610070000001</v>
      </c>
      <c r="H132" s="6">
        <v>-1.7597718449999999</v>
      </c>
      <c r="I132" s="6">
        <v>-1.2366703750000001</v>
      </c>
      <c r="J132" s="6">
        <v>-2.4888884619999998</v>
      </c>
      <c r="K132" s="146">
        <f t="shared" si="5"/>
        <v>-1.9118979878333333</v>
      </c>
      <c r="L132" s="36">
        <v>16.470595132956301</v>
      </c>
      <c r="M132" s="83">
        <v>7.41221384653198</v>
      </c>
      <c r="N132" s="83">
        <v>20.6300047480205</v>
      </c>
      <c r="O132" s="83">
        <v>3.5800811383284699</v>
      </c>
      <c r="P132" s="83">
        <v>18.295282719070698</v>
      </c>
      <c r="Q132" s="83">
        <v>3.6959334969501798</v>
      </c>
      <c r="R132" s="83">
        <v>14.159546061303899</v>
      </c>
      <c r="S132" s="83">
        <v>4.1812411880711</v>
      </c>
      <c r="T132" s="83">
        <v>21.290922604422601</v>
      </c>
      <c r="U132" s="83">
        <v>9.0348220616027692</v>
      </c>
      <c r="V132" s="83">
        <v>24.287295982770701</v>
      </c>
      <c r="W132" s="61">
        <v>4.3266232786574301</v>
      </c>
      <c r="Y132" s="5"/>
      <c r="AA132" s="54"/>
    </row>
    <row r="133" spans="1:27" ht="15" x14ac:dyDescent="0.25">
      <c r="A133" s="96"/>
      <c r="B133" s="142"/>
      <c r="C133" s="13" t="s">
        <v>690</v>
      </c>
      <c r="D133" s="134" t="s">
        <v>217</v>
      </c>
      <c r="E133" s="6">
        <v>-1.946289691</v>
      </c>
      <c r="F133" s="6">
        <v>-1.557608997</v>
      </c>
      <c r="G133" s="6">
        <v>-1.008110303</v>
      </c>
      <c r="H133" s="6">
        <v>-0.68113563399999999</v>
      </c>
      <c r="I133" s="6">
        <v>-0.513653527</v>
      </c>
      <c r="J133" s="6">
        <v>-0.52907464999999998</v>
      </c>
      <c r="K133" s="146">
        <f t="shared" si="5"/>
        <v>-1.0393121336666666</v>
      </c>
      <c r="L133" s="36">
        <v>166.000880877947</v>
      </c>
      <c r="M133" s="83">
        <v>43.074358212381597</v>
      </c>
      <c r="N133" s="83">
        <v>105.630348738433</v>
      </c>
      <c r="O133" s="83">
        <v>35.884069084175998</v>
      </c>
      <c r="P133" s="83">
        <v>108.17617747264499</v>
      </c>
      <c r="Q133" s="83">
        <v>53.784878371701502</v>
      </c>
      <c r="R133" s="83">
        <v>81.699916006302999</v>
      </c>
      <c r="S133" s="83">
        <v>50.954125569175503</v>
      </c>
      <c r="T133" s="83">
        <v>97.280070260488102</v>
      </c>
      <c r="U133" s="83">
        <v>68.139470819280007</v>
      </c>
      <c r="V133" s="83">
        <v>98.433426642457803</v>
      </c>
      <c r="W133" s="61">
        <v>68.214274477937394</v>
      </c>
      <c r="Y133" s="5"/>
      <c r="AA133" s="54"/>
    </row>
    <row r="134" spans="1:27" ht="15" x14ac:dyDescent="0.25">
      <c r="A134" s="96"/>
      <c r="B134" s="142"/>
      <c r="C134" s="13" t="s">
        <v>691</v>
      </c>
      <c r="D134" s="134" t="s">
        <v>218</v>
      </c>
      <c r="E134" s="6">
        <v>0.65587566399999997</v>
      </c>
      <c r="F134" s="6">
        <v>1.1015327509999999</v>
      </c>
      <c r="G134" s="6">
        <v>1.2828848079999999</v>
      </c>
      <c r="H134" s="6">
        <v>1.6989357839999999</v>
      </c>
      <c r="I134" s="6">
        <v>0.39757718399999997</v>
      </c>
      <c r="J134" s="6">
        <v>1.1185403220000001</v>
      </c>
      <c r="K134" s="146">
        <f t="shared" si="5"/>
        <v>1.0425577521666667</v>
      </c>
      <c r="L134" s="36">
        <v>243.969270528024</v>
      </c>
      <c r="M134" s="83">
        <v>384.39114623846098</v>
      </c>
      <c r="N134" s="83">
        <v>153.543928468091</v>
      </c>
      <c r="O134" s="83">
        <v>329.47847499407402</v>
      </c>
      <c r="P134" s="83">
        <v>121.20624801384299</v>
      </c>
      <c r="Q134" s="83">
        <v>294.92515478110801</v>
      </c>
      <c r="R134" s="83">
        <v>109.797418988671</v>
      </c>
      <c r="S134" s="83">
        <v>356.46981692482501</v>
      </c>
      <c r="T134" s="83">
        <v>239.46055224294901</v>
      </c>
      <c r="U134" s="83">
        <v>315.43990818526902</v>
      </c>
      <c r="V134" s="83">
        <v>157.28196029899999</v>
      </c>
      <c r="W134" s="61">
        <v>341.50188216865803</v>
      </c>
      <c r="Y134" s="5"/>
      <c r="AA134" s="54"/>
    </row>
    <row r="135" spans="1:27" ht="15" x14ac:dyDescent="0.25">
      <c r="A135" s="96"/>
      <c r="B135" s="142"/>
      <c r="C135" s="13" t="s">
        <v>692</v>
      </c>
      <c r="D135" s="134" t="s">
        <v>219</v>
      </c>
      <c r="E135" s="6">
        <v>8.9997792130000001</v>
      </c>
      <c r="F135" s="6">
        <v>2.918727214</v>
      </c>
      <c r="G135" s="6"/>
      <c r="H135" s="6">
        <v>4.6854311580000001</v>
      </c>
      <c r="I135" s="6">
        <v>6.0934738099999999</v>
      </c>
      <c r="J135" s="6">
        <v>9.3231610949999997</v>
      </c>
      <c r="K135" s="146">
        <f t="shared" si="5"/>
        <v>6.4041144980000002</v>
      </c>
      <c r="L135" s="36">
        <v>2.27180622523535E-2</v>
      </c>
      <c r="M135" s="83">
        <v>11.629867922586801</v>
      </c>
      <c r="N135" s="83">
        <v>0.43307261875615499</v>
      </c>
      <c r="O135" s="83">
        <v>3.2748029017268099</v>
      </c>
      <c r="P135" s="83">
        <v>0</v>
      </c>
      <c r="Q135" s="83">
        <v>10.234892760785099</v>
      </c>
      <c r="R135" s="83">
        <v>2.2158914023949799E-2</v>
      </c>
      <c r="S135" s="83">
        <v>0.57016925291878595</v>
      </c>
      <c r="T135" s="83">
        <v>4.9861645443612601E-2</v>
      </c>
      <c r="U135" s="83">
        <v>3.4047482153330599</v>
      </c>
      <c r="V135" s="83">
        <v>1.88859222261047E-2</v>
      </c>
      <c r="W135" s="61">
        <v>12.097324789082</v>
      </c>
      <c r="Y135" s="5"/>
      <c r="AA135" s="54"/>
    </row>
    <row r="136" spans="1:27" ht="15" x14ac:dyDescent="0.25">
      <c r="A136" s="96"/>
      <c r="B136" s="142"/>
      <c r="C136" s="13" t="s">
        <v>854</v>
      </c>
      <c r="D136" s="135" t="s">
        <v>855</v>
      </c>
      <c r="E136" s="6">
        <v>2.1063301553773792</v>
      </c>
      <c r="F136" s="6">
        <v>2.2633603541721468</v>
      </c>
      <c r="G136" s="6">
        <v>1.6699719754086673</v>
      </c>
      <c r="H136" s="6">
        <v>0.92759106869411068</v>
      </c>
      <c r="I136" s="6">
        <v>1.3299843016807436</v>
      </c>
      <c r="J136" s="6">
        <v>2.2959862926846122</v>
      </c>
      <c r="K136" s="146">
        <f t="shared" si="5"/>
        <v>1.7655373580029432</v>
      </c>
      <c r="L136" s="36">
        <v>437.57259704258001</v>
      </c>
      <c r="M136" s="83">
        <v>1884.1638803128101</v>
      </c>
      <c r="N136" s="83">
        <v>437.93484315764499</v>
      </c>
      <c r="O136" s="83">
        <v>2102.5622257434302</v>
      </c>
      <c r="P136" s="83">
        <v>458.42801921748799</v>
      </c>
      <c r="Q136" s="83">
        <v>1458.7565209885699</v>
      </c>
      <c r="R136" s="83">
        <v>462.25710545361699</v>
      </c>
      <c r="S136" s="83">
        <v>879.25800492606004</v>
      </c>
      <c r="T136" s="83">
        <v>653.73603341120395</v>
      </c>
      <c r="U136" s="83">
        <v>1643.4919914719501</v>
      </c>
      <c r="V136" s="83">
        <v>341.38193015906899</v>
      </c>
      <c r="W136" s="61">
        <v>1676.49118126844</v>
      </c>
      <c r="Y136" s="5"/>
      <c r="AA136" s="54"/>
    </row>
    <row r="137" spans="1:27" ht="15" x14ac:dyDescent="0.25">
      <c r="A137" s="96"/>
      <c r="B137" s="142"/>
      <c r="C137" s="13" t="s">
        <v>856</v>
      </c>
      <c r="D137" s="135" t="s">
        <v>857</v>
      </c>
      <c r="E137" s="6">
        <v>-0.28553456605932725</v>
      </c>
      <c r="F137" s="6">
        <v>0.95158055034969968</v>
      </c>
      <c r="G137" s="6">
        <v>3.7918224249711154</v>
      </c>
      <c r="H137" s="6">
        <v>1.2379721814372942</v>
      </c>
      <c r="I137" s="6">
        <v>-1.3014175561033929</v>
      </c>
      <c r="J137" s="6">
        <v>1.9646945000743035</v>
      </c>
      <c r="K137" s="146">
        <f t="shared" si="5"/>
        <v>1.0598529224449489</v>
      </c>
      <c r="L137" s="36">
        <v>4.6572027617324601</v>
      </c>
      <c r="M137" s="83">
        <v>3.8209440391981802</v>
      </c>
      <c r="N137" s="83">
        <v>1.53543928468091</v>
      </c>
      <c r="O137" s="83">
        <v>2.9695246651251601</v>
      </c>
      <c r="P137" s="83">
        <v>3.5455974261764799E-2</v>
      </c>
      <c r="Q137" s="83">
        <v>0.49106808700736598</v>
      </c>
      <c r="R137" s="83">
        <v>0.44317828047899599</v>
      </c>
      <c r="S137" s="83">
        <v>1.0453102970177699</v>
      </c>
      <c r="T137" s="83">
        <v>2.7423904993986898</v>
      </c>
      <c r="U137" s="83">
        <v>1.11266281546832</v>
      </c>
      <c r="V137" s="83">
        <v>1.3786723225056401</v>
      </c>
      <c r="W137" s="61">
        <v>5.3813722371361097</v>
      </c>
      <c r="Y137" s="5"/>
      <c r="AA137" s="54"/>
    </row>
    <row r="138" spans="1:27" ht="15" x14ac:dyDescent="0.25">
      <c r="A138" s="96"/>
      <c r="B138" s="142"/>
      <c r="C138" s="13" t="s">
        <v>858</v>
      </c>
      <c r="D138" s="135" t="s">
        <v>859</v>
      </c>
      <c r="E138" s="6">
        <v>5.389005347892236</v>
      </c>
      <c r="F138" s="6">
        <v>5.592176274801969</v>
      </c>
      <c r="G138" s="6">
        <v>8.769396937262762</v>
      </c>
      <c r="H138" s="6">
        <v>4.8267312502465316</v>
      </c>
      <c r="I138" s="6">
        <v>6.7396724998818245</v>
      </c>
      <c r="J138" s="6">
        <v>5.6742732838943741</v>
      </c>
      <c r="K138" s="146">
        <f t="shared" si="5"/>
        <v>6.1652092656632824</v>
      </c>
      <c r="L138" s="36">
        <v>4.9752556332654096</v>
      </c>
      <c r="M138" s="83">
        <v>208.48156410597699</v>
      </c>
      <c r="N138" s="83">
        <v>13.759898205025101</v>
      </c>
      <c r="O138" s="83">
        <v>663.78589663984701</v>
      </c>
      <c r="P138" s="83">
        <v>0.79775942088970897</v>
      </c>
      <c r="Q138" s="83">
        <v>348.11558231064299</v>
      </c>
      <c r="R138" s="83">
        <v>1.5289650676525399</v>
      </c>
      <c r="S138" s="83">
        <v>43.389880147119598</v>
      </c>
      <c r="T138" s="83">
        <v>1.2714719588121199</v>
      </c>
      <c r="U138" s="83">
        <v>135.878383024991</v>
      </c>
      <c r="V138" s="83">
        <v>3.2672645451161202</v>
      </c>
      <c r="W138" s="61">
        <v>166.84406484016799</v>
      </c>
      <c r="Y138" s="5"/>
      <c r="AA138" s="54"/>
    </row>
    <row r="139" spans="1:27" ht="15" x14ac:dyDescent="0.25">
      <c r="A139" s="96"/>
      <c r="B139" s="142"/>
      <c r="C139" s="13" t="s">
        <v>693</v>
      </c>
      <c r="D139" s="134" t="s">
        <v>220</v>
      </c>
      <c r="E139" s="6">
        <v>1.4358338770000001</v>
      </c>
      <c r="F139" s="6">
        <v>2.2643231240000001</v>
      </c>
      <c r="G139" s="6">
        <v>1.496958598</v>
      </c>
      <c r="H139" s="6">
        <v>1.187446478</v>
      </c>
      <c r="I139" s="6">
        <v>-0.52789827499999997</v>
      </c>
      <c r="J139" s="6">
        <v>1.872297211</v>
      </c>
      <c r="K139" s="146">
        <f t="shared" si="5"/>
        <v>1.2881601688333333</v>
      </c>
      <c r="L139" s="36">
        <v>19.7419960972952</v>
      </c>
      <c r="M139" s="83">
        <v>53.4096986462784</v>
      </c>
      <c r="N139" s="83">
        <v>20.905596414501701</v>
      </c>
      <c r="O139" s="83">
        <v>100.436539841944</v>
      </c>
      <c r="P139" s="83">
        <v>13.8455579492192</v>
      </c>
      <c r="Q139" s="83">
        <v>39.078681450270402</v>
      </c>
      <c r="R139" s="83">
        <v>12.4089918534119</v>
      </c>
      <c r="S139" s="83">
        <v>28.2613893030078</v>
      </c>
      <c r="T139" s="83">
        <v>134.501788584145</v>
      </c>
      <c r="U139" s="83">
        <v>93.285650448864004</v>
      </c>
      <c r="V139" s="83">
        <v>14.239985358483001</v>
      </c>
      <c r="W139" s="61">
        <v>52.134734233374701</v>
      </c>
      <c r="Y139" s="5"/>
      <c r="AA139" s="54"/>
    </row>
    <row r="140" spans="1:27" ht="15" x14ac:dyDescent="0.25">
      <c r="A140" s="96"/>
      <c r="B140" s="142"/>
      <c r="C140" s="13" t="s">
        <v>694</v>
      </c>
      <c r="D140" s="134" t="s">
        <v>221</v>
      </c>
      <c r="E140" s="6">
        <v>0.69492894800000005</v>
      </c>
      <c r="F140" s="6">
        <v>0.37992567399999999</v>
      </c>
      <c r="G140" s="6">
        <v>0.46801936599999999</v>
      </c>
      <c r="H140" s="6">
        <v>0.16785464999999999</v>
      </c>
      <c r="I140" s="6">
        <v>0.45665578800000001</v>
      </c>
      <c r="J140" s="6">
        <v>0.18282432400000001</v>
      </c>
      <c r="K140" s="146">
        <f t="shared" si="5"/>
        <v>0.39170145833333336</v>
      </c>
      <c r="L140" s="36">
        <v>66.541204337143299</v>
      </c>
      <c r="M140" s="83">
        <v>107.71721474439001</v>
      </c>
      <c r="N140" s="83">
        <v>83.858607086419099</v>
      </c>
      <c r="O140" s="83">
        <v>109.123093301609</v>
      </c>
      <c r="P140" s="83">
        <v>75.432585241904704</v>
      </c>
      <c r="Q140" s="83">
        <v>104.33904564466999</v>
      </c>
      <c r="R140" s="83">
        <v>59.873385692712397</v>
      </c>
      <c r="S140" s="83">
        <v>67.260966202652796</v>
      </c>
      <c r="T140" s="83">
        <v>88.130458321585195</v>
      </c>
      <c r="U140" s="83">
        <v>120.946448041406</v>
      </c>
      <c r="V140" s="83">
        <v>124.722630381196</v>
      </c>
      <c r="W140" s="61">
        <v>141.57314081457699</v>
      </c>
      <c r="Y140" s="5"/>
      <c r="AA140" s="54"/>
    </row>
    <row r="141" spans="1:27" ht="15" x14ac:dyDescent="0.25">
      <c r="A141" s="96"/>
      <c r="B141" s="142"/>
      <c r="C141" s="13" t="s">
        <v>695</v>
      </c>
      <c r="D141" s="134" t="s">
        <v>222</v>
      </c>
      <c r="E141" s="6">
        <v>1.513647934</v>
      </c>
      <c r="F141" s="6">
        <v>2.695868956</v>
      </c>
      <c r="G141" s="6">
        <v>0.695347253</v>
      </c>
      <c r="H141" s="6">
        <v>1.154602095</v>
      </c>
      <c r="I141" s="6">
        <v>-1.469416579</v>
      </c>
      <c r="J141" s="6">
        <v>2.0384604949999998</v>
      </c>
      <c r="K141" s="146">
        <f t="shared" si="5"/>
        <v>1.1047516923333331</v>
      </c>
      <c r="L141" s="36">
        <v>4.0438150809189199</v>
      </c>
      <c r="M141" s="83">
        <v>11.546350020090699</v>
      </c>
      <c r="N141" s="83">
        <v>4.8228541634208204</v>
      </c>
      <c r="O141" s="83">
        <v>31.2493904012237</v>
      </c>
      <c r="P141" s="83">
        <v>4.64473262829119</v>
      </c>
      <c r="Q141" s="83">
        <v>7.5210954378496604</v>
      </c>
      <c r="R141" s="83">
        <v>3.0136123072571701</v>
      </c>
      <c r="S141" s="83">
        <v>6.70899154267771</v>
      </c>
      <c r="T141" s="83">
        <v>58.786879978019201</v>
      </c>
      <c r="U141" s="83">
        <v>21.229606519135601</v>
      </c>
      <c r="V141" s="83">
        <v>2.62514318942856</v>
      </c>
      <c r="W141" s="61">
        <v>10.784269963220799</v>
      </c>
      <c r="Y141" s="5"/>
      <c r="AA141" s="54"/>
    </row>
    <row r="142" spans="1:27" ht="15" x14ac:dyDescent="0.25">
      <c r="A142" s="96"/>
      <c r="B142" s="142"/>
      <c r="C142" s="13" t="s">
        <v>696</v>
      </c>
      <c r="D142" s="134" t="s">
        <v>223</v>
      </c>
      <c r="E142" s="6">
        <v>-0.23556635100000001</v>
      </c>
      <c r="F142" s="6">
        <v>-1.085212834</v>
      </c>
      <c r="G142" s="6">
        <v>-0.49095448899999999</v>
      </c>
      <c r="H142" s="6">
        <v>-2.9646282999999999E-2</v>
      </c>
      <c r="I142" s="6">
        <v>1.1685552219999999</v>
      </c>
      <c r="J142" s="6">
        <v>0.15333644399999999</v>
      </c>
      <c r="K142" s="146">
        <f t="shared" si="5"/>
        <v>-8.6581381833333346E-2</v>
      </c>
      <c r="L142" s="36">
        <v>31.146463347976599</v>
      </c>
      <c r="M142" s="83">
        <v>26.4542956156508</v>
      </c>
      <c r="N142" s="83">
        <v>26.791447005778501</v>
      </c>
      <c r="O142" s="83">
        <v>12.6274179685229</v>
      </c>
      <c r="P142" s="83">
        <v>29.712106431358901</v>
      </c>
      <c r="Q142" s="83">
        <v>21.1417734301066</v>
      </c>
      <c r="R142" s="83">
        <v>28.828747145158701</v>
      </c>
      <c r="S142" s="83">
        <v>28.242383661243899</v>
      </c>
      <c r="T142" s="83">
        <v>14.958493633083799</v>
      </c>
      <c r="U142" s="83">
        <v>33.624670283452701</v>
      </c>
      <c r="V142" s="83">
        <v>24.155094527187899</v>
      </c>
      <c r="W142" s="61">
        <v>26.863810207783501</v>
      </c>
      <c r="Y142" s="5"/>
      <c r="AA142" s="54"/>
    </row>
    <row r="143" spans="1:27" ht="15" x14ac:dyDescent="0.25">
      <c r="A143" s="96"/>
      <c r="B143" s="142"/>
      <c r="C143" s="13" t="s">
        <v>697</v>
      </c>
      <c r="D143" s="134" t="s">
        <v>224</v>
      </c>
      <c r="E143" s="6">
        <v>0.36379360999999999</v>
      </c>
      <c r="F143" s="6">
        <v>0.84170387400000002</v>
      </c>
      <c r="G143" s="6">
        <v>0.44924097299999999</v>
      </c>
      <c r="H143" s="6">
        <v>0.33253959</v>
      </c>
      <c r="I143" s="6">
        <v>0.34586934600000002</v>
      </c>
      <c r="J143" s="6">
        <v>0.73865548700000005</v>
      </c>
      <c r="K143" s="146">
        <f t="shared" si="5"/>
        <v>0.51196714666666665</v>
      </c>
      <c r="L143" s="36">
        <v>38.666141953505601</v>
      </c>
      <c r="M143" s="83">
        <v>49.7557904120724</v>
      </c>
      <c r="N143" s="83">
        <v>30.413508908102699</v>
      </c>
      <c r="O143" s="83">
        <v>54.506041516876799</v>
      </c>
      <c r="P143" s="83">
        <v>25.404205558554501</v>
      </c>
      <c r="Q143" s="83">
        <v>34.684914355994003</v>
      </c>
      <c r="R143" s="83">
        <v>21.915165969686399</v>
      </c>
      <c r="S143" s="83">
        <v>27.596191841269199</v>
      </c>
      <c r="T143" s="83">
        <v>35.351906619521301</v>
      </c>
      <c r="U143" s="83">
        <v>44.929324488610803</v>
      </c>
      <c r="V143" s="83">
        <v>28.857689161488</v>
      </c>
      <c r="W143" s="61">
        <v>48.152518777893903</v>
      </c>
      <c r="Y143" s="5"/>
      <c r="AA143" s="54"/>
    </row>
    <row r="144" spans="1:27" ht="15" x14ac:dyDescent="0.25">
      <c r="A144" s="96"/>
      <c r="B144" s="142"/>
      <c r="C144" s="13" t="s">
        <v>698</v>
      </c>
      <c r="D144" s="134" t="s">
        <v>225</v>
      </c>
      <c r="E144" s="6">
        <v>-0.205753291</v>
      </c>
      <c r="F144" s="6">
        <v>0.878920272</v>
      </c>
      <c r="G144" s="6">
        <v>0.57643184599999997</v>
      </c>
      <c r="H144" s="6">
        <v>0.37348715199999999</v>
      </c>
      <c r="I144" s="6">
        <v>-0.360950879</v>
      </c>
      <c r="J144" s="6">
        <v>0.91362753600000002</v>
      </c>
      <c r="K144" s="146">
        <f t="shared" si="5"/>
        <v>0.36262710599999998</v>
      </c>
      <c r="L144" s="36">
        <v>20.0827670310805</v>
      </c>
      <c r="M144" s="83">
        <v>17.4134826704442</v>
      </c>
      <c r="N144" s="83">
        <v>12.480365467791</v>
      </c>
      <c r="O144" s="83">
        <v>22.951372879051501</v>
      </c>
      <c r="P144" s="83">
        <v>14.767413280025099</v>
      </c>
      <c r="Q144" s="83">
        <v>22.0205268489619</v>
      </c>
      <c r="R144" s="83">
        <v>17.018045970393501</v>
      </c>
      <c r="S144" s="83">
        <v>22.046544446193099</v>
      </c>
      <c r="T144" s="83">
        <v>30.465465366047301</v>
      </c>
      <c r="U144" s="83">
        <v>23.7219712257846</v>
      </c>
      <c r="V144" s="83">
        <v>16.3174368033545</v>
      </c>
      <c r="W144" s="61">
        <v>30.7383982185215</v>
      </c>
      <c r="Y144" s="5"/>
      <c r="AA144" s="54"/>
    </row>
    <row r="145" spans="1:27" ht="15" x14ac:dyDescent="0.25">
      <c r="A145" s="96"/>
      <c r="B145" s="142"/>
      <c r="C145" s="13" t="s">
        <v>699</v>
      </c>
      <c r="D145" s="134" t="s">
        <v>226</v>
      </c>
      <c r="E145" s="6">
        <v>-1.0464866399999999</v>
      </c>
      <c r="F145" s="6">
        <v>-0.53205833199999997</v>
      </c>
      <c r="G145" s="6">
        <v>-0.89488662399999996</v>
      </c>
      <c r="H145" s="6">
        <v>-0.83139959299999999</v>
      </c>
      <c r="I145" s="6">
        <v>-0.11647497499999999</v>
      </c>
      <c r="J145" s="6">
        <v>-0.592647225</v>
      </c>
      <c r="K145" s="146">
        <f t="shared" si="5"/>
        <v>-0.66899223149999998</v>
      </c>
      <c r="L145" s="36">
        <v>54.296168783124799</v>
      </c>
      <c r="M145" s="83">
        <v>26.287259810658501</v>
      </c>
      <c r="N145" s="83">
        <v>46.791527944699098</v>
      </c>
      <c r="O145" s="83">
        <v>32.359493079775099</v>
      </c>
      <c r="P145" s="83">
        <v>38.735651880978097</v>
      </c>
      <c r="Q145" s="83">
        <v>20.831625164628299</v>
      </c>
      <c r="R145" s="83">
        <v>29.692944792092799</v>
      </c>
      <c r="S145" s="83">
        <v>16.686953468756499</v>
      </c>
      <c r="T145" s="83">
        <v>26.1025713897312</v>
      </c>
      <c r="U145" s="83">
        <v>24.078023326734499</v>
      </c>
      <c r="V145" s="83">
        <v>38.206220663409802</v>
      </c>
      <c r="W145" s="61">
        <v>25.3355004924368</v>
      </c>
      <c r="Y145" s="5"/>
      <c r="AA145" s="54"/>
    </row>
    <row r="146" spans="1:27" ht="15" x14ac:dyDescent="0.25">
      <c r="A146" s="96"/>
      <c r="B146" s="142"/>
      <c r="C146" s="13" t="s">
        <v>700</v>
      </c>
      <c r="D146" s="134" t="s">
        <v>227</v>
      </c>
      <c r="E146" s="6">
        <v>1.9603467750000001</v>
      </c>
      <c r="F146" s="6">
        <v>3.2160335350000002</v>
      </c>
      <c r="G146" s="6">
        <v>3.0832347950000001</v>
      </c>
      <c r="H146" s="6">
        <v>2.7253429969999998</v>
      </c>
      <c r="I146" s="6">
        <v>2.1968333109999998</v>
      </c>
      <c r="J146" s="6">
        <v>3.7255813089999998</v>
      </c>
      <c r="K146" s="146">
        <f t="shared" si="5"/>
        <v>2.8178954536666669</v>
      </c>
      <c r="L146" s="36">
        <v>5.04340982002247</v>
      </c>
      <c r="M146" s="83">
        <v>19.626707086591701</v>
      </c>
      <c r="N146" s="83">
        <v>4.8622244014895601</v>
      </c>
      <c r="O146" s="83">
        <v>45.181179017044499</v>
      </c>
      <c r="P146" s="83">
        <v>4.5560926926367804</v>
      </c>
      <c r="Q146" s="83">
        <v>38.613459052052903</v>
      </c>
      <c r="R146" s="83">
        <v>4.0550812663828202</v>
      </c>
      <c r="S146" s="83">
        <v>26.8169605289469</v>
      </c>
      <c r="T146" s="83">
        <v>7.6786933983163301</v>
      </c>
      <c r="U146" s="83">
        <v>35.204651481417699</v>
      </c>
      <c r="V146" s="83">
        <v>3.5505533785076899</v>
      </c>
      <c r="W146" s="61">
        <v>46.968616885724003</v>
      </c>
      <c r="Y146" s="5"/>
      <c r="AA146" s="54"/>
    </row>
    <row r="147" spans="1:27" ht="15" x14ac:dyDescent="0.25">
      <c r="A147" s="96"/>
      <c r="B147" s="142"/>
      <c r="C147" s="13" t="s">
        <v>701</v>
      </c>
      <c r="D147" s="134" t="s">
        <v>228</v>
      </c>
      <c r="E147" s="6">
        <v>1.553491556</v>
      </c>
      <c r="F147" s="6">
        <v>2.1274307729999999</v>
      </c>
      <c r="G147" s="6">
        <v>1.346396669</v>
      </c>
      <c r="H147" s="6">
        <v>2.0122168930000002</v>
      </c>
      <c r="I147" s="6">
        <v>3.0920248849999998</v>
      </c>
      <c r="J147" s="6">
        <v>2.3746927219999998</v>
      </c>
      <c r="K147" s="146">
        <f t="shared" si="5"/>
        <v>2.0843755829999999</v>
      </c>
      <c r="L147" s="36">
        <v>46.435719243810503</v>
      </c>
      <c r="M147" s="83">
        <v>136.301216873692</v>
      </c>
      <c r="N147" s="83">
        <v>33.720608905877</v>
      </c>
      <c r="O147" s="83">
        <v>147.33837801074301</v>
      </c>
      <c r="P147" s="83">
        <v>39.214307533511899</v>
      </c>
      <c r="Q147" s="83">
        <v>99.712667351285205</v>
      </c>
      <c r="R147" s="83">
        <v>18.746441264261499</v>
      </c>
      <c r="S147" s="83">
        <v>75.623448578795006</v>
      </c>
      <c r="T147" s="83">
        <v>14.6094621149785</v>
      </c>
      <c r="U147" s="83">
        <v>124.57372881983299</v>
      </c>
      <c r="V147" s="83">
        <v>29.480924594949499</v>
      </c>
      <c r="W147" s="61">
        <v>152.895548001511</v>
      </c>
      <c r="Y147" s="5"/>
      <c r="AA147" s="54"/>
    </row>
    <row r="148" spans="1:27" ht="15" x14ac:dyDescent="0.25">
      <c r="A148" s="96"/>
      <c r="B148" s="142"/>
      <c r="C148" s="12" t="s">
        <v>632</v>
      </c>
      <c r="D148" s="134" t="s">
        <v>229</v>
      </c>
      <c r="E148" s="6">
        <v>4.5702636349999999</v>
      </c>
      <c r="F148" s="6">
        <v>4.4702138309999997</v>
      </c>
      <c r="G148" s="6">
        <v>4.8165218279999999</v>
      </c>
      <c r="H148" s="6">
        <v>6.1513844960000004</v>
      </c>
      <c r="I148" s="6">
        <v>4.5221881980000003</v>
      </c>
      <c r="J148" s="6">
        <v>5.7114303670000002</v>
      </c>
      <c r="K148" s="146">
        <f t="shared" si="5"/>
        <v>5.0403337258333325</v>
      </c>
      <c r="L148" s="59">
        <v>41.733080360000002</v>
      </c>
      <c r="M148" s="130">
        <v>991.44102050000004</v>
      </c>
      <c r="N148" s="130">
        <v>116.9099219</v>
      </c>
      <c r="O148" s="130">
        <v>2591.3126830000001</v>
      </c>
      <c r="P148" s="130">
        <v>36.040997840000003</v>
      </c>
      <c r="Q148" s="130">
        <v>1015.580495</v>
      </c>
      <c r="R148" s="130">
        <v>6.8471044330000002</v>
      </c>
      <c r="S148" s="130">
        <v>486.69647429999998</v>
      </c>
      <c r="T148" s="130">
        <v>61.379685539999997</v>
      </c>
      <c r="U148" s="130">
        <v>1410.389132</v>
      </c>
      <c r="V148" s="130">
        <v>35.562191550000001</v>
      </c>
      <c r="W148" s="60">
        <v>1863.3754759999999</v>
      </c>
      <c r="Y148" s="5"/>
      <c r="AA148" s="54"/>
    </row>
    <row r="149" spans="1:27" ht="15" x14ac:dyDescent="0.25">
      <c r="A149" s="96"/>
      <c r="B149" s="142"/>
      <c r="C149" s="13" t="s">
        <v>702</v>
      </c>
      <c r="D149" s="134" t="s">
        <v>230</v>
      </c>
      <c r="E149" s="6">
        <v>-2.625034147</v>
      </c>
      <c r="F149" s="6">
        <v>-4.1685332920000002</v>
      </c>
      <c r="G149" s="6">
        <v>-2.4759710780000002</v>
      </c>
      <c r="H149" s="6">
        <v>-1.9008521030000001</v>
      </c>
      <c r="I149" s="6">
        <v>-2.227413635</v>
      </c>
      <c r="J149" s="6">
        <v>-3.9629432169999999</v>
      </c>
      <c r="K149" s="146">
        <f t="shared" si="5"/>
        <v>-2.8934579120000001</v>
      </c>
      <c r="L149" s="36">
        <v>3168.3518339622201</v>
      </c>
      <c r="M149" s="83">
        <v>513.59334139998202</v>
      </c>
      <c r="N149" s="83">
        <v>4105.8040174748303</v>
      </c>
      <c r="O149" s="83">
        <v>228.320368411072</v>
      </c>
      <c r="P149" s="83">
        <v>4994.7008222419399</v>
      </c>
      <c r="Q149" s="83">
        <v>897.77584580462496</v>
      </c>
      <c r="R149" s="83">
        <v>5090.1462993555397</v>
      </c>
      <c r="S149" s="83">
        <v>1363.0656216694099</v>
      </c>
      <c r="T149" s="83">
        <v>1938.42132826588</v>
      </c>
      <c r="U149" s="83">
        <v>413.93282061052503</v>
      </c>
      <c r="V149" s="83">
        <v>4059.6422980345701</v>
      </c>
      <c r="W149" s="61">
        <v>260.32926334369699</v>
      </c>
      <c r="Y149" s="5"/>
      <c r="AA149" s="54"/>
    </row>
    <row r="150" spans="1:27" ht="15" x14ac:dyDescent="0.25">
      <c r="A150" s="96"/>
      <c r="B150" s="142"/>
      <c r="C150" s="13" t="s">
        <v>703</v>
      </c>
      <c r="D150" s="134" t="s">
        <v>231</v>
      </c>
      <c r="E150" s="6">
        <v>1.4862918089999999</v>
      </c>
      <c r="F150" s="6">
        <v>1.530004159</v>
      </c>
      <c r="G150" s="6">
        <v>1.7959582000000001</v>
      </c>
      <c r="H150" s="6">
        <v>1.023162932</v>
      </c>
      <c r="I150" s="6">
        <v>1.344550331</v>
      </c>
      <c r="J150" s="6">
        <v>2.5961105720000002</v>
      </c>
      <c r="K150" s="146">
        <f t="shared" si="5"/>
        <v>1.6293463338333334</v>
      </c>
      <c r="L150" s="36">
        <v>1.4085198596459101</v>
      </c>
      <c r="M150" s="83">
        <v>3.9462208929423799</v>
      </c>
      <c r="N150" s="83">
        <v>1.2204773801309801</v>
      </c>
      <c r="O150" s="83">
        <v>3.52457600440089</v>
      </c>
      <c r="P150" s="83">
        <v>0.97503929219853303</v>
      </c>
      <c r="Q150" s="83">
        <v>3.3857852314718402</v>
      </c>
      <c r="R150" s="83">
        <v>1.0193100451016901</v>
      </c>
      <c r="S150" s="83">
        <v>2.0716149522715899</v>
      </c>
      <c r="T150" s="83">
        <v>1.7700884132482499</v>
      </c>
      <c r="U150" s="83">
        <v>4.4951577744920197</v>
      </c>
      <c r="V150" s="83">
        <v>1.1142694113401801</v>
      </c>
      <c r="W150" s="61">
        <v>6.7374780408944099</v>
      </c>
      <c r="Y150" s="5"/>
      <c r="AA150" s="54"/>
    </row>
    <row r="151" spans="1:27" ht="15" x14ac:dyDescent="0.25">
      <c r="A151" s="96"/>
      <c r="B151" s="142"/>
      <c r="C151" s="13" t="s">
        <v>704</v>
      </c>
      <c r="D151" s="134" t="s">
        <v>232</v>
      </c>
      <c r="E151" s="6">
        <v>-3.630953028</v>
      </c>
      <c r="F151" s="6">
        <v>-1.322707503</v>
      </c>
      <c r="G151" s="6">
        <v>-2.8846757429999998</v>
      </c>
      <c r="H151" s="6">
        <v>-4.0733607980000004</v>
      </c>
      <c r="I151" s="6">
        <v>-2.1563008479999999</v>
      </c>
      <c r="J151" s="6">
        <v>-3.3937968999999999</v>
      </c>
      <c r="K151" s="146">
        <f t="shared" si="5"/>
        <v>-2.9102991366666671</v>
      </c>
      <c r="L151" s="36">
        <v>40.869793991983897</v>
      </c>
      <c r="M151" s="83">
        <v>3.2989571485973301</v>
      </c>
      <c r="N151" s="83">
        <v>48.523818419723703</v>
      </c>
      <c r="O151" s="83">
        <v>19.3990443076868</v>
      </c>
      <c r="P151" s="83">
        <v>36.076453811345701</v>
      </c>
      <c r="Q151" s="83">
        <v>4.8848351812838002</v>
      </c>
      <c r="R151" s="83">
        <v>39.354231306534899</v>
      </c>
      <c r="S151" s="83">
        <v>2.3376939369670202</v>
      </c>
      <c r="T151" s="83">
        <v>18.847701977685499</v>
      </c>
      <c r="U151" s="83">
        <v>4.2281186987796202</v>
      </c>
      <c r="V151" s="83">
        <v>44.797407520320398</v>
      </c>
      <c r="W151" s="61">
        <v>4.2620468118117998</v>
      </c>
      <c r="Y151" s="5"/>
      <c r="AA151" s="54"/>
    </row>
    <row r="152" spans="1:27" ht="15" x14ac:dyDescent="0.25">
      <c r="A152" s="96"/>
      <c r="B152" s="142"/>
      <c r="C152" s="13" t="s">
        <v>705</v>
      </c>
      <c r="D152" s="134" t="s">
        <v>233</v>
      </c>
      <c r="E152" s="6">
        <v>-1.469677608</v>
      </c>
      <c r="F152" s="6">
        <v>-6.8385102000000003E-2</v>
      </c>
      <c r="G152" s="6">
        <v>0.87146957000000003</v>
      </c>
      <c r="H152" s="6">
        <v>0.75943174000000002</v>
      </c>
      <c r="I152" s="6">
        <v>-0.57895153200000005</v>
      </c>
      <c r="J152" s="6">
        <v>-1.5936737910000001</v>
      </c>
      <c r="K152" s="146">
        <f t="shared" si="5"/>
        <v>-0.34663112049999995</v>
      </c>
      <c r="L152" s="36">
        <v>2.54442297226359</v>
      </c>
      <c r="M152" s="83">
        <v>0.91869692745748499</v>
      </c>
      <c r="N152" s="83">
        <v>1.3385880943372099</v>
      </c>
      <c r="O152" s="83">
        <v>1.27661808033418</v>
      </c>
      <c r="P152" s="83">
        <v>0.90412734367500303</v>
      </c>
      <c r="Q152" s="83">
        <v>1.6541240825511301</v>
      </c>
      <c r="R152" s="83">
        <v>0.84203873291009301</v>
      </c>
      <c r="S152" s="83">
        <v>1.4254231322969599</v>
      </c>
      <c r="T152" s="83">
        <v>1.89474252685728</v>
      </c>
      <c r="U152" s="83">
        <v>1.26843560963389</v>
      </c>
      <c r="V152" s="83">
        <v>1.6241893114450101</v>
      </c>
      <c r="W152" s="61">
        <v>0.53813722371361095</v>
      </c>
      <c r="Y152" s="5"/>
      <c r="AA152" s="54"/>
    </row>
    <row r="153" spans="1:27" ht="15" x14ac:dyDescent="0.25">
      <c r="A153" s="96"/>
      <c r="B153" s="142"/>
      <c r="C153" s="13" t="s">
        <v>706</v>
      </c>
      <c r="D153" s="134" t="s">
        <v>234</v>
      </c>
      <c r="E153" s="6">
        <v>3.2772085999999999E-2</v>
      </c>
      <c r="F153" s="6">
        <v>0.53501408399999995</v>
      </c>
      <c r="G153" s="6">
        <v>0.32848316599999999</v>
      </c>
      <c r="H153" s="6">
        <v>0.325264259</v>
      </c>
      <c r="I153" s="6">
        <v>-0.363991868</v>
      </c>
      <c r="J153" s="6">
        <v>0.86490428399999997</v>
      </c>
      <c r="K153" s="146">
        <f t="shared" si="5"/>
        <v>0.28707433516666664</v>
      </c>
      <c r="L153" s="36">
        <v>31.146463347976599</v>
      </c>
      <c r="M153" s="83">
        <v>31.862079802275499</v>
      </c>
      <c r="N153" s="83">
        <v>25.531599387578801</v>
      </c>
      <c r="O153" s="83">
        <v>36.994171762727497</v>
      </c>
      <c r="P153" s="83">
        <v>28.630699216375099</v>
      </c>
      <c r="Q153" s="83">
        <v>35.951353106697198</v>
      </c>
      <c r="R153" s="83">
        <v>22.0259605398061</v>
      </c>
      <c r="S153" s="83">
        <v>27.596191841269199</v>
      </c>
      <c r="T153" s="83">
        <v>45.049996658303897</v>
      </c>
      <c r="U153" s="83">
        <v>35.004372174633403</v>
      </c>
      <c r="V153" s="83">
        <v>25.0805047162671</v>
      </c>
      <c r="W153" s="61">
        <v>45.677087548811301</v>
      </c>
      <c r="Y153" s="5"/>
      <c r="AA153" s="54"/>
    </row>
    <row r="154" spans="1:27" ht="15" x14ac:dyDescent="0.25">
      <c r="A154" s="96"/>
      <c r="B154" s="142"/>
      <c r="C154" s="13" t="s">
        <v>707</v>
      </c>
      <c r="D154" s="134" t="s">
        <v>235</v>
      </c>
      <c r="E154" s="6">
        <v>-0.45011185100000001</v>
      </c>
      <c r="F154" s="6">
        <v>0.26476957400000001</v>
      </c>
      <c r="G154" s="6">
        <v>-0.53131509099999996</v>
      </c>
      <c r="H154" s="6">
        <v>-1.0503980079999999</v>
      </c>
      <c r="I154" s="6">
        <v>-1.207797166</v>
      </c>
      <c r="J154" s="6">
        <v>-0.73266962199999996</v>
      </c>
      <c r="K154" s="146">
        <f t="shared" si="5"/>
        <v>-0.61792036066666667</v>
      </c>
      <c r="L154" s="36">
        <v>22.9906789993817</v>
      </c>
      <c r="M154" s="83">
        <v>16.828857352971198</v>
      </c>
      <c r="N154" s="83">
        <v>17.047313083765001</v>
      </c>
      <c r="O154" s="83">
        <v>20.481394419274501</v>
      </c>
      <c r="P154" s="83">
        <v>23.383215025633898</v>
      </c>
      <c r="Q154" s="83">
        <v>16.179401182453201</v>
      </c>
      <c r="R154" s="83">
        <v>24.995255019015399</v>
      </c>
      <c r="S154" s="83">
        <v>12.068582520114299</v>
      </c>
      <c r="T154" s="83">
        <v>30.789566061430701</v>
      </c>
      <c r="U154" s="83">
        <v>13.3297005293105</v>
      </c>
      <c r="V154" s="83">
        <v>29.0087765392968</v>
      </c>
      <c r="W154" s="61">
        <v>17.457171537269499</v>
      </c>
      <c r="Y154" s="5"/>
      <c r="AA154" s="54"/>
    </row>
    <row r="155" spans="1:27" ht="15" x14ac:dyDescent="0.25">
      <c r="A155" s="96"/>
      <c r="B155" s="142"/>
      <c r="C155" s="13" t="s">
        <v>708</v>
      </c>
      <c r="D155" s="134" t="s">
        <v>276</v>
      </c>
      <c r="E155" s="6">
        <v>-1.606276904</v>
      </c>
      <c r="F155" s="6">
        <v>-2.2872350990000001</v>
      </c>
      <c r="G155" s="6">
        <v>-0.14345021999999999</v>
      </c>
      <c r="H155" s="6">
        <v>-5.9641199999999998E-3</v>
      </c>
      <c r="I155" s="6">
        <v>-0.324880524</v>
      </c>
      <c r="J155" s="6">
        <v>-0.472103367</v>
      </c>
      <c r="K155" s="146">
        <f t="shared" si="5"/>
        <v>-0.80665170566666655</v>
      </c>
      <c r="L155" s="36">
        <v>50.7294330095053</v>
      </c>
      <c r="M155" s="83">
        <v>16.661821547978899</v>
      </c>
      <c r="N155" s="83">
        <v>33.189110691948997</v>
      </c>
      <c r="O155" s="83">
        <v>6.7993789061277097</v>
      </c>
      <c r="P155" s="83">
        <v>35.970085888560398</v>
      </c>
      <c r="Q155" s="83">
        <v>32.565567875225298</v>
      </c>
      <c r="R155" s="83">
        <v>57.081362525694701</v>
      </c>
      <c r="S155" s="83">
        <v>56.845874516002901</v>
      </c>
      <c r="T155" s="83">
        <v>29.518094102618601</v>
      </c>
      <c r="U155" s="83">
        <v>23.566198431619</v>
      </c>
      <c r="V155" s="83">
        <v>35.2033590294592</v>
      </c>
      <c r="W155" s="61">
        <v>25.3785514703339</v>
      </c>
      <c r="Y155" s="5"/>
      <c r="AA155" s="54"/>
    </row>
    <row r="156" spans="1:27" ht="15" x14ac:dyDescent="0.25">
      <c r="A156" s="96"/>
      <c r="B156" s="142"/>
      <c r="C156" s="13" t="s">
        <v>709</v>
      </c>
      <c r="D156" s="134" t="s">
        <v>236</v>
      </c>
      <c r="E156" s="6">
        <v>2.4018076509999999</v>
      </c>
      <c r="F156" s="6">
        <v>1.9914732770000001</v>
      </c>
      <c r="G156" s="6">
        <v>3.8123837470000002</v>
      </c>
      <c r="H156" s="6">
        <v>3.2963888680000002</v>
      </c>
      <c r="I156" s="6">
        <v>2.0723839910000001</v>
      </c>
      <c r="J156" s="6">
        <v>2.5106628689999999</v>
      </c>
      <c r="K156" s="146">
        <f t="shared" si="5"/>
        <v>2.6808500671666669</v>
      </c>
      <c r="L156" s="36">
        <v>0.54523349405648303</v>
      </c>
      <c r="M156" s="83">
        <v>2.8813676361166598</v>
      </c>
      <c r="N156" s="83">
        <v>0.76771964234045698</v>
      </c>
      <c r="O156" s="83">
        <v>3.0527823660165199</v>
      </c>
      <c r="P156" s="83">
        <v>0.195007858439707</v>
      </c>
      <c r="Q156" s="83">
        <v>2.7396430117253101</v>
      </c>
      <c r="R156" s="83">
        <v>0.24374805426344801</v>
      </c>
      <c r="S156" s="83">
        <v>2.3947108622589002</v>
      </c>
      <c r="T156" s="83">
        <v>1.4709185405865699</v>
      </c>
      <c r="U156" s="83">
        <v>6.1864052540038603</v>
      </c>
      <c r="V156" s="83">
        <v>0.16997330003494199</v>
      </c>
      <c r="W156" s="61">
        <v>0.96864700268449999</v>
      </c>
      <c r="Y156" s="5"/>
      <c r="AA156" s="54"/>
    </row>
    <row r="157" spans="1:27" ht="15" x14ac:dyDescent="0.25">
      <c r="A157" s="96"/>
      <c r="B157" s="142"/>
      <c r="C157" s="13" t="s">
        <v>710</v>
      </c>
      <c r="D157" s="134" t="s">
        <v>237</v>
      </c>
      <c r="E157" s="6">
        <v>0.100638116</v>
      </c>
      <c r="F157" s="6">
        <v>2.1475924790000001</v>
      </c>
      <c r="G157" s="6">
        <v>1.8505562499999999</v>
      </c>
      <c r="H157" s="6">
        <v>2.9801744239999999</v>
      </c>
      <c r="I157" s="6">
        <v>3.0060109690000001</v>
      </c>
      <c r="J157" s="6">
        <v>3.4815165239999999</v>
      </c>
      <c r="K157" s="146">
        <f t="shared" si="5"/>
        <v>2.2610814603333331</v>
      </c>
      <c r="L157" s="36">
        <v>0.40892512054236202</v>
      </c>
      <c r="M157" s="83">
        <v>0.43846898810470902</v>
      </c>
      <c r="N157" s="83">
        <v>0.27559166648118999</v>
      </c>
      <c r="O157" s="83">
        <v>1.2211129464066099</v>
      </c>
      <c r="P157" s="83">
        <v>0.33683175548676603</v>
      </c>
      <c r="Q157" s="83">
        <v>1.2147473731234899</v>
      </c>
      <c r="R157" s="83">
        <v>0.110794570119749</v>
      </c>
      <c r="S157" s="83">
        <v>0.87425952114213801</v>
      </c>
      <c r="T157" s="83">
        <v>0.124654113609031</v>
      </c>
      <c r="U157" s="83">
        <v>1.0013965339214901</v>
      </c>
      <c r="V157" s="83">
        <v>9.4429611130523602E-2</v>
      </c>
      <c r="W157" s="61">
        <v>1.05474895847868</v>
      </c>
      <c r="Y157" s="5"/>
      <c r="AA157" s="54"/>
    </row>
    <row r="158" spans="1:27" ht="15" x14ac:dyDescent="0.25">
      <c r="A158" s="96"/>
      <c r="B158" s="142"/>
      <c r="C158" s="13" t="s">
        <v>711</v>
      </c>
      <c r="D158" s="134" t="s">
        <v>238</v>
      </c>
      <c r="E158" s="6">
        <v>-0.64711521900000002</v>
      </c>
      <c r="F158" s="6">
        <v>-1.721582339</v>
      </c>
      <c r="G158" s="6">
        <v>-0.701709688</v>
      </c>
      <c r="H158" s="6">
        <v>-8.9626601E-2</v>
      </c>
      <c r="I158" s="6">
        <v>-0.44848159999999998</v>
      </c>
      <c r="J158" s="6">
        <v>-1.4244614069999999</v>
      </c>
      <c r="K158" s="146">
        <f t="shared" si="5"/>
        <v>-0.83882947566666666</v>
      </c>
      <c r="L158" s="36">
        <v>14.8121765885345</v>
      </c>
      <c r="M158" s="83">
        <v>9.4584024576872903</v>
      </c>
      <c r="N158" s="83">
        <v>10.708704754697701</v>
      </c>
      <c r="O158" s="83">
        <v>3.24705033476303</v>
      </c>
      <c r="P158" s="83">
        <v>9.6262970120691502</v>
      </c>
      <c r="Q158" s="83">
        <v>5.9186627328782597</v>
      </c>
      <c r="R158" s="83">
        <v>11.810701174765301</v>
      </c>
      <c r="S158" s="83">
        <v>11.099294790152401</v>
      </c>
      <c r="T158" s="83">
        <v>8.0775865618652301</v>
      </c>
      <c r="U158" s="83">
        <v>5.9193661782914697</v>
      </c>
      <c r="V158" s="83">
        <v>14.617703803005</v>
      </c>
      <c r="W158" s="61">
        <v>5.4459487039817498</v>
      </c>
      <c r="Y158" s="5"/>
      <c r="AA158" s="54"/>
    </row>
    <row r="159" spans="1:27" ht="15" x14ac:dyDescent="0.25">
      <c r="A159" s="96"/>
      <c r="B159" s="142"/>
      <c r="C159" s="13" t="s">
        <v>712</v>
      </c>
      <c r="D159" s="134" t="s">
        <v>277</v>
      </c>
      <c r="E159" s="6">
        <v>2.621435806</v>
      </c>
      <c r="F159" s="6">
        <v>3.565801435</v>
      </c>
      <c r="G159" s="6">
        <v>3.8336793710000001</v>
      </c>
      <c r="H159" s="6">
        <v>3.6872311519999998</v>
      </c>
      <c r="I159" s="6">
        <v>3.2819475819999999</v>
      </c>
      <c r="J159" s="6">
        <v>4.8410888859999996</v>
      </c>
      <c r="K159" s="146">
        <f t="shared" si="5"/>
        <v>3.6385307053333329</v>
      </c>
      <c r="L159" s="36">
        <v>24.6945336683082</v>
      </c>
      <c r="M159" s="83">
        <v>151.960823591718</v>
      </c>
      <c r="N159" s="83">
        <v>19.567008320164501</v>
      </c>
      <c r="O159" s="83">
        <v>231.706181580654</v>
      </c>
      <c r="P159" s="83">
        <v>9.4135611664985692</v>
      </c>
      <c r="Q159" s="83">
        <v>134.21666188575</v>
      </c>
      <c r="R159" s="83">
        <v>5.9164300443946001</v>
      </c>
      <c r="S159" s="83">
        <v>76.212623473477706</v>
      </c>
      <c r="T159" s="83">
        <v>18.398947168692999</v>
      </c>
      <c r="U159" s="83">
        <v>178.96068723992499</v>
      </c>
      <c r="V159" s="83">
        <v>6.13792472348403</v>
      </c>
      <c r="W159" s="61">
        <v>175.92782117645399</v>
      </c>
      <c r="Y159" s="5"/>
      <c r="AA159" s="54"/>
    </row>
    <row r="160" spans="1:27" ht="15" x14ac:dyDescent="0.25">
      <c r="A160" s="96"/>
      <c r="B160" s="142"/>
      <c r="C160" s="13" t="s">
        <v>714</v>
      </c>
      <c r="D160" s="134" t="s">
        <v>239</v>
      </c>
      <c r="E160" s="6">
        <v>-2.7511109249999999</v>
      </c>
      <c r="F160" s="6">
        <v>-3.4679583410000001</v>
      </c>
      <c r="G160" s="6">
        <v>-1.3703752140000001</v>
      </c>
      <c r="H160" s="6">
        <v>0.68543115799999998</v>
      </c>
      <c r="I160" s="6">
        <v>0.68408287400000001</v>
      </c>
      <c r="J160" s="6">
        <v>-1.278391236</v>
      </c>
      <c r="K160" s="146">
        <f t="shared" si="5"/>
        <v>-1.2497202806666665</v>
      </c>
      <c r="L160" s="36">
        <v>2.2490881629829902</v>
      </c>
      <c r="M160" s="83">
        <v>0.33407160998454</v>
      </c>
      <c r="N160" s="83">
        <v>1.53543928468091</v>
      </c>
      <c r="O160" s="83">
        <v>0.13876283481893301</v>
      </c>
      <c r="P160" s="83">
        <v>1.7373427388264799</v>
      </c>
      <c r="Q160" s="83">
        <v>0.67198790853639601</v>
      </c>
      <c r="R160" s="83">
        <v>0.354542624383197</v>
      </c>
      <c r="S160" s="83">
        <v>0.57016925291878595</v>
      </c>
      <c r="T160" s="83">
        <v>0.49861645443612601</v>
      </c>
      <c r="U160" s="83">
        <v>0.80111722713719102</v>
      </c>
      <c r="V160" s="83">
        <v>1.7752766892538401</v>
      </c>
      <c r="W160" s="61">
        <v>0.73186662425051097</v>
      </c>
      <c r="Y160" s="5"/>
      <c r="AA160" s="54"/>
    </row>
    <row r="161" spans="1:27" ht="15" x14ac:dyDescent="0.25">
      <c r="A161" s="96"/>
      <c r="B161" s="142"/>
      <c r="C161" s="13" t="s">
        <v>715</v>
      </c>
      <c r="D161" s="134" t="s">
        <v>240</v>
      </c>
      <c r="E161" s="6">
        <v>0.53341719799999998</v>
      </c>
      <c r="F161" s="6">
        <v>1.396846853</v>
      </c>
      <c r="G161" s="6">
        <v>1.331698257</v>
      </c>
      <c r="H161" s="6">
        <v>3.7627783999999997E-2</v>
      </c>
      <c r="I161" s="6">
        <v>0.27978993699999999</v>
      </c>
      <c r="J161" s="6">
        <v>1.299265455</v>
      </c>
      <c r="K161" s="146">
        <f t="shared" si="5"/>
        <v>0.81310758066666666</v>
      </c>
      <c r="L161" s="36">
        <v>8.6555817181466708</v>
      </c>
      <c r="M161" s="83">
        <v>12.527685374420299</v>
      </c>
      <c r="N161" s="83">
        <v>8.1890095182981995</v>
      </c>
      <c r="O161" s="83">
        <v>21.563744530862198</v>
      </c>
      <c r="P161" s="83">
        <v>5.8325077660603197</v>
      </c>
      <c r="Q161" s="83">
        <v>14.6803512326413</v>
      </c>
      <c r="R161" s="83">
        <v>6.7584687773046896</v>
      </c>
      <c r="S161" s="83">
        <v>6.9370592438452299</v>
      </c>
      <c r="T161" s="83">
        <v>10.869838706707499</v>
      </c>
      <c r="U161" s="83">
        <v>13.1961809914543</v>
      </c>
      <c r="V161" s="83">
        <v>8.0642887905467102</v>
      </c>
      <c r="W161" s="61">
        <v>19.846500810557998</v>
      </c>
      <c r="Y161" s="5"/>
      <c r="AA161" s="54"/>
    </row>
    <row r="162" spans="1:27" ht="15" x14ac:dyDescent="0.25">
      <c r="A162" s="96"/>
      <c r="B162" s="142"/>
      <c r="C162" s="13" t="s">
        <v>716</v>
      </c>
      <c r="D162" s="134" t="s">
        <v>241</v>
      </c>
      <c r="E162" s="6">
        <v>2.647845695</v>
      </c>
      <c r="F162" s="6">
        <v>2.9879973679999998</v>
      </c>
      <c r="G162" s="6">
        <v>2.2028579939999999</v>
      </c>
      <c r="H162" s="6">
        <v>2.5538342759999999</v>
      </c>
      <c r="I162" s="6">
        <v>2.0183716280000001</v>
      </c>
      <c r="J162" s="6">
        <v>3.1450556459999999</v>
      </c>
      <c r="K162" s="146">
        <f t="shared" si="5"/>
        <v>2.5926604344999999</v>
      </c>
      <c r="L162" s="36">
        <v>6.1565948703877904</v>
      </c>
      <c r="M162" s="83">
        <v>38.585270953214398</v>
      </c>
      <c r="N162" s="83">
        <v>6.0236464245174304</v>
      </c>
      <c r="O162" s="83">
        <v>47.7899203116405</v>
      </c>
      <c r="P162" s="83">
        <v>5.38930808778826</v>
      </c>
      <c r="Q162" s="83">
        <v>24.8118612382669</v>
      </c>
      <c r="R162" s="83">
        <v>2.5925929408021302</v>
      </c>
      <c r="S162" s="83">
        <v>15.2235190529316</v>
      </c>
      <c r="T162" s="83">
        <v>7.4044543483764604</v>
      </c>
      <c r="U162" s="83">
        <v>29.9973895050259</v>
      </c>
      <c r="V162" s="83">
        <v>3.7205266785426301</v>
      </c>
      <c r="W162" s="61">
        <v>32.912472602324499</v>
      </c>
      <c r="Y162" s="5"/>
      <c r="AA162" s="54"/>
    </row>
    <row r="163" spans="1:27" ht="15" x14ac:dyDescent="0.25">
      <c r="A163" s="96"/>
      <c r="B163" s="142"/>
      <c r="C163" s="13" t="s">
        <v>717</v>
      </c>
      <c r="D163" s="134" t="s">
        <v>242</v>
      </c>
      <c r="E163" s="6">
        <v>1.657031465</v>
      </c>
      <c r="F163" s="6">
        <v>2.0155228420000002</v>
      </c>
      <c r="G163" s="6">
        <v>0.87039573599999998</v>
      </c>
      <c r="H163" s="6">
        <v>0.74537369899999995</v>
      </c>
      <c r="I163" s="6">
        <v>2.0404444659999998</v>
      </c>
      <c r="J163" s="6">
        <v>1.428561789</v>
      </c>
      <c r="K163" s="146">
        <f t="shared" si="5"/>
        <v>1.4595549994999999</v>
      </c>
      <c r="L163" s="36">
        <v>1.1586211748700299</v>
      </c>
      <c r="M163" s="83">
        <v>3.6539082342059102</v>
      </c>
      <c r="N163" s="83">
        <v>1.0433113088216499</v>
      </c>
      <c r="O163" s="83">
        <v>4.21839017849556</v>
      </c>
      <c r="P163" s="83">
        <v>1.11686318924559</v>
      </c>
      <c r="Q163" s="83">
        <v>2.0418094143990499</v>
      </c>
      <c r="R163" s="83">
        <v>0.97499221705379202</v>
      </c>
      <c r="S163" s="83">
        <v>1.6344851917005201</v>
      </c>
      <c r="T163" s="83">
        <v>0.57340892260154397</v>
      </c>
      <c r="U163" s="83">
        <v>2.3588451687928398</v>
      </c>
      <c r="V163" s="83">
        <v>0.88763834462692204</v>
      </c>
      <c r="W163" s="61">
        <v>2.3893292732884301</v>
      </c>
      <c r="Y163" s="5"/>
      <c r="AA163" s="54"/>
    </row>
    <row r="164" spans="1:27" ht="15" x14ac:dyDescent="0.25">
      <c r="A164" s="96"/>
      <c r="B164" s="142"/>
      <c r="C164" s="13" t="s">
        <v>718</v>
      </c>
      <c r="D164" s="134" t="s">
        <v>243</v>
      </c>
      <c r="E164" s="6">
        <v>3.7765770000000001E-3</v>
      </c>
      <c r="F164" s="6">
        <v>1.1329457030000001</v>
      </c>
      <c r="G164" s="6">
        <v>1.6593721290000001</v>
      </c>
      <c r="H164" s="6">
        <v>-0.89388477899999996</v>
      </c>
      <c r="I164" s="6">
        <v>-0.22619831100000001</v>
      </c>
      <c r="J164" s="6">
        <v>7.0090278000000006E-2</v>
      </c>
      <c r="K164" s="146">
        <f t="shared" si="5"/>
        <v>0.29101693283333335</v>
      </c>
      <c r="L164" s="36">
        <v>0.74969605432766395</v>
      </c>
      <c r="M164" s="83">
        <v>0.75166112246521499</v>
      </c>
      <c r="N164" s="83">
        <v>0.35433214261867202</v>
      </c>
      <c r="O164" s="83">
        <v>0.77707187498602404</v>
      </c>
      <c r="P164" s="83">
        <v>0.212735845570589</v>
      </c>
      <c r="Q164" s="83">
        <v>0.67198790853639601</v>
      </c>
      <c r="R164" s="83">
        <v>1.13010461522144</v>
      </c>
      <c r="S164" s="83">
        <v>0.608180536446705</v>
      </c>
      <c r="T164" s="83">
        <v>1.7700884132482499</v>
      </c>
      <c r="U164" s="83">
        <v>1.5132214290369199</v>
      </c>
      <c r="V164" s="83">
        <v>0.717665044591979</v>
      </c>
      <c r="W164" s="61">
        <v>0.75339211319905597</v>
      </c>
    </row>
    <row r="165" spans="1:27" ht="15" x14ac:dyDescent="0.25">
      <c r="A165" s="96"/>
      <c r="B165" s="142"/>
      <c r="C165" s="13" t="s">
        <v>719</v>
      </c>
      <c r="D165" s="134" t="s">
        <v>244</v>
      </c>
      <c r="E165" s="6">
        <v>0.82106973599999999</v>
      </c>
      <c r="F165" s="6">
        <v>1.139540207</v>
      </c>
      <c r="G165" s="6">
        <v>1.5415433300000001</v>
      </c>
      <c r="H165" s="6">
        <v>1.291828865</v>
      </c>
      <c r="I165" s="6">
        <v>0.90760543900000001</v>
      </c>
      <c r="J165" s="6">
        <v>2.2535747069999998</v>
      </c>
      <c r="K165" s="146">
        <f t="shared" si="5"/>
        <v>1.3258603806666667</v>
      </c>
      <c r="L165" s="36">
        <v>15.4937184561051</v>
      </c>
      <c r="M165" s="83">
        <v>27.3729925431083</v>
      </c>
      <c r="N165" s="83">
        <v>20.255987486367399</v>
      </c>
      <c r="O165" s="83">
        <v>44.6261276777688</v>
      </c>
      <c r="P165" s="83">
        <v>21.7699681967236</v>
      </c>
      <c r="Q165" s="83">
        <v>63.373628912740102</v>
      </c>
      <c r="R165" s="83">
        <v>14.935108052142199</v>
      </c>
      <c r="S165" s="83">
        <v>36.566854753858102</v>
      </c>
      <c r="T165" s="83">
        <v>25.7535398716259</v>
      </c>
      <c r="U165" s="83">
        <v>48.311819447634498</v>
      </c>
      <c r="V165" s="83">
        <v>13.352347013856001</v>
      </c>
      <c r="W165" s="61">
        <v>63.6723963097945</v>
      </c>
    </row>
    <row r="166" spans="1:27" ht="15" x14ac:dyDescent="0.25">
      <c r="A166" s="96"/>
      <c r="B166" s="142"/>
      <c r="C166" s="13" t="s">
        <v>720</v>
      </c>
      <c r="D166" s="134" t="s">
        <v>245</v>
      </c>
      <c r="E166" s="6">
        <v>-0.543987306</v>
      </c>
      <c r="F166" s="6">
        <v>0.936088374</v>
      </c>
      <c r="G166" s="6">
        <v>0.34685806400000002</v>
      </c>
      <c r="H166" s="6">
        <v>0.40930675300000002</v>
      </c>
      <c r="I166" s="6">
        <v>-2.1403014749999998</v>
      </c>
      <c r="J166" s="6">
        <v>-0.34327884600000003</v>
      </c>
      <c r="K166" s="146">
        <f t="shared" si="5"/>
        <v>-0.22255240599999995</v>
      </c>
      <c r="L166" s="36">
        <v>3.0442203418153602</v>
      </c>
      <c r="M166" s="83">
        <v>2.0879475624033801</v>
      </c>
      <c r="N166" s="83">
        <v>1.10236666592476</v>
      </c>
      <c r="O166" s="83">
        <v>2.10919508924778</v>
      </c>
      <c r="P166" s="83">
        <v>1.66643079030295</v>
      </c>
      <c r="Q166" s="83">
        <v>2.11934648076863</v>
      </c>
      <c r="R166" s="83">
        <v>1.37385266948489</v>
      </c>
      <c r="S166" s="83">
        <v>1.8245416093401099</v>
      </c>
      <c r="T166" s="83">
        <v>7.5540392847072999</v>
      </c>
      <c r="U166" s="83">
        <v>1.71350073582121</v>
      </c>
      <c r="V166" s="83">
        <v>2.0207936781932001</v>
      </c>
      <c r="W166" s="61">
        <v>1.5928861821922899</v>
      </c>
    </row>
    <row r="167" spans="1:27" ht="15" x14ac:dyDescent="0.25">
      <c r="A167" s="97"/>
      <c r="B167" s="143"/>
      <c r="C167" s="14" t="s">
        <v>721</v>
      </c>
      <c r="D167" s="138" t="s">
        <v>246</v>
      </c>
      <c r="E167" s="8">
        <v>-8.0975230000000006E-3</v>
      </c>
      <c r="F167" s="8">
        <v>0.598201447</v>
      </c>
      <c r="G167" s="8">
        <v>4.6395251999999998E-2</v>
      </c>
      <c r="H167" s="8">
        <v>1.095881388</v>
      </c>
      <c r="I167" s="8">
        <v>-2.1895027000000001E-2</v>
      </c>
      <c r="J167" s="8">
        <v>1.485716512</v>
      </c>
      <c r="K167" s="147">
        <f t="shared" si="5"/>
        <v>0.53270034150000001</v>
      </c>
      <c r="L167" s="37">
        <v>4.1574053921806797</v>
      </c>
      <c r="M167" s="1">
        <v>4.1341361735586801</v>
      </c>
      <c r="N167" s="1">
        <v>2.4015845221932199</v>
      </c>
      <c r="O167" s="1">
        <v>3.6355862722560399</v>
      </c>
      <c r="P167" s="1">
        <v>3.8292452202706002</v>
      </c>
      <c r="Q167" s="1">
        <v>3.9543903848487898</v>
      </c>
      <c r="R167" s="1">
        <v>2.7920231670176801</v>
      </c>
      <c r="S167" s="1">
        <v>5.9677715138832896</v>
      </c>
      <c r="T167" s="1">
        <v>5.0609570125266696</v>
      </c>
      <c r="U167" s="1">
        <v>4.9847294132980799</v>
      </c>
      <c r="V167" s="1">
        <v>1.9830218337409999</v>
      </c>
      <c r="W167" s="62">
        <v>5.5535761487244697</v>
      </c>
    </row>
    <row r="168" spans="1:27" ht="18.75" customHeight="1" x14ac:dyDescent="0.25">
      <c r="A168" s="98" t="s">
        <v>107</v>
      </c>
      <c r="B168" s="73" t="s">
        <v>955</v>
      </c>
      <c r="C168" s="15" t="s">
        <v>722</v>
      </c>
      <c r="D168" s="133" t="s">
        <v>257</v>
      </c>
      <c r="E168" s="7">
        <v>2.0822600000000002</v>
      </c>
      <c r="F168" s="7">
        <v>0.81342000000000003</v>
      </c>
      <c r="G168" s="7">
        <v>2.1250810000000002</v>
      </c>
      <c r="H168" s="7">
        <v>2.16716</v>
      </c>
      <c r="I168" s="7">
        <v>1.130773</v>
      </c>
      <c r="J168" s="7">
        <v>2.730219</v>
      </c>
      <c r="K168" s="145">
        <f t="shared" si="5"/>
        <v>1.8414855000000001</v>
      </c>
      <c r="L168" s="35">
        <v>7.1789076717436897</v>
      </c>
      <c r="M168" s="2">
        <v>30.400516508593199</v>
      </c>
      <c r="N168" s="2">
        <v>14.1339154666782</v>
      </c>
      <c r="O168" s="2">
        <v>24.838547432588999</v>
      </c>
      <c r="P168" s="2">
        <v>4.5206367183750196</v>
      </c>
      <c r="Q168" s="2">
        <v>19.7202605466642</v>
      </c>
      <c r="R168" s="2">
        <v>2.0607790042273302</v>
      </c>
      <c r="S168" s="2">
        <v>9.25574753904829</v>
      </c>
      <c r="T168" s="2">
        <v>10.396153074993199</v>
      </c>
      <c r="U168" s="2">
        <v>22.765081204481799</v>
      </c>
      <c r="V168" s="2">
        <v>6.0434951123535097</v>
      </c>
      <c r="W168" s="63">
        <v>40.1019859111383</v>
      </c>
      <c r="Y168" s="5"/>
    </row>
    <row r="169" spans="1:27" ht="15" x14ac:dyDescent="0.25">
      <c r="A169" s="99"/>
      <c r="B169" s="75"/>
      <c r="C169" s="13" t="s">
        <v>723</v>
      </c>
      <c r="D169" s="134" t="s">
        <v>258</v>
      </c>
      <c r="E169" s="6">
        <v>0.53310999999999997</v>
      </c>
      <c r="F169" s="6">
        <v>1.559059</v>
      </c>
      <c r="G169" s="6">
        <v>1.0663689999999999</v>
      </c>
      <c r="H169" s="6">
        <v>1.08731</v>
      </c>
      <c r="I169" s="6">
        <v>1.2273160000000001</v>
      </c>
      <c r="J169" s="6">
        <v>1.2598609999999999</v>
      </c>
      <c r="K169" s="146">
        <f t="shared" si="5"/>
        <v>1.1221708333333333</v>
      </c>
      <c r="L169" s="36">
        <v>26.6937231465153</v>
      </c>
      <c r="M169" s="83">
        <v>38.627029904462503</v>
      </c>
      <c r="N169" s="83">
        <v>16.830776774386901</v>
      </c>
      <c r="O169" s="83">
        <v>49.593837164286597</v>
      </c>
      <c r="P169" s="83">
        <v>24.535534189141298</v>
      </c>
      <c r="Q169" s="83">
        <v>51.381229314244401</v>
      </c>
      <c r="R169" s="83">
        <v>18.0595149295191</v>
      </c>
      <c r="S169" s="83">
        <v>38.3723907214343</v>
      </c>
      <c r="T169" s="83">
        <v>17.326921791655401</v>
      </c>
      <c r="U169" s="83">
        <v>40.567686251974997</v>
      </c>
      <c r="V169" s="83">
        <v>21.114461048785099</v>
      </c>
      <c r="W169" s="61">
        <v>50.563373540130897</v>
      </c>
      <c r="Y169" s="5"/>
    </row>
    <row r="170" spans="1:27" ht="15" x14ac:dyDescent="0.25">
      <c r="A170" s="99"/>
      <c r="B170" s="75"/>
      <c r="C170" s="13" t="s">
        <v>724</v>
      </c>
      <c r="D170" s="134" t="s">
        <v>259</v>
      </c>
      <c r="E170" s="6">
        <v>0.360792</v>
      </c>
      <c r="F170" s="6">
        <v>0.66725299999999999</v>
      </c>
      <c r="G170" s="6">
        <v>0.51028799999999996</v>
      </c>
      <c r="H170" s="6">
        <v>0.62400100000000003</v>
      </c>
      <c r="I170" s="6">
        <v>0.53318900000000002</v>
      </c>
      <c r="J170" s="6">
        <v>0.11410099999999999</v>
      </c>
      <c r="K170" s="146">
        <f t="shared" si="5"/>
        <v>0.46827066666666672</v>
      </c>
      <c r="L170" s="36">
        <v>392.06831835111598</v>
      </c>
      <c r="M170" s="83">
        <v>503.46679572232603</v>
      </c>
      <c r="N170" s="83">
        <v>393.19056759251998</v>
      </c>
      <c r="O170" s="83">
        <v>624.40500411823405</v>
      </c>
      <c r="P170" s="83">
        <v>331.07015966922899</v>
      </c>
      <c r="Q170" s="83">
        <v>471.55459197102101</v>
      </c>
      <c r="R170" s="83">
        <v>434.42550943953597</v>
      </c>
      <c r="S170" s="83">
        <v>669.51174241900196</v>
      </c>
      <c r="T170" s="83">
        <v>358.60495403046099</v>
      </c>
      <c r="U170" s="83">
        <v>518.94593713442498</v>
      </c>
      <c r="V170" s="83">
        <v>412.053051129153</v>
      </c>
      <c r="W170" s="61">
        <v>445.96508003594403</v>
      </c>
      <c r="Y170" s="5"/>
    </row>
    <row r="171" spans="1:27" ht="15" x14ac:dyDescent="0.25">
      <c r="A171" s="99"/>
      <c r="B171" s="75"/>
      <c r="C171" s="13" t="s">
        <v>725</v>
      </c>
      <c r="D171" s="134" t="s">
        <v>260</v>
      </c>
      <c r="E171" s="6">
        <v>1.2445090000000001</v>
      </c>
      <c r="F171" s="6">
        <v>1.0284519999999999</v>
      </c>
      <c r="G171" s="6">
        <v>1.267528</v>
      </c>
      <c r="H171" s="6">
        <v>0.87084499999999998</v>
      </c>
      <c r="I171" s="6">
        <v>1.5291950000000001</v>
      </c>
      <c r="J171" s="6">
        <v>0.43294700000000003</v>
      </c>
      <c r="K171" s="146">
        <f t="shared" si="5"/>
        <v>1.062246</v>
      </c>
      <c r="L171" s="36">
        <v>27.079930204805301</v>
      </c>
      <c r="M171" s="83">
        <v>64.162628592655693</v>
      </c>
      <c r="N171" s="83">
        <v>33.346591644223899</v>
      </c>
      <c r="O171" s="83">
        <v>68.021541628240897</v>
      </c>
      <c r="P171" s="83">
        <v>35.845989978644297</v>
      </c>
      <c r="Q171" s="83">
        <v>86.298754869347206</v>
      </c>
      <c r="R171" s="83">
        <v>37.226975560235701</v>
      </c>
      <c r="S171" s="83">
        <v>68.078208798502999</v>
      </c>
      <c r="T171" s="83">
        <v>25.728609048904101</v>
      </c>
      <c r="U171" s="83">
        <v>74.2591163043557</v>
      </c>
      <c r="V171" s="83">
        <v>35.939909996277301</v>
      </c>
      <c r="W171" s="61">
        <v>48.518452090019203</v>
      </c>
      <c r="Y171" s="5"/>
    </row>
    <row r="172" spans="1:27" ht="15" x14ac:dyDescent="0.25">
      <c r="A172" s="99"/>
      <c r="B172" s="75"/>
      <c r="C172" s="13" t="s">
        <v>726</v>
      </c>
      <c r="D172" s="134" t="s">
        <v>71</v>
      </c>
      <c r="E172" s="6">
        <v>3.2842380000000002</v>
      </c>
      <c r="F172" s="6">
        <v>1.717908</v>
      </c>
      <c r="G172" s="6">
        <v>4.316484</v>
      </c>
      <c r="H172" s="6">
        <v>4.4223970000000001</v>
      </c>
      <c r="I172" s="6">
        <v>2.3506589999999998</v>
      </c>
      <c r="J172" s="6">
        <v>4.2476279999999997</v>
      </c>
      <c r="K172" s="146">
        <f t="shared" si="5"/>
        <v>3.3898856666666664</v>
      </c>
      <c r="L172" s="36">
        <v>0.113590311261767</v>
      </c>
      <c r="M172" s="83">
        <v>1.1066122080737899</v>
      </c>
      <c r="N172" s="83">
        <v>0.236221428412448</v>
      </c>
      <c r="O172" s="83">
        <v>0.77707187498602404</v>
      </c>
      <c r="P172" s="83">
        <v>0.106367922785295</v>
      </c>
      <c r="Q172" s="83">
        <v>2.11934648076863</v>
      </c>
      <c r="R172" s="83">
        <v>2.2158914023949799E-2</v>
      </c>
      <c r="S172" s="83">
        <v>0.475141044098988</v>
      </c>
      <c r="T172" s="83">
        <v>0.17451575905264399</v>
      </c>
      <c r="U172" s="83">
        <v>0.89013025237465704</v>
      </c>
      <c r="V172" s="83">
        <v>0.113315533356628</v>
      </c>
      <c r="W172" s="61">
        <v>2.15254889485445</v>
      </c>
      <c r="Y172" s="5"/>
    </row>
    <row r="173" spans="1:27" ht="15" x14ac:dyDescent="0.25">
      <c r="A173" s="99"/>
      <c r="B173" s="75"/>
      <c r="C173" s="13" t="s">
        <v>727</v>
      </c>
      <c r="D173" s="134" t="s">
        <v>72</v>
      </c>
      <c r="E173" s="6">
        <v>1.4608829999999999</v>
      </c>
      <c r="F173" s="6">
        <v>1.7552970000000001</v>
      </c>
      <c r="G173" s="6">
        <v>1.456288</v>
      </c>
      <c r="H173" s="6">
        <v>2.0123380000000002</v>
      </c>
      <c r="I173" s="6">
        <v>2.2068449999999999</v>
      </c>
      <c r="J173" s="6">
        <v>2.0242100000000001</v>
      </c>
      <c r="K173" s="146">
        <f t="shared" si="5"/>
        <v>1.8193101666666667</v>
      </c>
      <c r="L173" s="36">
        <v>4.7026388862371702</v>
      </c>
      <c r="M173" s="83">
        <v>12.945274886900901</v>
      </c>
      <c r="N173" s="83">
        <v>3.6417470213585799</v>
      </c>
      <c r="O173" s="83">
        <v>12.294387164957399</v>
      </c>
      <c r="P173" s="83">
        <v>5.5665879590970802</v>
      </c>
      <c r="Q173" s="83">
        <v>15.2748020748081</v>
      </c>
      <c r="R173" s="83">
        <v>2.3931627145865799</v>
      </c>
      <c r="S173" s="83">
        <v>9.6548660160914395</v>
      </c>
      <c r="T173" s="83">
        <v>3.0415603720603701</v>
      </c>
      <c r="U173" s="83">
        <v>14.041804731210201</v>
      </c>
      <c r="V173" s="83">
        <v>4.2493325008735603</v>
      </c>
      <c r="W173" s="61">
        <v>17.284967625681201</v>
      </c>
      <c r="Y173" s="5"/>
    </row>
    <row r="174" spans="1:27" ht="15" x14ac:dyDescent="0.25">
      <c r="A174" s="99"/>
      <c r="B174" s="75"/>
      <c r="C174" s="13" t="s">
        <v>728</v>
      </c>
      <c r="D174" s="134" t="s">
        <v>73</v>
      </c>
      <c r="E174" s="6">
        <v>1.802557</v>
      </c>
      <c r="F174" s="6">
        <v>0.96294400000000002</v>
      </c>
      <c r="G174" s="6">
        <v>0.48329499999999997</v>
      </c>
      <c r="H174" s="6">
        <v>1.265255</v>
      </c>
      <c r="I174" s="6">
        <v>1.470248</v>
      </c>
      <c r="J174" s="6">
        <v>1.193303</v>
      </c>
      <c r="K174" s="146">
        <f t="shared" si="5"/>
        <v>1.196267</v>
      </c>
      <c r="L174" s="36">
        <v>10.2231280135591</v>
      </c>
      <c r="M174" s="83">
        <v>35.662144365849699</v>
      </c>
      <c r="N174" s="83">
        <v>9.9803553504259401</v>
      </c>
      <c r="O174" s="83">
        <v>19.4545494416144</v>
      </c>
      <c r="P174" s="83">
        <v>12.4982309272721</v>
      </c>
      <c r="Q174" s="83">
        <v>17.4716856219463</v>
      </c>
      <c r="R174" s="83">
        <v>8.8635656095799291</v>
      </c>
      <c r="S174" s="83">
        <v>21.305324417398602</v>
      </c>
      <c r="T174" s="83">
        <v>5.5097118215191898</v>
      </c>
      <c r="U174" s="83">
        <v>15.2657338282254</v>
      </c>
      <c r="V174" s="83">
        <v>8.9330412129475292</v>
      </c>
      <c r="W174" s="61">
        <v>20.427689012168699</v>
      </c>
      <c r="Y174" s="5"/>
    </row>
    <row r="175" spans="1:27" ht="15" x14ac:dyDescent="0.25">
      <c r="A175" s="99"/>
      <c r="B175" s="75"/>
      <c r="C175" s="13" t="s">
        <v>729</v>
      </c>
      <c r="D175" s="134" t="s">
        <v>74</v>
      </c>
      <c r="E175" s="6">
        <v>1.0347740000000001</v>
      </c>
      <c r="F175" s="6">
        <v>0.56838900000000003</v>
      </c>
      <c r="G175" s="6">
        <v>1.061839</v>
      </c>
      <c r="H175" s="6">
        <v>1.356112</v>
      </c>
      <c r="I175" s="6">
        <v>0.40213300000000002</v>
      </c>
      <c r="J175" s="6">
        <v>1.690024</v>
      </c>
      <c r="K175" s="146">
        <f t="shared" si="5"/>
        <v>1.0188785000000002</v>
      </c>
      <c r="L175" s="36">
        <v>25.671410345159401</v>
      </c>
      <c r="M175" s="83">
        <v>52.595399096941001</v>
      </c>
      <c r="N175" s="83">
        <v>23.937104745794699</v>
      </c>
      <c r="O175" s="83">
        <v>35.495533146683002</v>
      </c>
      <c r="P175" s="83">
        <v>21.220400595666302</v>
      </c>
      <c r="Q175" s="83">
        <v>44.299510585822397</v>
      </c>
      <c r="R175" s="83">
        <v>18.790759092309401</v>
      </c>
      <c r="S175" s="83">
        <v>48.103279304581598</v>
      </c>
      <c r="T175" s="83">
        <v>28.072106384753901</v>
      </c>
      <c r="U175" s="83">
        <v>37.096178267713803</v>
      </c>
      <c r="V175" s="83">
        <v>17.2050751479814</v>
      </c>
      <c r="W175" s="61">
        <v>55.514235998296101</v>
      </c>
      <c r="Y175" s="5"/>
    </row>
    <row r="176" spans="1:27" ht="15" x14ac:dyDescent="0.25">
      <c r="A176" s="99"/>
      <c r="B176" s="75"/>
      <c r="C176" s="13" t="s">
        <v>730</v>
      </c>
      <c r="D176" s="134" t="s">
        <v>75</v>
      </c>
      <c r="E176" s="6">
        <v>-2.2972000000000001</v>
      </c>
      <c r="F176" s="6">
        <v>-1.5182899999999999</v>
      </c>
      <c r="G176" s="6">
        <v>-1.11907</v>
      </c>
      <c r="H176" s="6">
        <v>-1.8064199999999999</v>
      </c>
      <c r="I176" s="6">
        <v>-2.7488800000000002</v>
      </c>
      <c r="J176" s="6">
        <v>-0.15640000000000001</v>
      </c>
      <c r="K176" s="146">
        <f t="shared" si="5"/>
        <v>-1.60771</v>
      </c>
      <c r="L176" s="36">
        <v>2.9760661550582999</v>
      </c>
      <c r="M176" s="83">
        <v>0.60550479309697902</v>
      </c>
      <c r="N176" s="83">
        <v>2.0669374986089202</v>
      </c>
      <c r="O176" s="83">
        <v>0.72156674105845098</v>
      </c>
      <c r="P176" s="83">
        <v>1.3473270219470601</v>
      </c>
      <c r="Q176" s="83">
        <v>0.62029653095667303</v>
      </c>
      <c r="R176" s="83">
        <v>1.5954418097243901</v>
      </c>
      <c r="S176" s="83">
        <v>0.45613540233502903</v>
      </c>
      <c r="T176" s="83">
        <v>0.74792468165418802</v>
      </c>
      <c r="U176" s="83">
        <v>0.111266281546832</v>
      </c>
      <c r="V176" s="83">
        <v>0.88763834462692204</v>
      </c>
      <c r="W176" s="61">
        <v>0.79644309109614497</v>
      </c>
      <c r="Y176" s="5"/>
    </row>
    <row r="177" spans="1:25" ht="15" x14ac:dyDescent="0.25">
      <c r="A177" s="99"/>
      <c r="B177" s="75"/>
      <c r="C177" s="13" t="s">
        <v>731</v>
      </c>
      <c r="D177" s="134" t="s">
        <v>261</v>
      </c>
      <c r="E177" s="6">
        <v>0.29368100000000003</v>
      </c>
      <c r="F177" s="6">
        <v>0.174902</v>
      </c>
      <c r="G177" s="6">
        <v>0.23565900000000001</v>
      </c>
      <c r="H177" s="6">
        <v>0.266511</v>
      </c>
      <c r="I177" s="6">
        <v>0.202454</v>
      </c>
      <c r="J177" s="6">
        <v>0.119435</v>
      </c>
      <c r="K177" s="146">
        <f t="shared" si="5"/>
        <v>0.21544033333333332</v>
      </c>
      <c r="L177" s="36">
        <v>61.747693201896702</v>
      </c>
      <c r="M177" s="83">
        <v>75.688099137122407</v>
      </c>
      <c r="N177" s="83">
        <v>64.803411861148305</v>
      </c>
      <c r="O177" s="83">
        <v>73.155766516541405</v>
      </c>
      <c r="P177" s="83">
        <v>64.139857439532605</v>
      </c>
      <c r="Q177" s="83">
        <v>75.521102643974999</v>
      </c>
      <c r="R177" s="83">
        <v>68.160819537669596</v>
      </c>
      <c r="S177" s="83">
        <v>81.990338569721402</v>
      </c>
      <c r="T177" s="83">
        <v>62.002956109132199</v>
      </c>
      <c r="U177" s="83">
        <v>71.343939727828698</v>
      </c>
      <c r="V177" s="83">
        <v>72.4841695037899</v>
      </c>
      <c r="W177" s="61">
        <v>78.740238573775599</v>
      </c>
      <c r="Y177" s="5"/>
    </row>
    <row r="178" spans="1:25" ht="15" x14ac:dyDescent="0.25">
      <c r="A178" s="99"/>
      <c r="B178" s="75"/>
      <c r="C178" s="13" t="s">
        <v>732</v>
      </c>
      <c r="D178" s="134" t="s">
        <v>76</v>
      </c>
      <c r="E178" s="6">
        <v>0.59001899999999996</v>
      </c>
      <c r="F178" s="6">
        <v>1.1428940000000001</v>
      </c>
      <c r="G178" s="6">
        <v>0.58903300000000003</v>
      </c>
      <c r="H178" s="6">
        <v>1.4622889999999999</v>
      </c>
      <c r="I178" s="6">
        <v>1.7147460000000001</v>
      </c>
      <c r="J178" s="6">
        <v>1.6101700000000001</v>
      </c>
      <c r="K178" s="146">
        <f t="shared" si="5"/>
        <v>1.1848585</v>
      </c>
      <c r="L178" s="36">
        <v>17.061264751517498</v>
      </c>
      <c r="M178" s="83">
        <v>25.6817550175615</v>
      </c>
      <c r="N178" s="83">
        <v>13.2087148720627</v>
      </c>
      <c r="O178" s="83">
        <v>29.1679478789397</v>
      </c>
      <c r="P178" s="83">
        <v>15.6183566623074</v>
      </c>
      <c r="Q178" s="83">
        <v>23.493731109984001</v>
      </c>
      <c r="R178" s="83">
        <v>9.4840152022505197</v>
      </c>
      <c r="S178" s="83">
        <v>26.1327574254443</v>
      </c>
      <c r="T178" s="83">
        <v>9.3490585206773495</v>
      </c>
      <c r="U178" s="83">
        <v>30.687240450616301</v>
      </c>
      <c r="V178" s="83">
        <v>12.7479975026207</v>
      </c>
      <c r="W178" s="61">
        <v>38.918084018968401</v>
      </c>
      <c r="Y178" s="5"/>
    </row>
    <row r="179" spans="1:25" ht="15" x14ac:dyDescent="0.25">
      <c r="A179" s="99"/>
      <c r="B179" s="75"/>
      <c r="C179" s="13" t="s">
        <v>733</v>
      </c>
      <c r="D179" s="134" t="s">
        <v>262</v>
      </c>
      <c r="E179" s="6">
        <v>1.500963</v>
      </c>
      <c r="F179" s="6">
        <v>1.6618740000000001</v>
      </c>
      <c r="G179" s="6">
        <v>1.9681040000000001</v>
      </c>
      <c r="H179" s="6">
        <v>2.4927860000000002</v>
      </c>
      <c r="I179" s="6">
        <v>3.1468739999999999</v>
      </c>
      <c r="J179" s="6">
        <v>3.2363240000000002</v>
      </c>
      <c r="K179" s="146">
        <f t="shared" si="5"/>
        <v>2.3344875000000003</v>
      </c>
      <c r="L179" s="36">
        <v>1.9991894782071</v>
      </c>
      <c r="M179" s="83">
        <v>5.6583378941131501</v>
      </c>
      <c r="N179" s="83">
        <v>0.88583035654668096</v>
      </c>
      <c r="O179" s="83">
        <v>2.8030092633424402</v>
      </c>
      <c r="P179" s="83">
        <v>1.7373427388264799</v>
      </c>
      <c r="Q179" s="83">
        <v>6.7974161517335396</v>
      </c>
      <c r="R179" s="83">
        <v>1.0636278731495901</v>
      </c>
      <c r="S179" s="83">
        <v>5.9867771556472498</v>
      </c>
      <c r="T179" s="83">
        <v>0.32410069538348202</v>
      </c>
      <c r="U179" s="83">
        <v>2.8706700639082698</v>
      </c>
      <c r="V179" s="83">
        <v>0.77432281127029301</v>
      </c>
      <c r="W179" s="61">
        <v>7.2971407535565698</v>
      </c>
      <c r="Y179" s="5"/>
    </row>
    <row r="180" spans="1:25" ht="15" x14ac:dyDescent="0.25">
      <c r="A180" s="99"/>
      <c r="B180" s="75"/>
      <c r="C180" s="16" t="s">
        <v>734</v>
      </c>
      <c r="D180" s="134" t="s">
        <v>77</v>
      </c>
      <c r="E180" s="6">
        <v>3.7911350000000001</v>
      </c>
      <c r="F180" s="6">
        <v>1.8339319999999999</v>
      </c>
      <c r="G180" s="6">
        <v>2.8128299999999999</v>
      </c>
      <c r="H180" s="6">
        <v>4.3594900000000001</v>
      </c>
      <c r="I180" s="6">
        <v>2.2053199999999999</v>
      </c>
      <c r="J180" s="6">
        <v>5.0147050000000002</v>
      </c>
      <c r="K180" s="146">
        <f t="shared" si="5"/>
        <v>3.3362353333333332</v>
      </c>
      <c r="L180" s="36">
        <v>0.363488996037655</v>
      </c>
      <c r="M180" s="83">
        <v>5.0319536253921404</v>
      </c>
      <c r="N180" s="83">
        <v>1.7126053559902501</v>
      </c>
      <c r="O180" s="83">
        <v>6.1055647320330397</v>
      </c>
      <c r="P180" s="83">
        <v>1.0814072149838301</v>
      </c>
      <c r="Q180" s="83">
        <v>7.5986325042192497</v>
      </c>
      <c r="R180" s="83">
        <v>0.33238371035924702</v>
      </c>
      <c r="S180" s="83">
        <v>6.82302539326147</v>
      </c>
      <c r="T180" s="83">
        <v>0.44875480899251302</v>
      </c>
      <c r="U180" s="83">
        <v>2.0695528367710798</v>
      </c>
      <c r="V180" s="83">
        <v>0.62323543346145605</v>
      </c>
      <c r="W180" s="61">
        <v>20.147857655837601</v>
      </c>
      <c r="Y180" s="5"/>
    </row>
    <row r="181" spans="1:25" ht="15" x14ac:dyDescent="0.25">
      <c r="A181" s="99"/>
      <c r="B181" s="75"/>
      <c r="C181" s="13" t="s">
        <v>735</v>
      </c>
      <c r="D181" s="134" t="s">
        <v>78</v>
      </c>
      <c r="E181" s="6">
        <v>2.2323879999999998</v>
      </c>
      <c r="F181" s="6">
        <v>2.485023</v>
      </c>
      <c r="G181" s="6">
        <v>1.7875639999999999</v>
      </c>
      <c r="H181" s="6">
        <v>4.2379720000000001</v>
      </c>
      <c r="I181" s="6">
        <v>2.4965999999999999</v>
      </c>
      <c r="J181" s="6">
        <v>3.4757440000000002</v>
      </c>
      <c r="K181" s="146">
        <f t="shared" si="5"/>
        <v>2.7858818333333333</v>
      </c>
      <c r="L181" s="36">
        <v>1.4085198596459101</v>
      </c>
      <c r="M181" s="83">
        <v>6.6187937728186998</v>
      </c>
      <c r="N181" s="83">
        <v>1.35827321337158</v>
      </c>
      <c r="O181" s="83">
        <v>7.6042033480775197</v>
      </c>
      <c r="P181" s="83">
        <v>2.2159983913603001</v>
      </c>
      <c r="Q181" s="83">
        <v>7.65032388179897</v>
      </c>
      <c r="R181" s="83">
        <v>0.13295348414369901</v>
      </c>
      <c r="S181" s="83">
        <v>2.5087447128426601</v>
      </c>
      <c r="T181" s="83">
        <v>0.77285550437599404</v>
      </c>
      <c r="U181" s="83">
        <v>4.3616382366358204</v>
      </c>
      <c r="V181" s="83">
        <v>0.86875242240081696</v>
      </c>
      <c r="W181" s="61">
        <v>9.66494453789646</v>
      </c>
      <c r="Y181" s="5"/>
    </row>
    <row r="182" spans="1:25" ht="15" x14ac:dyDescent="0.25">
      <c r="A182" s="99"/>
      <c r="B182" s="75"/>
      <c r="C182" s="13" t="s">
        <v>736</v>
      </c>
      <c r="D182" s="134" t="s">
        <v>79</v>
      </c>
      <c r="E182" s="6">
        <v>2.1278980000000001</v>
      </c>
      <c r="F182" s="6">
        <v>1.4292579999999999</v>
      </c>
      <c r="G182" s="6">
        <v>1.926266</v>
      </c>
      <c r="H182" s="6">
        <v>0.298319</v>
      </c>
      <c r="I182" s="6">
        <v>1.55769</v>
      </c>
      <c r="J182" s="6">
        <v>2.9608789999999998</v>
      </c>
      <c r="K182" s="146">
        <f t="shared" si="5"/>
        <v>1.7167183333333333</v>
      </c>
      <c r="L182" s="36">
        <v>7.9967579128284196</v>
      </c>
      <c r="M182" s="83">
        <v>34.952242194632497</v>
      </c>
      <c r="N182" s="83">
        <v>7.8937327327826399</v>
      </c>
      <c r="O182" s="83">
        <v>21.258466294260501</v>
      </c>
      <c r="P182" s="83">
        <v>7.1266508266147301</v>
      </c>
      <c r="Q182" s="83">
        <v>27.0862818517747</v>
      </c>
      <c r="R182" s="83">
        <v>9.1959493199391709</v>
      </c>
      <c r="S182" s="83">
        <v>11.308356849555899</v>
      </c>
      <c r="T182" s="83">
        <v>10.1219140250533</v>
      </c>
      <c r="U182" s="83">
        <v>29.797110198241601</v>
      </c>
      <c r="V182" s="83">
        <v>4.4759635675868203</v>
      </c>
      <c r="W182" s="61">
        <v>34.849766607693503</v>
      </c>
      <c r="Y182" s="5"/>
    </row>
    <row r="183" spans="1:25" ht="15" x14ac:dyDescent="0.25">
      <c r="A183" s="99"/>
      <c r="B183" s="75"/>
      <c r="C183" s="13" t="s">
        <v>737</v>
      </c>
      <c r="D183" s="134" t="s">
        <v>80</v>
      </c>
      <c r="E183" s="6">
        <v>3.3576760000000001</v>
      </c>
      <c r="F183" s="6">
        <v>2.5879859999999999</v>
      </c>
      <c r="G183" s="6">
        <v>2.0684450000000001</v>
      </c>
      <c r="H183" s="6">
        <v>1.5703229999999999</v>
      </c>
      <c r="I183" s="6">
        <v>1.4471270000000001</v>
      </c>
      <c r="J183" s="6">
        <v>2.254928</v>
      </c>
      <c r="K183" s="146">
        <f t="shared" si="5"/>
        <v>2.2144141666666668</v>
      </c>
      <c r="L183" s="36">
        <v>75.310376366551694</v>
      </c>
      <c r="M183" s="83">
        <v>771.997731723024</v>
      </c>
      <c r="N183" s="83">
        <v>82.598759468219399</v>
      </c>
      <c r="O183" s="83">
        <v>496.632185816961</v>
      </c>
      <c r="P183" s="83">
        <v>70.894220536398805</v>
      </c>
      <c r="Q183" s="83">
        <v>297.35464952735498</v>
      </c>
      <c r="R183" s="83">
        <v>57.7904477744611</v>
      </c>
      <c r="S183" s="83">
        <v>171.62094512855501</v>
      </c>
      <c r="T183" s="83">
        <v>116.17763388361701</v>
      </c>
      <c r="U183" s="83">
        <v>316.77510356383101</v>
      </c>
      <c r="V183" s="83">
        <v>109.613892600312</v>
      </c>
      <c r="W183" s="61">
        <v>523.19853438332098</v>
      </c>
      <c r="Y183" s="5"/>
    </row>
    <row r="184" spans="1:25" ht="15" x14ac:dyDescent="0.25">
      <c r="A184" s="99"/>
      <c r="B184" s="75"/>
      <c r="C184" s="13" t="s">
        <v>738</v>
      </c>
      <c r="D184" s="134" t="s">
        <v>263</v>
      </c>
      <c r="E184" s="6">
        <v>1.6361920000000001</v>
      </c>
      <c r="F184" s="6">
        <v>1.61008</v>
      </c>
      <c r="G184" s="6">
        <v>1.541582</v>
      </c>
      <c r="H184" s="6">
        <v>0.77583899999999995</v>
      </c>
      <c r="I184" s="6">
        <v>0.52272399999999997</v>
      </c>
      <c r="J184" s="6">
        <v>1.1303700000000001</v>
      </c>
      <c r="K184" s="146">
        <f t="shared" si="5"/>
        <v>1.2027978333333336</v>
      </c>
      <c r="L184" s="36">
        <v>245.80943357046399</v>
      </c>
      <c r="M184" s="83">
        <v>764.08441046151495</v>
      </c>
      <c r="N184" s="83">
        <v>198.642536175835</v>
      </c>
      <c r="O184" s="83">
        <v>606.39358815873595</v>
      </c>
      <c r="P184" s="83">
        <v>204.70506740029899</v>
      </c>
      <c r="Q184" s="83">
        <v>595.92404642783401</v>
      </c>
      <c r="R184" s="83">
        <v>171.77590151365899</v>
      </c>
      <c r="S184" s="83">
        <v>294.11230629727402</v>
      </c>
      <c r="T184" s="83">
        <v>427.01513157909801</v>
      </c>
      <c r="U184" s="83">
        <v>613.47776993661296</v>
      </c>
      <c r="V184" s="83">
        <v>330.57918264573698</v>
      </c>
      <c r="W184" s="61">
        <v>723.68693845006396</v>
      </c>
      <c r="Y184" s="5"/>
    </row>
    <row r="185" spans="1:25" ht="15" x14ac:dyDescent="0.25">
      <c r="A185" s="99"/>
      <c r="B185" s="75"/>
      <c r="C185" s="13" t="s">
        <v>739</v>
      </c>
      <c r="D185" s="134" t="s">
        <v>264</v>
      </c>
      <c r="E185" s="6">
        <v>-1.32507</v>
      </c>
      <c r="F185" s="6">
        <v>-1.1803399999999999</v>
      </c>
      <c r="G185" s="6">
        <v>-1.1476900000000001</v>
      </c>
      <c r="H185" s="6">
        <v>-1.6353800000000001</v>
      </c>
      <c r="I185" s="6">
        <v>-1.3237000000000001</v>
      </c>
      <c r="J185" s="6">
        <v>-1.1808399999999999</v>
      </c>
      <c r="K185" s="146">
        <f t="shared" si="5"/>
        <v>-1.2988366666666666</v>
      </c>
      <c r="L185" s="36">
        <v>173.52055948347601</v>
      </c>
      <c r="M185" s="83">
        <v>69.257220644919997</v>
      </c>
      <c r="N185" s="83">
        <v>161.20143977246201</v>
      </c>
      <c r="O185" s="83">
        <v>71.129829128184994</v>
      </c>
      <c r="P185" s="83">
        <v>120.94032820688</v>
      </c>
      <c r="Q185" s="83">
        <v>54.586094724187198</v>
      </c>
      <c r="R185" s="83">
        <v>172.17476196608999</v>
      </c>
      <c r="S185" s="83">
        <v>55.420451383706002</v>
      </c>
      <c r="T185" s="83">
        <v>168.83153147207199</v>
      </c>
      <c r="U185" s="83">
        <v>67.449619873689599</v>
      </c>
      <c r="V185" s="83">
        <v>153.769178764945</v>
      </c>
      <c r="W185" s="61">
        <v>67.826815676863603</v>
      </c>
      <c r="Y185" s="5"/>
    </row>
    <row r="186" spans="1:25" ht="15" x14ac:dyDescent="0.25">
      <c r="A186" s="99"/>
      <c r="B186" s="75"/>
      <c r="C186" s="13" t="s">
        <v>740</v>
      </c>
      <c r="D186" s="134" t="s">
        <v>81</v>
      </c>
      <c r="E186" s="6">
        <v>1.1512640000000001</v>
      </c>
      <c r="F186" s="6">
        <v>3.8379080000000001</v>
      </c>
      <c r="G186" s="6">
        <v>3.5637940000000001</v>
      </c>
      <c r="H186" s="6">
        <v>3.8009080000000002</v>
      </c>
      <c r="I186" s="6">
        <v>4.2955180000000004</v>
      </c>
      <c r="J186" s="6">
        <v>2.8992279999999999</v>
      </c>
      <c r="K186" s="146">
        <f t="shared" si="5"/>
        <v>3.2581033333333331</v>
      </c>
      <c r="L186" s="36">
        <v>0.54523349405648303</v>
      </c>
      <c r="M186" s="83">
        <v>1.21100958619396</v>
      </c>
      <c r="N186" s="83">
        <v>0.13779583324059499</v>
      </c>
      <c r="O186" s="83">
        <v>1.9704322544288499</v>
      </c>
      <c r="P186" s="83">
        <v>0.159551884177942</v>
      </c>
      <c r="Q186" s="83">
        <v>1.8867352816598799</v>
      </c>
      <c r="R186" s="83">
        <v>8.8635656095799306E-2</v>
      </c>
      <c r="S186" s="83">
        <v>1.2353667146573699</v>
      </c>
      <c r="T186" s="83">
        <v>7.4792468165418804E-2</v>
      </c>
      <c r="U186" s="83">
        <v>1.4687149164181801</v>
      </c>
      <c r="V186" s="83">
        <v>0.20774514448715201</v>
      </c>
      <c r="W186" s="61">
        <v>1.5498352042951999</v>
      </c>
      <c r="Y186" s="5"/>
    </row>
    <row r="187" spans="1:25" ht="15" x14ac:dyDescent="0.25">
      <c r="A187" s="99"/>
      <c r="B187" s="75"/>
      <c r="C187" s="13" t="s">
        <v>741</v>
      </c>
      <c r="D187" s="134" t="s">
        <v>82</v>
      </c>
      <c r="E187" s="6">
        <v>1.211903</v>
      </c>
      <c r="F187" s="6">
        <v>0.38136799999999998</v>
      </c>
      <c r="G187" s="6">
        <v>0.75034599999999996</v>
      </c>
      <c r="H187" s="6">
        <v>0.75317400000000001</v>
      </c>
      <c r="I187" s="6">
        <v>-9.7689999999999999E-2</v>
      </c>
      <c r="J187" s="6">
        <v>1.823796</v>
      </c>
      <c r="K187" s="146">
        <f t="shared" si="5"/>
        <v>0.80381616666666666</v>
      </c>
      <c r="L187" s="36">
        <v>20.0373309065758</v>
      </c>
      <c r="M187" s="83">
        <v>46.415074312226999</v>
      </c>
      <c r="N187" s="83">
        <v>14.232341061850001</v>
      </c>
      <c r="O187" s="83">
        <v>18.538714731809399</v>
      </c>
      <c r="P187" s="83">
        <v>12.6755107985809</v>
      </c>
      <c r="Q187" s="83">
        <v>21.322693251635599</v>
      </c>
      <c r="R187" s="83">
        <v>10.170941536993</v>
      </c>
      <c r="S187" s="83">
        <v>17.1430888710915</v>
      </c>
      <c r="T187" s="83">
        <v>23.8837281674904</v>
      </c>
      <c r="U187" s="83">
        <v>22.320016078294501</v>
      </c>
      <c r="V187" s="83">
        <v>10.6894319799753</v>
      </c>
      <c r="W187" s="61">
        <v>37.841809571541098</v>
      </c>
      <c r="Y187" s="5"/>
    </row>
    <row r="188" spans="1:25" ht="15" x14ac:dyDescent="0.25">
      <c r="A188" s="99"/>
      <c r="B188" s="75"/>
      <c r="C188" s="13" t="s">
        <v>742</v>
      </c>
      <c r="D188" s="134" t="s">
        <v>265</v>
      </c>
      <c r="E188" s="6">
        <v>1.0267729999999999</v>
      </c>
      <c r="F188" s="6">
        <v>1.2717210000000001</v>
      </c>
      <c r="G188" s="6">
        <v>1.3854249999999999</v>
      </c>
      <c r="H188" s="6">
        <v>2.3561079999999999</v>
      </c>
      <c r="I188" s="6">
        <v>2.329218</v>
      </c>
      <c r="J188" s="6">
        <v>2.8935789999999999</v>
      </c>
      <c r="K188" s="146">
        <f t="shared" si="5"/>
        <v>1.877137333333333</v>
      </c>
      <c r="L188" s="36">
        <v>40.120097937656197</v>
      </c>
      <c r="M188" s="83">
        <v>81.743147068092199</v>
      </c>
      <c r="N188" s="83">
        <v>28.7009035521125</v>
      </c>
      <c r="O188" s="83">
        <v>69.298159708575099</v>
      </c>
      <c r="P188" s="83">
        <v>33.913639381378097</v>
      </c>
      <c r="Q188" s="83">
        <v>88.599021171644793</v>
      </c>
      <c r="R188" s="83">
        <v>18.0595149295191</v>
      </c>
      <c r="S188" s="83">
        <v>92.462447181663094</v>
      </c>
      <c r="T188" s="83">
        <v>25.603954935295</v>
      </c>
      <c r="U188" s="83">
        <v>128.668327980757</v>
      </c>
      <c r="V188" s="83">
        <v>24.230638216092402</v>
      </c>
      <c r="W188" s="61">
        <v>180.06071505457399</v>
      </c>
      <c r="Y188" s="5"/>
    </row>
    <row r="189" spans="1:25" ht="15" x14ac:dyDescent="0.25">
      <c r="A189" s="99"/>
      <c r="B189" s="75"/>
      <c r="C189" s="13" t="s">
        <v>743</v>
      </c>
      <c r="D189" s="134" t="s">
        <v>266</v>
      </c>
      <c r="E189" s="6">
        <v>0.26550000000000001</v>
      </c>
      <c r="F189" s="6">
        <v>0.640737</v>
      </c>
      <c r="G189" s="6">
        <v>0.91280300000000003</v>
      </c>
      <c r="H189" s="6">
        <v>0.33011000000000001</v>
      </c>
      <c r="I189" s="6">
        <v>0.38968399999999997</v>
      </c>
      <c r="J189" s="6">
        <v>0.47684399999999999</v>
      </c>
      <c r="K189" s="146">
        <f t="shared" si="5"/>
        <v>0.50261299999999998</v>
      </c>
      <c r="L189" s="36">
        <v>16.675057693227402</v>
      </c>
      <c r="M189" s="83">
        <v>20.0442965990724</v>
      </c>
      <c r="N189" s="83">
        <v>13.011863681718999</v>
      </c>
      <c r="O189" s="83">
        <v>20.287126450528</v>
      </c>
      <c r="P189" s="83">
        <v>15.2106129582971</v>
      </c>
      <c r="Q189" s="83">
        <v>28.637023179166398</v>
      </c>
      <c r="R189" s="83">
        <v>16.464073119794701</v>
      </c>
      <c r="S189" s="83">
        <v>20.697143880951899</v>
      </c>
      <c r="T189" s="83">
        <v>15.457110087519901</v>
      </c>
      <c r="U189" s="83">
        <v>20.250463241523398</v>
      </c>
      <c r="V189" s="83">
        <v>14.1833275918046</v>
      </c>
      <c r="W189" s="61">
        <v>19.738873365815301</v>
      </c>
      <c r="Y189" s="5"/>
    </row>
    <row r="190" spans="1:25" ht="15" x14ac:dyDescent="0.25">
      <c r="A190" s="99"/>
      <c r="B190" s="74"/>
      <c r="C190" s="14" t="s">
        <v>744</v>
      </c>
      <c r="D190" s="138" t="s">
        <v>267</v>
      </c>
      <c r="E190" s="8">
        <v>0.55897998000000004</v>
      </c>
      <c r="F190" s="8">
        <v>1.0799734999999999</v>
      </c>
      <c r="G190" s="8">
        <v>0.98986216999999999</v>
      </c>
      <c r="H190" s="8">
        <v>1.50789822</v>
      </c>
      <c r="I190" s="8">
        <v>1.3064280699999999</v>
      </c>
      <c r="J190" s="8">
        <v>1.5852893100000001</v>
      </c>
      <c r="K190" s="147">
        <f t="shared" si="5"/>
        <v>1.1714052083333333</v>
      </c>
      <c r="L190" s="37">
        <v>587.28462728558895</v>
      </c>
      <c r="M190" s="1">
        <v>865.20371090871095</v>
      </c>
      <c r="N190" s="1">
        <v>262.59948791850502</v>
      </c>
      <c r="O190" s="1">
        <v>555.13459697662302</v>
      </c>
      <c r="P190" s="1">
        <v>386.54103140175999</v>
      </c>
      <c r="Q190" s="1">
        <v>767.66864843646295</v>
      </c>
      <c r="R190" s="1">
        <v>289.86075434728798</v>
      </c>
      <c r="S190" s="1">
        <v>824.35070586998097</v>
      </c>
      <c r="T190" s="1">
        <v>341.552271288746</v>
      </c>
      <c r="U190" s="1">
        <v>844.75586275985904</v>
      </c>
      <c r="V190" s="1">
        <v>318.60550795438701</v>
      </c>
      <c r="W190" s="62">
        <v>956.03306616065299</v>
      </c>
      <c r="Y190" s="5"/>
    </row>
    <row r="191" spans="1:25" ht="15" x14ac:dyDescent="0.25">
      <c r="A191" s="99"/>
      <c r="B191" s="73" t="s">
        <v>956</v>
      </c>
      <c r="C191" s="15" t="s">
        <v>745</v>
      </c>
      <c r="D191" s="133" t="s">
        <v>83</v>
      </c>
      <c r="E191" s="7">
        <v>0.66674159</v>
      </c>
      <c r="F191" s="7">
        <v>1.8825389100000001</v>
      </c>
      <c r="G191" s="7">
        <v>3.0342205400000002</v>
      </c>
      <c r="H191" s="7">
        <v>2.8660033999999999</v>
      </c>
      <c r="I191" s="7">
        <v>1.3633329700000001</v>
      </c>
      <c r="J191" s="7">
        <v>3.4953961100000002</v>
      </c>
      <c r="K191" s="145">
        <f t="shared" si="5"/>
        <v>2.2180389200000001</v>
      </c>
      <c r="L191" s="35">
        <v>0.74969605432766395</v>
      </c>
      <c r="M191" s="2">
        <v>1.19013011056992</v>
      </c>
      <c r="N191" s="2">
        <v>0.25590654744681901</v>
      </c>
      <c r="O191" s="2">
        <v>0.94358727676874299</v>
      </c>
      <c r="P191" s="2">
        <v>0.37228772974853103</v>
      </c>
      <c r="Q191" s="2">
        <v>3.04979127720364</v>
      </c>
      <c r="R191" s="2">
        <v>0.354542624383197</v>
      </c>
      <c r="S191" s="2">
        <v>2.5847672798985002</v>
      </c>
      <c r="T191" s="2">
        <v>0.423823986270707</v>
      </c>
      <c r="U191" s="2">
        <v>1.09040955915895</v>
      </c>
      <c r="V191" s="2">
        <v>0.35883252229599</v>
      </c>
      <c r="W191" s="63">
        <v>4.04679192232636</v>
      </c>
      <c r="Y191" s="5"/>
    </row>
    <row r="192" spans="1:25" ht="15" x14ac:dyDescent="0.25">
      <c r="A192" s="99"/>
      <c r="B192" s="75"/>
      <c r="C192" s="13" t="s">
        <v>597</v>
      </c>
      <c r="D192" s="134" t="s">
        <v>84</v>
      </c>
      <c r="E192" s="6">
        <v>1.66169308</v>
      </c>
      <c r="F192" s="6">
        <v>2.0391374899999999</v>
      </c>
      <c r="G192" s="6">
        <v>3.5249296299999999</v>
      </c>
      <c r="H192" s="6">
        <v>3.4069253399999999</v>
      </c>
      <c r="I192" s="6">
        <v>4.1302690699999998</v>
      </c>
      <c r="J192" s="6">
        <v>3.8223711200000001</v>
      </c>
      <c r="K192" s="146">
        <f t="shared" ref="K192:K254" si="6">AVERAGE(E192:J192)</f>
        <v>3.0975542883333333</v>
      </c>
      <c r="L192" s="36">
        <v>46.799208239848099</v>
      </c>
      <c r="M192" s="83">
        <v>19.584948135343701</v>
      </c>
      <c r="N192" s="83">
        <v>30.767841050721401</v>
      </c>
      <c r="O192" s="83">
        <v>31.554668637825301</v>
      </c>
      <c r="P192" s="83">
        <v>38.611555971061897</v>
      </c>
      <c r="Q192" s="83">
        <v>67.250482231219294</v>
      </c>
      <c r="R192" s="83">
        <v>21.095286150800199</v>
      </c>
      <c r="S192" s="83">
        <v>83.928914029645298</v>
      </c>
      <c r="T192" s="83">
        <v>16.379550528226702</v>
      </c>
      <c r="U192" s="83">
        <v>53.452321655098103</v>
      </c>
      <c r="V192" s="83">
        <v>25.684854227502399</v>
      </c>
      <c r="W192" s="61">
        <v>93.592825948271297</v>
      </c>
      <c r="Y192" s="5"/>
    </row>
    <row r="193" spans="1:25" ht="15" x14ac:dyDescent="0.25">
      <c r="A193" s="99"/>
      <c r="B193" s="74"/>
      <c r="C193" s="14" t="s">
        <v>746</v>
      </c>
      <c r="D193" s="138" t="s">
        <v>85</v>
      </c>
      <c r="E193" s="8">
        <v>4.5190614299999998</v>
      </c>
      <c r="F193" s="8">
        <v>2.2392432699999998</v>
      </c>
      <c r="G193" s="8">
        <v>5.6967174900000002</v>
      </c>
      <c r="H193" s="8">
        <v>6.3875772</v>
      </c>
      <c r="I193" s="8">
        <v>4.38180309</v>
      </c>
      <c r="J193" s="8">
        <v>5.5072775800000002</v>
      </c>
      <c r="K193" s="147">
        <f t="shared" si="6"/>
        <v>4.788613343333334</v>
      </c>
      <c r="L193" s="37">
        <v>1.2949295483841501</v>
      </c>
      <c r="M193" s="1">
        <v>29.690614337376001</v>
      </c>
      <c r="N193" s="1">
        <v>2.9330827361212299</v>
      </c>
      <c r="O193" s="1">
        <v>13.8485309149295</v>
      </c>
      <c r="P193" s="1">
        <v>0.58502357531911997</v>
      </c>
      <c r="Q193" s="1">
        <v>30.342838639297302</v>
      </c>
      <c r="R193" s="1">
        <v>0.288065882311348</v>
      </c>
      <c r="S193" s="1">
        <v>24.118159398464599</v>
      </c>
      <c r="T193" s="1">
        <v>1.4709185405865699</v>
      </c>
      <c r="U193" s="1">
        <v>30.664987194306899</v>
      </c>
      <c r="V193" s="1">
        <v>0.60434951123535097</v>
      </c>
      <c r="W193" s="62">
        <v>27.488049387291301</v>
      </c>
      <c r="Y193" s="5"/>
    </row>
    <row r="194" spans="1:25" ht="15" x14ac:dyDescent="0.25">
      <c r="A194" s="99"/>
      <c r="B194" s="73" t="s">
        <v>957</v>
      </c>
      <c r="C194" s="15" t="s">
        <v>747</v>
      </c>
      <c r="D194" s="133" t="s">
        <v>86</v>
      </c>
      <c r="E194" s="7">
        <v>0.11528489</v>
      </c>
      <c r="F194" s="7">
        <v>-1.0624796700000001</v>
      </c>
      <c r="G194" s="7">
        <v>-1.8890644999999999</v>
      </c>
      <c r="H194" s="7">
        <v>0.46303874</v>
      </c>
      <c r="I194" s="7">
        <v>0.29551759</v>
      </c>
      <c r="J194" s="7">
        <v>-0.39622773</v>
      </c>
      <c r="K194" s="145">
        <f t="shared" si="6"/>
        <v>-0.41232178000000003</v>
      </c>
      <c r="L194" s="35">
        <v>0.63610574306589696</v>
      </c>
      <c r="M194" s="2">
        <v>0.68902269559311402</v>
      </c>
      <c r="N194" s="2">
        <v>1.0433113088216499</v>
      </c>
      <c r="O194" s="2">
        <v>0.49954620534815802</v>
      </c>
      <c r="P194" s="2">
        <v>1.43596695760148</v>
      </c>
      <c r="Q194" s="2">
        <v>0.38768533184792098</v>
      </c>
      <c r="R194" s="2">
        <v>0.62044959267059496</v>
      </c>
      <c r="S194" s="2">
        <v>0.85525387937817898</v>
      </c>
      <c r="T194" s="2">
        <v>0.19944658177444999</v>
      </c>
      <c r="U194" s="2">
        <v>0.24478581940303101</v>
      </c>
      <c r="V194" s="2">
        <v>0.56657766678314103</v>
      </c>
      <c r="W194" s="63">
        <v>0.43050977897088899</v>
      </c>
      <c r="Y194" s="5"/>
    </row>
    <row r="195" spans="1:25" ht="15" x14ac:dyDescent="0.25">
      <c r="A195" s="99"/>
      <c r="B195" s="75"/>
      <c r="C195" s="13" t="s">
        <v>748</v>
      </c>
      <c r="D195" s="134" t="s">
        <v>90</v>
      </c>
      <c r="E195" s="6">
        <v>1.7755600300000001</v>
      </c>
      <c r="F195" s="6">
        <v>0.61950450000000001</v>
      </c>
      <c r="G195" s="6">
        <v>2.7395424799999999</v>
      </c>
      <c r="H195" s="6">
        <v>1.80710971</v>
      </c>
      <c r="I195" s="6">
        <v>1.9252796999999999</v>
      </c>
      <c r="J195" s="6">
        <v>3.3136260200000001</v>
      </c>
      <c r="K195" s="146">
        <f t="shared" si="6"/>
        <v>2.0301037399999999</v>
      </c>
      <c r="L195" s="36">
        <v>2.9760661550582999</v>
      </c>
      <c r="M195" s="83">
        <v>10.189184104528501</v>
      </c>
      <c r="N195" s="83">
        <v>1.53543928468091</v>
      </c>
      <c r="O195" s="83">
        <v>2.3589681919218601</v>
      </c>
      <c r="P195" s="83">
        <v>1.86143864874265</v>
      </c>
      <c r="Q195" s="83">
        <v>12.4317763079233</v>
      </c>
      <c r="R195" s="83">
        <v>2.2158914023949801</v>
      </c>
      <c r="S195" s="83">
        <v>7.7543018396954899</v>
      </c>
      <c r="T195" s="83">
        <v>2.44322062673701</v>
      </c>
      <c r="U195" s="83">
        <v>9.2796078810058003</v>
      </c>
      <c r="V195" s="83">
        <v>0.88763834462692204</v>
      </c>
      <c r="W195" s="61">
        <v>8.8254504689032292</v>
      </c>
      <c r="Y195" s="5"/>
    </row>
    <row r="196" spans="1:25" ht="15" x14ac:dyDescent="0.25">
      <c r="A196" s="99"/>
      <c r="B196" s="75"/>
      <c r="C196" s="13" t="s">
        <v>749</v>
      </c>
      <c r="D196" s="134" t="s">
        <v>87</v>
      </c>
      <c r="E196" s="6">
        <v>2.3376773100000001</v>
      </c>
      <c r="F196" s="6">
        <v>1.06488143</v>
      </c>
      <c r="G196" s="6">
        <v>1.5834232800000001</v>
      </c>
      <c r="H196" s="6">
        <v>1.2432088299999999</v>
      </c>
      <c r="I196" s="6">
        <v>0.77289213999999995</v>
      </c>
      <c r="J196" s="6">
        <v>0.80171165</v>
      </c>
      <c r="K196" s="146">
        <f t="shared" si="6"/>
        <v>1.30063244</v>
      </c>
      <c r="L196" s="36">
        <v>0.27261674702824201</v>
      </c>
      <c r="M196" s="83">
        <v>1.37804539118623</v>
      </c>
      <c r="N196" s="83">
        <v>0.61023869006549103</v>
      </c>
      <c r="O196" s="83">
        <v>1.27661808033418</v>
      </c>
      <c r="P196" s="83">
        <v>0.638207536711767</v>
      </c>
      <c r="Q196" s="83">
        <v>1.9125809704497401</v>
      </c>
      <c r="R196" s="83">
        <v>0.55397285059874501</v>
      </c>
      <c r="S196" s="83">
        <v>1.31138928171321</v>
      </c>
      <c r="T196" s="83">
        <v>0.87257879526322002</v>
      </c>
      <c r="U196" s="83">
        <v>1.4909681727275499</v>
      </c>
      <c r="V196" s="83">
        <v>0.64212135568756001</v>
      </c>
      <c r="W196" s="61">
        <v>1.1193254253243099</v>
      </c>
      <c r="Y196" s="5"/>
    </row>
    <row r="197" spans="1:25" ht="15" x14ac:dyDescent="0.25">
      <c r="A197" s="99"/>
      <c r="B197" s="75"/>
      <c r="C197" s="13" t="s">
        <v>750</v>
      </c>
      <c r="D197" s="134" t="s">
        <v>88</v>
      </c>
      <c r="E197" s="6">
        <v>0.85787789999999997</v>
      </c>
      <c r="F197" s="6">
        <v>0.82566437999999998</v>
      </c>
      <c r="G197" s="6">
        <v>1.2434465400000001</v>
      </c>
      <c r="H197" s="6">
        <v>1.78361155</v>
      </c>
      <c r="I197" s="6">
        <v>1.7409852699999999</v>
      </c>
      <c r="J197" s="6">
        <v>2.5322766799999998</v>
      </c>
      <c r="K197" s="146">
        <f t="shared" si="6"/>
        <v>1.4973103866666666</v>
      </c>
      <c r="L197" s="36">
        <v>4.8616653220036401</v>
      </c>
      <c r="M197" s="83">
        <v>8.8111387133422507</v>
      </c>
      <c r="N197" s="83">
        <v>2.0669374986089202</v>
      </c>
      <c r="O197" s="83">
        <v>3.6633388392198301</v>
      </c>
      <c r="P197" s="83">
        <v>4.4319967827206099</v>
      </c>
      <c r="Q197" s="83">
        <v>10.493349648683701</v>
      </c>
      <c r="R197" s="83">
        <v>3.14656579140087</v>
      </c>
      <c r="S197" s="83">
        <v>10.8332158054569</v>
      </c>
      <c r="T197" s="83">
        <v>3.6149692946619099</v>
      </c>
      <c r="U197" s="83">
        <v>12.083518175986001</v>
      </c>
      <c r="V197" s="83">
        <v>1.0009538779835501</v>
      </c>
      <c r="W197" s="61">
        <v>5.7903565271584601</v>
      </c>
      <c r="Y197" s="5"/>
    </row>
    <row r="198" spans="1:25" ht="15" x14ac:dyDescent="0.25">
      <c r="A198" s="99"/>
      <c r="B198" s="75"/>
      <c r="C198" s="13" t="s">
        <v>751</v>
      </c>
      <c r="D198" s="134" t="s">
        <v>89</v>
      </c>
      <c r="E198" s="6">
        <v>2.40943694</v>
      </c>
      <c r="F198" s="6">
        <v>1.1248724000000001</v>
      </c>
      <c r="G198" s="6">
        <v>2.67634521</v>
      </c>
      <c r="H198" s="6">
        <v>2.73789858</v>
      </c>
      <c r="I198" s="6">
        <v>2.6066041200000001</v>
      </c>
      <c r="J198" s="6">
        <v>2.4588239399999998</v>
      </c>
      <c r="K198" s="146">
        <f t="shared" si="6"/>
        <v>2.335663531666667</v>
      </c>
      <c r="L198" s="36">
        <v>0.93144055234649203</v>
      </c>
      <c r="M198" s="83">
        <v>4.9484357228959999</v>
      </c>
      <c r="N198" s="83">
        <v>1.25984761819972</v>
      </c>
      <c r="O198" s="83">
        <v>2.7475041294148701</v>
      </c>
      <c r="P198" s="83">
        <v>0.69139149810441403</v>
      </c>
      <c r="Q198" s="83">
        <v>4.4196127830662997</v>
      </c>
      <c r="R198" s="83">
        <v>0.39886045243109702</v>
      </c>
      <c r="S198" s="83">
        <v>2.6607898469543301</v>
      </c>
      <c r="T198" s="83">
        <v>0.847647972541413</v>
      </c>
      <c r="U198" s="83">
        <v>5.16275546377301</v>
      </c>
      <c r="V198" s="83">
        <v>0.32106067784378001</v>
      </c>
      <c r="W198" s="61">
        <v>1.76509009378064</v>
      </c>
      <c r="Y198" s="5"/>
    </row>
    <row r="199" spans="1:25" ht="15" x14ac:dyDescent="0.25">
      <c r="A199" s="99"/>
      <c r="B199" s="74"/>
      <c r="C199" s="14" t="s">
        <v>752</v>
      </c>
      <c r="D199" s="138" t="s">
        <v>91</v>
      </c>
      <c r="E199" s="8">
        <v>0.95010640999999996</v>
      </c>
      <c r="F199" s="8">
        <v>1.29086429</v>
      </c>
      <c r="G199" s="8">
        <v>1.4083720399999999</v>
      </c>
      <c r="H199" s="8">
        <v>1.7600065499999999</v>
      </c>
      <c r="I199" s="8">
        <v>2.7996459200000001</v>
      </c>
      <c r="J199" s="8">
        <v>1.98336369</v>
      </c>
      <c r="K199" s="147">
        <f t="shared" si="6"/>
        <v>1.6987264833333331</v>
      </c>
      <c r="L199" s="37">
        <v>31.805287153294799</v>
      </c>
      <c r="M199" s="1">
        <v>61.448296761531402</v>
      </c>
      <c r="N199" s="1">
        <v>20.019766057955</v>
      </c>
      <c r="O199" s="1">
        <v>48.983280691083301</v>
      </c>
      <c r="P199" s="1">
        <v>24.517806202010402</v>
      </c>
      <c r="Q199" s="1">
        <v>65.079444372870995</v>
      </c>
      <c r="R199" s="1">
        <v>17.7936079612317</v>
      </c>
      <c r="S199" s="1">
        <v>60.266890033515701</v>
      </c>
      <c r="T199" s="1">
        <v>10.7451845930985</v>
      </c>
      <c r="U199" s="1">
        <v>74.815447712089906</v>
      </c>
      <c r="V199" s="1">
        <v>18.432660092678201</v>
      </c>
      <c r="W199" s="62">
        <v>72.885305579771497</v>
      </c>
      <c r="Y199" s="55"/>
    </row>
    <row r="200" spans="1:25" ht="15" x14ac:dyDescent="0.25">
      <c r="A200" s="99"/>
      <c r="B200" s="73" t="s">
        <v>958</v>
      </c>
      <c r="C200" s="15" t="s">
        <v>753</v>
      </c>
      <c r="D200" s="133" t="s">
        <v>92</v>
      </c>
      <c r="E200" s="7">
        <v>1.7177810200000001</v>
      </c>
      <c r="F200" s="7">
        <v>1.26603394</v>
      </c>
      <c r="G200" s="7">
        <v>1.8607520200000001</v>
      </c>
      <c r="H200" s="7">
        <v>1.14111064</v>
      </c>
      <c r="I200" s="7">
        <v>3.05450949</v>
      </c>
      <c r="J200" s="7">
        <v>2.30712948</v>
      </c>
      <c r="K200" s="145">
        <f t="shared" si="6"/>
        <v>1.8912194316666666</v>
      </c>
      <c r="L200" s="35">
        <v>0.86328636558943195</v>
      </c>
      <c r="M200" s="2">
        <v>2.83960868486859</v>
      </c>
      <c r="N200" s="2">
        <v>0.66929404716860297</v>
      </c>
      <c r="O200" s="2">
        <v>1.6096488838996199</v>
      </c>
      <c r="P200" s="2">
        <v>1.0104952664603</v>
      </c>
      <c r="Q200" s="2">
        <v>3.6700878081603201</v>
      </c>
      <c r="R200" s="2">
        <v>0.46533719450294603</v>
      </c>
      <c r="S200" s="2">
        <v>1.02630465525381</v>
      </c>
      <c r="T200" s="2">
        <v>0.32410069538348202</v>
      </c>
      <c r="U200" s="2">
        <v>2.6926440134333398</v>
      </c>
      <c r="V200" s="2">
        <v>0.717665044591979</v>
      </c>
      <c r="W200" s="63">
        <v>3.55170567650983</v>
      </c>
      <c r="Y200" s="55"/>
    </row>
    <row r="201" spans="1:25" ht="15" x14ac:dyDescent="0.25">
      <c r="A201" s="99"/>
      <c r="B201" s="75"/>
      <c r="C201" s="13" t="s">
        <v>754</v>
      </c>
      <c r="D201" s="134" t="s">
        <v>93</v>
      </c>
      <c r="E201" s="6">
        <v>3.6086386400000001</v>
      </c>
      <c r="F201" s="6">
        <v>2.38533287</v>
      </c>
      <c r="G201" s="6">
        <v>1.9727382099999999</v>
      </c>
      <c r="H201" s="6"/>
      <c r="I201" s="6">
        <v>1.4641171900000001</v>
      </c>
      <c r="J201" s="6">
        <v>2.7609862199999999</v>
      </c>
      <c r="K201" s="146">
        <f t="shared" si="6"/>
        <v>2.438362626</v>
      </c>
      <c r="L201" s="36">
        <v>0.249898684775888</v>
      </c>
      <c r="M201" s="83">
        <v>3.0484034411089298</v>
      </c>
      <c r="N201" s="83">
        <v>0.33464702358430198</v>
      </c>
      <c r="O201" s="83">
        <v>1.7484117187185499</v>
      </c>
      <c r="P201" s="83">
        <v>0.460927665402943</v>
      </c>
      <c r="Q201" s="83">
        <v>1.8091982152902999</v>
      </c>
      <c r="R201" s="83">
        <v>0</v>
      </c>
      <c r="S201" s="83">
        <v>0.70320874526650301</v>
      </c>
      <c r="T201" s="83">
        <v>0.27423904993986897</v>
      </c>
      <c r="U201" s="83">
        <v>0.75661071451845796</v>
      </c>
      <c r="V201" s="83">
        <v>0.35883252229599</v>
      </c>
      <c r="W201" s="61">
        <v>2.4323802511855201</v>
      </c>
      <c r="Y201" s="55"/>
    </row>
    <row r="202" spans="1:25" ht="15" x14ac:dyDescent="0.25">
      <c r="A202" s="99"/>
      <c r="B202" s="75"/>
      <c r="C202" s="13" t="s">
        <v>755</v>
      </c>
      <c r="D202" s="134" t="s">
        <v>94</v>
      </c>
      <c r="E202" s="6">
        <v>2.5881176300000002</v>
      </c>
      <c r="F202" s="6">
        <v>3.14791708</v>
      </c>
      <c r="G202" s="6">
        <v>2.8942267199999998</v>
      </c>
      <c r="H202" s="6">
        <v>4.5277925300000001</v>
      </c>
      <c r="I202" s="6">
        <v>2.7536238100000001</v>
      </c>
      <c r="J202" s="6">
        <v>4.03727313</v>
      </c>
      <c r="K202" s="146">
        <f t="shared" si="6"/>
        <v>3.3248251500000001</v>
      </c>
      <c r="L202" s="36">
        <v>2.9306300305535999</v>
      </c>
      <c r="M202" s="83">
        <v>17.622277426684501</v>
      </c>
      <c r="N202" s="83">
        <v>1.98819702247144</v>
      </c>
      <c r="O202" s="83">
        <v>17.622880022004502</v>
      </c>
      <c r="P202" s="83">
        <v>3.0314857993808899</v>
      </c>
      <c r="Q202" s="83">
        <v>22.5374406247591</v>
      </c>
      <c r="R202" s="83">
        <v>0.42101936645504701</v>
      </c>
      <c r="S202" s="83">
        <v>9.7118829413833208</v>
      </c>
      <c r="T202" s="83">
        <v>1.5706418314738</v>
      </c>
      <c r="U202" s="83">
        <v>10.592550003258401</v>
      </c>
      <c r="V202" s="83">
        <v>1.3975582447317501</v>
      </c>
      <c r="W202" s="61">
        <v>22.9461712191484</v>
      </c>
      <c r="Y202" s="55"/>
    </row>
    <row r="203" spans="1:25" ht="15" x14ac:dyDescent="0.25">
      <c r="A203" s="99"/>
      <c r="B203" s="75"/>
      <c r="C203" s="13" t="s">
        <v>756</v>
      </c>
      <c r="D203" s="134" t="s">
        <v>95</v>
      </c>
      <c r="E203" s="6">
        <v>2.2236327600000001</v>
      </c>
      <c r="F203" s="6">
        <v>2.0405118799999999</v>
      </c>
      <c r="G203" s="6">
        <v>3.4056976200000002</v>
      </c>
      <c r="H203" s="6">
        <v>2.9915342900000002</v>
      </c>
      <c r="I203" s="6">
        <v>1.5159968699999999</v>
      </c>
      <c r="J203" s="6">
        <v>2.45552131</v>
      </c>
      <c r="K203" s="146">
        <f t="shared" si="6"/>
        <v>2.4388157883333332</v>
      </c>
      <c r="L203" s="36">
        <v>1.3858017973935599</v>
      </c>
      <c r="M203" s="83">
        <v>6.4726374434504699</v>
      </c>
      <c r="N203" s="83">
        <v>1.20079226109661</v>
      </c>
      <c r="O203" s="83">
        <v>4.9399569195540103</v>
      </c>
      <c r="P203" s="83">
        <v>0.460927665402943</v>
      </c>
      <c r="Q203" s="83">
        <v>4.8848351812838002</v>
      </c>
      <c r="R203" s="83">
        <v>0.24374805426344801</v>
      </c>
      <c r="S203" s="83">
        <v>1.93857545992387</v>
      </c>
      <c r="T203" s="83">
        <v>1.2216103133685099</v>
      </c>
      <c r="U203" s="83">
        <v>3.4937612405705298</v>
      </c>
      <c r="V203" s="83">
        <v>1.5108737780883801</v>
      </c>
      <c r="W203" s="61">
        <v>8.2873132451896101</v>
      </c>
      <c r="Y203" s="55"/>
    </row>
    <row r="204" spans="1:25" ht="15" x14ac:dyDescent="0.25">
      <c r="A204" s="99"/>
      <c r="B204" s="75"/>
      <c r="C204" s="13" t="s">
        <v>757</v>
      </c>
      <c r="D204" s="134" t="s">
        <v>96</v>
      </c>
      <c r="E204" s="6">
        <v>1.71474696</v>
      </c>
      <c r="F204" s="6">
        <v>2.5461418600000001</v>
      </c>
      <c r="G204" s="6">
        <v>2.6991731400000001</v>
      </c>
      <c r="H204" s="6">
        <v>5.1004686599999998</v>
      </c>
      <c r="I204" s="6">
        <v>1.9735894899999999</v>
      </c>
      <c r="J204" s="6">
        <v>5.9436222799999996</v>
      </c>
      <c r="K204" s="146">
        <f t="shared" si="6"/>
        <v>3.3296237316666666</v>
      </c>
      <c r="L204" s="36">
        <v>0.31805287153294798</v>
      </c>
      <c r="M204" s="83">
        <v>1.04397378120169</v>
      </c>
      <c r="N204" s="83">
        <v>0.13779583324059499</v>
      </c>
      <c r="O204" s="83">
        <v>0.80482444194980995</v>
      </c>
      <c r="P204" s="83">
        <v>0.195007858439707</v>
      </c>
      <c r="Q204" s="83">
        <v>1.26643875070321</v>
      </c>
      <c r="R204" s="83">
        <v>2.2158914023949799E-2</v>
      </c>
      <c r="S204" s="83">
        <v>0.76022567055838097</v>
      </c>
      <c r="T204" s="83">
        <v>0.124654113609031</v>
      </c>
      <c r="U204" s="83">
        <v>0.48957163880606103</v>
      </c>
      <c r="V204" s="83">
        <v>1.88859222261047E-2</v>
      </c>
      <c r="W204" s="61">
        <v>1.1623764032213999</v>
      </c>
      <c r="Y204" s="55"/>
    </row>
    <row r="205" spans="1:25" ht="15" x14ac:dyDescent="0.25">
      <c r="A205" s="99"/>
      <c r="B205" s="75"/>
      <c r="C205" s="13" t="s">
        <v>758</v>
      </c>
      <c r="D205" s="134" t="s">
        <v>97</v>
      </c>
      <c r="E205" s="6">
        <v>2.5600697399999999</v>
      </c>
      <c r="F205" s="6">
        <v>5.1200066499999997</v>
      </c>
      <c r="G205" s="6">
        <v>2.4663583099999999</v>
      </c>
      <c r="H205" s="6">
        <v>4.7233990099999996</v>
      </c>
      <c r="I205" s="6">
        <v>2.0789424900000002</v>
      </c>
      <c r="J205" s="6">
        <v>3.9145598100000001</v>
      </c>
      <c r="K205" s="146">
        <f t="shared" si="6"/>
        <v>3.4772226683333334</v>
      </c>
      <c r="L205" s="36">
        <v>0.81785024108472504</v>
      </c>
      <c r="M205" s="83">
        <v>4.8231588691517997</v>
      </c>
      <c r="N205" s="83">
        <v>0.118110714206224</v>
      </c>
      <c r="O205" s="83">
        <v>4.1073799106404101</v>
      </c>
      <c r="P205" s="83">
        <v>0.76230344662794403</v>
      </c>
      <c r="Q205" s="83">
        <v>4.2128472727474104</v>
      </c>
      <c r="R205" s="83">
        <v>0.110794570119749</v>
      </c>
      <c r="S205" s="83">
        <v>2.9268688316497702</v>
      </c>
      <c r="T205" s="83">
        <v>0.37396234082709401</v>
      </c>
      <c r="U205" s="83">
        <v>1.57998119796502</v>
      </c>
      <c r="V205" s="83">
        <v>0.49103397787872299</v>
      </c>
      <c r="W205" s="61">
        <v>7.4047681982992897</v>
      </c>
      <c r="Y205" s="55"/>
    </row>
    <row r="206" spans="1:25" ht="15" x14ac:dyDescent="0.25">
      <c r="A206" s="99"/>
      <c r="B206" s="75"/>
      <c r="C206" s="13" t="s">
        <v>759</v>
      </c>
      <c r="D206" s="134" t="s">
        <v>98</v>
      </c>
      <c r="E206" s="6">
        <v>1.47840872</v>
      </c>
      <c r="F206" s="6">
        <v>1.8878332099999999</v>
      </c>
      <c r="G206" s="6">
        <v>1.5741149800000001</v>
      </c>
      <c r="H206" s="6">
        <v>1.9625665400000001</v>
      </c>
      <c r="I206" s="6">
        <v>1.9254334500000001</v>
      </c>
      <c r="J206" s="6">
        <v>2.37064048</v>
      </c>
      <c r="K206" s="146">
        <f t="shared" si="6"/>
        <v>1.8664995633333337</v>
      </c>
      <c r="L206" s="36">
        <v>12.154163305009099</v>
      </c>
      <c r="M206" s="83">
        <v>33.866509462182798</v>
      </c>
      <c r="N206" s="83">
        <v>9.4488571364979297</v>
      </c>
      <c r="O206" s="83">
        <v>34.9682343743711</v>
      </c>
      <c r="P206" s="83">
        <v>12.143671184654499</v>
      </c>
      <c r="Q206" s="83">
        <v>36.1581186170161</v>
      </c>
      <c r="R206" s="83">
        <v>8.0215268766698298</v>
      </c>
      <c r="S206" s="83">
        <v>31.2642807017134</v>
      </c>
      <c r="T206" s="83">
        <v>8.9750961798502598</v>
      </c>
      <c r="U206" s="83">
        <v>34.091988665949401</v>
      </c>
      <c r="V206" s="83">
        <v>9.3107596574696192</v>
      </c>
      <c r="W206" s="61">
        <v>48.152518777893903</v>
      </c>
      <c r="Y206" s="55"/>
    </row>
    <row r="207" spans="1:25" ht="15" x14ac:dyDescent="0.25">
      <c r="A207" s="99"/>
      <c r="B207" s="75"/>
      <c r="C207" s="13" t="s">
        <v>760</v>
      </c>
      <c r="D207" s="134" t="s">
        <v>99</v>
      </c>
      <c r="E207" s="6">
        <v>4.1129069500000002</v>
      </c>
      <c r="F207" s="6">
        <v>4.3983510099999998</v>
      </c>
      <c r="G207" s="6">
        <v>3.7736913699999999</v>
      </c>
      <c r="H207" s="6">
        <v>4.6897963499999999</v>
      </c>
      <c r="I207" s="6">
        <v>3.4574718799999999</v>
      </c>
      <c r="J207" s="6">
        <v>4.6557715499999999</v>
      </c>
      <c r="K207" s="146">
        <f t="shared" si="6"/>
        <v>4.1813315183333328</v>
      </c>
      <c r="L207" s="36">
        <v>2.6125771590206499</v>
      </c>
      <c r="M207" s="83">
        <v>45.204064726033103</v>
      </c>
      <c r="N207" s="83">
        <v>1.8700863082652099</v>
      </c>
      <c r="O207" s="83">
        <v>39.436397655540702</v>
      </c>
      <c r="P207" s="83">
        <v>2.09190248144413</v>
      </c>
      <c r="Q207" s="83">
        <v>28.611177490376601</v>
      </c>
      <c r="R207" s="83">
        <v>0.48749610852689601</v>
      </c>
      <c r="S207" s="83">
        <v>12.581734847741201</v>
      </c>
      <c r="T207" s="83">
        <v>2.19391239951895</v>
      </c>
      <c r="U207" s="83">
        <v>24.100276583043801</v>
      </c>
      <c r="V207" s="83">
        <v>0.81209465572250294</v>
      </c>
      <c r="W207" s="61">
        <v>20.470739990065798</v>
      </c>
      <c r="Y207" s="55"/>
    </row>
    <row r="208" spans="1:25" ht="15" x14ac:dyDescent="0.25">
      <c r="A208" s="99"/>
      <c r="B208" s="75"/>
      <c r="C208" s="13" t="s">
        <v>761</v>
      </c>
      <c r="D208" s="134" t="s">
        <v>101</v>
      </c>
      <c r="E208" s="6">
        <v>1.29066725</v>
      </c>
      <c r="F208" s="6">
        <v>1.4741421299999999</v>
      </c>
      <c r="G208" s="6">
        <v>2.5751136400000001</v>
      </c>
      <c r="H208" s="6">
        <v>2.2379721799999999</v>
      </c>
      <c r="I208" s="6">
        <v>2.3176707300000001</v>
      </c>
      <c r="J208" s="6">
        <v>2.3070547399999999</v>
      </c>
      <c r="K208" s="146">
        <f t="shared" si="6"/>
        <v>2.0337701116666667</v>
      </c>
      <c r="L208" s="36">
        <v>4.7026388862371702</v>
      </c>
      <c r="M208" s="83">
        <v>11.504591068842601</v>
      </c>
      <c r="N208" s="83">
        <v>3.3464702358430198</v>
      </c>
      <c r="O208" s="83">
        <v>9.2971099328684996</v>
      </c>
      <c r="P208" s="83">
        <v>2.8364779409411902</v>
      </c>
      <c r="Q208" s="83">
        <v>16.9030804685693</v>
      </c>
      <c r="R208" s="83">
        <v>2.5704340267781798</v>
      </c>
      <c r="S208" s="83">
        <v>12.1255994454062</v>
      </c>
      <c r="T208" s="83">
        <v>2.3434973358497899</v>
      </c>
      <c r="U208" s="83">
        <v>11.6829595624174</v>
      </c>
      <c r="V208" s="83">
        <v>2.20965290045425</v>
      </c>
      <c r="W208" s="61">
        <v>10.934948385860601</v>
      </c>
      <c r="Y208" s="55"/>
    </row>
    <row r="209" spans="1:26" ht="15" x14ac:dyDescent="0.25">
      <c r="A209" s="99"/>
      <c r="B209" s="75"/>
      <c r="C209" s="13" t="s">
        <v>762</v>
      </c>
      <c r="D209" s="134" t="s">
        <v>268</v>
      </c>
      <c r="E209" s="6">
        <v>1.2932999999999999</v>
      </c>
      <c r="F209" s="6">
        <v>1.7756000000000001</v>
      </c>
      <c r="G209" s="6">
        <v>1.9875</v>
      </c>
      <c r="H209" s="6">
        <v>0.47899999999999998</v>
      </c>
      <c r="I209" s="6">
        <v>1.6313</v>
      </c>
      <c r="J209" s="6">
        <v>2.4110999999999998</v>
      </c>
      <c r="K209" s="146">
        <f t="shared" si="6"/>
        <v>1.5963000000000001</v>
      </c>
      <c r="L209" s="36">
        <v>0.20446256027118101</v>
      </c>
      <c r="M209" s="83">
        <v>0.50110741497681</v>
      </c>
      <c r="N209" s="83">
        <v>0.27559166648118999</v>
      </c>
      <c r="O209" s="83">
        <v>0.94358727676874299</v>
      </c>
      <c r="P209" s="83">
        <v>0.44319967827206103</v>
      </c>
      <c r="Q209" s="83">
        <v>1.75750683771057</v>
      </c>
      <c r="R209" s="83">
        <v>0.177271312191599</v>
      </c>
      <c r="S209" s="83">
        <v>0.24707334293147401</v>
      </c>
      <c r="T209" s="83">
        <v>0.423823986270707</v>
      </c>
      <c r="U209" s="83">
        <v>1.3129421222526201</v>
      </c>
      <c r="V209" s="83">
        <v>0.16997330003494199</v>
      </c>
      <c r="W209" s="61">
        <v>0.90407053583886698</v>
      </c>
      <c r="Y209" s="55"/>
    </row>
    <row r="210" spans="1:26" ht="15" x14ac:dyDescent="0.25">
      <c r="A210" s="99"/>
      <c r="B210" s="75"/>
      <c r="C210" s="13" t="s">
        <v>763</v>
      </c>
      <c r="D210" s="134" t="s">
        <v>102</v>
      </c>
      <c r="E210" s="6">
        <v>5.36321241</v>
      </c>
      <c r="F210" s="6">
        <v>3.92736157</v>
      </c>
      <c r="G210" s="6"/>
      <c r="H210" s="6">
        <v>6.34839617</v>
      </c>
      <c r="I210" s="6">
        <v>5.0159950599999998</v>
      </c>
      <c r="J210" s="6">
        <v>4.5166616099999999</v>
      </c>
      <c r="K210" s="146">
        <f t="shared" si="6"/>
        <v>5.0343253639999999</v>
      </c>
      <c r="L210" s="36">
        <v>0.31805287153294798</v>
      </c>
      <c r="M210" s="83">
        <v>13.0914312162692</v>
      </c>
      <c r="N210" s="83">
        <v>0.47244285682489601</v>
      </c>
      <c r="O210" s="83">
        <v>7.1879148436207201</v>
      </c>
      <c r="P210" s="83">
        <v>0</v>
      </c>
      <c r="Q210" s="83">
        <v>7.3143299275307703</v>
      </c>
      <c r="R210" s="83">
        <v>4.4317828047899598E-2</v>
      </c>
      <c r="S210" s="83">
        <v>3.6110719351523102</v>
      </c>
      <c r="T210" s="83">
        <v>0.19944658177444999</v>
      </c>
      <c r="U210" s="83">
        <v>6.4534443297162598</v>
      </c>
      <c r="V210" s="83">
        <v>0.453262133426513</v>
      </c>
      <c r="W210" s="61">
        <v>10.3752856731984</v>
      </c>
      <c r="Y210" s="55"/>
    </row>
    <row r="211" spans="1:26" ht="15" x14ac:dyDescent="0.25">
      <c r="A211" s="99"/>
      <c r="B211" s="75"/>
      <c r="C211" s="13" t="s">
        <v>764</v>
      </c>
      <c r="D211" s="134" t="s">
        <v>103</v>
      </c>
      <c r="E211" s="6">
        <v>2.5563175999999999</v>
      </c>
      <c r="F211" s="6">
        <v>1.5486271199999999</v>
      </c>
      <c r="G211" s="6">
        <v>2.1521271899999999</v>
      </c>
      <c r="H211" s="6">
        <v>3.5410412500000001</v>
      </c>
      <c r="I211" s="6">
        <v>1.89497966</v>
      </c>
      <c r="J211" s="6">
        <v>4.0632038899999996</v>
      </c>
      <c r="K211" s="146">
        <f t="shared" si="6"/>
        <v>2.6260494516666668</v>
      </c>
      <c r="L211" s="36">
        <v>0.79513217883237097</v>
      </c>
      <c r="M211" s="83">
        <v>4.67700253978356</v>
      </c>
      <c r="N211" s="83">
        <v>0.78740476137482696</v>
      </c>
      <c r="O211" s="83">
        <v>2.3034630579942799</v>
      </c>
      <c r="P211" s="83">
        <v>0.72684747236617897</v>
      </c>
      <c r="Q211" s="83">
        <v>3.2307110987326699</v>
      </c>
      <c r="R211" s="83">
        <v>0.15511239816764899</v>
      </c>
      <c r="S211" s="83">
        <v>1.80553596757616</v>
      </c>
      <c r="T211" s="83">
        <v>0.59833974532335099</v>
      </c>
      <c r="U211" s="83">
        <v>2.22532563093664</v>
      </c>
      <c r="V211" s="83">
        <v>0.16997330003494199</v>
      </c>
      <c r="W211" s="61">
        <v>2.8413645412078701</v>
      </c>
      <c r="Y211" s="55"/>
    </row>
    <row r="212" spans="1:26" ht="15" x14ac:dyDescent="0.25">
      <c r="A212" s="99"/>
      <c r="B212" s="75"/>
      <c r="C212" s="13" t="s">
        <v>765</v>
      </c>
      <c r="D212" s="134" t="s">
        <v>104</v>
      </c>
      <c r="E212" s="6">
        <v>2.0218862299999998</v>
      </c>
      <c r="F212" s="6">
        <v>2.9119870699999999</v>
      </c>
      <c r="G212" s="6">
        <v>2.79379467</v>
      </c>
      <c r="H212" s="6">
        <v>3.8913179100000002</v>
      </c>
      <c r="I212" s="6">
        <v>4.2177595600000002</v>
      </c>
      <c r="J212" s="6">
        <v>3.9816603000000002</v>
      </c>
      <c r="K212" s="146">
        <f t="shared" si="6"/>
        <v>3.3030676233333338</v>
      </c>
      <c r="L212" s="36">
        <v>20.832463085408101</v>
      </c>
      <c r="M212" s="83">
        <v>84.603635228584807</v>
      </c>
      <c r="N212" s="83">
        <v>8.6614523751230994</v>
      </c>
      <c r="O212" s="83">
        <v>65.190779797934596</v>
      </c>
      <c r="P212" s="83">
        <v>12.959158592674999</v>
      </c>
      <c r="Q212" s="83">
        <v>89.865459922348094</v>
      </c>
      <c r="R212" s="83">
        <v>4.7863254291731598</v>
      </c>
      <c r="S212" s="83">
        <v>71.024083271916794</v>
      </c>
      <c r="T212" s="83">
        <v>3.71469258554913</v>
      </c>
      <c r="U212" s="83">
        <v>69.118614096892102</v>
      </c>
      <c r="V212" s="83">
        <v>8.4042353906166003</v>
      </c>
      <c r="W212" s="61">
        <v>132.769215834622</v>
      </c>
      <c r="Y212" s="55"/>
    </row>
    <row r="213" spans="1:26" ht="15" x14ac:dyDescent="0.25">
      <c r="A213" s="99"/>
      <c r="B213" s="74"/>
      <c r="C213" s="14" t="s">
        <v>766</v>
      </c>
      <c r="D213" s="138" t="s">
        <v>100</v>
      </c>
      <c r="E213" s="8">
        <v>3.93135703</v>
      </c>
      <c r="F213" s="8">
        <v>1.7756236999999999</v>
      </c>
      <c r="G213" s="8">
        <v>3.4698943299999998</v>
      </c>
      <c r="H213" s="8">
        <v>2.45661247</v>
      </c>
      <c r="I213" s="8">
        <v>3.5028425599999999</v>
      </c>
      <c r="J213" s="8">
        <v>5.2761976199999996</v>
      </c>
      <c r="K213" s="147">
        <f t="shared" si="6"/>
        <v>3.4020879516666667</v>
      </c>
      <c r="L213" s="37">
        <v>0.113590311261767</v>
      </c>
      <c r="M213" s="1">
        <v>1.7329964767948001</v>
      </c>
      <c r="N213" s="1">
        <v>0.27559166648118999</v>
      </c>
      <c r="O213" s="1">
        <v>0.94358727676874299</v>
      </c>
      <c r="P213" s="1">
        <v>0.177279871308824</v>
      </c>
      <c r="Q213" s="1">
        <v>1.9642723480294699</v>
      </c>
      <c r="R213" s="1">
        <v>0.110794570119749</v>
      </c>
      <c r="S213" s="1">
        <v>0.608180536446705</v>
      </c>
      <c r="T213" s="1">
        <v>0.24930822721806301</v>
      </c>
      <c r="U213" s="1">
        <v>2.82616355128954</v>
      </c>
      <c r="V213" s="1">
        <v>3.7771844452209401E-2</v>
      </c>
      <c r="W213" s="62">
        <v>1.4637332485010199</v>
      </c>
      <c r="Y213" s="55"/>
    </row>
    <row r="214" spans="1:26" ht="15" x14ac:dyDescent="0.25">
      <c r="A214" s="99"/>
      <c r="B214" s="73" t="s">
        <v>959</v>
      </c>
      <c r="C214" s="15" t="s">
        <v>767</v>
      </c>
      <c r="D214" s="133" t="s">
        <v>105</v>
      </c>
      <c r="E214" s="7">
        <v>0.82933608999999997</v>
      </c>
      <c r="F214" s="7">
        <v>-3.0553029999999998E-2</v>
      </c>
      <c r="G214" s="7">
        <v>2.4614327500000002</v>
      </c>
      <c r="H214" s="7">
        <v>4.0264680799999999</v>
      </c>
      <c r="I214" s="7">
        <v>2.73420635</v>
      </c>
      <c r="J214" s="7">
        <v>1.9960897</v>
      </c>
      <c r="K214" s="145">
        <f t="shared" si="6"/>
        <v>2.0028299899999999</v>
      </c>
      <c r="L214" s="35">
        <v>0.34077093378530199</v>
      </c>
      <c r="M214" s="2">
        <v>0.60550479309697902</v>
      </c>
      <c r="N214" s="2">
        <v>0.70866428523734504</v>
      </c>
      <c r="O214" s="2">
        <v>0.69381417409466395</v>
      </c>
      <c r="P214" s="2">
        <v>0.319103768355884</v>
      </c>
      <c r="Q214" s="2">
        <v>1.75750683771057</v>
      </c>
      <c r="R214" s="2">
        <v>2.2158914023949799E-2</v>
      </c>
      <c r="S214" s="2">
        <v>0.36110719351523102</v>
      </c>
      <c r="T214" s="2">
        <v>0.27423904993986897</v>
      </c>
      <c r="U214" s="2">
        <v>1.8247670173680499</v>
      </c>
      <c r="V214" s="2">
        <v>7.5543688904418899E-2</v>
      </c>
      <c r="W214" s="63">
        <v>0.30135684527962198</v>
      </c>
    </row>
    <row r="215" spans="1:26" ht="15" x14ac:dyDescent="0.25">
      <c r="A215" s="100"/>
      <c r="B215" s="74"/>
      <c r="C215" s="14" t="s">
        <v>768</v>
      </c>
      <c r="D215" s="138" t="s">
        <v>106</v>
      </c>
      <c r="E215" s="8">
        <v>2.55683572</v>
      </c>
      <c r="F215" s="8">
        <v>0.20467827</v>
      </c>
      <c r="G215" s="8">
        <v>3.3220296899999999</v>
      </c>
      <c r="H215" s="8">
        <v>5.7249595199999996</v>
      </c>
      <c r="I215" s="8">
        <v>5.5991706199999998</v>
      </c>
      <c r="J215" s="8">
        <v>0.75295626999999998</v>
      </c>
      <c r="K215" s="147">
        <f t="shared" si="6"/>
        <v>3.0267716816666663</v>
      </c>
      <c r="L215" s="37">
        <v>1.9764714159547501</v>
      </c>
      <c r="M215" s="1">
        <v>11.629867922586801</v>
      </c>
      <c r="N215" s="1">
        <v>9.4882273745666694</v>
      </c>
      <c r="O215" s="1">
        <v>10.9345113837319</v>
      </c>
      <c r="P215" s="1">
        <v>1.0104952664603</v>
      </c>
      <c r="Q215" s="1">
        <v>10.105664316835799</v>
      </c>
      <c r="R215" s="1">
        <v>0.13295348414369901</v>
      </c>
      <c r="S215" s="1">
        <v>7.0320874526650297</v>
      </c>
      <c r="T215" s="1">
        <v>2.5928055630678499</v>
      </c>
      <c r="U215" s="1">
        <v>125.686391635302</v>
      </c>
      <c r="V215" s="1">
        <v>7.4977111237635699</v>
      </c>
      <c r="W215" s="62">
        <v>12.6354620127956</v>
      </c>
    </row>
    <row r="216" spans="1:26" ht="18.75" customHeight="1" x14ac:dyDescent="0.25">
      <c r="A216" s="101" t="s">
        <v>180</v>
      </c>
      <c r="B216" s="73" t="s">
        <v>960</v>
      </c>
      <c r="C216" s="15" t="s">
        <v>769</v>
      </c>
      <c r="D216" s="133" t="s">
        <v>108</v>
      </c>
      <c r="E216" s="7">
        <v>1.9307747500000001</v>
      </c>
      <c r="F216" s="7">
        <v>2.97639495</v>
      </c>
      <c r="G216" s="7">
        <v>2.0857081800000001</v>
      </c>
      <c r="H216" s="7">
        <v>1.86195657</v>
      </c>
      <c r="I216" s="7">
        <v>-1.81031611</v>
      </c>
      <c r="J216" s="7">
        <v>2.3998824399999998</v>
      </c>
      <c r="K216" s="145">
        <f t="shared" si="6"/>
        <v>1.5740667966666664</v>
      </c>
      <c r="L216" s="35">
        <v>4.7480750107418697</v>
      </c>
      <c r="M216" s="2">
        <v>18.102505366037299</v>
      </c>
      <c r="N216" s="2">
        <v>5.1378160679707499</v>
      </c>
      <c r="O216" s="2">
        <v>40.435490066237001</v>
      </c>
      <c r="P216" s="2">
        <v>3.2087656706897199</v>
      </c>
      <c r="Q216" s="2">
        <v>13.620677992257001</v>
      </c>
      <c r="R216" s="2">
        <v>2.32668597251473</v>
      </c>
      <c r="S216" s="2">
        <v>8.4575105849619892</v>
      </c>
      <c r="T216" s="2">
        <v>120.191496341828</v>
      </c>
      <c r="U216" s="2">
        <v>34.270014716424299</v>
      </c>
      <c r="V216" s="2">
        <v>2.6062572672024502</v>
      </c>
      <c r="W216" s="63">
        <v>13.7547874381199</v>
      </c>
      <c r="Y216" s="55"/>
      <c r="Z216" s="56"/>
    </row>
    <row r="217" spans="1:26" ht="15" x14ac:dyDescent="0.25">
      <c r="A217" s="102"/>
      <c r="B217" s="75"/>
      <c r="C217" s="13" t="s">
        <v>770</v>
      </c>
      <c r="D217" s="134" t="s">
        <v>109</v>
      </c>
      <c r="E217" s="6">
        <v>0.18356879000000001</v>
      </c>
      <c r="F217" s="6">
        <v>0.36293614000000002</v>
      </c>
      <c r="G217" s="6">
        <v>1.44809196</v>
      </c>
      <c r="H217" s="6">
        <v>1.55773158</v>
      </c>
      <c r="I217" s="6">
        <v>1.2775350999999999</v>
      </c>
      <c r="J217" s="6">
        <v>0.43880564999999999</v>
      </c>
      <c r="K217" s="146">
        <f t="shared" si="6"/>
        <v>0.87811153666666664</v>
      </c>
      <c r="L217" s="36">
        <v>59.952966283960798</v>
      </c>
      <c r="M217" s="83">
        <v>68.0879700099741</v>
      </c>
      <c r="N217" s="83">
        <v>50.669496394470102</v>
      </c>
      <c r="O217" s="83">
        <v>65.163027230970897</v>
      </c>
      <c r="P217" s="83">
        <v>34.215015162603102</v>
      </c>
      <c r="Q217" s="83">
        <v>93.354627908979296</v>
      </c>
      <c r="R217" s="83">
        <v>43.719537369252997</v>
      </c>
      <c r="S217" s="83">
        <v>128.70620602553399</v>
      </c>
      <c r="T217" s="83">
        <v>43.180184954168503</v>
      </c>
      <c r="U217" s="83">
        <v>104.67931767926</v>
      </c>
      <c r="V217" s="83">
        <v>53.484931744328598</v>
      </c>
      <c r="W217" s="61">
        <v>72.497846778697706</v>
      </c>
    </row>
    <row r="218" spans="1:26" ht="15" x14ac:dyDescent="0.25">
      <c r="A218" s="102"/>
      <c r="B218" s="75"/>
      <c r="C218" s="13" t="s">
        <v>771</v>
      </c>
      <c r="D218" s="134" t="s">
        <v>110</v>
      </c>
      <c r="E218" s="6">
        <v>-0.59037181000000005</v>
      </c>
      <c r="F218" s="6">
        <v>0.50740523000000004</v>
      </c>
      <c r="G218" s="6">
        <v>0.13150655</v>
      </c>
      <c r="H218" s="6">
        <v>7.4822399999999997E-2</v>
      </c>
      <c r="I218" s="6">
        <v>-0.40976327000000001</v>
      </c>
      <c r="J218" s="6">
        <v>-2.393588E-2</v>
      </c>
      <c r="K218" s="146">
        <f t="shared" si="6"/>
        <v>-5.1722796666666675E-2</v>
      </c>
      <c r="L218" s="36">
        <v>171.362343569502</v>
      </c>
      <c r="M218" s="83">
        <v>113.814021626608</v>
      </c>
      <c r="N218" s="83">
        <v>121.319388608827</v>
      </c>
      <c r="O218" s="83">
        <v>172.45445111296999</v>
      </c>
      <c r="P218" s="83">
        <v>141.46933730444201</v>
      </c>
      <c r="Q218" s="83">
        <v>154.97074998400899</v>
      </c>
      <c r="R218" s="83">
        <v>123.247879801209</v>
      </c>
      <c r="S218" s="83">
        <v>129.808533247844</v>
      </c>
      <c r="T218" s="83">
        <v>182.668138082675</v>
      </c>
      <c r="U218" s="83">
        <v>137.50287073557499</v>
      </c>
      <c r="V218" s="83">
        <v>147.57459627478201</v>
      </c>
      <c r="W218" s="61">
        <v>145.14637198003501</v>
      </c>
      <c r="Y218" s="55"/>
      <c r="Z218" s="56"/>
    </row>
    <row r="219" spans="1:26" ht="15" x14ac:dyDescent="0.25">
      <c r="A219" s="102"/>
      <c r="B219" s="74"/>
      <c r="C219" s="14" t="s">
        <v>772</v>
      </c>
      <c r="D219" s="138" t="s">
        <v>111</v>
      </c>
      <c r="E219" s="8">
        <v>1.30917276</v>
      </c>
      <c r="F219" s="8">
        <v>2.8338591700000002</v>
      </c>
      <c r="G219" s="8">
        <v>1.37979224</v>
      </c>
      <c r="H219" s="8">
        <v>1.2375803599999999</v>
      </c>
      <c r="I219" s="8">
        <v>-1.84073066</v>
      </c>
      <c r="J219" s="8">
        <v>1.4947505699999999</v>
      </c>
      <c r="K219" s="147">
        <f t="shared" si="6"/>
        <v>1.0690707399999999</v>
      </c>
      <c r="L219" s="37">
        <v>426.16812979189899</v>
      </c>
      <c r="M219" s="1">
        <v>1056.04211811238</v>
      </c>
      <c r="N219" s="1">
        <v>530.86829011890904</v>
      </c>
      <c r="O219" s="1">
        <v>3784.9783402221001</v>
      </c>
      <c r="P219" s="1">
        <v>396.46870419505399</v>
      </c>
      <c r="Q219" s="1">
        <v>1031.7340508024799</v>
      </c>
      <c r="R219" s="1">
        <v>259.63599561861997</v>
      </c>
      <c r="S219" s="1">
        <v>612.22873814242803</v>
      </c>
      <c r="T219" s="1">
        <v>12481.5914648496</v>
      </c>
      <c r="U219" s="1">
        <v>3484.6151522273799</v>
      </c>
      <c r="V219" s="1">
        <v>318.86991086555201</v>
      </c>
      <c r="W219" s="62">
        <v>898.62458713488502</v>
      </c>
      <c r="Y219" s="55"/>
      <c r="Z219" s="56"/>
    </row>
    <row r="220" spans="1:26" ht="15" x14ac:dyDescent="0.25">
      <c r="A220" s="102"/>
      <c r="B220" s="73" t="s">
        <v>283</v>
      </c>
      <c r="C220" s="15" t="s">
        <v>773</v>
      </c>
      <c r="D220" s="133" t="s">
        <v>112</v>
      </c>
      <c r="E220" s="7">
        <v>1.0482590000000001</v>
      </c>
      <c r="F220" s="7">
        <v>2.4873210000000001</v>
      </c>
      <c r="G220" s="7">
        <v>1.4657359999999999</v>
      </c>
      <c r="H220" s="7">
        <v>1.3670230000000001</v>
      </c>
      <c r="I220" s="7">
        <v>-0.90212000000000003</v>
      </c>
      <c r="J220" s="7">
        <v>1.9639</v>
      </c>
      <c r="K220" s="145">
        <f t="shared" si="6"/>
        <v>1.2383531666666667</v>
      </c>
      <c r="L220" s="35">
        <v>536.21442334229903</v>
      </c>
      <c r="M220" s="2">
        <v>1108.9089503924299</v>
      </c>
      <c r="N220" s="2">
        <v>387.52125331062098</v>
      </c>
      <c r="O220" s="2">
        <v>2172.9704881305602</v>
      </c>
      <c r="P220" s="2">
        <v>326.08859528545099</v>
      </c>
      <c r="Q220" s="2">
        <v>900.67056294909003</v>
      </c>
      <c r="R220" s="2">
        <v>253.98547254251301</v>
      </c>
      <c r="S220" s="2">
        <v>655.12447160368504</v>
      </c>
      <c r="T220" s="2">
        <v>3537.7336058697501</v>
      </c>
      <c r="U220" s="2">
        <v>1893.04000772518</v>
      </c>
      <c r="V220" s="2">
        <v>320.96624823265</v>
      </c>
      <c r="W220" s="63">
        <v>1252.1376921368301</v>
      </c>
      <c r="Y220" s="55"/>
      <c r="Z220" s="56"/>
    </row>
    <row r="221" spans="1:26" ht="15" x14ac:dyDescent="0.25">
      <c r="A221" s="102"/>
      <c r="B221" s="75"/>
      <c r="C221" s="13" t="s">
        <v>774</v>
      </c>
      <c r="D221" s="134" t="s">
        <v>113</v>
      </c>
      <c r="E221" s="6">
        <v>0.76776867999999998</v>
      </c>
      <c r="F221" s="6">
        <v>1.45480743</v>
      </c>
      <c r="G221" s="6">
        <v>0.64275333999999995</v>
      </c>
      <c r="H221" s="6">
        <v>-5.925043E-2</v>
      </c>
      <c r="I221" s="6">
        <v>0.66763169</v>
      </c>
      <c r="J221" s="6">
        <v>1.2304419900000001</v>
      </c>
      <c r="K221" s="146">
        <f t="shared" si="6"/>
        <v>0.78402545000000001</v>
      </c>
      <c r="L221" s="36">
        <v>235.29097074762501</v>
      </c>
      <c r="M221" s="83">
        <v>400.614498798336</v>
      </c>
      <c r="N221" s="83">
        <v>195.630712963576</v>
      </c>
      <c r="O221" s="83">
        <v>536.26285144124802</v>
      </c>
      <c r="P221" s="83">
        <v>201.460845755348</v>
      </c>
      <c r="Q221" s="83">
        <v>314.54203257261298</v>
      </c>
      <c r="R221" s="83">
        <v>250.639476524896</v>
      </c>
      <c r="S221" s="83">
        <v>240.55440780643599</v>
      </c>
      <c r="T221" s="83">
        <v>247.48827715937099</v>
      </c>
      <c r="U221" s="83">
        <v>393.12602596126698</v>
      </c>
      <c r="V221" s="83">
        <v>186.08299169380999</v>
      </c>
      <c r="W221" s="61">
        <v>436.62301783227599</v>
      </c>
      <c r="Y221" s="55"/>
      <c r="Z221" s="56"/>
    </row>
    <row r="222" spans="1:26" ht="15" x14ac:dyDescent="0.25">
      <c r="A222" s="102"/>
      <c r="B222" s="75"/>
      <c r="C222" s="13" t="s">
        <v>775</v>
      </c>
      <c r="D222" s="134" t="s">
        <v>114</v>
      </c>
      <c r="E222" s="6">
        <v>-0.30287967999999998</v>
      </c>
      <c r="F222" s="6">
        <v>1.2133066699999999</v>
      </c>
      <c r="G222" s="6">
        <v>0.47686943999999998</v>
      </c>
      <c r="H222" s="6">
        <v>0.28903991000000001</v>
      </c>
      <c r="I222" s="6">
        <v>-0.88619890000000001</v>
      </c>
      <c r="J222" s="6">
        <v>0.41356938999999998</v>
      </c>
      <c r="K222" s="146">
        <f t="shared" si="6"/>
        <v>0.20061780500000001</v>
      </c>
      <c r="L222" s="36">
        <v>509.67972663155001</v>
      </c>
      <c r="M222" s="83">
        <v>413.16306364837999</v>
      </c>
      <c r="N222" s="83">
        <v>372.44245213029302</v>
      </c>
      <c r="O222" s="83">
        <v>863.57662621214604</v>
      </c>
      <c r="P222" s="83">
        <v>274.53560870884502</v>
      </c>
      <c r="Q222" s="83">
        <v>382.07681738052099</v>
      </c>
      <c r="R222" s="83">
        <v>238.89525209220301</v>
      </c>
      <c r="S222" s="83">
        <v>291.88864621088999</v>
      </c>
      <c r="T222" s="83">
        <v>1419.4613224887601</v>
      </c>
      <c r="U222" s="83">
        <v>767.98212849254401</v>
      </c>
      <c r="V222" s="83">
        <v>383.78082555667402</v>
      </c>
      <c r="W222" s="61">
        <v>511.187311550034</v>
      </c>
      <c r="Y222" s="55"/>
      <c r="Z222" s="56"/>
    </row>
    <row r="223" spans="1:26" ht="15" x14ac:dyDescent="0.25">
      <c r="A223" s="102"/>
      <c r="B223" s="74"/>
      <c r="C223" s="14" t="s">
        <v>776</v>
      </c>
      <c r="D223" s="138" t="s">
        <v>115</v>
      </c>
      <c r="E223" s="8">
        <v>1.1368526400000001</v>
      </c>
      <c r="F223" s="8">
        <v>2.1352595700000001</v>
      </c>
      <c r="G223" s="8">
        <v>1.2908653800000001</v>
      </c>
      <c r="H223" s="8">
        <v>0.60919029000000002</v>
      </c>
      <c r="I223" s="8">
        <v>-0.79896299000000004</v>
      </c>
      <c r="J223" s="8">
        <v>1.3147882799999999</v>
      </c>
      <c r="K223" s="147">
        <f t="shared" si="6"/>
        <v>0.94799886166666691</v>
      </c>
      <c r="L223" s="37">
        <v>245.900305819474</v>
      </c>
      <c r="M223" s="1">
        <v>540.73665971122603</v>
      </c>
      <c r="N223" s="1">
        <v>236.516705197964</v>
      </c>
      <c r="O223" s="1">
        <v>1039.05610712417</v>
      </c>
      <c r="P223" s="1">
        <v>190.04402204306001</v>
      </c>
      <c r="Q223" s="1">
        <v>464.98978701839599</v>
      </c>
      <c r="R223" s="1">
        <v>218.97438838467201</v>
      </c>
      <c r="S223" s="1">
        <v>334.02415400158901</v>
      </c>
      <c r="T223" s="1">
        <v>1589.8884266150301</v>
      </c>
      <c r="U223" s="1">
        <v>913.80771708782299</v>
      </c>
      <c r="V223" s="1">
        <v>215.016224544202</v>
      </c>
      <c r="W223" s="62">
        <v>534.88687488238099</v>
      </c>
      <c r="Y223" s="55"/>
      <c r="Z223" s="56"/>
    </row>
    <row r="224" spans="1:26" ht="15" x14ac:dyDescent="0.25">
      <c r="A224" s="102"/>
      <c r="B224" s="73" t="s">
        <v>961</v>
      </c>
      <c r="C224" s="15" t="s">
        <v>777</v>
      </c>
      <c r="D224" s="133" t="s">
        <v>116</v>
      </c>
      <c r="E224" s="7">
        <v>2.7521772000000002</v>
      </c>
      <c r="F224" s="7">
        <v>1.66317637</v>
      </c>
      <c r="G224" s="7">
        <v>3.0435332800000001</v>
      </c>
      <c r="H224" s="7">
        <v>1.5912960899999999</v>
      </c>
      <c r="I224" s="7">
        <v>1.48472282</v>
      </c>
      <c r="J224" s="7">
        <v>1.7222129500000001</v>
      </c>
      <c r="K224" s="145">
        <f t="shared" si="6"/>
        <v>2.0428531183333334</v>
      </c>
      <c r="L224" s="35">
        <v>16.629621568722701</v>
      </c>
      <c r="M224" s="2">
        <v>112.039266198565</v>
      </c>
      <c r="N224" s="2">
        <v>18.1299946306554</v>
      </c>
      <c r="O224" s="2">
        <v>57.420061048074402</v>
      </c>
      <c r="P224" s="2">
        <v>11.5763755964662</v>
      </c>
      <c r="Q224" s="2">
        <v>95.448128700958094</v>
      </c>
      <c r="R224" s="2">
        <v>9.2845849760349708</v>
      </c>
      <c r="S224" s="2">
        <v>27.976304676548398</v>
      </c>
      <c r="T224" s="2">
        <v>82.321576627404298</v>
      </c>
      <c r="U224" s="2">
        <v>230.387962570871</v>
      </c>
      <c r="V224" s="2">
        <v>21.5488372599855</v>
      </c>
      <c r="W224" s="63">
        <v>71.0986899970423</v>
      </c>
      <c r="Y224" s="55"/>
      <c r="Z224" s="56"/>
    </row>
    <row r="225" spans="1:26" ht="15" x14ac:dyDescent="0.25">
      <c r="A225" s="102"/>
      <c r="B225" s="75"/>
      <c r="C225" s="13" t="s">
        <v>778</v>
      </c>
      <c r="D225" s="134" t="s">
        <v>117</v>
      </c>
      <c r="E225" s="6">
        <v>1.1000084800000001</v>
      </c>
      <c r="F225" s="6">
        <v>1.8446128799999999</v>
      </c>
      <c r="G225" s="6">
        <v>0.62397442000000003</v>
      </c>
      <c r="H225" s="6">
        <v>0.54176884000000003</v>
      </c>
      <c r="I225" s="6">
        <v>-1.63195406</v>
      </c>
      <c r="J225" s="6">
        <v>1.2711969299999999</v>
      </c>
      <c r="K225" s="146">
        <f t="shared" si="6"/>
        <v>0.62493458166666671</v>
      </c>
      <c r="L225" s="36">
        <v>37.189467907102603</v>
      </c>
      <c r="M225" s="83">
        <v>79.717837932560897</v>
      </c>
      <c r="N225" s="83">
        <v>35.4135291428329</v>
      </c>
      <c r="O225" s="83">
        <v>127.190014395034</v>
      </c>
      <c r="P225" s="83">
        <v>30.4389539037251</v>
      </c>
      <c r="Q225" s="83">
        <v>46.909925153598401</v>
      </c>
      <c r="R225" s="83">
        <v>27.742960357985201</v>
      </c>
      <c r="S225" s="83">
        <v>40.386988748413998</v>
      </c>
      <c r="T225" s="83">
        <v>319.53835482539102</v>
      </c>
      <c r="U225" s="83">
        <v>103.099336481295</v>
      </c>
      <c r="V225" s="83">
        <v>24.400611516127299</v>
      </c>
      <c r="W225" s="61">
        <v>58.893737763217601</v>
      </c>
      <c r="Y225" s="55"/>
      <c r="Z225" s="56"/>
    </row>
    <row r="226" spans="1:26" ht="15" x14ac:dyDescent="0.25">
      <c r="A226" s="102"/>
      <c r="B226" s="74"/>
      <c r="C226" s="14" t="s">
        <v>779</v>
      </c>
      <c r="D226" s="138" t="s">
        <v>118</v>
      </c>
      <c r="E226" s="8">
        <v>1.35806351</v>
      </c>
      <c r="F226" s="8">
        <v>0.97790854999999999</v>
      </c>
      <c r="G226" s="8">
        <v>1.3609516399999999</v>
      </c>
      <c r="H226" s="8">
        <v>1.01482424</v>
      </c>
      <c r="I226" s="8">
        <v>0.51517420999999997</v>
      </c>
      <c r="J226" s="8">
        <v>1.5808871200000001</v>
      </c>
      <c r="K226" s="147">
        <f t="shared" si="6"/>
        <v>1.1346348783333333</v>
      </c>
      <c r="L226" s="37">
        <v>63.565138182085001</v>
      </c>
      <c r="M226" s="1">
        <v>162.94342776995899</v>
      </c>
      <c r="N226" s="1">
        <v>41.4962309244534</v>
      </c>
      <c r="O226" s="1">
        <v>81.731309708351404</v>
      </c>
      <c r="P226" s="1">
        <v>34.906406660707503</v>
      </c>
      <c r="Q226" s="1">
        <v>89.658694412029107</v>
      </c>
      <c r="R226" s="1">
        <v>32.0639485926554</v>
      </c>
      <c r="S226" s="1">
        <v>64.790232773338005</v>
      </c>
      <c r="T226" s="1">
        <v>70.753674884486202</v>
      </c>
      <c r="U226" s="1">
        <v>101.118796669761</v>
      </c>
      <c r="V226" s="1">
        <v>39.3016041525239</v>
      </c>
      <c r="W226" s="62">
        <v>117.57222063694999</v>
      </c>
      <c r="Y226" s="55"/>
      <c r="Z226" s="56"/>
    </row>
    <row r="227" spans="1:26" ht="15" x14ac:dyDescent="0.25">
      <c r="A227" s="102"/>
      <c r="B227" s="73" t="s">
        <v>962</v>
      </c>
      <c r="C227" s="15" t="s">
        <v>780</v>
      </c>
      <c r="D227" s="133" t="s">
        <v>119</v>
      </c>
      <c r="E227" s="7">
        <v>-1.69556946</v>
      </c>
      <c r="F227" s="7">
        <v>-3.6145040599999998</v>
      </c>
      <c r="G227" s="7">
        <v>-1.32782266</v>
      </c>
      <c r="H227" s="7">
        <v>-0.66151209</v>
      </c>
      <c r="I227" s="7">
        <v>-1.5815552100000001</v>
      </c>
      <c r="J227" s="7">
        <v>-2.0026289799999999</v>
      </c>
      <c r="K227" s="145">
        <f t="shared" si="6"/>
        <v>-1.8139320766666664</v>
      </c>
      <c r="L227" s="35">
        <v>1039.73755510346</v>
      </c>
      <c r="M227" s="2">
        <v>321.00105824389499</v>
      </c>
      <c r="N227" s="2">
        <v>945.31878626854905</v>
      </c>
      <c r="O227" s="2">
        <v>77.1798887262904</v>
      </c>
      <c r="P227" s="2">
        <v>835.768225298321</v>
      </c>
      <c r="Q227" s="2">
        <v>332.94416299099402</v>
      </c>
      <c r="R227" s="2">
        <v>922.121048192648</v>
      </c>
      <c r="S227" s="2">
        <v>582.97905546769505</v>
      </c>
      <c r="T227" s="2">
        <v>691.33171407568796</v>
      </c>
      <c r="U227" s="2">
        <v>230.988800491223</v>
      </c>
      <c r="V227" s="2">
        <v>980.76482712384404</v>
      </c>
      <c r="W227" s="63">
        <v>244.74480934495</v>
      </c>
      <c r="Y227" s="55"/>
      <c r="Z227" s="56"/>
    </row>
    <row r="228" spans="1:26" ht="15" x14ac:dyDescent="0.25">
      <c r="A228" s="102"/>
      <c r="B228" s="75"/>
      <c r="C228" s="13" t="s">
        <v>781</v>
      </c>
      <c r="D228" s="134" t="s">
        <v>120</v>
      </c>
      <c r="E228" s="6">
        <v>-0.38999887999999999</v>
      </c>
      <c r="F228" s="6">
        <v>-1.2110087</v>
      </c>
      <c r="G228" s="6">
        <v>-0.58075485999999998</v>
      </c>
      <c r="H228" s="6">
        <v>0.49313003999999999</v>
      </c>
      <c r="I228" s="6">
        <v>0.52454034999999999</v>
      </c>
      <c r="J228" s="6">
        <v>-0.32147421999999998</v>
      </c>
      <c r="K228" s="146">
        <f t="shared" si="6"/>
        <v>-0.24759437833333331</v>
      </c>
      <c r="L228" s="36">
        <v>94.529857032042798</v>
      </c>
      <c r="M228" s="83">
        <v>72.138588281036604</v>
      </c>
      <c r="N228" s="83">
        <v>70.157764238497094</v>
      </c>
      <c r="O228" s="83">
        <v>30.305803124454901</v>
      </c>
      <c r="P228" s="83">
        <v>108.158449485514</v>
      </c>
      <c r="Q228" s="83">
        <v>72.316237234032201</v>
      </c>
      <c r="R228" s="83">
        <v>60.183610489047702</v>
      </c>
      <c r="S228" s="83">
        <v>84.708145341967594</v>
      </c>
      <c r="T228" s="83">
        <v>43.579078117717401</v>
      </c>
      <c r="U228" s="83">
        <v>62.687423023485202</v>
      </c>
      <c r="V228" s="83">
        <v>57.885351623010997</v>
      </c>
      <c r="W228" s="61">
        <v>46.322852217267702</v>
      </c>
      <c r="Y228" s="55"/>
      <c r="Z228" s="56"/>
    </row>
    <row r="229" spans="1:26" ht="15" x14ac:dyDescent="0.25">
      <c r="A229" s="102"/>
      <c r="B229" s="75"/>
      <c r="C229" s="13" t="s">
        <v>782</v>
      </c>
      <c r="D229" s="134" t="s">
        <v>121</v>
      </c>
      <c r="E229" s="6">
        <v>-0.47675422000000001</v>
      </c>
      <c r="F229" s="6">
        <v>-1.31788818</v>
      </c>
      <c r="G229" s="6">
        <v>-0.22583197999999999</v>
      </c>
      <c r="H229" s="6">
        <v>-0.23605066</v>
      </c>
      <c r="I229" s="6">
        <v>-1.2880934399999999</v>
      </c>
      <c r="J229" s="6">
        <v>-0.81277038000000001</v>
      </c>
      <c r="K229" s="146">
        <f t="shared" si="6"/>
        <v>-0.72623147666666676</v>
      </c>
      <c r="L229" s="36">
        <v>16.038951950161501</v>
      </c>
      <c r="M229" s="83">
        <v>11.5254705444666</v>
      </c>
      <c r="N229" s="83">
        <v>14.114230347643799</v>
      </c>
      <c r="O229" s="83">
        <v>5.6615236606124597</v>
      </c>
      <c r="P229" s="83">
        <v>17.107507581301501</v>
      </c>
      <c r="Q229" s="83">
        <v>14.6286598550615</v>
      </c>
      <c r="R229" s="83">
        <v>17.6163366490401</v>
      </c>
      <c r="S229" s="83">
        <v>14.9574400682361</v>
      </c>
      <c r="T229" s="83">
        <v>19.346318432121699</v>
      </c>
      <c r="U229" s="83">
        <v>7.9221592461344397</v>
      </c>
      <c r="V229" s="83">
        <v>18.111599414834402</v>
      </c>
      <c r="W229" s="61">
        <v>10.310709206352801</v>
      </c>
      <c r="Y229" s="55"/>
      <c r="Z229" s="56"/>
    </row>
    <row r="230" spans="1:26" ht="15" x14ac:dyDescent="0.25">
      <c r="A230" s="102"/>
      <c r="B230" s="75"/>
      <c r="C230" s="13" t="s">
        <v>783</v>
      </c>
      <c r="D230" s="134" t="s">
        <v>122</v>
      </c>
      <c r="E230" s="6">
        <v>1.4363665800000001</v>
      </c>
      <c r="F230" s="6">
        <v>0.78723894999999999</v>
      </c>
      <c r="G230" s="6">
        <v>1.0808324600000001</v>
      </c>
      <c r="H230" s="6">
        <v>1.0554403999999999</v>
      </c>
      <c r="I230" s="6">
        <v>-0.15940639000000001</v>
      </c>
      <c r="J230" s="6">
        <v>0.81952895000000003</v>
      </c>
      <c r="K230" s="146">
        <f t="shared" si="6"/>
        <v>0.836666825</v>
      </c>
      <c r="L230" s="36">
        <v>24.649097543803499</v>
      </c>
      <c r="M230" s="83">
        <v>66.709924618787895</v>
      </c>
      <c r="N230" s="83">
        <v>27.933183909772001</v>
      </c>
      <c r="O230" s="83">
        <v>48.206208816097302</v>
      </c>
      <c r="P230" s="83">
        <v>22.922287360231</v>
      </c>
      <c r="Q230" s="83">
        <v>48.486512169779999</v>
      </c>
      <c r="R230" s="83">
        <v>17.018045970393501</v>
      </c>
      <c r="S230" s="83">
        <v>35.3694993227287</v>
      </c>
      <c r="T230" s="83">
        <v>71.701046147914894</v>
      </c>
      <c r="U230" s="83">
        <v>64.200644452522099</v>
      </c>
      <c r="V230" s="83">
        <v>20.283480470836501</v>
      </c>
      <c r="W230" s="61">
        <v>35.796888121429397</v>
      </c>
      <c r="Y230" s="5"/>
      <c r="Z230" s="54"/>
    </row>
    <row r="231" spans="1:26" ht="15" x14ac:dyDescent="0.25">
      <c r="A231" s="102"/>
      <c r="B231" s="75"/>
      <c r="C231" s="13" t="s">
        <v>784</v>
      </c>
      <c r="D231" s="134" t="s">
        <v>123</v>
      </c>
      <c r="E231" s="6">
        <v>0.36400540999999997</v>
      </c>
      <c r="F231" s="6">
        <v>0.92207815999999998</v>
      </c>
      <c r="G231" s="6">
        <v>0.7809334</v>
      </c>
      <c r="H231" s="6">
        <v>0.54543587000000004</v>
      </c>
      <c r="I231" s="6">
        <v>0.60234704999999999</v>
      </c>
      <c r="J231" s="6">
        <v>0.66274405000000003</v>
      </c>
      <c r="K231" s="146">
        <f t="shared" si="6"/>
        <v>0.64625732333333341</v>
      </c>
      <c r="L231" s="36">
        <v>2489.3089532393801</v>
      </c>
      <c r="M231" s="83">
        <v>3203.7258602761199</v>
      </c>
      <c r="N231" s="83">
        <v>2243.29648003785</v>
      </c>
      <c r="O231" s="83">
        <v>4250.6941664414098</v>
      </c>
      <c r="P231" s="83">
        <v>2181.7124642491799</v>
      </c>
      <c r="Q231" s="83">
        <v>3748.71039345908</v>
      </c>
      <c r="R231" s="83">
        <v>2442.48845720389</v>
      </c>
      <c r="S231" s="83">
        <v>3564.71717489001</v>
      </c>
      <c r="T231" s="83">
        <v>2894.6679645834802</v>
      </c>
      <c r="U231" s="83">
        <v>4394.6398157426102</v>
      </c>
      <c r="V231" s="83">
        <v>2316.77385132072</v>
      </c>
      <c r="W231" s="61">
        <v>3667.6634854756398</v>
      </c>
      <c r="Y231" s="5"/>
      <c r="Z231" s="54"/>
    </row>
    <row r="232" spans="1:26" ht="15" x14ac:dyDescent="0.25">
      <c r="A232" s="102"/>
      <c r="B232" s="75"/>
      <c r="C232" s="13" t="s">
        <v>785</v>
      </c>
      <c r="D232" s="134" t="s">
        <v>278</v>
      </c>
      <c r="E232" s="6">
        <v>1.0441697700000001</v>
      </c>
      <c r="F232" s="6">
        <v>1.7284966900000001</v>
      </c>
      <c r="G232" s="6">
        <v>1.35270633</v>
      </c>
      <c r="H232" s="6">
        <v>1.3223764499999999</v>
      </c>
      <c r="I232" s="6">
        <v>0.95072751</v>
      </c>
      <c r="J232" s="6">
        <v>1.8160367399999999</v>
      </c>
      <c r="K232" s="146">
        <f t="shared" si="6"/>
        <v>1.3690855816666667</v>
      </c>
      <c r="L232" s="36">
        <v>120.314857688464</v>
      </c>
      <c r="M232" s="83">
        <v>248.11080884039299</v>
      </c>
      <c r="N232" s="83">
        <v>100.020089813637</v>
      </c>
      <c r="O232" s="83">
        <v>331.44890724850302</v>
      </c>
      <c r="P232" s="83">
        <v>92.770556655907697</v>
      </c>
      <c r="Q232" s="83">
        <v>236.92742913665899</v>
      </c>
      <c r="R232" s="83">
        <v>54.666040897084201</v>
      </c>
      <c r="S232" s="83">
        <v>136.707581208161</v>
      </c>
      <c r="T232" s="83">
        <v>122.534993677678</v>
      </c>
      <c r="U232" s="83">
        <v>236.841406900587</v>
      </c>
      <c r="V232" s="83">
        <v>93.428657252540006</v>
      </c>
      <c r="W232" s="61">
        <v>328.97404760060499</v>
      </c>
      <c r="Y232" s="5"/>
      <c r="Z232" s="54"/>
    </row>
    <row r="233" spans="1:26" ht="15" x14ac:dyDescent="0.25">
      <c r="A233" s="102"/>
      <c r="B233" s="75"/>
      <c r="C233" s="13" t="s">
        <v>786</v>
      </c>
      <c r="D233" s="134" t="s">
        <v>124</v>
      </c>
      <c r="E233" s="6">
        <v>-9.9919380000000002E-2</v>
      </c>
      <c r="F233" s="6">
        <v>-0.65648731000000005</v>
      </c>
      <c r="G233" s="6">
        <v>-0.94092330999999996</v>
      </c>
      <c r="H233" s="6">
        <v>-0.32076146</v>
      </c>
      <c r="I233" s="6">
        <v>-0.28699330000000001</v>
      </c>
      <c r="J233" s="6">
        <v>-0.23624791000000001</v>
      </c>
      <c r="K233" s="146">
        <f t="shared" si="6"/>
        <v>-0.42355544499999992</v>
      </c>
      <c r="L233" s="36">
        <v>80.444658435583605</v>
      </c>
      <c r="M233" s="83">
        <v>75.061714868401396</v>
      </c>
      <c r="N233" s="83">
        <v>94.094868984291907</v>
      </c>
      <c r="O233" s="83">
        <v>59.695771539104904</v>
      </c>
      <c r="P233" s="83">
        <v>117.642922600536</v>
      </c>
      <c r="Q233" s="83">
        <v>61.280128120761397</v>
      </c>
      <c r="R233" s="83">
        <v>117.264973014742</v>
      </c>
      <c r="S233" s="83">
        <v>93.887870313960093</v>
      </c>
      <c r="T233" s="83">
        <v>82.620746500066005</v>
      </c>
      <c r="U233" s="83">
        <v>67.716658949402003</v>
      </c>
      <c r="V233" s="83">
        <v>84.306756817331404</v>
      </c>
      <c r="W233" s="61">
        <v>71.572250753910296</v>
      </c>
      <c r="Y233" s="5"/>
      <c r="Z233" s="54"/>
    </row>
    <row r="234" spans="1:26" ht="15" x14ac:dyDescent="0.25">
      <c r="A234" s="102"/>
      <c r="B234" s="75"/>
      <c r="C234" s="13" t="s">
        <v>788</v>
      </c>
      <c r="D234" s="134" t="s">
        <v>125</v>
      </c>
      <c r="E234" s="6">
        <v>1.7488521699999999</v>
      </c>
      <c r="F234" s="6">
        <v>0.93363689999999999</v>
      </c>
      <c r="G234" s="6">
        <v>1.45078551</v>
      </c>
      <c r="H234" s="6">
        <v>-0.17254984000000001</v>
      </c>
      <c r="I234" s="6">
        <v>-1.18453E-3</v>
      </c>
      <c r="J234" s="6">
        <v>1.5751516000000001</v>
      </c>
      <c r="K234" s="146">
        <f t="shared" si="6"/>
        <v>0.92244863499999996</v>
      </c>
      <c r="L234" s="36">
        <v>2.3172423497400501</v>
      </c>
      <c r="M234" s="83">
        <v>7.7880444077645903</v>
      </c>
      <c r="N234" s="83">
        <v>3.0511934503274598</v>
      </c>
      <c r="O234" s="83">
        <v>5.8280390623951801</v>
      </c>
      <c r="P234" s="83">
        <v>1.41823897047059</v>
      </c>
      <c r="Q234" s="83">
        <v>3.8768533184792102</v>
      </c>
      <c r="R234" s="83">
        <v>1.9278255200836301</v>
      </c>
      <c r="S234" s="83">
        <v>1.71050775875636</v>
      </c>
      <c r="T234" s="83">
        <v>5.01109536708306</v>
      </c>
      <c r="U234" s="83">
        <v>5.0069826696074404</v>
      </c>
      <c r="V234" s="83">
        <v>2.6440291116546599</v>
      </c>
      <c r="W234" s="61">
        <v>7.8783289551672704</v>
      </c>
      <c r="Y234" s="5"/>
      <c r="Z234" s="54"/>
    </row>
    <row r="235" spans="1:26" ht="15" x14ac:dyDescent="0.25">
      <c r="A235" s="102"/>
      <c r="B235" s="75"/>
      <c r="C235" s="13" t="s">
        <v>787</v>
      </c>
      <c r="D235" s="134" t="s">
        <v>126</v>
      </c>
      <c r="E235" s="6">
        <v>-0.24357498999999999</v>
      </c>
      <c r="F235" s="6">
        <v>-0.28417121000000001</v>
      </c>
      <c r="G235" s="6">
        <v>-4.6864250000000003E-2</v>
      </c>
      <c r="H235" s="6">
        <v>0.26116194999999998</v>
      </c>
      <c r="I235" s="6">
        <v>5.0089460000000002E-2</v>
      </c>
      <c r="J235" s="6">
        <v>-0.25609894999999999</v>
      </c>
      <c r="K235" s="146">
        <f t="shared" si="6"/>
        <v>-8.6576331666666673E-2</v>
      </c>
      <c r="L235" s="36">
        <v>595.91749094148395</v>
      </c>
      <c r="M235" s="83">
        <v>503.341518868582</v>
      </c>
      <c r="N235" s="83">
        <v>589.64805555553903</v>
      </c>
      <c r="O235" s="83">
        <v>484.22678838414799</v>
      </c>
      <c r="P235" s="83">
        <v>581.37160997015803</v>
      </c>
      <c r="Q235" s="83">
        <v>562.78987339923196</v>
      </c>
      <c r="R235" s="83">
        <v>638.75285565437696</v>
      </c>
      <c r="S235" s="83">
        <v>765.50923896876202</v>
      </c>
      <c r="T235" s="83">
        <v>603.22618657682494</v>
      </c>
      <c r="U235" s="83">
        <v>624.53763832236905</v>
      </c>
      <c r="V235" s="83">
        <v>619.326047560652</v>
      </c>
      <c r="W235" s="61">
        <v>518.59207974833305</v>
      </c>
      <c r="Y235" s="5"/>
      <c r="Z235" s="54"/>
    </row>
    <row r="236" spans="1:26" ht="15" x14ac:dyDescent="0.25">
      <c r="A236" s="102"/>
      <c r="B236" s="75"/>
      <c r="C236" s="13" t="s">
        <v>789</v>
      </c>
      <c r="D236" s="134" t="s">
        <v>127</v>
      </c>
      <c r="E236" s="6">
        <v>1.6022939599999999</v>
      </c>
      <c r="F236" s="6">
        <v>1.5151651500000001</v>
      </c>
      <c r="G236" s="6">
        <v>1.4331005699999999</v>
      </c>
      <c r="H236" s="6">
        <v>0.78269221</v>
      </c>
      <c r="I236" s="6">
        <v>-0.12588613000000001</v>
      </c>
      <c r="J236" s="6">
        <v>1.7693287799999999</v>
      </c>
      <c r="K236" s="146">
        <f t="shared" si="6"/>
        <v>1.1627824233333335</v>
      </c>
      <c r="L236" s="36">
        <v>8.1557843485948904</v>
      </c>
      <c r="M236" s="83">
        <v>24.763058090104</v>
      </c>
      <c r="N236" s="83">
        <v>9.3307464222916998</v>
      </c>
      <c r="O236" s="83">
        <v>26.670216852198902</v>
      </c>
      <c r="P236" s="83">
        <v>8.6335297327397402</v>
      </c>
      <c r="Q236" s="83">
        <v>23.312811288454999</v>
      </c>
      <c r="R236" s="83">
        <v>7.6891431663105898</v>
      </c>
      <c r="S236" s="83">
        <v>13.227926667715799</v>
      </c>
      <c r="T236" s="83">
        <v>23.335250067610701</v>
      </c>
      <c r="U236" s="83">
        <v>21.385379313301101</v>
      </c>
      <c r="V236" s="83">
        <v>8.3286917017121809</v>
      </c>
      <c r="W236" s="61">
        <v>28.3921199231301</v>
      </c>
      <c r="Y236" s="5"/>
      <c r="Z236" s="54"/>
    </row>
    <row r="237" spans="1:26" ht="15" x14ac:dyDescent="0.25">
      <c r="A237" s="102"/>
      <c r="B237" s="75"/>
      <c r="C237" s="13" t="s">
        <v>790</v>
      </c>
      <c r="D237" s="134" t="s">
        <v>128</v>
      </c>
      <c r="E237" s="6">
        <v>1.4103226200000001</v>
      </c>
      <c r="F237" s="6">
        <v>1.7967728000000001</v>
      </c>
      <c r="G237" s="6">
        <v>1.7574677999999999</v>
      </c>
      <c r="H237" s="6">
        <v>0.92031452000000002</v>
      </c>
      <c r="I237" s="6">
        <v>0.13499231</v>
      </c>
      <c r="J237" s="6">
        <v>2.4938635800000002</v>
      </c>
      <c r="K237" s="146">
        <f t="shared" si="6"/>
        <v>1.4189556050000001</v>
      </c>
      <c r="L237" s="36">
        <v>14.5168417792539</v>
      </c>
      <c r="M237" s="83">
        <v>38.585270953214398</v>
      </c>
      <c r="N237" s="83">
        <v>14.114230347643799</v>
      </c>
      <c r="O237" s="83">
        <v>49.038785825010898</v>
      </c>
      <c r="P237" s="83">
        <v>10.3886004586971</v>
      </c>
      <c r="Q237" s="83">
        <v>35.124291065421602</v>
      </c>
      <c r="R237" s="83">
        <v>10.1931004510169</v>
      </c>
      <c r="S237" s="83">
        <v>19.2907263904189</v>
      </c>
      <c r="T237" s="83">
        <v>41.260511604589396</v>
      </c>
      <c r="U237" s="83">
        <v>45.307629845869997</v>
      </c>
      <c r="V237" s="83">
        <v>9.4618470352784598</v>
      </c>
      <c r="W237" s="61">
        <v>53.297110636596102</v>
      </c>
      <c r="Y237" s="5"/>
      <c r="Z237" s="54"/>
    </row>
    <row r="238" spans="1:26" ht="15" x14ac:dyDescent="0.25">
      <c r="A238" s="102"/>
      <c r="B238" s="75"/>
      <c r="C238" s="13" t="s">
        <v>791</v>
      </c>
      <c r="D238" s="134" t="s">
        <v>279</v>
      </c>
      <c r="E238" s="6">
        <v>0.975962</v>
      </c>
      <c r="F238" s="6">
        <v>1.0277419999999999</v>
      </c>
      <c r="G238" s="6">
        <v>1.520316</v>
      </c>
      <c r="H238" s="6">
        <v>1.114376</v>
      </c>
      <c r="I238" s="6">
        <v>0.39382899999999998</v>
      </c>
      <c r="J238" s="6">
        <v>1.494302</v>
      </c>
      <c r="K238" s="146">
        <f t="shared" si="6"/>
        <v>1.0877545000000002</v>
      </c>
      <c r="L238" s="36">
        <v>55.273045459975997</v>
      </c>
      <c r="M238" s="83">
        <v>108.71942957434401</v>
      </c>
      <c r="N238" s="83">
        <v>61.240405315927198</v>
      </c>
      <c r="O238" s="83">
        <v>124.85879877007601</v>
      </c>
      <c r="P238" s="83">
        <v>42.103969435845698</v>
      </c>
      <c r="Q238" s="83">
        <v>120.776903715022</v>
      </c>
      <c r="R238" s="83">
        <v>38.888894112031899</v>
      </c>
      <c r="S238" s="83">
        <v>84.194993014340696</v>
      </c>
      <c r="T238" s="83">
        <v>96.931038742382796</v>
      </c>
      <c r="U238" s="83">
        <v>127.35538585850399</v>
      </c>
      <c r="V238" s="83">
        <v>48.234645365471401</v>
      </c>
      <c r="W238" s="61">
        <v>135.890411732161</v>
      </c>
      <c r="Y238" s="5"/>
      <c r="Z238" s="54"/>
    </row>
    <row r="239" spans="1:26" ht="15" x14ac:dyDescent="0.25">
      <c r="A239" s="102"/>
      <c r="B239" s="75"/>
      <c r="C239" s="13" t="s">
        <v>792</v>
      </c>
      <c r="D239" s="134" t="s">
        <v>280</v>
      </c>
      <c r="E239" s="6">
        <v>0.14458499999999999</v>
      </c>
      <c r="F239" s="6">
        <v>0.99703200000000003</v>
      </c>
      <c r="G239" s="6">
        <v>1.251412</v>
      </c>
      <c r="H239" s="6">
        <v>0.42560700000000001</v>
      </c>
      <c r="I239" s="6">
        <v>0.60092800000000002</v>
      </c>
      <c r="J239" s="6">
        <v>1.596149</v>
      </c>
      <c r="K239" s="146">
        <f t="shared" si="6"/>
        <v>0.83595216666666661</v>
      </c>
      <c r="L239" s="36">
        <v>123.813439275326</v>
      </c>
      <c r="M239" s="83">
        <v>136.864962715541</v>
      </c>
      <c r="N239" s="83">
        <v>103.56341123982401</v>
      </c>
      <c r="O239" s="83">
        <v>206.70111874628199</v>
      </c>
      <c r="P239" s="83">
        <v>86.512577198706197</v>
      </c>
      <c r="Q239" s="83">
        <v>205.96429396640499</v>
      </c>
      <c r="R239" s="83">
        <v>88.325431299464</v>
      </c>
      <c r="S239" s="83">
        <v>118.633215890635</v>
      </c>
      <c r="T239" s="83">
        <v>134.42699611597899</v>
      </c>
      <c r="U239" s="83">
        <v>203.88433430641501</v>
      </c>
      <c r="V239" s="83">
        <v>100.794166920721</v>
      </c>
      <c r="W239" s="61">
        <v>304.736347044544</v>
      </c>
      <c r="Y239" s="5"/>
      <c r="Z239" s="54"/>
    </row>
    <row r="240" spans="1:26" ht="15" x14ac:dyDescent="0.25">
      <c r="A240" s="102"/>
      <c r="B240" s="75"/>
      <c r="C240" s="13" t="s">
        <v>793</v>
      </c>
      <c r="D240" s="134" t="s">
        <v>129</v>
      </c>
      <c r="E240" s="6">
        <v>1.7460989099999999</v>
      </c>
      <c r="F240" s="6">
        <v>2.5654384800000001</v>
      </c>
      <c r="G240" s="6">
        <v>2.3878232000000001</v>
      </c>
      <c r="H240" s="6">
        <v>0.71874747999999999</v>
      </c>
      <c r="I240" s="6">
        <v>0.63313870999999999</v>
      </c>
      <c r="J240" s="6">
        <v>2.7474823599999998</v>
      </c>
      <c r="K240" s="146">
        <f t="shared" si="6"/>
        <v>1.7997881899999999</v>
      </c>
      <c r="L240" s="36">
        <v>10.382154449325499</v>
      </c>
      <c r="M240" s="83">
        <v>34.8269653408883</v>
      </c>
      <c r="N240" s="83">
        <v>11.5945351112443</v>
      </c>
      <c r="O240" s="83">
        <v>68.6320981014442</v>
      </c>
      <c r="P240" s="83">
        <v>7.6939464148029701</v>
      </c>
      <c r="Q240" s="83">
        <v>40.267583134604003</v>
      </c>
      <c r="R240" s="83">
        <v>10.3703717632085</v>
      </c>
      <c r="S240" s="83">
        <v>17.067066304035698</v>
      </c>
      <c r="T240" s="83">
        <v>26.027778921565801</v>
      </c>
      <c r="U240" s="83">
        <v>40.367406945190702</v>
      </c>
      <c r="V240" s="83">
        <v>7.5165970459896796</v>
      </c>
      <c r="W240" s="61">
        <v>50.477271584336698</v>
      </c>
      <c r="Y240" s="5"/>
      <c r="Z240" s="54"/>
    </row>
    <row r="241" spans="1:26" ht="15" x14ac:dyDescent="0.25">
      <c r="A241" s="102"/>
      <c r="B241" s="75"/>
      <c r="C241" s="13" t="s">
        <v>794</v>
      </c>
      <c r="D241" s="134" t="s">
        <v>130</v>
      </c>
      <c r="E241" s="6">
        <v>0.91341211</v>
      </c>
      <c r="F241" s="6">
        <v>2.1869133299999999</v>
      </c>
      <c r="G241" s="6">
        <v>1.02452623</v>
      </c>
      <c r="H241" s="6">
        <v>-0.25793007000000001</v>
      </c>
      <c r="I241" s="6">
        <v>0.98042602000000001</v>
      </c>
      <c r="J241" s="6">
        <v>1.0967555499999999</v>
      </c>
      <c r="K241" s="146">
        <f t="shared" si="6"/>
        <v>0.99068386166666667</v>
      </c>
      <c r="L241" s="36">
        <v>94.370830596276306</v>
      </c>
      <c r="M241" s="83">
        <v>177.746975987399</v>
      </c>
      <c r="N241" s="83">
        <v>97.185432672688094</v>
      </c>
      <c r="O241" s="83">
        <v>442.51468023757701</v>
      </c>
      <c r="P241" s="83">
        <v>77.8435914917047</v>
      </c>
      <c r="Q241" s="83">
        <v>158.35653521548099</v>
      </c>
      <c r="R241" s="83">
        <v>103.858830030253</v>
      </c>
      <c r="S241" s="83">
        <v>86.855782861294998</v>
      </c>
      <c r="T241" s="83">
        <v>85.886684276622603</v>
      </c>
      <c r="U241" s="83">
        <v>169.45854679582499</v>
      </c>
      <c r="V241" s="83">
        <v>94.788443652819595</v>
      </c>
      <c r="W241" s="61">
        <v>202.727054917392</v>
      </c>
      <c r="Y241" s="5"/>
      <c r="Z241" s="54"/>
    </row>
    <row r="242" spans="1:26" ht="15" x14ac:dyDescent="0.25">
      <c r="A242" s="102"/>
      <c r="B242" s="75"/>
      <c r="C242" s="13" t="s">
        <v>795</v>
      </c>
      <c r="D242" s="134" t="s">
        <v>131</v>
      </c>
      <c r="E242" s="6">
        <v>3.1885189500000002</v>
      </c>
      <c r="F242" s="6">
        <v>3.4811318600000001</v>
      </c>
      <c r="G242" s="6">
        <v>4.4732403600000001</v>
      </c>
      <c r="H242" s="6">
        <v>4.1047902599999997</v>
      </c>
      <c r="I242" s="6">
        <v>1.2755248100000001</v>
      </c>
      <c r="J242" s="6">
        <v>4.2559002000000001</v>
      </c>
      <c r="K242" s="146">
        <f t="shared" si="6"/>
        <v>3.4631844066666666</v>
      </c>
      <c r="L242" s="36">
        <v>1.9764714159547501</v>
      </c>
      <c r="M242" s="83">
        <v>18.018987463541102</v>
      </c>
      <c r="N242" s="83">
        <v>2.4803249983307101</v>
      </c>
      <c r="O242" s="83">
        <v>27.697061829858999</v>
      </c>
      <c r="P242" s="83">
        <v>0.60275156245000205</v>
      </c>
      <c r="Q242" s="83">
        <v>13.3880667931482</v>
      </c>
      <c r="R242" s="83">
        <v>1.10794570119749</v>
      </c>
      <c r="S242" s="83">
        <v>19.0626586892514</v>
      </c>
      <c r="T242" s="83">
        <v>11.6925558565271</v>
      </c>
      <c r="U242" s="83">
        <v>28.306142025514099</v>
      </c>
      <c r="V242" s="83">
        <v>1.5108737780883801</v>
      </c>
      <c r="W242" s="61">
        <v>28.8656806799981</v>
      </c>
      <c r="Y242" s="5"/>
      <c r="Z242" s="54"/>
    </row>
    <row r="243" spans="1:26" ht="15" x14ac:dyDescent="0.25">
      <c r="A243" s="102"/>
      <c r="B243" s="75"/>
      <c r="C243" s="13" t="s">
        <v>796</v>
      </c>
      <c r="D243" s="134" t="s">
        <v>132</v>
      </c>
      <c r="E243" s="6">
        <v>-7.0588200000000004E-3</v>
      </c>
      <c r="F243" s="6">
        <v>-0.45010720999999998</v>
      </c>
      <c r="G243" s="6">
        <v>-0.29768926000000001</v>
      </c>
      <c r="H243" s="6">
        <v>-0.44586118000000002</v>
      </c>
      <c r="I243" s="6">
        <v>0.40275467999999998</v>
      </c>
      <c r="J243" s="6">
        <v>-0.64118942999999995</v>
      </c>
      <c r="K243" s="146">
        <f t="shared" si="6"/>
        <v>-0.23985853666666671</v>
      </c>
      <c r="L243" s="36">
        <v>12.903859359336799</v>
      </c>
      <c r="M243" s="83">
        <v>12.8408775087808</v>
      </c>
      <c r="N243" s="83">
        <v>14.8622648709499</v>
      </c>
      <c r="O243" s="83">
        <v>10.8790062498043</v>
      </c>
      <c r="P243" s="83">
        <v>15.121973022642701</v>
      </c>
      <c r="Q243" s="83">
        <v>12.302547863974</v>
      </c>
      <c r="R243" s="83">
        <v>21.2282396349439</v>
      </c>
      <c r="S243" s="83">
        <v>15.584626246446801</v>
      </c>
      <c r="T243" s="83">
        <v>14.509738824091301</v>
      </c>
      <c r="U243" s="83">
        <v>19.1823069386739</v>
      </c>
      <c r="V243" s="83">
        <v>20.075735326349299</v>
      </c>
      <c r="W243" s="61">
        <v>12.8722423912296</v>
      </c>
      <c r="Y243" s="5"/>
      <c r="Z243" s="54"/>
    </row>
    <row r="244" spans="1:26" ht="15" x14ac:dyDescent="0.25">
      <c r="A244" s="102"/>
      <c r="B244" s="75"/>
      <c r="C244" s="13" t="s">
        <v>797</v>
      </c>
      <c r="D244" s="134" t="s">
        <v>133</v>
      </c>
      <c r="E244" s="6">
        <v>-0.18179189000000001</v>
      </c>
      <c r="F244" s="6">
        <v>-0.36430656</v>
      </c>
      <c r="G244" s="6">
        <v>-0.86128868999999997</v>
      </c>
      <c r="H244" s="6">
        <v>-0.74879079999999998</v>
      </c>
      <c r="I244" s="6">
        <v>7.1315099999999998E-3</v>
      </c>
      <c r="J244" s="6">
        <v>-0.26552403000000002</v>
      </c>
      <c r="K244" s="146">
        <f t="shared" si="6"/>
        <v>-0.40242841000000001</v>
      </c>
      <c r="L244" s="36">
        <v>8.3602469088660705</v>
      </c>
      <c r="M244" s="83">
        <v>7.3704548952839204</v>
      </c>
      <c r="N244" s="83">
        <v>9.6457083268416302</v>
      </c>
      <c r="O244" s="83">
        <v>7.4931930802223699</v>
      </c>
      <c r="P244" s="83">
        <v>9.4844731150220891</v>
      </c>
      <c r="Q244" s="83">
        <v>5.220829135552</v>
      </c>
      <c r="R244" s="83">
        <v>11.1459337540468</v>
      </c>
      <c r="S244" s="83">
        <v>6.6329689756218704</v>
      </c>
      <c r="T244" s="83">
        <v>7.1302152984365899</v>
      </c>
      <c r="U244" s="83">
        <v>7.1655485316159897</v>
      </c>
      <c r="V244" s="83">
        <v>6.5723009346844403</v>
      </c>
      <c r="W244" s="61">
        <v>5.4674741929302897</v>
      </c>
      <c r="Y244" s="5"/>
      <c r="Z244" s="54"/>
    </row>
    <row r="245" spans="1:26" ht="15" x14ac:dyDescent="0.25">
      <c r="A245" s="102"/>
      <c r="B245" s="75"/>
      <c r="C245" s="13" t="s">
        <v>799</v>
      </c>
      <c r="D245" s="134" t="s">
        <v>134</v>
      </c>
      <c r="E245" s="6">
        <v>2.8674519999999998E-2</v>
      </c>
      <c r="F245" s="6">
        <v>-0.15674156</v>
      </c>
      <c r="G245" s="6">
        <v>0.13954409000000001</v>
      </c>
      <c r="H245" s="6">
        <v>5.99535E-2</v>
      </c>
      <c r="I245" s="6">
        <v>-0.62821218999999995</v>
      </c>
      <c r="J245" s="6">
        <v>-0.40451242999999998</v>
      </c>
      <c r="K245" s="146">
        <f t="shared" si="6"/>
        <v>-0.16021567833333331</v>
      </c>
      <c r="L245" s="36">
        <v>27.079930204805301</v>
      </c>
      <c r="M245" s="83">
        <v>27.6235462505967</v>
      </c>
      <c r="N245" s="83">
        <v>22.460720818216899</v>
      </c>
      <c r="O245" s="83">
        <v>20.148363615708998</v>
      </c>
      <c r="P245" s="83">
        <v>19.075314152829499</v>
      </c>
      <c r="Q245" s="83">
        <v>21.012544986157302</v>
      </c>
      <c r="R245" s="83">
        <v>18.724282350237601</v>
      </c>
      <c r="S245" s="83">
        <v>19.5187940915864</v>
      </c>
      <c r="T245" s="83">
        <v>38.867152623296001</v>
      </c>
      <c r="U245" s="83">
        <v>25.1461796295841</v>
      </c>
      <c r="V245" s="83">
        <v>41.2279682195866</v>
      </c>
      <c r="W245" s="61">
        <v>31.147382508543799</v>
      </c>
      <c r="Y245" s="5"/>
      <c r="Z245" s="54"/>
    </row>
    <row r="246" spans="1:26" ht="15" x14ac:dyDescent="0.25">
      <c r="A246" s="102"/>
      <c r="B246" s="75"/>
      <c r="C246" s="13" t="s">
        <v>798</v>
      </c>
      <c r="D246" s="134" t="s">
        <v>135</v>
      </c>
      <c r="E246" s="6">
        <v>-0.45013742000000001</v>
      </c>
      <c r="F246" s="6">
        <v>-2.4278629399999998</v>
      </c>
      <c r="G246" s="6">
        <v>-0.57666401</v>
      </c>
      <c r="H246" s="6">
        <v>-6.8028640000000001E-2</v>
      </c>
      <c r="I246" s="6">
        <v>7.5661400000000004E-2</v>
      </c>
      <c r="J246" s="6">
        <v>-1.38261729</v>
      </c>
      <c r="K246" s="146">
        <f t="shared" si="6"/>
        <v>-0.80494148333333326</v>
      </c>
      <c r="L246" s="36">
        <v>6.3610574306589696</v>
      </c>
      <c r="M246" s="83">
        <v>4.6561230641595301</v>
      </c>
      <c r="N246" s="83">
        <v>8.6614523751230994</v>
      </c>
      <c r="O246" s="83">
        <v>1.6096488838996199</v>
      </c>
      <c r="P246" s="83">
        <v>8.4030659000382695</v>
      </c>
      <c r="Q246" s="83">
        <v>5.6343601561897803</v>
      </c>
      <c r="R246" s="83">
        <v>6.7141509492567897</v>
      </c>
      <c r="S246" s="83">
        <v>6.4049012744543603</v>
      </c>
      <c r="T246" s="83">
        <v>3.8642775218799699</v>
      </c>
      <c r="U246" s="83">
        <v>4.0723459046140604</v>
      </c>
      <c r="V246" s="83">
        <v>7.9698591794161899</v>
      </c>
      <c r="W246" s="61">
        <v>3.0566194306933099</v>
      </c>
      <c r="Y246" s="5"/>
      <c r="Z246" s="54"/>
    </row>
    <row r="247" spans="1:26" ht="15" x14ac:dyDescent="0.25">
      <c r="A247" s="102"/>
      <c r="B247" s="75"/>
      <c r="C247" s="13" t="s">
        <v>809</v>
      </c>
      <c r="D247" s="134" t="s">
        <v>136</v>
      </c>
      <c r="E247" s="6">
        <v>-0.36092690999999999</v>
      </c>
      <c r="F247" s="6">
        <v>-0.38731486999999998</v>
      </c>
      <c r="G247" s="6">
        <v>-0.78721448000000005</v>
      </c>
      <c r="H247" s="6">
        <v>-0.40556038</v>
      </c>
      <c r="I247" s="6">
        <v>-0.24033297000000001</v>
      </c>
      <c r="J247" s="6">
        <v>-0.69189219000000002</v>
      </c>
      <c r="K247" s="146">
        <f t="shared" si="6"/>
        <v>-0.47887363333333338</v>
      </c>
      <c r="L247" s="36">
        <v>142.76030319378901</v>
      </c>
      <c r="M247" s="83">
        <v>111.162328222356</v>
      </c>
      <c r="N247" s="83">
        <v>170.315649885375</v>
      </c>
      <c r="O247" s="83">
        <v>130.215044194087</v>
      </c>
      <c r="P247" s="83">
        <v>145.316310511843</v>
      </c>
      <c r="Q247" s="83">
        <v>84.205254077368394</v>
      </c>
      <c r="R247" s="83">
        <v>148.154499164128</v>
      </c>
      <c r="S247" s="83">
        <v>111.848201780902</v>
      </c>
      <c r="T247" s="83">
        <v>155.11957897507901</v>
      </c>
      <c r="U247" s="83">
        <v>131.31646548157099</v>
      </c>
      <c r="V247" s="83">
        <v>169.236749068124</v>
      </c>
      <c r="W247" s="61">
        <v>104.764554712566</v>
      </c>
      <c r="Y247" s="5"/>
      <c r="Z247" s="54"/>
    </row>
    <row r="248" spans="1:26" ht="15" x14ac:dyDescent="0.25">
      <c r="A248" s="102"/>
      <c r="B248" s="75"/>
      <c r="C248" s="13" t="s">
        <v>810</v>
      </c>
      <c r="D248" s="134" t="s">
        <v>137</v>
      </c>
      <c r="E248" s="6">
        <v>-4.0739619999999997E-2</v>
      </c>
      <c r="F248" s="6">
        <v>0.64403831</v>
      </c>
      <c r="G248" s="6">
        <v>0.63992179999999999</v>
      </c>
      <c r="H248" s="6">
        <v>0.77854056000000005</v>
      </c>
      <c r="I248" s="6">
        <v>0.21172464999999999</v>
      </c>
      <c r="J248" s="6">
        <v>0.58427609999999996</v>
      </c>
      <c r="K248" s="146">
        <f t="shared" si="6"/>
        <v>0.46962696666666665</v>
      </c>
      <c r="L248" s="36">
        <v>6.2929032439019101</v>
      </c>
      <c r="M248" s="83">
        <v>6.1176863578418903</v>
      </c>
      <c r="N248" s="83">
        <v>6.5354595194110701</v>
      </c>
      <c r="O248" s="83">
        <v>10.2129446426735</v>
      </c>
      <c r="P248" s="83">
        <v>4.3788128213279602</v>
      </c>
      <c r="Q248" s="83">
        <v>6.8232618405234096</v>
      </c>
      <c r="R248" s="83">
        <v>3.4124727596882698</v>
      </c>
      <c r="S248" s="83">
        <v>5.8537376632995297</v>
      </c>
      <c r="T248" s="83">
        <v>5.7839508714590604</v>
      </c>
      <c r="U248" s="83">
        <v>6.6982301491192899</v>
      </c>
      <c r="V248" s="83">
        <v>5.6280048233792099</v>
      </c>
      <c r="W248" s="61">
        <v>8.4379916678294205</v>
      </c>
      <c r="Z248" s="54"/>
    </row>
    <row r="249" spans="1:26" ht="15" x14ac:dyDescent="0.25">
      <c r="A249" s="102"/>
      <c r="B249" s="75"/>
      <c r="C249" s="13" t="s">
        <v>801</v>
      </c>
      <c r="D249" s="134" t="s">
        <v>281</v>
      </c>
      <c r="E249" s="6">
        <v>2.0195164299999999</v>
      </c>
      <c r="F249" s="6">
        <v>2.1051667200000002</v>
      </c>
      <c r="G249" s="6">
        <v>2.1995604000000002</v>
      </c>
      <c r="H249" s="6">
        <v>2.11306869</v>
      </c>
      <c r="I249" s="6">
        <v>0.87992813999999997</v>
      </c>
      <c r="J249" s="6">
        <v>2.5072508999999998</v>
      </c>
      <c r="K249" s="146">
        <f t="shared" si="6"/>
        <v>1.9707485466666668</v>
      </c>
      <c r="L249" s="36">
        <v>5.1342820690318796</v>
      </c>
      <c r="M249" s="83">
        <v>20.8168371971617</v>
      </c>
      <c r="N249" s="83">
        <v>6.08270178162054</v>
      </c>
      <c r="O249" s="83">
        <v>26.170670646850699</v>
      </c>
      <c r="P249" s="83">
        <v>5.1765722422176701</v>
      </c>
      <c r="Q249" s="83">
        <v>23.778033686672501</v>
      </c>
      <c r="R249" s="83">
        <v>2.5261161987302798</v>
      </c>
      <c r="S249" s="83">
        <v>10.9282440142767</v>
      </c>
      <c r="T249" s="83">
        <v>17.775676600647898</v>
      </c>
      <c r="U249" s="83">
        <v>32.7122867747686</v>
      </c>
      <c r="V249" s="83">
        <v>4.7970242454305998</v>
      </c>
      <c r="W249" s="61">
        <v>27.272794497805801</v>
      </c>
      <c r="Y249" s="5"/>
      <c r="Z249" s="54"/>
    </row>
    <row r="250" spans="1:26" ht="15" x14ac:dyDescent="0.25">
      <c r="A250" s="102"/>
      <c r="B250" s="75"/>
      <c r="C250" s="13" t="s">
        <v>802</v>
      </c>
      <c r="D250" s="134" t="s">
        <v>138</v>
      </c>
      <c r="E250" s="6">
        <v>2.1937324199999999</v>
      </c>
      <c r="F250" s="6">
        <v>2.2088712199999998</v>
      </c>
      <c r="G250" s="6">
        <v>2.6430933099999998</v>
      </c>
      <c r="H250" s="6">
        <v>1.6531970300000001</v>
      </c>
      <c r="I250" s="6">
        <v>1.15269782</v>
      </c>
      <c r="J250" s="6">
        <v>3.1120829900000002</v>
      </c>
      <c r="K250" s="146">
        <f t="shared" si="6"/>
        <v>2.1606124649999998</v>
      </c>
      <c r="L250" s="36">
        <v>19.378507101257501</v>
      </c>
      <c r="M250" s="83">
        <v>88.654253499647297</v>
      </c>
      <c r="N250" s="83">
        <v>23.405606531866699</v>
      </c>
      <c r="O250" s="83">
        <v>108.20725859180401</v>
      </c>
      <c r="P250" s="83">
        <v>12.640054824319201</v>
      </c>
      <c r="Q250" s="83">
        <v>78.9585792530265</v>
      </c>
      <c r="R250" s="83">
        <v>15.511239816764901</v>
      </c>
      <c r="S250" s="83">
        <v>48.787482408084102</v>
      </c>
      <c r="T250" s="83">
        <v>65.069447303914401</v>
      </c>
      <c r="U250" s="83">
        <v>144.66841926719101</v>
      </c>
      <c r="V250" s="83">
        <v>12.181419835837501</v>
      </c>
      <c r="W250" s="61">
        <v>105.324217425228</v>
      </c>
      <c r="Y250" s="5"/>
      <c r="Z250" s="54"/>
    </row>
    <row r="251" spans="1:26" ht="15" x14ac:dyDescent="0.25">
      <c r="A251" s="102"/>
      <c r="B251" s="75"/>
      <c r="C251" s="13" t="s">
        <v>800</v>
      </c>
      <c r="D251" s="134" t="s">
        <v>282</v>
      </c>
      <c r="E251" s="6">
        <v>-0.57241571000000002</v>
      </c>
      <c r="F251" s="6">
        <v>2.2078575900000001</v>
      </c>
      <c r="G251" s="6">
        <v>-1.33057421</v>
      </c>
      <c r="H251" s="6">
        <v>-1.56130944</v>
      </c>
      <c r="I251" s="6">
        <v>-2.3553400999999998</v>
      </c>
      <c r="J251" s="6">
        <v>-0.88788650999999996</v>
      </c>
      <c r="K251" s="146">
        <f t="shared" si="6"/>
        <v>-0.74994472999999984</v>
      </c>
      <c r="L251" s="36">
        <v>0.93144055234649203</v>
      </c>
      <c r="M251" s="83">
        <v>0.62638426872101305</v>
      </c>
      <c r="N251" s="83">
        <v>1.2795327372340899</v>
      </c>
      <c r="O251" s="83">
        <v>5.9112967632865399</v>
      </c>
      <c r="P251" s="83">
        <v>2.14508644283677</v>
      </c>
      <c r="Q251" s="83">
        <v>0.85290773006542597</v>
      </c>
      <c r="R251" s="83">
        <v>1.7948720359399399</v>
      </c>
      <c r="S251" s="83">
        <v>0.608180536446705</v>
      </c>
      <c r="T251" s="83">
        <v>4.2133090399852602</v>
      </c>
      <c r="U251" s="83">
        <v>0.82337048344655706</v>
      </c>
      <c r="V251" s="83">
        <v>2.19076697822815</v>
      </c>
      <c r="W251" s="61">
        <v>1.18390189216994</v>
      </c>
      <c r="Y251" s="5"/>
      <c r="Z251" s="54"/>
    </row>
    <row r="252" spans="1:26" ht="15" x14ac:dyDescent="0.25">
      <c r="A252" s="102"/>
      <c r="B252" s="75"/>
      <c r="C252" s="13" t="s">
        <v>807</v>
      </c>
      <c r="D252" s="134" t="s">
        <v>139</v>
      </c>
      <c r="E252" s="6">
        <v>1.1637875</v>
      </c>
      <c r="F252" s="6">
        <v>0.78583426999999995</v>
      </c>
      <c r="G252" s="6">
        <v>-0.34788879</v>
      </c>
      <c r="H252" s="6">
        <v>0.86202555000000003</v>
      </c>
      <c r="I252" s="6">
        <v>1.9453229999999998E-2</v>
      </c>
      <c r="J252" s="6">
        <v>-1.0876607</v>
      </c>
      <c r="K252" s="146">
        <f t="shared" si="6"/>
        <v>0.23259184333333327</v>
      </c>
      <c r="L252" s="36">
        <v>6.0202864968736698</v>
      </c>
      <c r="M252" s="83">
        <v>13.4881412531258</v>
      </c>
      <c r="N252" s="83">
        <v>6.3582934481017297</v>
      </c>
      <c r="O252" s="83">
        <v>10.9622639506957</v>
      </c>
      <c r="P252" s="83">
        <v>8.4207938871691503</v>
      </c>
      <c r="Q252" s="83">
        <v>6.6164963302045097</v>
      </c>
      <c r="R252" s="83">
        <v>5.2073447956282104</v>
      </c>
      <c r="S252" s="83">
        <v>9.4648095984518505</v>
      </c>
      <c r="T252" s="83">
        <v>6.8061146030531097</v>
      </c>
      <c r="U252" s="83">
        <v>6.8985094559035902</v>
      </c>
      <c r="V252" s="83">
        <v>9.4240751908262492</v>
      </c>
      <c r="W252" s="61">
        <v>4.4342507234001598</v>
      </c>
      <c r="Y252" s="5"/>
      <c r="Z252" s="54"/>
    </row>
    <row r="253" spans="1:26" ht="15" x14ac:dyDescent="0.25">
      <c r="A253" s="102"/>
      <c r="B253" s="75"/>
      <c r="C253" s="13" t="s">
        <v>805</v>
      </c>
      <c r="D253" s="134" t="s">
        <v>140</v>
      </c>
      <c r="E253" s="6">
        <v>1.6948784299999999</v>
      </c>
      <c r="F253" s="6">
        <v>1.5943335199999999</v>
      </c>
      <c r="G253" s="6">
        <v>1.70676516</v>
      </c>
      <c r="H253" s="6">
        <v>1.4453613300000001</v>
      </c>
      <c r="I253" s="6">
        <v>1.24434493</v>
      </c>
      <c r="J253" s="6">
        <v>1.41638989</v>
      </c>
      <c r="K253" s="146">
        <f t="shared" si="6"/>
        <v>1.5170122099999999</v>
      </c>
      <c r="L253" s="36">
        <v>7.04259929822957</v>
      </c>
      <c r="M253" s="83">
        <v>22.800387381444899</v>
      </c>
      <c r="N253" s="83">
        <v>5.2756119012113398</v>
      </c>
      <c r="O253" s="83">
        <v>15.9299734372135</v>
      </c>
      <c r="P253" s="83">
        <v>7.2684747236617904</v>
      </c>
      <c r="Q253" s="83">
        <v>23.7263423090928</v>
      </c>
      <c r="R253" s="83">
        <v>3.9221277822391198</v>
      </c>
      <c r="S253" s="83">
        <v>10.681170671345299</v>
      </c>
      <c r="T253" s="83">
        <v>5.9833974532335104</v>
      </c>
      <c r="U253" s="83">
        <v>14.175324269066399</v>
      </c>
      <c r="V253" s="83">
        <v>8.1209465572250306</v>
      </c>
      <c r="W253" s="61">
        <v>21.676167371184299</v>
      </c>
      <c r="Y253" s="5"/>
      <c r="Z253" s="54"/>
    </row>
    <row r="254" spans="1:26" ht="15" x14ac:dyDescent="0.25">
      <c r="A254" s="102"/>
      <c r="B254" s="75"/>
      <c r="C254" s="13" t="s">
        <v>806</v>
      </c>
      <c r="D254" s="134" t="s">
        <v>141</v>
      </c>
      <c r="E254" s="6">
        <v>0.47225334000000002</v>
      </c>
      <c r="F254" s="6">
        <v>0.25497600999999998</v>
      </c>
      <c r="G254" s="6">
        <v>-3.634739E-2</v>
      </c>
      <c r="H254" s="6">
        <v>0.36925679</v>
      </c>
      <c r="I254" s="6">
        <v>0.11942194</v>
      </c>
      <c r="J254" s="6">
        <v>0.24438578</v>
      </c>
      <c r="K254" s="146">
        <f t="shared" si="6"/>
        <v>0.23732441166666671</v>
      </c>
      <c r="L254" s="36">
        <v>39.7338908793662</v>
      </c>
      <c r="M254" s="83">
        <v>55.121815647449097</v>
      </c>
      <c r="N254" s="83">
        <v>44.094666636990297</v>
      </c>
      <c r="O254" s="83">
        <v>52.6188669633393</v>
      </c>
      <c r="P254" s="83">
        <v>56.800470767347299</v>
      </c>
      <c r="Q254" s="83">
        <v>55.387311076673001</v>
      </c>
      <c r="R254" s="83">
        <v>53.602413023934602</v>
      </c>
      <c r="S254" s="83">
        <v>69.2375529461046</v>
      </c>
      <c r="T254" s="83">
        <v>47.792387157702599</v>
      </c>
      <c r="U254" s="83">
        <v>51.916846969751901</v>
      </c>
      <c r="V254" s="83">
        <v>49.462230310168302</v>
      </c>
      <c r="W254" s="61">
        <v>58.592380917938002</v>
      </c>
      <c r="Y254" s="5"/>
      <c r="Z254" s="54"/>
    </row>
    <row r="255" spans="1:26" ht="15" x14ac:dyDescent="0.25">
      <c r="A255" s="102"/>
      <c r="B255" s="75"/>
      <c r="C255" s="13" t="s">
        <v>808</v>
      </c>
      <c r="D255" s="134" t="s">
        <v>142</v>
      </c>
      <c r="E255" s="6">
        <v>0.93451390999999995</v>
      </c>
      <c r="F255" s="6">
        <v>1.09885681</v>
      </c>
      <c r="G255" s="6">
        <v>1.1246549800000001</v>
      </c>
      <c r="H255" s="6">
        <v>0.83562976</v>
      </c>
      <c r="I255" s="6">
        <v>0.94268503000000003</v>
      </c>
      <c r="J255" s="6">
        <v>0.53494242000000003</v>
      </c>
      <c r="K255" s="146">
        <f t="shared" ref="K255:K292" si="7">AVERAGE(E255:J255)</f>
        <v>0.91188048499999985</v>
      </c>
      <c r="L255" s="36">
        <v>9.9959473910355197</v>
      </c>
      <c r="M255" s="83">
        <v>19.1047201959909</v>
      </c>
      <c r="N255" s="83">
        <v>10.236261897872801</v>
      </c>
      <c r="O255" s="83">
        <v>21.9245279013914</v>
      </c>
      <c r="P255" s="83">
        <v>10.158136625995599</v>
      </c>
      <c r="Q255" s="83">
        <v>22.149755292911198</v>
      </c>
      <c r="R255" s="83">
        <v>8.5090229851967294</v>
      </c>
      <c r="S255" s="83">
        <v>15.185507769403699</v>
      </c>
      <c r="T255" s="83">
        <v>8.1274482073088397</v>
      </c>
      <c r="U255" s="83">
        <v>15.6217859291752</v>
      </c>
      <c r="V255" s="83">
        <v>11.350439257888899</v>
      </c>
      <c r="W255" s="61">
        <v>16.445473556688</v>
      </c>
      <c r="Y255" s="5"/>
      <c r="Z255" s="54"/>
    </row>
    <row r="256" spans="1:26" ht="15" x14ac:dyDescent="0.25">
      <c r="A256" s="102"/>
      <c r="B256" s="75"/>
      <c r="C256" s="13" t="s">
        <v>804</v>
      </c>
      <c r="D256" s="134" t="s">
        <v>143</v>
      </c>
      <c r="E256" s="6">
        <v>0.24791251</v>
      </c>
      <c r="F256" s="6">
        <v>-0.63445096000000001</v>
      </c>
      <c r="G256" s="6">
        <v>7.4580350000000004E-2</v>
      </c>
      <c r="H256" s="6">
        <v>0.46754609000000003</v>
      </c>
      <c r="I256" s="6">
        <v>-0.72284919999999997</v>
      </c>
      <c r="J256" s="6">
        <v>-0.52286116000000005</v>
      </c>
      <c r="K256" s="146">
        <f t="shared" si="7"/>
        <v>-0.18168706166666668</v>
      </c>
      <c r="L256" s="36">
        <v>31.7371329665378</v>
      </c>
      <c r="M256" s="83">
        <v>37.687453501380901</v>
      </c>
      <c r="N256" s="83">
        <v>28.563107718871901</v>
      </c>
      <c r="O256" s="83">
        <v>18.399951896990501</v>
      </c>
      <c r="P256" s="83">
        <v>23.0463832701471</v>
      </c>
      <c r="Q256" s="83">
        <v>24.2691017736798</v>
      </c>
      <c r="R256" s="83">
        <v>18.569169952069899</v>
      </c>
      <c r="S256" s="83">
        <v>25.676622023109299</v>
      </c>
      <c r="T256" s="83">
        <v>99.972599114443199</v>
      </c>
      <c r="U256" s="83">
        <v>60.573363674095397</v>
      </c>
      <c r="V256" s="83">
        <v>26.969096938877499</v>
      </c>
      <c r="W256" s="61">
        <v>18.770226363130799</v>
      </c>
      <c r="Y256" s="5"/>
      <c r="Z256" s="54"/>
    </row>
    <row r="257" spans="1:26" ht="15" x14ac:dyDescent="0.25">
      <c r="A257" s="102"/>
      <c r="B257" s="75"/>
      <c r="C257" s="13" t="s">
        <v>811</v>
      </c>
      <c r="D257" s="134" t="s">
        <v>144</v>
      </c>
      <c r="E257" s="6">
        <v>0.50347971000000002</v>
      </c>
      <c r="F257" s="6">
        <v>0.50940704000000003</v>
      </c>
      <c r="G257" s="6">
        <v>1.1317646100000001</v>
      </c>
      <c r="H257" s="6">
        <v>0.46846557</v>
      </c>
      <c r="I257" s="6">
        <v>0.31737305999999998</v>
      </c>
      <c r="J257" s="6">
        <v>0.60698017999999998</v>
      </c>
      <c r="K257" s="146">
        <f t="shared" si="7"/>
        <v>0.58957836166666666</v>
      </c>
      <c r="L257" s="36">
        <v>26.216643839215902</v>
      </c>
      <c r="M257" s="83">
        <v>37.165466610780101</v>
      </c>
      <c r="N257" s="83">
        <v>28.4843672427344</v>
      </c>
      <c r="O257" s="83">
        <v>40.546500334092201</v>
      </c>
      <c r="P257" s="83">
        <v>23.4363989870266</v>
      </c>
      <c r="Q257" s="83">
        <v>51.3553836254546</v>
      </c>
      <c r="R257" s="83">
        <v>26.524220086667899</v>
      </c>
      <c r="S257" s="83">
        <v>36.699894246205901</v>
      </c>
      <c r="T257" s="83">
        <v>43.504285649551903</v>
      </c>
      <c r="U257" s="83">
        <v>54.208932369616598</v>
      </c>
      <c r="V257" s="83">
        <v>27.5734464501129</v>
      </c>
      <c r="W257" s="61">
        <v>41.996228938610201</v>
      </c>
      <c r="Y257" s="5"/>
      <c r="Z257" s="54"/>
    </row>
    <row r="258" spans="1:26" ht="15" x14ac:dyDescent="0.25">
      <c r="A258" s="102"/>
      <c r="B258" s="75"/>
      <c r="C258" s="13" t="s">
        <v>812</v>
      </c>
      <c r="D258" s="134" t="s">
        <v>145</v>
      </c>
      <c r="E258" s="6">
        <v>6.3849790000000003E-2</v>
      </c>
      <c r="F258" s="6">
        <v>0.44157698000000001</v>
      </c>
      <c r="G258" s="6">
        <v>0.12172291</v>
      </c>
      <c r="H258" s="6">
        <v>0.21155579999999999</v>
      </c>
      <c r="I258" s="6">
        <v>-8.0256099999999997E-2</v>
      </c>
      <c r="J258" s="6">
        <v>9.9719020000000005E-2</v>
      </c>
      <c r="K258" s="146">
        <f t="shared" si="7"/>
        <v>0.14302806666666668</v>
      </c>
      <c r="L258" s="36">
        <v>23.331449933167001</v>
      </c>
      <c r="M258" s="83">
        <v>24.387227528871399</v>
      </c>
      <c r="N258" s="83">
        <v>19.311101772717599</v>
      </c>
      <c r="O258" s="83">
        <v>26.226175780778298</v>
      </c>
      <c r="P258" s="83">
        <v>25.156013738722201</v>
      </c>
      <c r="Q258" s="83">
        <v>27.3705844284632</v>
      </c>
      <c r="R258" s="83">
        <v>21.206080720919999</v>
      </c>
      <c r="S258" s="83">
        <v>24.555289159035699</v>
      </c>
      <c r="T258" s="83">
        <v>25.055476835415298</v>
      </c>
      <c r="U258" s="83">
        <v>23.699717969475198</v>
      </c>
      <c r="V258" s="83">
        <v>23.040825115847799</v>
      </c>
      <c r="W258" s="61">
        <v>24.689735823980499</v>
      </c>
      <c r="Y258" s="5"/>
      <c r="Z258" s="54"/>
    </row>
    <row r="259" spans="1:26" ht="15" x14ac:dyDescent="0.25">
      <c r="A259" s="102"/>
      <c r="B259" s="75"/>
      <c r="C259" s="13" t="s">
        <v>813</v>
      </c>
      <c r="D259" s="134" t="s">
        <v>146</v>
      </c>
      <c r="E259" s="6">
        <v>1.71113571</v>
      </c>
      <c r="F259" s="6">
        <v>2.20671828</v>
      </c>
      <c r="G259" s="6">
        <v>3.3066445299999998</v>
      </c>
      <c r="H259" s="6">
        <v>2.8699149199999998</v>
      </c>
      <c r="I259" s="6">
        <v>1.06326345</v>
      </c>
      <c r="J259" s="6">
        <v>3.2897124199999999</v>
      </c>
      <c r="K259" s="146">
        <f t="shared" si="7"/>
        <v>2.4078982183333335</v>
      </c>
      <c r="L259" s="36">
        <v>2.1809339762259299</v>
      </c>
      <c r="M259" s="83">
        <v>7.1407806634195499</v>
      </c>
      <c r="N259" s="83">
        <v>2.2244184508838898</v>
      </c>
      <c r="O259" s="83">
        <v>10.268449776601001</v>
      </c>
      <c r="P259" s="83">
        <v>1.0814072149838301</v>
      </c>
      <c r="Q259" s="83">
        <v>10.7001151590026</v>
      </c>
      <c r="R259" s="83">
        <v>1.44032941155674</v>
      </c>
      <c r="S259" s="83">
        <v>10.5291255372336</v>
      </c>
      <c r="T259" s="83">
        <v>6.4321522622260199</v>
      </c>
      <c r="U259" s="83">
        <v>13.440966810857301</v>
      </c>
      <c r="V259" s="83">
        <v>0.94429611130523605</v>
      </c>
      <c r="W259" s="61">
        <v>9.2344347589255698</v>
      </c>
      <c r="Y259" s="5"/>
      <c r="Z259" s="54"/>
    </row>
    <row r="260" spans="1:26" ht="15" x14ac:dyDescent="0.25">
      <c r="A260" s="102"/>
      <c r="B260" s="75"/>
      <c r="C260" s="13" t="s">
        <v>814</v>
      </c>
      <c r="D260" s="134" t="s">
        <v>147</v>
      </c>
      <c r="E260" s="6">
        <v>7.9796140000000002E-2</v>
      </c>
      <c r="F260" s="6">
        <v>-1.8196420000000001E-2</v>
      </c>
      <c r="G260" s="6">
        <v>0.11445988999999999</v>
      </c>
      <c r="H260" s="6">
        <v>0.427983</v>
      </c>
      <c r="I260" s="6">
        <v>-7.69289E-3</v>
      </c>
      <c r="J260" s="6">
        <v>1.8272320000000002E-2</v>
      </c>
      <c r="K260" s="146">
        <f t="shared" si="7"/>
        <v>0.10243700666666668</v>
      </c>
      <c r="L260" s="36">
        <v>68.335931255079203</v>
      </c>
      <c r="M260" s="83">
        <v>72.222106183532802</v>
      </c>
      <c r="N260" s="83">
        <v>61.240405315927198</v>
      </c>
      <c r="O260" s="83">
        <v>60.472843414090903</v>
      </c>
      <c r="P260" s="83">
        <v>56.534550960384003</v>
      </c>
      <c r="Q260" s="83">
        <v>61.202591054391803</v>
      </c>
      <c r="R260" s="83">
        <v>53.004122345288003</v>
      </c>
      <c r="S260" s="83">
        <v>71.309167898376103</v>
      </c>
      <c r="T260" s="83">
        <v>72.374178361403594</v>
      </c>
      <c r="U260" s="83">
        <v>71.989284160800395</v>
      </c>
      <c r="V260" s="83">
        <v>63.381154990807403</v>
      </c>
      <c r="W260" s="61">
        <v>64.1890080445596</v>
      </c>
      <c r="Y260" s="5"/>
      <c r="Z260" s="54"/>
    </row>
    <row r="261" spans="1:26" ht="15" x14ac:dyDescent="0.25">
      <c r="A261" s="102"/>
      <c r="B261" s="75"/>
      <c r="C261" s="13" t="s">
        <v>803</v>
      </c>
      <c r="D261" s="134" t="s">
        <v>148</v>
      </c>
      <c r="E261" s="6">
        <v>1.8013907199999999</v>
      </c>
      <c r="F261" s="6">
        <v>1.71906709</v>
      </c>
      <c r="G261" s="6">
        <v>1.72142419</v>
      </c>
      <c r="H261" s="6">
        <v>1.41222056</v>
      </c>
      <c r="I261" s="6">
        <v>0.19132376000000001</v>
      </c>
      <c r="J261" s="6">
        <v>2.2173937100000001</v>
      </c>
      <c r="K261" s="146">
        <f t="shared" si="7"/>
        <v>1.5104700050000002</v>
      </c>
      <c r="L261" s="36">
        <v>697.48994727175602</v>
      </c>
      <c r="M261" s="83">
        <v>2431.1435032356198</v>
      </c>
      <c r="N261" s="83">
        <v>717.38479296957098</v>
      </c>
      <c r="O261" s="83">
        <v>2361.7989537521598</v>
      </c>
      <c r="P261" s="83">
        <v>755.513627556816</v>
      </c>
      <c r="Q261" s="83">
        <v>2491.3951708986901</v>
      </c>
      <c r="R261" s="83">
        <v>451.199807355666</v>
      </c>
      <c r="S261" s="83">
        <v>1200.8524692140199</v>
      </c>
      <c r="T261" s="83">
        <v>2151.8291707645399</v>
      </c>
      <c r="U261" s="83">
        <v>2456.98202911715</v>
      </c>
      <c r="V261" s="83">
        <v>615.85103787104902</v>
      </c>
      <c r="W261" s="61">
        <v>2864.0308810706802</v>
      </c>
      <c r="Y261" s="5"/>
      <c r="Z261" s="54"/>
    </row>
    <row r="262" spans="1:26" ht="15" x14ac:dyDescent="0.25">
      <c r="A262" s="102"/>
      <c r="B262" s="74"/>
      <c r="C262" s="14" t="s">
        <v>815</v>
      </c>
      <c r="D262" s="138" t="s">
        <v>149</v>
      </c>
      <c r="E262" s="8">
        <v>0.94397167000000004</v>
      </c>
      <c r="F262" s="8">
        <v>1.66104019</v>
      </c>
      <c r="G262" s="8">
        <v>0.72483688999999996</v>
      </c>
      <c r="H262" s="8">
        <v>0.82856578000000003</v>
      </c>
      <c r="I262" s="8">
        <v>0.64734420000000004</v>
      </c>
      <c r="J262" s="8">
        <v>1.45688686</v>
      </c>
      <c r="K262" s="147">
        <f t="shared" si="7"/>
        <v>1.0437742649999999</v>
      </c>
      <c r="L262" s="37">
        <v>74.083601004924603</v>
      </c>
      <c r="M262" s="1">
        <v>142.523300609654</v>
      </c>
      <c r="N262" s="1">
        <v>61.043554125583498</v>
      </c>
      <c r="O262" s="1">
        <v>193.046855800099</v>
      </c>
      <c r="P262" s="1">
        <v>73.234314837675299</v>
      </c>
      <c r="Q262" s="1">
        <v>121.035360602921</v>
      </c>
      <c r="R262" s="1">
        <v>58.721122163467001</v>
      </c>
      <c r="S262" s="1">
        <v>104.283956358846</v>
      </c>
      <c r="T262" s="1">
        <v>97.280070260488102</v>
      </c>
      <c r="U262" s="1">
        <v>152.36804595023199</v>
      </c>
      <c r="V262" s="1">
        <v>58.0175530785937</v>
      </c>
      <c r="W262" s="62">
        <v>159.26709273028001</v>
      </c>
      <c r="Y262" s="5"/>
      <c r="Z262" s="54"/>
    </row>
    <row r="263" spans="1:26" ht="15" x14ac:dyDescent="0.25">
      <c r="A263" s="102"/>
      <c r="B263" s="73" t="s">
        <v>963</v>
      </c>
      <c r="C263" s="15" t="s">
        <v>816</v>
      </c>
      <c r="D263" s="133" t="s">
        <v>150</v>
      </c>
      <c r="E263" s="7">
        <v>-1.06325866</v>
      </c>
      <c r="F263" s="7">
        <v>-0.44699872000000002</v>
      </c>
      <c r="G263" s="7">
        <v>-0.25876832</v>
      </c>
      <c r="H263" s="7">
        <v>-0.93493667999999996</v>
      </c>
      <c r="I263" s="7">
        <v>-0.87257426000000005</v>
      </c>
      <c r="J263" s="7">
        <v>6.7339670000000004E-2</v>
      </c>
      <c r="K263" s="145">
        <f t="shared" si="7"/>
        <v>-0.58486616166666672</v>
      </c>
      <c r="L263" s="35">
        <v>6.5882380531824998</v>
      </c>
      <c r="M263" s="2">
        <v>3.1528008192291002</v>
      </c>
      <c r="N263" s="2">
        <v>4.8425392824551903</v>
      </c>
      <c r="O263" s="2">
        <v>3.5523285713646802</v>
      </c>
      <c r="P263" s="2">
        <v>5.4424920491808999</v>
      </c>
      <c r="Q263" s="2">
        <v>4.5488412270155996</v>
      </c>
      <c r="R263" s="2">
        <v>5.8499533023227501</v>
      </c>
      <c r="S263" s="2">
        <v>3.05990832399748</v>
      </c>
      <c r="T263" s="2">
        <v>7.1302152984365899</v>
      </c>
      <c r="U263" s="2">
        <v>3.8943198541391202</v>
      </c>
      <c r="V263" s="2">
        <v>5.3824878344398401</v>
      </c>
      <c r="W263" s="63">
        <v>5.6396781045186497</v>
      </c>
      <c r="Y263" s="5"/>
      <c r="Z263" s="54"/>
    </row>
    <row r="264" spans="1:26" ht="15" x14ac:dyDescent="0.25">
      <c r="A264" s="102"/>
      <c r="B264" s="75"/>
      <c r="C264" s="13" t="s">
        <v>817</v>
      </c>
      <c r="D264" s="134" t="s">
        <v>151</v>
      </c>
      <c r="E264" s="6">
        <v>0.48507947000000001</v>
      </c>
      <c r="F264" s="6">
        <v>0.74214758000000003</v>
      </c>
      <c r="G264" s="6">
        <v>0.38159293999999999</v>
      </c>
      <c r="H264" s="6">
        <v>0.38701136000000003</v>
      </c>
      <c r="I264" s="6">
        <v>0.43041727000000002</v>
      </c>
      <c r="J264" s="6">
        <v>0.55635973999999999</v>
      </c>
      <c r="K264" s="146">
        <f t="shared" si="7"/>
        <v>0.49710139333333331</v>
      </c>
      <c r="L264" s="36">
        <v>55.522944144751897</v>
      </c>
      <c r="M264" s="83">
        <v>77.713408272653695</v>
      </c>
      <c r="N264" s="83">
        <v>49.626185085648501</v>
      </c>
      <c r="O264" s="83">
        <v>83.007927788685606</v>
      </c>
      <c r="P264" s="83">
        <v>59.814228579597298</v>
      </c>
      <c r="Q264" s="83">
        <v>77.924751701432101</v>
      </c>
      <c r="R264" s="83">
        <v>55.751827684257698</v>
      </c>
      <c r="S264" s="83">
        <v>72.905641806548701</v>
      </c>
      <c r="T264" s="83">
        <v>62.501572563568303</v>
      </c>
      <c r="U264" s="83">
        <v>84.228575130951896</v>
      </c>
      <c r="V264" s="83">
        <v>57.394317645132197</v>
      </c>
      <c r="W264" s="61">
        <v>84.401442167242806</v>
      </c>
      <c r="Y264" s="5"/>
      <c r="Z264" s="54"/>
    </row>
    <row r="265" spans="1:26" ht="15" x14ac:dyDescent="0.25">
      <c r="A265" s="102"/>
      <c r="B265" s="75"/>
      <c r="C265" s="13" t="s">
        <v>818</v>
      </c>
      <c r="D265" s="134" t="s">
        <v>152</v>
      </c>
      <c r="E265" s="6">
        <v>1.831141E-2</v>
      </c>
      <c r="F265" s="6">
        <v>-0.40814988000000002</v>
      </c>
      <c r="G265" s="6">
        <v>-0.5074881</v>
      </c>
      <c r="H265" s="6">
        <v>-0.63988568999999995</v>
      </c>
      <c r="I265" s="6">
        <v>-0.11578947000000001</v>
      </c>
      <c r="J265" s="6">
        <v>-0.43538184000000002</v>
      </c>
      <c r="K265" s="146">
        <f t="shared" si="7"/>
        <v>-0.34806392833333333</v>
      </c>
      <c r="L265" s="36">
        <v>81.330662863425403</v>
      </c>
      <c r="M265" s="83">
        <v>82.369531336813196</v>
      </c>
      <c r="N265" s="83">
        <v>84.665696966828307</v>
      </c>
      <c r="O265" s="83">
        <v>63.8031514497453</v>
      </c>
      <c r="P265" s="83">
        <v>82.080580415985594</v>
      </c>
      <c r="Q265" s="83">
        <v>57.739268756550302</v>
      </c>
      <c r="R265" s="83">
        <v>81.855028404470602</v>
      </c>
      <c r="S265" s="83">
        <v>52.531593835584097</v>
      </c>
      <c r="T265" s="83">
        <v>77.908821005644597</v>
      </c>
      <c r="U265" s="83">
        <v>71.900271135562903</v>
      </c>
      <c r="V265" s="83">
        <v>90.992373285372494</v>
      </c>
      <c r="W265" s="61">
        <v>67.288678453149998</v>
      </c>
      <c r="Y265" s="5"/>
      <c r="Z265" s="54"/>
    </row>
    <row r="266" spans="1:26" ht="15" x14ac:dyDescent="0.25">
      <c r="A266" s="102"/>
      <c r="B266" s="75"/>
      <c r="C266" s="13" t="s">
        <v>819</v>
      </c>
      <c r="D266" s="134" t="s">
        <v>153</v>
      </c>
      <c r="E266" s="6">
        <v>1.7086979200000001</v>
      </c>
      <c r="F266" s="6">
        <v>1.9233802600000001</v>
      </c>
      <c r="G266" s="6">
        <v>1.71662716</v>
      </c>
      <c r="H266" s="6">
        <v>1.35207348</v>
      </c>
      <c r="I266" s="6">
        <v>1.7904315900000001</v>
      </c>
      <c r="J266" s="6">
        <v>2.13244839</v>
      </c>
      <c r="K266" s="146">
        <f t="shared" si="7"/>
        <v>1.7706098000000001</v>
      </c>
      <c r="L266" s="36">
        <v>86.873870052999607</v>
      </c>
      <c r="M266" s="83">
        <v>283.960868486859</v>
      </c>
      <c r="N266" s="83">
        <v>85.413731490134396</v>
      </c>
      <c r="O266" s="83">
        <v>323.98346673524401</v>
      </c>
      <c r="P266" s="83">
        <v>86.973504864109202</v>
      </c>
      <c r="Q266" s="83">
        <v>285.85331801586699</v>
      </c>
      <c r="R266" s="83">
        <v>85.178865508063097</v>
      </c>
      <c r="S266" s="83">
        <v>217.44354742146101</v>
      </c>
      <c r="T266" s="83">
        <v>93.241276979555494</v>
      </c>
      <c r="U266" s="83">
        <v>322.53869694795702</v>
      </c>
      <c r="V266" s="83">
        <v>78.848725293987201</v>
      </c>
      <c r="W266" s="61">
        <v>345.72087800257202</v>
      </c>
      <c r="Y266" s="5"/>
      <c r="Z266" s="54"/>
    </row>
    <row r="267" spans="1:26" ht="15" x14ac:dyDescent="0.25">
      <c r="A267" s="102"/>
      <c r="B267" s="75"/>
      <c r="C267" s="13" t="s">
        <v>820</v>
      </c>
      <c r="D267" s="134" t="s">
        <v>154</v>
      </c>
      <c r="E267" s="6">
        <v>0.58199434999999999</v>
      </c>
      <c r="F267" s="6">
        <v>0.96006723999999999</v>
      </c>
      <c r="G267" s="6">
        <v>0.73044838000000001</v>
      </c>
      <c r="H267" s="6">
        <v>0.45556362</v>
      </c>
      <c r="I267" s="6">
        <v>0.45264471000000001</v>
      </c>
      <c r="J267" s="6">
        <v>0.80207908000000006</v>
      </c>
      <c r="K267" s="146">
        <f t="shared" si="7"/>
        <v>0.66379956333333323</v>
      </c>
      <c r="L267" s="36">
        <v>12.176881367261499</v>
      </c>
      <c r="M267" s="83">
        <v>18.227782219781499</v>
      </c>
      <c r="N267" s="83">
        <v>10.5709089214571</v>
      </c>
      <c r="O267" s="83">
        <v>20.5646521201658</v>
      </c>
      <c r="P267" s="83">
        <v>11.044535982539699</v>
      </c>
      <c r="Q267" s="83">
        <v>18.3245933520117</v>
      </c>
      <c r="R267" s="83">
        <v>11.4339996363581</v>
      </c>
      <c r="S267" s="83">
        <v>15.679654455266601</v>
      </c>
      <c r="T267" s="83">
        <v>13.886468256046101</v>
      </c>
      <c r="U267" s="83">
        <v>19.004280888198899</v>
      </c>
      <c r="V267" s="83">
        <v>11.4070970245672</v>
      </c>
      <c r="W267" s="61">
        <v>19.889551788455101</v>
      </c>
      <c r="Y267" s="5"/>
      <c r="Z267" s="54"/>
    </row>
    <row r="268" spans="1:26" ht="15" x14ac:dyDescent="0.25">
      <c r="A268" s="102"/>
      <c r="B268" s="75"/>
      <c r="C268" s="13" t="s">
        <v>821</v>
      </c>
      <c r="D268" s="134" t="s">
        <v>155</v>
      </c>
      <c r="E268" s="6">
        <v>2.8350164200000001</v>
      </c>
      <c r="F268" s="6">
        <v>2.8890647</v>
      </c>
      <c r="G268" s="6">
        <v>2.4533401700000002</v>
      </c>
      <c r="H268" s="6">
        <v>2.3430803500000001</v>
      </c>
      <c r="I268" s="6">
        <v>1.2823489100000001</v>
      </c>
      <c r="J268" s="6">
        <v>3.0492316000000002</v>
      </c>
      <c r="K268" s="146">
        <f t="shared" si="7"/>
        <v>2.475347025</v>
      </c>
      <c r="L268" s="36">
        <v>20.105485093332799</v>
      </c>
      <c r="M268" s="83">
        <v>143.46287701273599</v>
      </c>
      <c r="N268" s="83">
        <v>23.0512743892481</v>
      </c>
      <c r="O268" s="83">
        <v>170.761544528179</v>
      </c>
      <c r="P268" s="83">
        <v>17.337971414003</v>
      </c>
      <c r="Q268" s="83">
        <v>94.957060613950702</v>
      </c>
      <c r="R268" s="83">
        <v>11.035139183927001</v>
      </c>
      <c r="S268" s="83">
        <v>55.990620636624797</v>
      </c>
      <c r="T268" s="83">
        <v>49.138651584680197</v>
      </c>
      <c r="U268" s="83">
        <v>119.522239637607</v>
      </c>
      <c r="V268" s="83">
        <v>13.8056091472825</v>
      </c>
      <c r="W268" s="61">
        <v>114.278820827822</v>
      </c>
      <c r="Y268" s="5"/>
      <c r="Z268" s="54"/>
    </row>
    <row r="269" spans="1:26" ht="15" x14ac:dyDescent="0.25">
      <c r="A269" s="102"/>
      <c r="B269" s="75"/>
      <c r="C269" s="13" t="s">
        <v>822</v>
      </c>
      <c r="D269" s="134" t="s">
        <v>156</v>
      </c>
      <c r="E269" s="6">
        <v>1.0413968300000001</v>
      </c>
      <c r="F269" s="6">
        <v>1.61691936</v>
      </c>
      <c r="G269" s="6">
        <v>0.92152080999999997</v>
      </c>
      <c r="H269" s="6">
        <v>0.70340623000000002</v>
      </c>
      <c r="I269" s="6">
        <v>0.59875727999999995</v>
      </c>
      <c r="J269" s="6">
        <v>0.7239099</v>
      </c>
      <c r="K269" s="146">
        <f t="shared" si="7"/>
        <v>0.93431840166666669</v>
      </c>
      <c r="L269" s="36">
        <v>13.4718109156456</v>
      </c>
      <c r="M269" s="83">
        <v>27.727943628716801</v>
      </c>
      <c r="N269" s="83">
        <v>11.7717011825537</v>
      </c>
      <c r="O269" s="83">
        <v>36.106089619886298</v>
      </c>
      <c r="P269" s="83">
        <v>13.3314463224236</v>
      </c>
      <c r="Q269" s="83">
        <v>25.251237947694602</v>
      </c>
      <c r="R269" s="83">
        <v>14.8464723960464</v>
      </c>
      <c r="S269" s="83">
        <v>24.175176323756499</v>
      </c>
      <c r="T269" s="83">
        <v>13.313059333444601</v>
      </c>
      <c r="U269" s="83">
        <v>20.161450216285999</v>
      </c>
      <c r="V269" s="83">
        <v>13.918924680639201</v>
      </c>
      <c r="W269" s="61">
        <v>22.9892221970455</v>
      </c>
      <c r="Y269" s="5"/>
      <c r="Z269" s="54"/>
    </row>
    <row r="270" spans="1:26" ht="15" x14ac:dyDescent="0.25">
      <c r="A270" s="102"/>
      <c r="B270" s="75"/>
      <c r="C270" s="13" t="s">
        <v>823</v>
      </c>
      <c r="D270" s="134" t="s">
        <v>157</v>
      </c>
      <c r="E270" s="6">
        <v>1.80366757</v>
      </c>
      <c r="F270" s="6">
        <v>2.56218682</v>
      </c>
      <c r="G270" s="6">
        <v>1.9544806299999999</v>
      </c>
      <c r="H270" s="6">
        <v>1.54407531</v>
      </c>
      <c r="I270" s="6">
        <v>1.4105941099999999</v>
      </c>
      <c r="J270" s="6">
        <v>2.4549434300000001</v>
      </c>
      <c r="K270" s="146">
        <f t="shared" si="7"/>
        <v>1.9549913116666666</v>
      </c>
      <c r="L270" s="36">
        <v>5.9748503723689597</v>
      </c>
      <c r="M270" s="83">
        <v>20.858596148409699</v>
      </c>
      <c r="N270" s="83">
        <v>4.3700964256302903</v>
      </c>
      <c r="O270" s="83">
        <v>25.809887276321501</v>
      </c>
      <c r="P270" s="83">
        <v>5.0347483451706099</v>
      </c>
      <c r="Q270" s="83">
        <v>19.513495036345301</v>
      </c>
      <c r="R270" s="83">
        <v>3.6562208139517201</v>
      </c>
      <c r="S270" s="83">
        <v>10.662165029581301</v>
      </c>
      <c r="T270" s="83">
        <v>6.9058378939403404</v>
      </c>
      <c r="U270" s="83">
        <v>18.358936455227301</v>
      </c>
      <c r="V270" s="83">
        <v>4.28710434532577</v>
      </c>
      <c r="W270" s="61">
        <v>23.5058339318105</v>
      </c>
      <c r="Y270" s="5"/>
      <c r="Z270" s="54"/>
    </row>
    <row r="271" spans="1:26" ht="15" x14ac:dyDescent="0.25">
      <c r="A271" s="102"/>
      <c r="B271" s="75"/>
      <c r="C271" s="13" t="s">
        <v>824</v>
      </c>
      <c r="D271" s="134" t="s">
        <v>158</v>
      </c>
      <c r="E271" s="6">
        <v>0.42084922000000002</v>
      </c>
      <c r="F271" s="6">
        <v>1.1894997599999999</v>
      </c>
      <c r="G271" s="6">
        <v>0.75219195999999999</v>
      </c>
      <c r="H271" s="6">
        <v>0.57366296000000006</v>
      </c>
      <c r="I271" s="6">
        <v>1.0609276299999999</v>
      </c>
      <c r="J271" s="6">
        <v>1.03578568</v>
      </c>
      <c r="K271" s="146">
        <f t="shared" si="7"/>
        <v>0.83881953499999995</v>
      </c>
      <c r="L271" s="36">
        <v>307.78430739488499</v>
      </c>
      <c r="M271" s="83">
        <v>412.03557196468199</v>
      </c>
      <c r="N271" s="83">
        <v>272.67826886410302</v>
      </c>
      <c r="O271" s="83">
        <v>621.90727309149304</v>
      </c>
      <c r="P271" s="83">
        <v>319.35196017571599</v>
      </c>
      <c r="Q271" s="83">
        <v>537.90047509459498</v>
      </c>
      <c r="R271" s="83">
        <v>281.19661896392302</v>
      </c>
      <c r="S271" s="83">
        <v>418.50423164238902</v>
      </c>
      <c r="T271" s="83">
        <v>245.24450311440799</v>
      </c>
      <c r="U271" s="83">
        <v>511.64686906495302</v>
      </c>
      <c r="V271" s="83">
        <v>284.913022703016</v>
      </c>
      <c r="W271" s="61">
        <v>584.13719359665095</v>
      </c>
      <c r="Y271" s="5"/>
      <c r="Z271" s="54"/>
    </row>
    <row r="272" spans="1:26" ht="15" x14ac:dyDescent="0.25">
      <c r="A272" s="102"/>
      <c r="B272" s="75"/>
      <c r="C272" s="13" t="s">
        <v>825</v>
      </c>
      <c r="D272" s="134" t="s">
        <v>159</v>
      </c>
      <c r="E272" s="6">
        <v>1.0097753199999999</v>
      </c>
      <c r="F272" s="6">
        <v>2.1831919700000002</v>
      </c>
      <c r="G272" s="6">
        <v>1.96792119</v>
      </c>
      <c r="H272" s="6">
        <v>0.89917027000000005</v>
      </c>
      <c r="I272" s="6">
        <v>0.36660068000000001</v>
      </c>
      <c r="J272" s="6">
        <v>3.51066287</v>
      </c>
      <c r="K272" s="146">
        <f t="shared" si="7"/>
        <v>1.6562203833333335</v>
      </c>
      <c r="L272" s="36">
        <v>2.4989868477588799</v>
      </c>
      <c r="M272" s="83">
        <v>5.0319536253921404</v>
      </c>
      <c r="N272" s="83">
        <v>2.5787505935025599</v>
      </c>
      <c r="O272" s="83">
        <v>11.7115832587179</v>
      </c>
      <c r="P272" s="83">
        <v>2.12735845570589</v>
      </c>
      <c r="Q272" s="83">
        <v>8.3223117903353696</v>
      </c>
      <c r="R272" s="83">
        <v>3.8113332121193699</v>
      </c>
      <c r="S272" s="83">
        <v>7.1081100197208604</v>
      </c>
      <c r="T272" s="83">
        <v>6.95569953938395</v>
      </c>
      <c r="U272" s="83">
        <v>8.96806229267467</v>
      </c>
      <c r="V272" s="83">
        <v>0.90652426685302601</v>
      </c>
      <c r="W272" s="61">
        <v>10.332234695301301</v>
      </c>
      <c r="Y272" s="5"/>
      <c r="Z272" s="54"/>
    </row>
    <row r="273" spans="1:26" ht="15" x14ac:dyDescent="0.25">
      <c r="A273" s="102"/>
      <c r="B273" s="75"/>
      <c r="C273" s="13" t="s">
        <v>826</v>
      </c>
      <c r="D273" s="134" t="s">
        <v>160</v>
      </c>
      <c r="E273" s="6">
        <v>0.15932255000000001</v>
      </c>
      <c r="F273" s="6">
        <v>0.34205798999999998</v>
      </c>
      <c r="G273" s="6">
        <v>-0.26117567000000003</v>
      </c>
      <c r="H273" s="6">
        <v>-0.27804297</v>
      </c>
      <c r="I273" s="6">
        <v>-0.19172357000000001</v>
      </c>
      <c r="J273" s="6">
        <v>-9.0064169999999999E-2</v>
      </c>
      <c r="K273" s="146">
        <f t="shared" si="7"/>
        <v>-5.3270973333333339E-2</v>
      </c>
      <c r="L273" s="36">
        <v>35.803666109709098</v>
      </c>
      <c r="M273" s="83">
        <v>39.984195820024603</v>
      </c>
      <c r="N273" s="83">
        <v>34.724549976629902</v>
      </c>
      <c r="O273" s="83">
        <v>44.015571204565497</v>
      </c>
      <c r="P273" s="83">
        <v>47.546461485026697</v>
      </c>
      <c r="Q273" s="83">
        <v>39.673132292437202</v>
      </c>
      <c r="R273" s="83">
        <v>42.057618817456699</v>
      </c>
      <c r="S273" s="83">
        <v>34.685296219226103</v>
      </c>
      <c r="T273" s="83">
        <v>37.869919714423702</v>
      </c>
      <c r="U273" s="83">
        <v>33.157351900956002</v>
      </c>
      <c r="V273" s="83">
        <v>43.097674519971001</v>
      </c>
      <c r="W273" s="61">
        <v>40.489444712212098</v>
      </c>
      <c r="Y273" s="5"/>
      <c r="Z273" s="54"/>
    </row>
    <row r="274" spans="1:26" ht="15" x14ac:dyDescent="0.25">
      <c r="A274" s="102"/>
      <c r="B274" s="75"/>
      <c r="C274" s="13" t="s">
        <v>827</v>
      </c>
      <c r="D274" s="134" t="s">
        <v>161</v>
      </c>
      <c r="E274" s="6">
        <v>0.37487072999999999</v>
      </c>
      <c r="F274" s="6">
        <v>0.93039808999999996</v>
      </c>
      <c r="G274" s="6">
        <v>0.43861078999999997</v>
      </c>
      <c r="H274" s="6">
        <v>0.55568298000000005</v>
      </c>
      <c r="I274" s="6">
        <v>0.59591073000000006</v>
      </c>
      <c r="J274" s="6">
        <v>0.60297893000000002</v>
      </c>
      <c r="K274" s="146">
        <f t="shared" si="7"/>
        <v>0.58307537499999995</v>
      </c>
      <c r="L274" s="36">
        <v>31.237335596986</v>
      </c>
      <c r="M274" s="83">
        <v>40.506182710625502</v>
      </c>
      <c r="N274" s="83">
        <v>28.425311885631299</v>
      </c>
      <c r="O274" s="83">
        <v>54.173010713311399</v>
      </c>
      <c r="P274" s="83">
        <v>33.754087497200103</v>
      </c>
      <c r="Q274" s="83">
        <v>45.7468691580547</v>
      </c>
      <c r="R274" s="83">
        <v>34.368475651146198</v>
      </c>
      <c r="S274" s="83">
        <v>50.516995808604399</v>
      </c>
      <c r="T274" s="83">
        <v>27.473766639430501</v>
      </c>
      <c r="U274" s="83">
        <v>41.524576273277702</v>
      </c>
      <c r="V274" s="83">
        <v>34.353492529284502</v>
      </c>
      <c r="W274" s="61">
        <v>52.177785211271697</v>
      </c>
      <c r="Y274" s="5"/>
      <c r="Z274" s="54"/>
    </row>
    <row r="275" spans="1:26" ht="15" x14ac:dyDescent="0.25">
      <c r="A275" s="102"/>
      <c r="B275" s="75"/>
      <c r="C275" s="13" t="s">
        <v>828</v>
      </c>
      <c r="D275" s="134" t="s">
        <v>162</v>
      </c>
      <c r="E275" s="6">
        <v>-0.23727319999999999</v>
      </c>
      <c r="F275" s="6">
        <v>0.95187467999999997</v>
      </c>
      <c r="G275" s="6">
        <v>0.23914282000000001</v>
      </c>
      <c r="H275" s="6">
        <v>-0.50421081999999995</v>
      </c>
      <c r="I275" s="6">
        <v>0.14453949999999999</v>
      </c>
      <c r="J275" s="6">
        <v>0.77328406999999999</v>
      </c>
      <c r="K275" s="146">
        <f t="shared" si="7"/>
        <v>0.22789284166666665</v>
      </c>
      <c r="L275" s="36">
        <v>65.541609598039699</v>
      </c>
      <c r="M275" s="83">
        <v>55.602043586801898</v>
      </c>
      <c r="N275" s="83">
        <v>49.626185085648501</v>
      </c>
      <c r="O275" s="83">
        <v>95.996129127737703</v>
      </c>
      <c r="P275" s="83">
        <v>44.036320033111899</v>
      </c>
      <c r="Q275" s="83">
        <v>51.9756801564113</v>
      </c>
      <c r="R275" s="83">
        <v>46.6888318484623</v>
      </c>
      <c r="S275" s="83">
        <v>32.917771535177899</v>
      </c>
      <c r="T275" s="83">
        <v>58.462779282635701</v>
      </c>
      <c r="U275" s="83">
        <v>64.623456322400102</v>
      </c>
      <c r="V275" s="83">
        <v>43.966426942371797</v>
      </c>
      <c r="W275" s="61">
        <v>75.145481919368706</v>
      </c>
      <c r="Y275" s="5"/>
      <c r="Z275" s="54"/>
    </row>
    <row r="276" spans="1:26" ht="15" x14ac:dyDescent="0.25">
      <c r="A276" s="102"/>
      <c r="B276" s="75"/>
      <c r="C276" s="13" t="s">
        <v>829</v>
      </c>
      <c r="D276" s="134" t="s">
        <v>163</v>
      </c>
      <c r="E276" s="6">
        <v>0.40435740999999997</v>
      </c>
      <c r="F276" s="6">
        <v>0.37642586</v>
      </c>
      <c r="G276" s="6">
        <v>0.60564704999999996</v>
      </c>
      <c r="H276" s="6">
        <v>0.98202783000000005</v>
      </c>
      <c r="I276" s="6">
        <v>-8.1524340000000001E-2</v>
      </c>
      <c r="J276" s="6">
        <v>0.86385917000000001</v>
      </c>
      <c r="K276" s="146">
        <f t="shared" si="7"/>
        <v>0.52513216333333335</v>
      </c>
      <c r="L276" s="36">
        <v>63.656010431094401</v>
      </c>
      <c r="M276" s="83">
        <v>84.248684142976202</v>
      </c>
      <c r="N276" s="83">
        <v>65.590816622523107</v>
      </c>
      <c r="O276" s="83">
        <v>85.144875444897195</v>
      </c>
      <c r="P276" s="83">
        <v>63.643473799867898</v>
      </c>
      <c r="Q276" s="83">
        <v>96.843795895610597</v>
      </c>
      <c r="R276" s="83">
        <v>54.710358725132103</v>
      </c>
      <c r="S276" s="83">
        <v>108.06607906987399</v>
      </c>
      <c r="T276" s="83">
        <v>82.720469790953203</v>
      </c>
      <c r="U276" s="83">
        <v>78.175689414804197</v>
      </c>
      <c r="V276" s="83">
        <v>61.303703545935903</v>
      </c>
      <c r="W276" s="61">
        <v>111.56660922030601</v>
      </c>
      <c r="Y276" s="5"/>
      <c r="Z276" s="54"/>
    </row>
    <row r="277" spans="1:26" ht="15" x14ac:dyDescent="0.25">
      <c r="A277" s="102"/>
      <c r="B277" s="74"/>
      <c r="C277" s="14" t="s">
        <v>830</v>
      </c>
      <c r="D277" s="138" t="s">
        <v>164</v>
      </c>
      <c r="E277" s="8">
        <v>-0.24078057999999999</v>
      </c>
      <c r="F277" s="8">
        <v>-0.12481776999999999</v>
      </c>
      <c r="G277" s="8">
        <v>-0.38750665000000001</v>
      </c>
      <c r="H277" s="8">
        <v>-0.31128435999999998</v>
      </c>
      <c r="I277" s="8">
        <v>-0.22830407999999999</v>
      </c>
      <c r="J277" s="8">
        <v>-0.17947444000000001</v>
      </c>
      <c r="K277" s="147">
        <f t="shared" si="7"/>
        <v>-0.2453613133333333</v>
      </c>
      <c r="L277" s="37">
        <v>2590.4952025113598</v>
      </c>
      <c r="M277" s="1">
        <v>2192.3031815723002</v>
      </c>
      <c r="N277" s="1">
        <v>2533.8685221041901</v>
      </c>
      <c r="O277" s="1">
        <v>2323.8611947126701</v>
      </c>
      <c r="P277" s="1">
        <v>2752.5359218764602</v>
      </c>
      <c r="Q277" s="1">
        <v>2104.1750614489902</v>
      </c>
      <c r="R277" s="1">
        <v>2864.7930406723299</v>
      </c>
      <c r="S277" s="1">
        <v>2308.8053614857999</v>
      </c>
      <c r="T277" s="1">
        <v>2782.6288472716901</v>
      </c>
      <c r="U277" s="1">
        <v>2375.3570849743901</v>
      </c>
      <c r="V277" s="1">
        <v>2699.2893200882399</v>
      </c>
      <c r="W277" s="62">
        <v>2383.5389167612798</v>
      </c>
      <c r="Y277" s="5"/>
      <c r="Z277" s="54"/>
    </row>
    <row r="278" spans="1:26" ht="15" x14ac:dyDescent="0.25">
      <c r="A278" s="102"/>
      <c r="B278" s="73" t="s">
        <v>964</v>
      </c>
      <c r="C278" s="15" t="s">
        <v>660</v>
      </c>
      <c r="D278" s="133" t="s">
        <v>165</v>
      </c>
      <c r="E278" s="7">
        <v>6.7279519999999995E-2</v>
      </c>
      <c r="F278" s="7">
        <v>1.77070949</v>
      </c>
      <c r="G278" s="7">
        <v>1.0739490700000001</v>
      </c>
      <c r="H278" s="7">
        <v>1.3083235</v>
      </c>
      <c r="I278" s="7">
        <v>1.0662714900000001</v>
      </c>
      <c r="J278" s="7">
        <v>0.99012701999999997</v>
      </c>
      <c r="K278" s="145">
        <f t="shared" si="7"/>
        <v>1.046110015</v>
      </c>
      <c r="L278" s="35">
        <v>101.095377022973</v>
      </c>
      <c r="M278" s="2">
        <v>105.921579840723</v>
      </c>
      <c r="N278" s="2">
        <v>49.0356315146174</v>
      </c>
      <c r="O278" s="2">
        <v>167.320226224669</v>
      </c>
      <c r="P278" s="2">
        <v>21.362224492713299</v>
      </c>
      <c r="Q278" s="2">
        <v>44.971498494358798</v>
      </c>
      <c r="R278" s="2">
        <v>21.8486892276145</v>
      </c>
      <c r="S278" s="2">
        <v>54.109062101992798</v>
      </c>
      <c r="T278" s="2">
        <v>42.083228754408999</v>
      </c>
      <c r="U278" s="2">
        <v>88.122894985090994</v>
      </c>
      <c r="V278" s="2">
        <v>28.782145472583601</v>
      </c>
      <c r="W278" s="63">
        <v>57.171698647334097</v>
      </c>
      <c r="Y278" s="5"/>
      <c r="Z278" s="54"/>
    </row>
    <row r="279" spans="1:26" ht="15" x14ac:dyDescent="0.25">
      <c r="A279" s="102"/>
      <c r="B279" s="75"/>
      <c r="C279" s="13" t="s">
        <v>831</v>
      </c>
      <c r="D279" s="134" t="s">
        <v>166</v>
      </c>
      <c r="E279" s="6">
        <v>-0.2597256</v>
      </c>
      <c r="F279" s="6">
        <v>0.38025524999999999</v>
      </c>
      <c r="G279" s="6">
        <v>-0.20591119999999999</v>
      </c>
      <c r="H279" s="6">
        <v>0.22666209000000001</v>
      </c>
      <c r="I279" s="6">
        <v>-0.13794482</v>
      </c>
      <c r="J279" s="6">
        <v>3.7153999999999997E-5</v>
      </c>
      <c r="K279" s="146">
        <f t="shared" si="7"/>
        <v>5.6214566666666903E-4</v>
      </c>
      <c r="L279" s="36">
        <v>105.11647404163899</v>
      </c>
      <c r="M279" s="83">
        <v>87.798194999061906</v>
      </c>
      <c r="N279" s="83">
        <v>54.606520201344303</v>
      </c>
      <c r="O279" s="83">
        <v>71.074323994257398</v>
      </c>
      <c r="P279" s="83">
        <v>64.689425040589995</v>
      </c>
      <c r="Q279" s="83">
        <v>56.085144673999203</v>
      </c>
      <c r="R279" s="83">
        <v>48.239955830138697</v>
      </c>
      <c r="S279" s="83">
        <v>56.446756038959798</v>
      </c>
      <c r="T279" s="83">
        <v>74.119335951930097</v>
      </c>
      <c r="U279" s="83">
        <v>67.360606848452207</v>
      </c>
      <c r="V279" s="83">
        <v>77.791113649325297</v>
      </c>
      <c r="W279" s="61">
        <v>77.793117060039606</v>
      </c>
      <c r="Y279" s="5"/>
      <c r="Z279" s="54"/>
    </row>
    <row r="280" spans="1:26" ht="15" x14ac:dyDescent="0.25">
      <c r="A280" s="102"/>
      <c r="B280" s="75"/>
      <c r="C280" s="13" t="s">
        <v>832</v>
      </c>
      <c r="D280" s="134" t="s">
        <v>167</v>
      </c>
      <c r="E280" s="6">
        <v>1.40256319</v>
      </c>
      <c r="F280" s="6">
        <v>2.0804782799999999</v>
      </c>
      <c r="G280" s="6">
        <v>1.6180266400000001</v>
      </c>
      <c r="H280" s="6">
        <v>1.74559014</v>
      </c>
      <c r="I280" s="6">
        <v>0.59543133999999998</v>
      </c>
      <c r="J280" s="6">
        <v>2.0679437599999999</v>
      </c>
      <c r="K280" s="146">
        <f t="shared" si="7"/>
        <v>1.5850055583333333</v>
      </c>
      <c r="L280" s="36">
        <v>7.5423966677813503</v>
      </c>
      <c r="M280" s="83">
        <v>19.939899220952199</v>
      </c>
      <c r="N280" s="83">
        <v>3.7401726165304301</v>
      </c>
      <c r="O280" s="83">
        <v>15.8189631693583</v>
      </c>
      <c r="P280" s="83">
        <v>4.8751964609926697</v>
      </c>
      <c r="Q280" s="83">
        <v>14.9646538093297</v>
      </c>
      <c r="R280" s="83">
        <v>3.4346316737122198</v>
      </c>
      <c r="S280" s="83">
        <v>11.517418908959501</v>
      </c>
      <c r="T280" s="83">
        <v>9.2493352297901303</v>
      </c>
      <c r="U280" s="83">
        <v>13.9750449622821</v>
      </c>
      <c r="V280" s="83">
        <v>4.17378881196914</v>
      </c>
      <c r="W280" s="61">
        <v>17.500222515166602</v>
      </c>
      <c r="Y280" s="5"/>
      <c r="Z280" s="54"/>
    </row>
    <row r="281" spans="1:26" ht="15" x14ac:dyDescent="0.25">
      <c r="A281" s="102"/>
      <c r="B281" s="75"/>
      <c r="C281" s="13" t="s">
        <v>833</v>
      </c>
      <c r="D281" s="134" t="s">
        <v>168</v>
      </c>
      <c r="E281" s="6">
        <v>0.38460899999999998</v>
      </c>
      <c r="F281" s="6">
        <v>1.01999295</v>
      </c>
      <c r="G281" s="6">
        <v>0.55387352000000001</v>
      </c>
      <c r="H281" s="6">
        <v>0.35768529999999998</v>
      </c>
      <c r="I281" s="6">
        <v>0.25804038000000001</v>
      </c>
      <c r="J281" s="6">
        <v>1.1714088199999999</v>
      </c>
      <c r="K281" s="146">
        <f t="shared" si="7"/>
        <v>0.62426832833333334</v>
      </c>
      <c r="L281" s="36">
        <v>221.79644176972701</v>
      </c>
      <c r="M281" s="83">
        <v>289.55656795409999</v>
      </c>
      <c r="N281" s="83">
        <v>178.03221654684799</v>
      </c>
      <c r="O281" s="83">
        <v>361.03314363189901</v>
      </c>
      <c r="P281" s="83">
        <v>160.91693918702001</v>
      </c>
      <c r="Q281" s="83">
        <v>236.22959553933299</v>
      </c>
      <c r="R281" s="83">
        <v>148.66415418667901</v>
      </c>
      <c r="S281" s="83">
        <v>190.49354740016599</v>
      </c>
      <c r="T281" s="83">
        <v>206.20283473206001</v>
      </c>
      <c r="U281" s="83">
        <v>246.58833316408899</v>
      </c>
      <c r="V281" s="83">
        <v>157.41416175458301</v>
      </c>
      <c r="W281" s="61">
        <v>354.54632847147599</v>
      </c>
      <c r="Y281" s="5"/>
      <c r="Z281" s="54"/>
    </row>
    <row r="282" spans="1:26" ht="15" x14ac:dyDescent="0.25">
      <c r="A282" s="102"/>
      <c r="B282" s="75"/>
      <c r="C282" s="13" t="s">
        <v>834</v>
      </c>
      <c r="D282" s="134" t="s">
        <v>169</v>
      </c>
      <c r="E282" s="6">
        <v>2.5209688300000002</v>
      </c>
      <c r="F282" s="6">
        <v>2.5878177400000002</v>
      </c>
      <c r="G282" s="6">
        <v>2.5502832400000002</v>
      </c>
      <c r="H282" s="6">
        <v>1.6653416700000001</v>
      </c>
      <c r="I282" s="6">
        <v>0.93734377999999996</v>
      </c>
      <c r="J282" s="6">
        <v>2.7923291799999999</v>
      </c>
      <c r="K282" s="146">
        <f t="shared" si="7"/>
        <v>2.1756807400000002</v>
      </c>
      <c r="L282" s="36">
        <v>47.458032045166398</v>
      </c>
      <c r="M282" s="83">
        <v>272.39363899114397</v>
      </c>
      <c r="N282" s="83">
        <v>66.516017217138497</v>
      </c>
      <c r="O282" s="83">
        <v>399.88673738120099</v>
      </c>
      <c r="P282" s="83">
        <v>35.9523579014296</v>
      </c>
      <c r="Q282" s="83">
        <v>210.59067225979101</v>
      </c>
      <c r="R282" s="83">
        <v>41.769552935145398</v>
      </c>
      <c r="S282" s="83">
        <v>132.48832873656201</v>
      </c>
      <c r="T282" s="83">
        <v>143.32729982766401</v>
      </c>
      <c r="U282" s="83">
        <v>274.471663319725</v>
      </c>
      <c r="V282" s="83">
        <v>39.471577452558897</v>
      </c>
      <c r="W282" s="61">
        <v>273.43828611335999</v>
      </c>
      <c r="Y282" s="5"/>
      <c r="Z282" s="54"/>
    </row>
    <row r="283" spans="1:26" ht="15" x14ac:dyDescent="0.25">
      <c r="A283" s="102"/>
      <c r="B283" s="75"/>
      <c r="C283" s="13" t="s">
        <v>835</v>
      </c>
      <c r="D283" s="134" t="s">
        <v>170</v>
      </c>
      <c r="E283" s="6">
        <v>0.78709781000000001</v>
      </c>
      <c r="F283" s="6">
        <v>-0.58264042999999999</v>
      </c>
      <c r="G283" s="6">
        <v>-1.8241779999999999E-2</v>
      </c>
      <c r="H283" s="6">
        <v>-0.51949433</v>
      </c>
      <c r="I283" s="6">
        <v>-0.72791156999999995</v>
      </c>
      <c r="J283" s="6">
        <v>-0.53483296000000002</v>
      </c>
      <c r="K283" s="146">
        <f t="shared" si="7"/>
        <v>-0.26600387666666664</v>
      </c>
      <c r="L283" s="36">
        <v>10.0186654532879</v>
      </c>
      <c r="M283" s="83">
        <v>17.2882058167</v>
      </c>
      <c r="N283" s="83">
        <v>20.5315791528486</v>
      </c>
      <c r="O283" s="83">
        <v>13.709768080110599</v>
      </c>
      <c r="P283" s="83">
        <v>9.4490171407603292</v>
      </c>
      <c r="Q283" s="83">
        <v>9.3302936531399592</v>
      </c>
      <c r="R283" s="83">
        <v>11.278887238190499</v>
      </c>
      <c r="S283" s="83">
        <v>7.8683356902792401</v>
      </c>
      <c r="T283" s="83">
        <v>32.360207892904498</v>
      </c>
      <c r="U283" s="83">
        <v>19.5383590396237</v>
      </c>
      <c r="V283" s="83">
        <v>14.844334869718301</v>
      </c>
      <c r="W283" s="61">
        <v>10.2461327395072</v>
      </c>
      <c r="Y283" s="5"/>
      <c r="Z283" s="54"/>
    </row>
    <row r="284" spans="1:26" ht="15" x14ac:dyDescent="0.25">
      <c r="A284" s="102"/>
      <c r="B284" s="75"/>
      <c r="C284" s="13" t="s">
        <v>837</v>
      </c>
      <c r="D284" s="134" t="s">
        <v>171</v>
      </c>
      <c r="E284" s="6">
        <v>0.22248581000000001</v>
      </c>
      <c r="F284" s="6">
        <v>1.27069513</v>
      </c>
      <c r="G284" s="6">
        <v>-4.2224060000000001E-2</v>
      </c>
      <c r="H284" s="6">
        <v>0.13692235</v>
      </c>
      <c r="I284" s="6">
        <v>-0.88245854999999995</v>
      </c>
      <c r="J284" s="6">
        <v>0.21593355</v>
      </c>
      <c r="K284" s="146">
        <f t="shared" si="7"/>
        <v>0.15355903833333337</v>
      </c>
      <c r="L284" s="36">
        <v>135.55867745979299</v>
      </c>
      <c r="M284" s="83">
        <v>158.16202785205601</v>
      </c>
      <c r="N284" s="83">
        <v>119.980800514489</v>
      </c>
      <c r="O284" s="83">
        <v>289.48702599925798</v>
      </c>
      <c r="P284" s="83">
        <v>165.933959545059</v>
      </c>
      <c r="Q284" s="83">
        <v>161.147869604786</v>
      </c>
      <c r="R284" s="83">
        <v>124.00128287802301</v>
      </c>
      <c r="S284" s="83">
        <v>136.34647401464599</v>
      </c>
      <c r="T284" s="83">
        <v>470.79365627858999</v>
      </c>
      <c r="U284" s="83">
        <v>255.37836940628901</v>
      </c>
      <c r="V284" s="83">
        <v>145.87486327443301</v>
      </c>
      <c r="W284" s="61">
        <v>169.427123513993</v>
      </c>
      <c r="Y284" s="5"/>
      <c r="Z284" s="54"/>
    </row>
    <row r="285" spans="1:26" ht="15" x14ac:dyDescent="0.25">
      <c r="A285" s="102"/>
      <c r="B285" s="75"/>
      <c r="C285" s="13" t="s">
        <v>838</v>
      </c>
      <c r="D285" s="134" t="s">
        <v>172</v>
      </c>
      <c r="E285" s="6">
        <v>0.19220377</v>
      </c>
      <c r="F285" s="6">
        <v>1.85850549</v>
      </c>
      <c r="G285" s="6">
        <v>0.62645419999999996</v>
      </c>
      <c r="H285" s="6">
        <v>0.34923462999999999</v>
      </c>
      <c r="I285" s="6">
        <v>-1.0030847199999999</v>
      </c>
      <c r="J285" s="6">
        <v>1.3683651100000001</v>
      </c>
      <c r="K285" s="146">
        <f t="shared" si="7"/>
        <v>0.56527974666666669</v>
      </c>
      <c r="L285" s="36">
        <v>236.699490607271</v>
      </c>
      <c r="M285" s="83">
        <v>270.43096828248503</v>
      </c>
      <c r="N285" s="83">
        <v>139.09505109686299</v>
      </c>
      <c r="O285" s="83">
        <v>504.40290456682101</v>
      </c>
      <c r="P285" s="83">
        <v>146.291349804042</v>
      </c>
      <c r="Q285" s="83">
        <v>225.839628645809</v>
      </c>
      <c r="R285" s="83">
        <v>127.591026949903</v>
      </c>
      <c r="S285" s="83">
        <v>162.53624836538199</v>
      </c>
      <c r="T285" s="83">
        <v>814.96366395312498</v>
      </c>
      <c r="U285" s="83">
        <v>406.61149928474299</v>
      </c>
      <c r="V285" s="83">
        <v>120.001149824669</v>
      </c>
      <c r="W285" s="61">
        <v>309.81636243640003</v>
      </c>
      <c r="Y285" s="5"/>
      <c r="Z285" s="54"/>
    </row>
    <row r="286" spans="1:26" ht="15" x14ac:dyDescent="0.25">
      <c r="A286" s="102"/>
      <c r="B286" s="75"/>
      <c r="C286" s="13" t="s">
        <v>839</v>
      </c>
      <c r="D286" s="134" t="s">
        <v>173</v>
      </c>
      <c r="E286" s="6">
        <v>-1.3403758699999999</v>
      </c>
      <c r="F286" s="6">
        <v>-0.39197246000000002</v>
      </c>
      <c r="G286" s="6">
        <v>-1.32809007</v>
      </c>
      <c r="H286" s="6">
        <v>-0.73865628999999999</v>
      </c>
      <c r="I286" s="6">
        <v>-0.20735329</v>
      </c>
      <c r="J286" s="6">
        <v>-1.06418897</v>
      </c>
      <c r="K286" s="146">
        <f t="shared" si="7"/>
        <v>-0.84510615833333336</v>
      </c>
      <c r="L286" s="36">
        <v>63.656010431094401</v>
      </c>
      <c r="M286" s="83">
        <v>25.1388886513366</v>
      </c>
      <c r="N286" s="83">
        <v>38.3466118789541</v>
      </c>
      <c r="O286" s="83">
        <v>29.223453012867299</v>
      </c>
      <c r="P286" s="83">
        <v>65.150352705992901</v>
      </c>
      <c r="Q286" s="83">
        <v>25.9490715450208</v>
      </c>
      <c r="R286" s="83">
        <v>55.751827684257698</v>
      </c>
      <c r="S286" s="83">
        <v>33.4119182210408</v>
      </c>
      <c r="T286" s="83">
        <v>41.185719136423998</v>
      </c>
      <c r="U286" s="83">
        <v>35.671969863914399</v>
      </c>
      <c r="V286" s="83">
        <v>47.800269154271</v>
      </c>
      <c r="W286" s="61">
        <v>22.860069263354202</v>
      </c>
      <c r="Y286" s="5"/>
      <c r="Z286" s="54"/>
    </row>
    <row r="287" spans="1:26" ht="15" x14ac:dyDescent="0.25">
      <c r="A287" s="102"/>
      <c r="B287" s="75"/>
      <c r="C287" s="13" t="s">
        <v>840</v>
      </c>
      <c r="D287" s="134" t="s">
        <v>174</v>
      </c>
      <c r="E287" s="6">
        <v>-1.71228348</v>
      </c>
      <c r="F287" s="6">
        <v>-1.67351341</v>
      </c>
      <c r="G287" s="6">
        <v>-1.5757542099999999</v>
      </c>
      <c r="H287" s="6">
        <v>-1.3434499600000001</v>
      </c>
      <c r="I287" s="6">
        <v>-1.33937847</v>
      </c>
      <c r="J287" s="6">
        <v>-1.6617953999999999</v>
      </c>
      <c r="K287" s="146">
        <f t="shared" si="7"/>
        <v>-1.5510291549999999</v>
      </c>
      <c r="L287" s="36">
        <v>53.092111483750003</v>
      </c>
      <c r="M287" s="83">
        <v>16.202473084250201</v>
      </c>
      <c r="N287" s="83">
        <v>31.693041645336798</v>
      </c>
      <c r="O287" s="83">
        <v>9.9354189730355902</v>
      </c>
      <c r="P287" s="83">
        <v>32.7435922307398</v>
      </c>
      <c r="Q287" s="83">
        <v>10.9844177356911</v>
      </c>
      <c r="R287" s="83">
        <v>33.615072574331897</v>
      </c>
      <c r="S287" s="83">
        <v>13.246932309479799</v>
      </c>
      <c r="T287" s="83">
        <v>27.6482823984832</v>
      </c>
      <c r="U287" s="83">
        <v>10.9263488478989</v>
      </c>
      <c r="V287" s="83">
        <v>38.753912407966901</v>
      </c>
      <c r="W287" s="61">
        <v>12.2480032117218</v>
      </c>
      <c r="Y287" s="5"/>
      <c r="Z287" s="54"/>
    </row>
    <row r="288" spans="1:26" ht="15" x14ac:dyDescent="0.25">
      <c r="A288" s="102"/>
      <c r="B288" s="75"/>
      <c r="C288" s="13" t="s">
        <v>841</v>
      </c>
      <c r="D288" s="134" t="s">
        <v>175</v>
      </c>
      <c r="E288" s="6">
        <v>-1.8786771200000001</v>
      </c>
      <c r="F288" s="6">
        <v>-2.4399731600000001</v>
      </c>
      <c r="G288" s="6">
        <v>-2.3925655099999998</v>
      </c>
      <c r="H288" s="6">
        <v>-1.3927308599999999</v>
      </c>
      <c r="I288" s="6">
        <v>-2.3122763200000001</v>
      </c>
      <c r="J288" s="6">
        <v>-2.4488964000000002</v>
      </c>
      <c r="K288" s="146">
        <f t="shared" si="7"/>
        <v>-2.1441865616666669</v>
      </c>
      <c r="L288" s="36">
        <v>163.161123096403</v>
      </c>
      <c r="M288" s="83">
        <v>44.368885701071697</v>
      </c>
      <c r="N288" s="83">
        <v>97.283858267859898</v>
      </c>
      <c r="O288" s="83">
        <v>17.9281582586061</v>
      </c>
      <c r="P288" s="83">
        <v>103.549172831484</v>
      </c>
      <c r="Q288" s="83">
        <v>19.7202605466642</v>
      </c>
      <c r="R288" s="83">
        <v>95.017423334696801</v>
      </c>
      <c r="S288" s="83">
        <v>36.186741918578903</v>
      </c>
      <c r="T288" s="83">
        <v>121.687345705136</v>
      </c>
      <c r="U288" s="83">
        <v>24.5008351966124</v>
      </c>
      <c r="V288" s="83">
        <v>135.39317643894501</v>
      </c>
      <c r="W288" s="61">
        <v>24.797363268723199</v>
      </c>
      <c r="Y288" s="5"/>
      <c r="Z288" s="54"/>
    </row>
    <row r="289" spans="1:26" ht="15" x14ac:dyDescent="0.25">
      <c r="A289" s="102"/>
      <c r="B289" s="75"/>
      <c r="C289" s="13" t="s">
        <v>842</v>
      </c>
      <c r="D289" s="134" t="s">
        <v>176</v>
      </c>
      <c r="E289" s="6">
        <v>-1.0633055199999999</v>
      </c>
      <c r="F289" s="6">
        <v>-1.5023357500000001</v>
      </c>
      <c r="G289" s="6">
        <v>-0.62421766000000001</v>
      </c>
      <c r="H289" s="6">
        <v>-0.55888616000000002</v>
      </c>
      <c r="I289" s="6">
        <v>-0.56830429000000005</v>
      </c>
      <c r="J289" s="6">
        <v>-1.3417799399999999</v>
      </c>
      <c r="K289" s="146">
        <f t="shared" si="7"/>
        <v>-0.94313822000000014</v>
      </c>
      <c r="L289" s="36">
        <v>32.418674834108401</v>
      </c>
      <c r="M289" s="83">
        <v>15.5134503886571</v>
      </c>
      <c r="N289" s="83">
        <v>26.417429744125499</v>
      </c>
      <c r="O289" s="83">
        <v>9.3248624998322907</v>
      </c>
      <c r="P289" s="83">
        <v>28.205227525233902</v>
      </c>
      <c r="Q289" s="83">
        <v>18.298747663221899</v>
      </c>
      <c r="R289" s="83">
        <v>30.0696463304999</v>
      </c>
      <c r="S289" s="83">
        <v>20.412059254492501</v>
      </c>
      <c r="T289" s="83">
        <v>23.5596274721069</v>
      </c>
      <c r="U289" s="83">
        <v>15.8888250048876</v>
      </c>
      <c r="V289" s="83">
        <v>26.515834805451</v>
      </c>
      <c r="W289" s="61">
        <v>10.4613876289926</v>
      </c>
      <c r="Y289" s="5"/>
      <c r="Z289" s="54"/>
    </row>
    <row r="290" spans="1:26" ht="15" x14ac:dyDescent="0.25">
      <c r="A290" s="102"/>
      <c r="B290" s="75"/>
      <c r="C290" s="13" t="s">
        <v>843</v>
      </c>
      <c r="D290" s="134" t="s">
        <v>177</v>
      </c>
      <c r="E290" s="6">
        <v>-1.55332048</v>
      </c>
      <c r="F290" s="6">
        <v>-2.1937631400000002</v>
      </c>
      <c r="G290" s="6">
        <v>-1.6841076500000001</v>
      </c>
      <c r="H290" s="6">
        <v>-0.96505233000000001</v>
      </c>
      <c r="I290" s="6">
        <v>-1.17832921</v>
      </c>
      <c r="J290" s="6">
        <v>-2.5885406299999998</v>
      </c>
      <c r="K290" s="146">
        <f t="shared" si="7"/>
        <v>-1.69385224</v>
      </c>
      <c r="L290" s="36">
        <v>888.79874949882503</v>
      </c>
      <c r="M290" s="83">
        <v>302.83591445098602</v>
      </c>
      <c r="N290" s="83">
        <v>771.83383221864005</v>
      </c>
      <c r="O290" s="83">
        <v>168.70785457285899</v>
      </c>
      <c r="P290" s="83">
        <v>910.50941904212095</v>
      </c>
      <c r="Q290" s="83">
        <v>283.34628620324997</v>
      </c>
      <c r="R290" s="83">
        <v>949.24355895796202</v>
      </c>
      <c r="S290" s="83">
        <v>486.25934453090503</v>
      </c>
      <c r="T290" s="83">
        <v>744.75846716851902</v>
      </c>
      <c r="U290" s="83">
        <v>329.08115430291099</v>
      </c>
      <c r="V290" s="83">
        <v>995.91133674918001</v>
      </c>
      <c r="W290" s="61">
        <v>165.57406099220401</v>
      </c>
      <c r="Y290" s="5"/>
      <c r="Z290" s="54"/>
    </row>
    <row r="291" spans="1:26" ht="15" x14ac:dyDescent="0.25">
      <c r="A291" s="102"/>
      <c r="B291" s="75"/>
      <c r="C291" s="13" t="s">
        <v>713</v>
      </c>
      <c r="D291" s="134" t="s">
        <v>178</v>
      </c>
      <c r="E291" s="6">
        <v>-0.13209625</v>
      </c>
      <c r="F291" s="6">
        <v>0.82849907</v>
      </c>
      <c r="G291" s="6">
        <v>0.78415800999999996</v>
      </c>
      <c r="H291" s="6">
        <v>-0.60254960000000002</v>
      </c>
      <c r="I291" s="6">
        <v>-1.06405014</v>
      </c>
      <c r="J291" s="6">
        <v>0.15613010999999999</v>
      </c>
      <c r="K291" s="146">
        <f t="shared" si="7"/>
        <v>-4.9848000000000114E-3</v>
      </c>
      <c r="L291" s="36">
        <v>3.1805287153294799</v>
      </c>
      <c r="M291" s="83">
        <v>2.9022471117406901</v>
      </c>
      <c r="N291" s="83">
        <v>4.0945047591490997</v>
      </c>
      <c r="O291" s="83">
        <v>7.2711725445120798</v>
      </c>
      <c r="P291" s="83">
        <v>2.6414700825014799</v>
      </c>
      <c r="Q291" s="83">
        <v>4.5488412270155996</v>
      </c>
      <c r="R291" s="83">
        <v>4.9635967413647597</v>
      </c>
      <c r="S291" s="83">
        <v>3.2689703834010402</v>
      </c>
      <c r="T291" s="83">
        <v>7.3047310574892403</v>
      </c>
      <c r="U291" s="83">
        <v>3.4937612405705298</v>
      </c>
      <c r="V291" s="83">
        <v>3.38058007847274</v>
      </c>
      <c r="W291" s="61">
        <v>3.7669605659952801</v>
      </c>
      <c r="Y291" s="5"/>
      <c r="Z291" s="54"/>
    </row>
    <row r="292" spans="1:26" thickBot="1" x14ac:dyDescent="0.3">
      <c r="A292" s="103"/>
      <c r="B292" s="74"/>
      <c r="C292" s="14" t="s">
        <v>836</v>
      </c>
      <c r="D292" s="138" t="s">
        <v>179</v>
      </c>
      <c r="E292" s="8">
        <v>0.22919308999999999</v>
      </c>
      <c r="F292" s="8">
        <v>1.0724256700000001</v>
      </c>
      <c r="G292" s="8">
        <v>9.1966229999999996E-2</v>
      </c>
      <c r="H292" s="8">
        <v>-4.8729799999999997E-2</v>
      </c>
      <c r="I292" s="8">
        <v>-0.35397830000000002</v>
      </c>
      <c r="J292" s="8">
        <v>0.60525373000000005</v>
      </c>
      <c r="K292" s="148">
        <f t="shared" si="7"/>
        <v>0.26602176999999999</v>
      </c>
      <c r="L292" s="39">
        <v>648.05544381063498</v>
      </c>
      <c r="M292" s="40">
        <v>759.637082153596</v>
      </c>
      <c r="N292" s="40">
        <v>518.70288655566799</v>
      </c>
      <c r="O292" s="40">
        <v>1090.8146445116299</v>
      </c>
      <c r="P292" s="40">
        <v>583.51669641299497</v>
      </c>
      <c r="Q292" s="40">
        <v>621.924809350435</v>
      </c>
      <c r="R292" s="40">
        <v>559.246672136445</v>
      </c>
      <c r="S292" s="40">
        <v>540.67249690112101</v>
      </c>
      <c r="T292" s="40">
        <v>970.70651349624904</v>
      </c>
      <c r="U292" s="40">
        <v>759.50363783867601</v>
      </c>
      <c r="V292" s="40">
        <v>579.04237545237095</v>
      </c>
      <c r="W292" s="66">
        <v>880.86605875233602</v>
      </c>
      <c r="Y292" s="5"/>
      <c r="Z292" s="54"/>
    </row>
    <row r="293" spans="1:26" x14ac:dyDescent="0.25">
      <c r="Y293" s="5"/>
      <c r="Z293" s="54"/>
    </row>
    <row r="294" spans="1:26" x14ac:dyDescent="0.25">
      <c r="C294" s="18" t="s">
        <v>903</v>
      </c>
      <c r="D294" s="140">
        <f>COUNTA(D3:D292)</f>
        <v>290</v>
      </c>
      <c r="J294" s="83"/>
      <c r="K294" s="150"/>
      <c r="L294" s="83"/>
    </row>
    <row r="295" spans="1:26" x14ac:dyDescent="0.25">
      <c r="C295" s="17" t="s">
        <v>905</v>
      </c>
      <c r="D295" s="112">
        <f>COUNTA(D3:D80)</f>
        <v>78</v>
      </c>
      <c r="J295" s="83"/>
      <c r="K295" s="150"/>
      <c r="L295" s="83"/>
    </row>
    <row r="296" spans="1:26" x14ac:dyDescent="0.25">
      <c r="C296" s="17" t="s">
        <v>914</v>
      </c>
      <c r="D296" s="112">
        <f>COUNTA(D81:D167)</f>
        <v>87</v>
      </c>
      <c r="J296" s="83"/>
      <c r="K296" s="150"/>
      <c r="L296" s="83"/>
    </row>
    <row r="297" spans="1:26" x14ac:dyDescent="0.25">
      <c r="C297" s="17" t="s">
        <v>107</v>
      </c>
      <c r="D297" s="112">
        <f>COUNTA(D168:D215)</f>
        <v>48</v>
      </c>
      <c r="J297" s="83"/>
      <c r="K297" s="150"/>
      <c r="L297" s="83"/>
    </row>
    <row r="298" spans="1:26" x14ac:dyDescent="0.25">
      <c r="C298" s="17" t="s">
        <v>180</v>
      </c>
      <c r="D298" s="112">
        <f>COUNTA(D216:D292)</f>
        <v>77</v>
      </c>
      <c r="J298" s="83"/>
      <c r="K298" s="150"/>
      <c r="L298" s="83"/>
    </row>
    <row r="299" spans="1:26" x14ac:dyDescent="0.25">
      <c r="C299" s="83"/>
      <c r="D299" s="144"/>
      <c r="E299" s="83"/>
      <c r="F299" s="83"/>
      <c r="G299" s="83"/>
      <c r="H299" s="83"/>
      <c r="I299" s="83"/>
      <c r="J299" s="83"/>
      <c r="K299" s="150"/>
      <c r="L299" s="83"/>
      <c r="M299" s="83"/>
    </row>
    <row r="300" spans="1:26" x14ac:dyDescent="0.25">
      <c r="C300" s="83"/>
      <c r="D300" s="144"/>
      <c r="E300" s="83"/>
      <c r="F300" s="83"/>
      <c r="G300" s="83"/>
      <c r="H300" s="83"/>
      <c r="I300" s="83"/>
      <c r="J300" s="83"/>
      <c r="K300" s="150"/>
      <c r="L300" s="83"/>
      <c r="M300" s="83"/>
    </row>
    <row r="301" spans="1:26" x14ac:dyDescent="0.25">
      <c r="C301" s="83"/>
      <c r="D301" s="144"/>
      <c r="E301" s="83"/>
      <c r="F301" s="83"/>
      <c r="G301" s="83"/>
      <c r="H301" s="83"/>
      <c r="I301" s="83"/>
      <c r="J301" s="83"/>
      <c r="K301" s="150"/>
      <c r="L301" s="83"/>
      <c r="M301" s="83"/>
    </row>
    <row r="302" spans="1:26" x14ac:dyDescent="0.25">
      <c r="C302" s="83"/>
      <c r="D302" s="144"/>
      <c r="E302" s="83"/>
      <c r="F302" s="83"/>
      <c r="G302" s="83"/>
      <c r="H302" s="83"/>
      <c r="I302" s="83"/>
      <c r="J302" s="83"/>
      <c r="K302" s="150"/>
      <c r="L302" s="83"/>
      <c r="M302" s="83"/>
    </row>
    <row r="303" spans="1:26" x14ac:dyDescent="0.25">
      <c r="C303" s="83"/>
      <c r="D303" s="144"/>
      <c r="E303" s="83"/>
      <c r="F303" s="83"/>
      <c r="G303" s="83"/>
      <c r="H303" s="83"/>
      <c r="I303" s="83"/>
      <c r="J303" s="83"/>
      <c r="K303" s="150"/>
      <c r="L303" s="83"/>
      <c r="M303" s="83"/>
    </row>
    <row r="304" spans="1:26" x14ac:dyDescent="0.25">
      <c r="C304" s="83"/>
      <c r="D304" s="144"/>
      <c r="E304" s="83"/>
      <c r="F304" s="83"/>
      <c r="G304" s="83"/>
      <c r="H304" s="83"/>
      <c r="I304" s="83"/>
      <c r="J304" s="83"/>
      <c r="K304" s="150"/>
      <c r="L304" s="83"/>
      <c r="M304" s="83"/>
    </row>
    <row r="305" spans="3:13" x14ac:dyDescent="0.25">
      <c r="C305" s="83"/>
      <c r="D305" s="144"/>
      <c r="E305" s="83"/>
      <c r="F305" s="83"/>
      <c r="G305" s="83"/>
      <c r="H305" s="83"/>
      <c r="I305" s="83"/>
      <c r="J305" s="83"/>
      <c r="K305" s="150"/>
      <c r="L305" s="83"/>
      <c r="M305" s="83"/>
    </row>
    <row r="306" spans="3:13" x14ac:dyDescent="0.25">
      <c r="C306" s="83"/>
      <c r="D306" s="144"/>
      <c r="E306" s="83"/>
      <c r="F306" s="83"/>
      <c r="G306" s="83"/>
      <c r="H306" s="83"/>
      <c r="I306" s="83"/>
      <c r="J306" s="83"/>
      <c r="K306" s="150"/>
      <c r="L306" s="83"/>
      <c r="M306" s="83"/>
    </row>
    <row r="307" spans="3:13" x14ac:dyDescent="0.25">
      <c r="C307" s="83"/>
      <c r="D307" s="144"/>
      <c r="E307" s="83"/>
      <c r="F307" s="83"/>
      <c r="G307" s="83"/>
      <c r="H307" s="83"/>
      <c r="I307" s="83"/>
      <c r="J307" s="83"/>
      <c r="K307" s="150"/>
      <c r="L307" s="83"/>
      <c r="M307" s="83"/>
    </row>
    <row r="308" spans="3:13" x14ac:dyDescent="0.25">
      <c r="C308" s="83"/>
      <c r="D308" s="144"/>
      <c r="E308" s="83"/>
      <c r="F308" s="83"/>
      <c r="G308" s="83"/>
      <c r="H308" s="83"/>
      <c r="I308" s="83"/>
      <c r="J308" s="83"/>
      <c r="K308" s="150"/>
      <c r="L308" s="83"/>
      <c r="M308" s="83"/>
    </row>
    <row r="309" spans="3:13" x14ac:dyDescent="0.25">
      <c r="C309" s="83"/>
      <c r="D309" s="144"/>
      <c r="E309" s="83"/>
      <c r="F309" s="83"/>
      <c r="G309" s="83"/>
      <c r="H309" s="83"/>
      <c r="I309" s="83"/>
      <c r="J309" s="83"/>
      <c r="K309" s="150"/>
      <c r="L309" s="83"/>
      <c r="M309" s="83"/>
    </row>
    <row r="310" spans="3:13" x14ac:dyDescent="0.25">
      <c r="C310" s="83"/>
      <c r="D310" s="144"/>
      <c r="E310" s="83"/>
      <c r="F310" s="83"/>
      <c r="G310" s="83"/>
      <c r="H310" s="83"/>
      <c r="I310" s="83"/>
      <c r="J310" s="83"/>
      <c r="K310" s="150"/>
      <c r="L310" s="83"/>
      <c r="M310" s="83"/>
    </row>
    <row r="311" spans="3:13" x14ac:dyDescent="0.25">
      <c r="C311" s="83"/>
      <c r="D311" s="144"/>
      <c r="E311" s="83"/>
      <c r="F311" s="83"/>
      <c r="G311" s="83"/>
      <c r="H311" s="83"/>
      <c r="I311" s="83"/>
      <c r="J311" s="83"/>
      <c r="K311" s="150"/>
      <c r="L311" s="83"/>
      <c r="M311" s="83"/>
    </row>
    <row r="312" spans="3:13" x14ac:dyDescent="0.25">
      <c r="C312" s="83"/>
      <c r="D312" s="144"/>
      <c r="E312" s="83"/>
      <c r="F312" s="83"/>
      <c r="G312" s="83"/>
      <c r="H312" s="83"/>
      <c r="I312" s="83"/>
      <c r="J312" s="83"/>
      <c r="K312" s="150"/>
      <c r="L312" s="83"/>
      <c r="M312" s="83"/>
    </row>
    <row r="313" spans="3:13" x14ac:dyDescent="0.25">
      <c r="C313" s="83"/>
      <c r="D313" s="144"/>
      <c r="E313" s="83"/>
      <c r="F313" s="83"/>
      <c r="G313" s="83"/>
      <c r="H313" s="83"/>
      <c r="I313" s="83"/>
      <c r="J313" s="83"/>
      <c r="K313" s="150"/>
      <c r="L313" s="83"/>
      <c r="M313" s="83"/>
    </row>
    <row r="314" spans="3:13" x14ac:dyDescent="0.25">
      <c r="C314" s="83"/>
      <c r="D314" s="144"/>
      <c r="E314" s="83"/>
      <c r="F314" s="83"/>
      <c r="G314" s="83"/>
      <c r="H314" s="83"/>
      <c r="I314" s="83"/>
      <c r="J314" s="83"/>
      <c r="K314" s="150"/>
      <c r="L314" s="83"/>
      <c r="M314" s="83"/>
    </row>
    <row r="315" spans="3:13" x14ac:dyDescent="0.25">
      <c r="C315" s="83"/>
      <c r="D315" s="144"/>
      <c r="E315" s="83"/>
      <c r="F315" s="83"/>
      <c r="G315" s="83"/>
      <c r="H315" s="83"/>
      <c r="I315" s="83"/>
      <c r="J315" s="83"/>
      <c r="K315" s="150"/>
      <c r="L315" s="83"/>
      <c r="M315" s="83"/>
    </row>
    <row r="316" spans="3:13" x14ac:dyDescent="0.25">
      <c r="C316" s="83"/>
      <c r="D316" s="144"/>
      <c r="E316" s="83"/>
      <c r="F316" s="83"/>
      <c r="G316" s="83"/>
      <c r="H316" s="83"/>
      <c r="I316" s="83"/>
      <c r="J316" s="83"/>
      <c r="K316" s="150"/>
      <c r="L316" s="83"/>
      <c r="M316" s="83"/>
    </row>
    <row r="317" spans="3:13" x14ac:dyDescent="0.25">
      <c r="C317" s="83"/>
      <c r="D317" s="144"/>
      <c r="E317" s="83"/>
      <c r="F317" s="83"/>
      <c r="G317" s="83"/>
      <c r="H317" s="83"/>
      <c r="I317" s="83"/>
      <c r="J317" s="83"/>
      <c r="K317" s="150"/>
      <c r="L317" s="83"/>
      <c r="M317" s="83"/>
    </row>
    <row r="318" spans="3:13" x14ac:dyDescent="0.25">
      <c r="C318" s="83"/>
      <c r="D318" s="144"/>
      <c r="E318" s="83"/>
      <c r="F318" s="83"/>
      <c r="G318" s="83"/>
      <c r="H318" s="83"/>
      <c r="I318" s="83"/>
      <c r="J318" s="83"/>
      <c r="K318" s="150"/>
      <c r="L318" s="83"/>
      <c r="M318" s="83"/>
    </row>
    <row r="319" spans="3:13" x14ac:dyDescent="0.25">
      <c r="C319" s="83"/>
      <c r="D319" s="144"/>
      <c r="E319" s="83"/>
      <c r="F319" s="83"/>
      <c r="G319" s="83"/>
      <c r="H319" s="83"/>
      <c r="I319" s="83"/>
      <c r="J319" s="83"/>
      <c r="K319" s="150"/>
      <c r="L319" s="83"/>
      <c r="M319" s="83"/>
    </row>
    <row r="320" spans="3:13" x14ac:dyDescent="0.25">
      <c r="C320" s="83"/>
      <c r="D320" s="144"/>
      <c r="E320" s="83"/>
      <c r="F320" s="83"/>
      <c r="G320" s="83"/>
      <c r="H320" s="83"/>
      <c r="I320" s="83"/>
      <c r="J320" s="83"/>
      <c r="K320" s="150"/>
      <c r="L320" s="83"/>
      <c r="M320" s="83"/>
    </row>
    <row r="321" spans="3:13" x14ac:dyDescent="0.25">
      <c r="C321" s="83"/>
      <c r="D321" s="144"/>
      <c r="E321" s="83"/>
      <c r="F321" s="83"/>
      <c r="G321" s="83"/>
      <c r="H321" s="83"/>
      <c r="I321" s="83"/>
      <c r="J321" s="83"/>
      <c r="K321" s="150"/>
      <c r="L321" s="83"/>
      <c r="M321" s="83"/>
    </row>
    <row r="322" spans="3:13" x14ac:dyDescent="0.25">
      <c r="C322" s="83"/>
      <c r="D322" s="144"/>
      <c r="E322" s="83"/>
      <c r="F322" s="83"/>
      <c r="G322" s="83"/>
      <c r="H322" s="83"/>
      <c r="I322" s="83"/>
      <c r="J322" s="83"/>
      <c r="K322" s="150"/>
      <c r="L322" s="83"/>
      <c r="M322" s="83"/>
    </row>
    <row r="323" spans="3:13" x14ac:dyDescent="0.25">
      <c r="C323" s="83"/>
      <c r="D323" s="144"/>
      <c r="E323" s="83"/>
      <c r="F323" s="83"/>
      <c r="G323" s="83"/>
      <c r="H323" s="83"/>
      <c r="I323" s="83"/>
      <c r="J323" s="83"/>
      <c r="K323" s="150"/>
      <c r="L323" s="83"/>
      <c r="M323" s="83"/>
    </row>
    <row r="324" spans="3:13" x14ac:dyDescent="0.25">
      <c r="C324" s="83"/>
      <c r="D324" s="144"/>
      <c r="E324" s="83"/>
      <c r="F324" s="83"/>
      <c r="G324" s="83"/>
      <c r="H324" s="83"/>
      <c r="I324" s="83"/>
      <c r="J324" s="83"/>
      <c r="K324" s="150"/>
      <c r="L324" s="83"/>
      <c r="M324" s="83"/>
    </row>
    <row r="325" spans="3:13" x14ac:dyDescent="0.25">
      <c r="C325" s="83"/>
      <c r="D325" s="144"/>
      <c r="E325" s="83"/>
      <c r="F325" s="83"/>
      <c r="G325" s="83"/>
      <c r="H325" s="83"/>
      <c r="I325" s="83"/>
      <c r="J325" s="83"/>
      <c r="K325" s="150"/>
      <c r="L325" s="83"/>
      <c r="M325" s="83"/>
    </row>
    <row r="326" spans="3:13" x14ac:dyDescent="0.25">
      <c r="C326" s="83"/>
      <c r="D326" s="144"/>
      <c r="E326" s="83"/>
      <c r="F326" s="83"/>
      <c r="G326" s="83"/>
      <c r="H326" s="83"/>
      <c r="I326" s="83"/>
      <c r="J326" s="83"/>
      <c r="K326" s="150"/>
      <c r="L326" s="83"/>
      <c r="M326" s="83"/>
    </row>
    <row r="327" spans="3:13" x14ac:dyDescent="0.25">
      <c r="C327" s="83"/>
      <c r="D327" s="144"/>
      <c r="E327" s="83"/>
      <c r="F327" s="83"/>
      <c r="G327" s="83"/>
      <c r="H327" s="83"/>
      <c r="I327" s="83"/>
      <c r="J327" s="83"/>
      <c r="K327" s="150"/>
      <c r="L327" s="83"/>
      <c r="M327" s="83"/>
    </row>
    <row r="328" spans="3:13" x14ac:dyDescent="0.25">
      <c r="C328" s="83"/>
      <c r="D328" s="144"/>
      <c r="E328" s="83"/>
      <c r="F328" s="83"/>
      <c r="G328" s="83"/>
      <c r="H328" s="83"/>
      <c r="I328" s="83"/>
      <c r="J328" s="83"/>
      <c r="K328" s="150"/>
      <c r="L328" s="83"/>
      <c r="M328" s="83"/>
    </row>
    <row r="329" spans="3:13" x14ac:dyDescent="0.25">
      <c r="C329" s="83"/>
      <c r="D329" s="144"/>
      <c r="E329" s="83"/>
      <c r="F329" s="83"/>
      <c r="G329" s="83"/>
      <c r="H329" s="83"/>
      <c r="I329" s="83"/>
      <c r="J329" s="83"/>
      <c r="K329" s="150"/>
      <c r="L329" s="83"/>
      <c r="M329" s="83"/>
    </row>
    <row r="330" spans="3:13" x14ac:dyDescent="0.25">
      <c r="C330" s="83"/>
      <c r="D330" s="144"/>
      <c r="E330" s="83"/>
      <c r="F330" s="83"/>
      <c r="G330" s="83"/>
      <c r="H330" s="83"/>
      <c r="I330" s="83"/>
      <c r="J330" s="83"/>
      <c r="K330" s="150"/>
      <c r="L330" s="83"/>
      <c r="M330" s="83"/>
    </row>
    <row r="331" spans="3:13" x14ac:dyDescent="0.25">
      <c r="C331" s="83"/>
      <c r="D331" s="144"/>
      <c r="E331" s="83"/>
      <c r="F331" s="83"/>
      <c r="G331" s="83"/>
      <c r="H331" s="83"/>
      <c r="I331" s="83"/>
      <c r="J331" s="83"/>
      <c r="K331" s="150"/>
      <c r="L331" s="83"/>
      <c r="M331" s="83"/>
    </row>
    <row r="332" spans="3:13" x14ac:dyDescent="0.25">
      <c r="C332" s="83"/>
      <c r="D332" s="144"/>
      <c r="E332" s="83"/>
      <c r="F332" s="83"/>
      <c r="G332" s="83"/>
      <c r="H332" s="83"/>
      <c r="I332" s="83"/>
      <c r="J332" s="83"/>
      <c r="K332" s="150"/>
      <c r="L332" s="83"/>
      <c r="M332" s="83"/>
    </row>
    <row r="333" spans="3:13" x14ac:dyDescent="0.25">
      <c r="C333" s="83"/>
      <c r="D333" s="144"/>
      <c r="E333" s="83"/>
      <c r="F333" s="83"/>
      <c r="G333" s="83"/>
      <c r="H333" s="83"/>
      <c r="I333" s="83"/>
      <c r="J333" s="83"/>
      <c r="K333" s="150"/>
      <c r="L333" s="83"/>
      <c r="M333" s="83"/>
    </row>
    <row r="334" spans="3:13" x14ac:dyDescent="0.25">
      <c r="C334" s="83"/>
      <c r="D334" s="144"/>
      <c r="E334" s="83"/>
      <c r="F334" s="83"/>
      <c r="G334" s="83"/>
      <c r="H334" s="83"/>
      <c r="I334" s="83"/>
      <c r="J334" s="83"/>
      <c r="K334" s="150"/>
      <c r="L334" s="83"/>
      <c r="M334" s="83"/>
    </row>
    <row r="335" spans="3:13" x14ac:dyDescent="0.25">
      <c r="C335" s="83"/>
      <c r="D335" s="144"/>
      <c r="E335" s="83"/>
      <c r="F335" s="83"/>
      <c r="G335" s="83"/>
      <c r="H335" s="83"/>
      <c r="I335" s="83"/>
      <c r="J335" s="83"/>
      <c r="K335" s="150"/>
      <c r="L335" s="83"/>
      <c r="M335" s="83"/>
    </row>
    <row r="336" spans="3:13" x14ac:dyDescent="0.25">
      <c r="C336" s="83"/>
      <c r="D336" s="144"/>
      <c r="E336" s="83"/>
      <c r="F336" s="83"/>
      <c r="G336" s="83"/>
      <c r="H336" s="83"/>
      <c r="I336" s="83"/>
      <c r="J336" s="83"/>
      <c r="K336" s="150"/>
      <c r="L336" s="83"/>
      <c r="M336" s="83"/>
    </row>
    <row r="337" spans="3:13" x14ac:dyDescent="0.25">
      <c r="C337" s="83"/>
      <c r="D337" s="144"/>
      <c r="E337" s="83"/>
      <c r="F337" s="83"/>
      <c r="G337" s="83"/>
      <c r="H337" s="83"/>
      <c r="I337" s="83"/>
      <c r="J337" s="83"/>
      <c r="K337" s="150"/>
      <c r="L337" s="83"/>
      <c r="M337" s="83"/>
    </row>
    <row r="338" spans="3:13" x14ac:dyDescent="0.25">
      <c r="C338" s="83"/>
      <c r="D338" s="144"/>
      <c r="E338" s="83"/>
      <c r="F338" s="83"/>
      <c r="G338" s="83"/>
      <c r="H338" s="83"/>
      <c r="I338" s="83"/>
      <c r="J338" s="83"/>
      <c r="K338" s="150"/>
      <c r="L338" s="83"/>
      <c r="M338" s="83"/>
    </row>
    <row r="339" spans="3:13" x14ac:dyDescent="0.25">
      <c r="C339" s="83"/>
      <c r="D339" s="144"/>
      <c r="E339" s="83"/>
      <c r="F339" s="83"/>
      <c r="G339" s="83"/>
      <c r="H339" s="83"/>
      <c r="I339" s="83"/>
      <c r="J339" s="83"/>
      <c r="K339" s="150"/>
      <c r="L339" s="83"/>
      <c r="M339" s="83"/>
    </row>
    <row r="340" spans="3:13" x14ac:dyDescent="0.25">
      <c r="C340" s="83"/>
      <c r="D340" s="144"/>
      <c r="E340" s="83"/>
      <c r="F340" s="83"/>
      <c r="G340" s="83"/>
      <c r="H340" s="83"/>
      <c r="I340" s="83"/>
      <c r="J340" s="83"/>
      <c r="K340" s="150"/>
      <c r="L340" s="83"/>
      <c r="M340" s="83"/>
    </row>
    <row r="341" spans="3:13" x14ac:dyDescent="0.25">
      <c r="C341" s="83"/>
      <c r="D341" s="144"/>
      <c r="E341" s="83"/>
      <c r="F341" s="83"/>
      <c r="G341" s="83"/>
      <c r="H341" s="83"/>
      <c r="I341" s="83"/>
      <c r="J341" s="83"/>
      <c r="K341" s="150"/>
      <c r="L341" s="83"/>
      <c r="M341" s="83"/>
    </row>
    <row r="342" spans="3:13" x14ac:dyDescent="0.25">
      <c r="C342" s="83"/>
      <c r="D342" s="144"/>
      <c r="E342" s="83"/>
      <c r="F342" s="83"/>
      <c r="G342" s="83"/>
      <c r="H342" s="83"/>
      <c r="I342" s="83"/>
      <c r="J342" s="83"/>
      <c r="K342" s="150"/>
      <c r="L342" s="83"/>
      <c r="M342" s="83"/>
    </row>
    <row r="343" spans="3:13" x14ac:dyDescent="0.25">
      <c r="C343" s="83"/>
      <c r="D343" s="144"/>
      <c r="E343" s="83"/>
      <c r="F343" s="83"/>
      <c r="G343" s="83"/>
      <c r="H343" s="83"/>
      <c r="I343" s="83"/>
      <c r="J343" s="83"/>
      <c r="K343" s="150"/>
      <c r="L343" s="83"/>
      <c r="M343" s="83"/>
    </row>
    <row r="344" spans="3:13" x14ac:dyDescent="0.25">
      <c r="C344" s="83"/>
      <c r="D344" s="144"/>
      <c r="E344" s="83"/>
      <c r="F344" s="83"/>
      <c r="G344" s="83"/>
      <c r="H344" s="83"/>
      <c r="I344" s="83"/>
      <c r="J344" s="83"/>
      <c r="K344" s="150"/>
      <c r="L344" s="83"/>
      <c r="M344" s="83"/>
    </row>
    <row r="345" spans="3:13" x14ac:dyDescent="0.25">
      <c r="C345" s="83"/>
      <c r="D345" s="144"/>
      <c r="E345" s="83"/>
      <c r="F345" s="83"/>
      <c r="G345" s="83"/>
      <c r="H345" s="83"/>
      <c r="I345" s="83"/>
      <c r="J345" s="83"/>
      <c r="K345" s="150"/>
      <c r="L345" s="83"/>
      <c r="M345" s="83"/>
    </row>
    <row r="346" spans="3:13" x14ac:dyDescent="0.25">
      <c r="C346" s="83"/>
      <c r="D346" s="144"/>
      <c r="E346" s="83"/>
      <c r="F346" s="83"/>
      <c r="G346" s="83"/>
      <c r="H346" s="83"/>
      <c r="I346" s="83"/>
      <c r="J346" s="83"/>
      <c r="K346" s="150"/>
      <c r="L346" s="83"/>
      <c r="M346" s="83"/>
    </row>
    <row r="347" spans="3:13" x14ac:dyDescent="0.25">
      <c r="C347" s="83"/>
      <c r="D347" s="144"/>
      <c r="E347" s="83"/>
      <c r="F347" s="83"/>
      <c r="G347" s="83"/>
      <c r="H347" s="83"/>
      <c r="I347" s="83"/>
      <c r="J347" s="83"/>
      <c r="K347" s="150"/>
      <c r="L347" s="83"/>
      <c r="M347" s="83"/>
    </row>
    <row r="348" spans="3:13" x14ac:dyDescent="0.25">
      <c r="C348" s="83"/>
      <c r="D348" s="144"/>
      <c r="E348" s="83"/>
      <c r="F348" s="83"/>
      <c r="G348" s="83"/>
      <c r="H348" s="83"/>
      <c r="I348" s="83"/>
      <c r="J348" s="83"/>
      <c r="K348" s="150"/>
      <c r="L348" s="83"/>
      <c r="M348" s="83"/>
    </row>
    <row r="349" spans="3:13" x14ac:dyDescent="0.25">
      <c r="C349" s="83"/>
      <c r="D349" s="144"/>
      <c r="E349" s="83"/>
      <c r="F349" s="83"/>
      <c r="G349" s="83"/>
      <c r="H349" s="83"/>
      <c r="I349" s="83"/>
      <c r="J349" s="83"/>
      <c r="K349" s="150"/>
      <c r="L349" s="83"/>
      <c r="M349" s="83"/>
    </row>
    <row r="350" spans="3:13" x14ac:dyDescent="0.25">
      <c r="C350" s="83"/>
      <c r="D350" s="144"/>
      <c r="E350" s="83"/>
      <c r="F350" s="83"/>
      <c r="G350" s="83"/>
      <c r="H350" s="83"/>
      <c r="I350" s="83"/>
      <c r="J350" s="83"/>
      <c r="K350" s="150"/>
      <c r="L350" s="83"/>
      <c r="M350" s="83"/>
    </row>
    <row r="351" spans="3:13" x14ac:dyDescent="0.25">
      <c r="C351" s="83"/>
      <c r="D351" s="144"/>
      <c r="E351" s="83"/>
      <c r="F351" s="83"/>
      <c r="G351" s="83"/>
      <c r="H351" s="83"/>
      <c r="I351" s="83"/>
      <c r="J351" s="83"/>
      <c r="K351" s="150"/>
      <c r="L351" s="83"/>
      <c r="M351" s="83"/>
    </row>
    <row r="352" spans="3:13" x14ac:dyDescent="0.25">
      <c r="C352" s="83"/>
      <c r="D352" s="144"/>
      <c r="E352" s="83"/>
      <c r="F352" s="83"/>
      <c r="G352" s="83"/>
      <c r="H352" s="83"/>
      <c r="I352" s="83"/>
      <c r="J352" s="83"/>
      <c r="K352" s="150"/>
      <c r="L352" s="83"/>
      <c r="M352" s="83"/>
    </row>
    <row r="353" spans="3:13" x14ac:dyDescent="0.25">
      <c r="C353" s="83"/>
      <c r="D353" s="144"/>
      <c r="E353" s="83"/>
      <c r="F353" s="83"/>
      <c r="G353" s="83"/>
      <c r="H353" s="83"/>
      <c r="I353" s="83"/>
      <c r="J353" s="83"/>
      <c r="K353" s="150"/>
      <c r="L353" s="83"/>
      <c r="M353" s="83"/>
    </row>
    <row r="354" spans="3:13" x14ac:dyDescent="0.25">
      <c r="C354" s="83"/>
      <c r="D354" s="144"/>
      <c r="E354" s="83"/>
      <c r="F354" s="83"/>
      <c r="G354" s="83"/>
      <c r="H354" s="83"/>
      <c r="I354" s="83"/>
      <c r="J354" s="83"/>
      <c r="K354" s="150"/>
      <c r="L354" s="83"/>
      <c r="M354" s="83"/>
    </row>
    <row r="355" spans="3:13" x14ac:dyDescent="0.25">
      <c r="C355" s="83"/>
      <c r="D355" s="144"/>
      <c r="E355" s="83"/>
      <c r="F355" s="83"/>
      <c r="G355" s="83"/>
      <c r="H355" s="83"/>
      <c r="I355" s="83"/>
      <c r="J355" s="83"/>
      <c r="K355" s="150"/>
      <c r="L355" s="83"/>
      <c r="M355" s="83"/>
    </row>
    <row r="356" spans="3:13" x14ac:dyDescent="0.25">
      <c r="C356" s="83"/>
      <c r="D356" s="144"/>
      <c r="E356" s="83"/>
      <c r="F356" s="83"/>
      <c r="G356" s="83"/>
      <c r="H356" s="83"/>
      <c r="I356" s="83"/>
      <c r="J356" s="83"/>
      <c r="K356" s="150"/>
      <c r="L356" s="83"/>
      <c r="M356" s="83"/>
    </row>
    <row r="357" spans="3:13" x14ac:dyDescent="0.25">
      <c r="C357" s="83"/>
      <c r="D357" s="144"/>
      <c r="E357" s="83"/>
      <c r="F357" s="83"/>
      <c r="G357" s="83"/>
      <c r="H357" s="83"/>
      <c r="I357" s="83"/>
      <c r="J357" s="83"/>
      <c r="K357" s="150"/>
      <c r="L357" s="83"/>
      <c r="M357" s="83"/>
    </row>
    <row r="358" spans="3:13" x14ac:dyDescent="0.25">
      <c r="C358" s="83"/>
      <c r="D358" s="144"/>
      <c r="E358" s="83"/>
      <c r="F358" s="83"/>
      <c r="G358" s="83"/>
      <c r="H358" s="83"/>
      <c r="I358" s="83"/>
      <c r="J358" s="83"/>
      <c r="K358" s="150"/>
      <c r="L358" s="83"/>
      <c r="M358" s="83"/>
    </row>
    <row r="359" spans="3:13" x14ac:dyDescent="0.25">
      <c r="C359" s="83"/>
      <c r="D359" s="144"/>
      <c r="E359" s="83"/>
      <c r="F359" s="83"/>
      <c r="G359" s="83"/>
      <c r="H359" s="83"/>
      <c r="I359" s="83"/>
      <c r="J359" s="83"/>
      <c r="K359" s="150"/>
      <c r="L359" s="83"/>
      <c r="M359" s="83"/>
    </row>
    <row r="360" spans="3:13" x14ac:dyDescent="0.25">
      <c r="C360" s="83"/>
      <c r="D360" s="144"/>
      <c r="E360" s="83"/>
      <c r="F360" s="83"/>
      <c r="G360" s="83"/>
      <c r="H360" s="83"/>
      <c r="I360" s="83"/>
      <c r="J360" s="83"/>
      <c r="K360" s="150"/>
      <c r="L360" s="83"/>
      <c r="M360" s="83"/>
    </row>
    <row r="361" spans="3:13" x14ac:dyDescent="0.25">
      <c r="C361" s="83"/>
      <c r="D361" s="144"/>
      <c r="E361" s="83"/>
      <c r="F361" s="83"/>
      <c r="G361" s="83"/>
      <c r="H361" s="83"/>
      <c r="I361" s="83"/>
      <c r="J361" s="83"/>
      <c r="K361" s="150"/>
      <c r="L361" s="83"/>
      <c r="M361" s="83"/>
    </row>
    <row r="362" spans="3:13" x14ac:dyDescent="0.25">
      <c r="C362" s="83"/>
      <c r="D362" s="144"/>
      <c r="E362" s="83"/>
      <c r="F362" s="83"/>
      <c r="G362" s="83"/>
      <c r="H362" s="83"/>
      <c r="I362" s="83"/>
      <c r="J362" s="83"/>
      <c r="K362" s="150"/>
      <c r="L362" s="83"/>
      <c r="M362" s="83"/>
    </row>
    <row r="363" spans="3:13" x14ac:dyDescent="0.25">
      <c r="C363" s="83"/>
      <c r="D363" s="144"/>
      <c r="E363" s="83"/>
      <c r="F363" s="83"/>
      <c r="G363" s="83"/>
      <c r="H363" s="83"/>
      <c r="I363" s="83"/>
      <c r="J363" s="83"/>
      <c r="K363" s="150"/>
      <c r="L363" s="83"/>
      <c r="M363" s="83"/>
    </row>
    <row r="364" spans="3:13" x14ac:dyDescent="0.25">
      <c r="C364" s="83"/>
      <c r="D364" s="144"/>
      <c r="E364" s="83"/>
      <c r="F364" s="83"/>
      <c r="G364" s="83"/>
      <c r="H364" s="83"/>
      <c r="I364" s="83"/>
      <c r="J364" s="83"/>
      <c r="K364" s="150"/>
      <c r="L364" s="83"/>
      <c r="M364" s="83"/>
    </row>
    <row r="365" spans="3:13" x14ac:dyDescent="0.25">
      <c r="C365" s="83"/>
      <c r="D365" s="144"/>
      <c r="E365" s="83"/>
      <c r="F365" s="83"/>
      <c r="G365" s="83"/>
      <c r="H365" s="83"/>
      <c r="I365" s="83"/>
      <c r="J365" s="83"/>
      <c r="K365" s="150"/>
      <c r="L365" s="83"/>
      <c r="M365" s="83"/>
    </row>
    <row r="366" spans="3:13" x14ac:dyDescent="0.25">
      <c r="C366" s="83"/>
      <c r="D366" s="144"/>
      <c r="E366" s="83"/>
      <c r="F366" s="83"/>
      <c r="G366" s="83"/>
      <c r="H366" s="83"/>
      <c r="I366" s="83"/>
      <c r="J366" s="83"/>
      <c r="K366" s="150"/>
      <c r="L366" s="83"/>
      <c r="M366" s="83"/>
    </row>
    <row r="367" spans="3:13" x14ac:dyDescent="0.25">
      <c r="C367" s="83"/>
      <c r="D367" s="144"/>
      <c r="E367" s="83"/>
      <c r="F367" s="83"/>
      <c r="G367" s="83"/>
      <c r="H367" s="83"/>
      <c r="I367" s="83"/>
      <c r="J367" s="83"/>
      <c r="K367" s="150"/>
      <c r="L367" s="83"/>
      <c r="M367" s="83"/>
    </row>
    <row r="368" spans="3:13" x14ac:dyDescent="0.25">
      <c r="C368" s="83"/>
      <c r="D368" s="144"/>
      <c r="E368" s="83"/>
      <c r="F368" s="83"/>
      <c r="G368" s="83"/>
      <c r="H368" s="83"/>
      <c r="I368" s="83"/>
      <c r="J368" s="83"/>
      <c r="K368" s="150"/>
      <c r="L368" s="83"/>
      <c r="M368" s="83"/>
    </row>
    <row r="369" spans="3:13" x14ac:dyDescent="0.25">
      <c r="C369" s="83"/>
      <c r="D369" s="144"/>
      <c r="E369" s="83"/>
      <c r="F369" s="83"/>
      <c r="G369" s="83"/>
      <c r="H369" s="83"/>
      <c r="I369" s="83"/>
      <c r="J369" s="83"/>
      <c r="K369" s="150"/>
      <c r="L369" s="83"/>
      <c r="M369" s="83"/>
    </row>
    <row r="370" spans="3:13" x14ac:dyDescent="0.25">
      <c r="C370" s="83"/>
      <c r="D370" s="144"/>
      <c r="E370" s="83"/>
      <c r="F370" s="83"/>
      <c r="G370" s="83"/>
      <c r="H370" s="83"/>
      <c r="I370" s="83"/>
      <c r="J370" s="83"/>
      <c r="K370" s="150"/>
      <c r="L370" s="83"/>
      <c r="M370" s="83"/>
    </row>
    <row r="371" spans="3:13" x14ac:dyDescent="0.25">
      <c r="C371" s="83"/>
      <c r="D371" s="144"/>
      <c r="E371" s="83"/>
      <c r="F371" s="83"/>
      <c r="G371" s="83"/>
      <c r="H371" s="83"/>
      <c r="I371" s="83"/>
      <c r="J371" s="83"/>
      <c r="K371" s="150"/>
      <c r="L371" s="83"/>
      <c r="M371" s="83"/>
    </row>
    <row r="372" spans="3:13" x14ac:dyDescent="0.25">
      <c r="C372" s="83"/>
      <c r="D372" s="144"/>
      <c r="E372" s="83"/>
      <c r="F372" s="83"/>
      <c r="G372" s="83"/>
      <c r="H372" s="83"/>
      <c r="I372" s="83"/>
      <c r="J372" s="83"/>
      <c r="K372" s="150"/>
      <c r="L372" s="83"/>
      <c r="M372" s="83"/>
    </row>
    <row r="373" spans="3:13" x14ac:dyDescent="0.25">
      <c r="C373" s="83"/>
      <c r="D373" s="144"/>
      <c r="E373" s="83"/>
      <c r="F373" s="83"/>
      <c r="G373" s="83"/>
      <c r="H373" s="83"/>
      <c r="I373" s="83"/>
      <c r="J373" s="83"/>
      <c r="K373" s="150"/>
      <c r="L373" s="83"/>
      <c r="M373" s="83"/>
    </row>
    <row r="374" spans="3:13" x14ac:dyDescent="0.25">
      <c r="C374" s="83"/>
      <c r="D374" s="144"/>
      <c r="E374" s="83"/>
      <c r="F374" s="83"/>
      <c r="G374" s="83"/>
      <c r="H374" s="83"/>
      <c r="I374" s="83"/>
      <c r="J374" s="83"/>
      <c r="K374" s="150"/>
      <c r="L374" s="83"/>
      <c r="M374" s="83"/>
    </row>
    <row r="375" spans="3:13" x14ac:dyDescent="0.25">
      <c r="C375" s="83"/>
      <c r="D375" s="144"/>
      <c r="E375" s="83"/>
      <c r="F375" s="83"/>
      <c r="G375" s="83"/>
      <c r="H375" s="83"/>
      <c r="I375" s="83"/>
      <c r="J375" s="83"/>
      <c r="K375" s="150"/>
      <c r="L375" s="83"/>
      <c r="M375" s="83"/>
    </row>
    <row r="376" spans="3:13" x14ac:dyDescent="0.25">
      <c r="C376" s="83"/>
      <c r="D376" s="144"/>
      <c r="E376" s="83"/>
      <c r="F376" s="83"/>
      <c r="G376" s="83"/>
      <c r="H376" s="83"/>
      <c r="I376" s="83"/>
      <c r="J376" s="83"/>
      <c r="K376" s="150"/>
      <c r="L376" s="83"/>
      <c r="M376" s="83"/>
    </row>
    <row r="377" spans="3:13" x14ac:dyDescent="0.25">
      <c r="C377" s="83"/>
      <c r="D377" s="144"/>
      <c r="E377" s="83"/>
      <c r="F377" s="83"/>
      <c r="G377" s="83"/>
      <c r="H377" s="83"/>
      <c r="I377" s="83"/>
      <c r="J377" s="83"/>
      <c r="K377" s="150"/>
      <c r="L377" s="83"/>
      <c r="M377" s="83"/>
    </row>
    <row r="378" spans="3:13" x14ac:dyDescent="0.25">
      <c r="C378" s="83"/>
      <c r="D378" s="144"/>
      <c r="E378" s="83"/>
      <c r="F378" s="83"/>
      <c r="G378" s="83"/>
      <c r="H378" s="83"/>
      <c r="I378" s="83"/>
      <c r="J378" s="83"/>
      <c r="K378" s="150"/>
      <c r="L378" s="83"/>
      <c r="M378" s="83"/>
    </row>
    <row r="379" spans="3:13" x14ac:dyDescent="0.25">
      <c r="C379" s="83"/>
      <c r="D379" s="144"/>
      <c r="E379" s="83"/>
      <c r="F379" s="83"/>
      <c r="G379" s="83"/>
      <c r="H379" s="83"/>
      <c r="I379" s="83"/>
      <c r="J379" s="83"/>
      <c r="K379" s="150"/>
      <c r="L379" s="83"/>
      <c r="M379" s="83"/>
    </row>
    <row r="380" spans="3:13" x14ac:dyDescent="0.25">
      <c r="C380" s="83"/>
      <c r="D380" s="144"/>
      <c r="E380" s="83"/>
      <c r="F380" s="83"/>
      <c r="G380" s="83"/>
      <c r="H380" s="83"/>
      <c r="I380" s="83"/>
      <c r="J380" s="83"/>
      <c r="K380" s="150"/>
      <c r="L380" s="83"/>
      <c r="M380" s="83"/>
    </row>
    <row r="381" spans="3:13" x14ac:dyDescent="0.25">
      <c r="C381" s="83"/>
      <c r="D381" s="144"/>
      <c r="E381" s="83"/>
      <c r="F381" s="83"/>
      <c r="G381" s="83"/>
      <c r="H381" s="83"/>
      <c r="I381" s="83"/>
      <c r="J381" s="83"/>
      <c r="K381" s="150"/>
      <c r="L381" s="83"/>
      <c r="M381" s="83"/>
    </row>
    <row r="382" spans="3:13" x14ac:dyDescent="0.25">
      <c r="C382" s="83"/>
      <c r="D382" s="144"/>
      <c r="E382" s="83"/>
      <c r="F382" s="83"/>
      <c r="G382" s="83"/>
      <c r="H382" s="83"/>
      <c r="I382" s="83"/>
      <c r="J382" s="83"/>
      <c r="K382" s="150"/>
      <c r="L382" s="83"/>
      <c r="M382" s="83"/>
    </row>
    <row r="383" spans="3:13" x14ac:dyDescent="0.25">
      <c r="C383" s="83"/>
      <c r="D383" s="144"/>
      <c r="E383" s="83"/>
      <c r="F383" s="83"/>
      <c r="G383" s="83"/>
      <c r="H383" s="83"/>
      <c r="I383" s="83"/>
      <c r="J383" s="83"/>
      <c r="K383" s="150"/>
      <c r="L383" s="83"/>
      <c r="M383" s="83"/>
    </row>
    <row r="384" spans="3:13" x14ac:dyDescent="0.25">
      <c r="C384" s="83"/>
      <c r="D384" s="144"/>
      <c r="E384" s="83"/>
      <c r="F384" s="83"/>
      <c r="G384" s="83"/>
      <c r="H384" s="83"/>
      <c r="I384" s="83"/>
      <c r="J384" s="83"/>
      <c r="K384" s="150"/>
      <c r="L384" s="83"/>
      <c r="M384" s="83"/>
    </row>
    <row r="385" spans="3:13" x14ac:dyDescent="0.25">
      <c r="C385" s="83"/>
      <c r="D385" s="144"/>
      <c r="E385" s="83"/>
      <c r="F385" s="83"/>
      <c r="G385" s="83"/>
      <c r="H385" s="83"/>
      <c r="I385" s="83"/>
      <c r="J385" s="83"/>
      <c r="K385" s="150"/>
      <c r="L385" s="83"/>
      <c r="M385" s="83"/>
    </row>
    <row r="386" spans="3:13" x14ac:dyDescent="0.25">
      <c r="C386" s="83"/>
      <c r="D386" s="144"/>
      <c r="E386" s="83"/>
      <c r="F386" s="83"/>
      <c r="G386" s="83"/>
      <c r="H386" s="83"/>
      <c r="I386" s="83"/>
      <c r="J386" s="83"/>
      <c r="K386" s="150"/>
      <c r="L386" s="83"/>
      <c r="M386" s="83"/>
    </row>
    <row r="387" spans="3:13" x14ac:dyDescent="0.25">
      <c r="C387" s="83"/>
      <c r="D387" s="144"/>
      <c r="E387" s="83"/>
      <c r="F387" s="83"/>
      <c r="G387" s="83"/>
      <c r="H387" s="83"/>
      <c r="I387" s="83"/>
      <c r="J387" s="83"/>
      <c r="K387" s="150"/>
      <c r="L387" s="83"/>
      <c r="M387" s="83"/>
    </row>
    <row r="388" spans="3:13" x14ac:dyDescent="0.25">
      <c r="C388" s="83"/>
      <c r="D388" s="144"/>
      <c r="E388" s="83"/>
      <c r="F388" s="83"/>
      <c r="G388" s="83"/>
      <c r="H388" s="83"/>
      <c r="I388" s="83"/>
      <c r="J388" s="83"/>
      <c r="K388" s="150"/>
      <c r="L388" s="83"/>
      <c r="M388" s="83"/>
    </row>
    <row r="389" spans="3:13" x14ac:dyDescent="0.25">
      <c r="C389" s="83"/>
      <c r="D389" s="144"/>
      <c r="E389" s="83"/>
      <c r="F389" s="83"/>
      <c r="G389" s="83"/>
      <c r="H389" s="83"/>
      <c r="I389" s="83"/>
      <c r="J389" s="83"/>
      <c r="K389" s="150"/>
      <c r="L389" s="83"/>
      <c r="M389" s="83"/>
    </row>
    <row r="390" spans="3:13" x14ac:dyDescent="0.25">
      <c r="C390" s="83"/>
      <c r="D390" s="144"/>
      <c r="E390" s="83"/>
      <c r="F390" s="83"/>
      <c r="G390" s="83"/>
      <c r="H390" s="83"/>
      <c r="I390" s="83"/>
      <c r="J390" s="83"/>
      <c r="K390" s="150"/>
      <c r="L390" s="83"/>
      <c r="M390" s="83"/>
    </row>
    <row r="391" spans="3:13" x14ac:dyDescent="0.25">
      <c r="C391" s="83"/>
      <c r="D391" s="144"/>
      <c r="E391" s="83"/>
      <c r="F391" s="83"/>
      <c r="G391" s="83"/>
      <c r="H391" s="83"/>
      <c r="I391" s="83"/>
      <c r="J391" s="83"/>
      <c r="K391" s="150"/>
      <c r="L391" s="83"/>
      <c r="M391" s="83"/>
    </row>
    <row r="392" spans="3:13" x14ac:dyDescent="0.25">
      <c r="C392" s="83"/>
      <c r="D392" s="144"/>
      <c r="E392" s="83"/>
      <c r="F392" s="83"/>
      <c r="G392" s="83"/>
      <c r="H392" s="83"/>
      <c r="I392" s="83"/>
      <c r="J392" s="83"/>
      <c r="K392" s="150"/>
      <c r="L392" s="83"/>
      <c r="M392" s="83"/>
    </row>
    <row r="393" spans="3:13" x14ac:dyDescent="0.25">
      <c r="C393" s="83"/>
      <c r="D393" s="144"/>
      <c r="E393" s="83"/>
      <c r="F393" s="83"/>
      <c r="G393" s="83"/>
      <c r="H393" s="83"/>
      <c r="I393" s="83"/>
      <c r="J393" s="83"/>
      <c r="K393" s="150"/>
      <c r="L393" s="83"/>
      <c r="M393" s="83"/>
    </row>
    <row r="394" spans="3:13" x14ac:dyDescent="0.25">
      <c r="C394" s="83"/>
      <c r="D394" s="144"/>
      <c r="E394" s="83"/>
      <c r="F394" s="83"/>
      <c r="G394" s="83"/>
      <c r="H394" s="83"/>
      <c r="I394" s="83"/>
      <c r="J394" s="83"/>
      <c r="K394" s="150"/>
      <c r="L394" s="83"/>
      <c r="M394" s="83"/>
    </row>
    <row r="395" spans="3:13" x14ac:dyDescent="0.25">
      <c r="C395" s="83"/>
      <c r="D395" s="144"/>
      <c r="E395" s="83"/>
      <c r="F395" s="83"/>
      <c r="G395" s="83"/>
      <c r="H395" s="83"/>
      <c r="I395" s="83"/>
      <c r="J395" s="83"/>
      <c r="K395" s="150"/>
      <c r="L395" s="83"/>
      <c r="M395" s="83"/>
    </row>
    <row r="396" spans="3:13" x14ac:dyDescent="0.25">
      <c r="C396" s="83"/>
      <c r="D396" s="144"/>
      <c r="E396" s="83"/>
      <c r="F396" s="83"/>
      <c r="G396" s="83"/>
      <c r="H396" s="83"/>
      <c r="I396" s="83"/>
      <c r="J396" s="83"/>
      <c r="K396" s="150"/>
      <c r="L396" s="83"/>
      <c r="M396" s="83"/>
    </row>
    <row r="397" spans="3:13" x14ac:dyDescent="0.25">
      <c r="C397" s="83"/>
      <c r="D397" s="144"/>
      <c r="E397" s="83"/>
      <c r="F397" s="83"/>
      <c r="G397" s="83"/>
      <c r="H397" s="83"/>
      <c r="I397" s="83"/>
      <c r="J397" s="83"/>
      <c r="K397" s="150"/>
      <c r="L397" s="83"/>
      <c r="M397" s="83"/>
    </row>
    <row r="398" spans="3:13" x14ac:dyDescent="0.25">
      <c r="C398" s="83"/>
      <c r="D398" s="144"/>
      <c r="E398" s="83"/>
      <c r="F398" s="83"/>
      <c r="G398" s="83"/>
      <c r="H398" s="83"/>
      <c r="I398" s="83"/>
      <c r="J398" s="83"/>
      <c r="K398" s="150"/>
      <c r="L398" s="83"/>
      <c r="M398" s="83"/>
    </row>
    <row r="399" spans="3:13" x14ac:dyDescent="0.25">
      <c r="C399" s="83"/>
      <c r="D399" s="144"/>
      <c r="E399" s="83"/>
      <c r="F399" s="83"/>
      <c r="G399" s="83"/>
      <c r="H399" s="83"/>
      <c r="I399" s="83"/>
      <c r="J399" s="83"/>
      <c r="K399" s="150"/>
      <c r="L399" s="83"/>
      <c r="M399" s="83"/>
    </row>
    <row r="400" spans="3:13" x14ac:dyDescent="0.25">
      <c r="C400" s="83"/>
      <c r="D400" s="144"/>
      <c r="E400" s="83"/>
      <c r="F400" s="83"/>
      <c r="G400" s="83"/>
      <c r="H400" s="83"/>
      <c r="I400" s="83"/>
      <c r="J400" s="83"/>
      <c r="K400" s="150"/>
      <c r="L400" s="83"/>
      <c r="M400" s="83"/>
    </row>
    <row r="401" spans="3:13" x14ac:dyDescent="0.25">
      <c r="C401" s="83"/>
      <c r="D401" s="144"/>
      <c r="E401" s="83"/>
      <c r="F401" s="83"/>
      <c r="G401" s="83"/>
      <c r="H401" s="83"/>
      <c r="I401" s="83"/>
      <c r="J401" s="83"/>
      <c r="K401" s="150"/>
      <c r="L401" s="83"/>
      <c r="M401" s="83"/>
    </row>
    <row r="402" spans="3:13" x14ac:dyDescent="0.25">
      <c r="C402" s="83"/>
      <c r="D402" s="144"/>
      <c r="E402" s="83"/>
      <c r="F402" s="83"/>
      <c r="G402" s="83"/>
      <c r="H402" s="83"/>
      <c r="I402" s="83"/>
      <c r="J402" s="83"/>
      <c r="K402" s="150"/>
      <c r="L402" s="83"/>
      <c r="M402" s="83"/>
    </row>
    <row r="403" spans="3:13" x14ac:dyDescent="0.25">
      <c r="C403" s="83"/>
      <c r="D403" s="144"/>
      <c r="E403" s="83"/>
      <c r="F403" s="83"/>
      <c r="G403" s="83"/>
      <c r="H403" s="83"/>
      <c r="I403" s="83"/>
      <c r="J403" s="83"/>
      <c r="K403" s="150"/>
      <c r="L403" s="83"/>
      <c r="M403" s="83"/>
    </row>
    <row r="404" spans="3:13" x14ac:dyDescent="0.25">
      <c r="C404" s="83"/>
      <c r="D404" s="144"/>
      <c r="E404" s="83"/>
      <c r="F404" s="83"/>
      <c r="G404" s="83"/>
      <c r="H404" s="83"/>
      <c r="I404" s="83"/>
      <c r="J404" s="83"/>
      <c r="K404" s="150"/>
      <c r="L404" s="83"/>
      <c r="M404" s="83"/>
    </row>
    <row r="405" spans="3:13" x14ac:dyDescent="0.25">
      <c r="C405" s="83"/>
      <c r="D405" s="144"/>
      <c r="E405" s="83"/>
      <c r="F405" s="83"/>
      <c r="G405" s="83"/>
      <c r="H405" s="83"/>
      <c r="I405" s="83"/>
      <c r="J405" s="83"/>
      <c r="K405" s="150"/>
      <c r="L405" s="83"/>
      <c r="M405" s="83"/>
    </row>
    <row r="406" spans="3:13" x14ac:dyDescent="0.25">
      <c r="C406" s="83"/>
      <c r="D406" s="144"/>
      <c r="E406" s="83"/>
      <c r="F406" s="83"/>
      <c r="G406" s="83"/>
      <c r="H406" s="83"/>
      <c r="I406" s="83"/>
      <c r="J406" s="83"/>
      <c r="K406" s="150"/>
      <c r="L406" s="83"/>
      <c r="M406" s="83"/>
    </row>
    <row r="407" spans="3:13" x14ac:dyDescent="0.25">
      <c r="C407" s="83"/>
      <c r="D407" s="144"/>
      <c r="E407" s="83"/>
      <c r="F407" s="83"/>
      <c r="G407" s="83"/>
      <c r="H407" s="83"/>
      <c r="I407" s="83"/>
      <c r="J407" s="83"/>
      <c r="K407" s="150"/>
      <c r="L407" s="83"/>
      <c r="M407" s="83"/>
    </row>
    <row r="408" spans="3:13" x14ac:dyDescent="0.25">
      <c r="C408" s="83"/>
      <c r="D408" s="144"/>
      <c r="E408" s="83"/>
      <c r="F408" s="83"/>
      <c r="G408" s="83"/>
      <c r="H408" s="83"/>
      <c r="I408" s="83"/>
      <c r="J408" s="83"/>
      <c r="K408" s="150"/>
      <c r="L408" s="83"/>
      <c r="M408" s="83"/>
    </row>
    <row r="409" spans="3:13" x14ac:dyDescent="0.25">
      <c r="C409" s="83"/>
      <c r="D409" s="144"/>
      <c r="E409" s="83"/>
      <c r="F409" s="83"/>
      <c r="G409" s="83"/>
      <c r="H409" s="83"/>
      <c r="I409" s="83"/>
      <c r="J409" s="83"/>
      <c r="K409" s="150"/>
      <c r="L409" s="83"/>
      <c r="M409" s="83"/>
    </row>
    <row r="410" spans="3:13" x14ac:dyDescent="0.25">
      <c r="C410" s="83"/>
      <c r="D410" s="144"/>
      <c r="E410" s="83"/>
      <c r="F410" s="83"/>
      <c r="G410" s="83"/>
      <c r="H410" s="83"/>
      <c r="I410" s="83"/>
      <c r="J410" s="83"/>
      <c r="K410" s="150"/>
      <c r="L410" s="83"/>
      <c r="M410" s="83"/>
    </row>
    <row r="411" spans="3:13" x14ac:dyDescent="0.25">
      <c r="C411" s="83"/>
      <c r="D411" s="144"/>
      <c r="E411" s="83"/>
      <c r="F411" s="83"/>
      <c r="G411" s="83"/>
      <c r="H411" s="83"/>
      <c r="I411" s="83"/>
      <c r="J411" s="83"/>
      <c r="K411" s="150"/>
      <c r="L411" s="83"/>
      <c r="M411" s="83"/>
    </row>
    <row r="412" spans="3:13" x14ac:dyDescent="0.25">
      <c r="C412" s="83"/>
      <c r="D412" s="144"/>
      <c r="E412" s="83"/>
      <c r="F412" s="83"/>
      <c r="G412" s="83"/>
      <c r="H412" s="83"/>
      <c r="I412" s="83"/>
      <c r="J412" s="83"/>
      <c r="K412" s="150"/>
      <c r="L412" s="83"/>
      <c r="M412" s="83"/>
    </row>
    <row r="413" spans="3:13" x14ac:dyDescent="0.25">
      <c r="C413" s="83"/>
      <c r="D413" s="144"/>
      <c r="E413" s="83"/>
      <c r="F413" s="83"/>
      <c r="G413" s="83"/>
      <c r="H413" s="83"/>
      <c r="I413" s="83"/>
      <c r="J413" s="83"/>
      <c r="K413" s="150"/>
      <c r="L413" s="83"/>
      <c r="M413" s="83"/>
    </row>
    <row r="414" spans="3:13" x14ac:dyDescent="0.25">
      <c r="C414" s="83"/>
      <c r="D414" s="144"/>
      <c r="E414" s="83"/>
      <c r="F414" s="83"/>
      <c r="G414" s="83"/>
      <c r="H414" s="83"/>
      <c r="I414" s="83"/>
      <c r="J414" s="83"/>
      <c r="K414" s="150"/>
      <c r="L414" s="83"/>
      <c r="M414" s="83"/>
    </row>
    <row r="415" spans="3:13" x14ac:dyDescent="0.25">
      <c r="C415" s="83"/>
      <c r="D415" s="144"/>
      <c r="E415" s="83"/>
      <c r="F415" s="83"/>
      <c r="G415" s="83"/>
      <c r="H415" s="83"/>
      <c r="I415" s="83"/>
      <c r="J415" s="83"/>
      <c r="K415" s="150"/>
      <c r="L415" s="83"/>
      <c r="M415" s="83"/>
    </row>
    <row r="416" spans="3:13" x14ac:dyDescent="0.25">
      <c r="C416" s="83"/>
      <c r="D416" s="144"/>
      <c r="E416" s="83"/>
      <c r="F416" s="83"/>
      <c r="G416" s="83"/>
      <c r="H416" s="83"/>
      <c r="I416" s="83"/>
      <c r="J416" s="83"/>
      <c r="K416" s="150"/>
      <c r="L416" s="83"/>
      <c r="M416" s="83"/>
    </row>
    <row r="417" spans="3:13" x14ac:dyDescent="0.25">
      <c r="C417" s="83"/>
      <c r="D417" s="144"/>
      <c r="E417" s="83"/>
      <c r="F417" s="83"/>
      <c r="G417" s="83"/>
      <c r="H417" s="83"/>
      <c r="I417" s="83"/>
      <c r="J417" s="83"/>
      <c r="K417" s="150"/>
      <c r="L417" s="83"/>
      <c r="M417" s="83"/>
    </row>
    <row r="418" spans="3:13" x14ac:dyDescent="0.25">
      <c r="C418" s="83"/>
      <c r="D418" s="144"/>
      <c r="E418" s="83"/>
      <c r="F418" s="83"/>
      <c r="G418" s="83"/>
      <c r="H418" s="83"/>
      <c r="I418" s="83"/>
      <c r="J418" s="83"/>
      <c r="K418" s="150"/>
      <c r="L418" s="83"/>
      <c r="M418" s="83"/>
    </row>
    <row r="419" spans="3:13" x14ac:dyDescent="0.25">
      <c r="C419" s="83"/>
      <c r="D419" s="144"/>
      <c r="E419" s="83"/>
      <c r="F419" s="83"/>
      <c r="G419" s="83"/>
      <c r="H419" s="83"/>
      <c r="I419" s="83"/>
      <c r="J419" s="83"/>
      <c r="K419" s="150"/>
      <c r="L419" s="83"/>
      <c r="M419" s="83"/>
    </row>
    <row r="420" spans="3:13" x14ac:dyDescent="0.25">
      <c r="C420" s="83"/>
      <c r="D420" s="144"/>
      <c r="E420" s="83"/>
      <c r="F420" s="83"/>
      <c r="G420" s="83"/>
      <c r="H420" s="83"/>
      <c r="I420" s="83"/>
      <c r="J420" s="83"/>
      <c r="K420" s="150"/>
      <c r="L420" s="83"/>
      <c r="M420" s="83"/>
    </row>
    <row r="421" spans="3:13" x14ac:dyDescent="0.25">
      <c r="C421" s="83"/>
      <c r="D421" s="144"/>
      <c r="E421" s="83"/>
      <c r="F421" s="83"/>
      <c r="G421" s="83"/>
      <c r="H421" s="83"/>
      <c r="I421" s="83"/>
      <c r="J421" s="83"/>
      <c r="K421" s="150"/>
      <c r="L421" s="83"/>
      <c r="M421" s="83"/>
    </row>
    <row r="422" spans="3:13" x14ac:dyDescent="0.25">
      <c r="C422" s="83"/>
      <c r="D422" s="144"/>
      <c r="E422" s="83"/>
      <c r="F422" s="83"/>
      <c r="G422" s="83"/>
      <c r="H422" s="83"/>
      <c r="I422" s="83"/>
      <c r="J422" s="83"/>
      <c r="K422" s="150"/>
      <c r="L422" s="83"/>
      <c r="M422" s="83"/>
    </row>
    <row r="423" spans="3:13" x14ac:dyDescent="0.25">
      <c r="C423" s="83"/>
      <c r="D423" s="144"/>
      <c r="E423" s="83"/>
      <c r="F423" s="83"/>
      <c r="G423" s="83"/>
      <c r="H423" s="83"/>
      <c r="I423" s="83"/>
      <c r="J423" s="83"/>
      <c r="K423" s="150"/>
      <c r="L423" s="83"/>
      <c r="M423" s="83"/>
    </row>
    <row r="424" spans="3:13" x14ac:dyDescent="0.25">
      <c r="C424" s="83"/>
      <c r="D424" s="144"/>
      <c r="E424" s="83"/>
      <c r="F424" s="83"/>
      <c r="G424" s="83"/>
      <c r="H424" s="83"/>
      <c r="I424" s="83"/>
      <c r="J424" s="83"/>
      <c r="K424" s="150"/>
      <c r="L424" s="83"/>
      <c r="M424" s="83"/>
    </row>
    <row r="425" spans="3:13" x14ac:dyDescent="0.25">
      <c r="C425" s="83"/>
      <c r="D425" s="144"/>
      <c r="E425" s="83"/>
      <c r="F425" s="83"/>
      <c r="G425" s="83"/>
      <c r="H425" s="83"/>
      <c r="I425" s="83"/>
      <c r="J425" s="83"/>
      <c r="K425" s="150"/>
      <c r="L425" s="83"/>
      <c r="M425" s="83"/>
    </row>
    <row r="426" spans="3:13" x14ac:dyDescent="0.25">
      <c r="C426" s="83"/>
      <c r="D426" s="144"/>
      <c r="E426" s="83"/>
      <c r="F426" s="83"/>
      <c r="G426" s="83"/>
      <c r="H426" s="83"/>
      <c r="I426" s="83"/>
      <c r="J426" s="83"/>
      <c r="K426" s="150"/>
      <c r="L426" s="83"/>
      <c r="M426" s="83"/>
    </row>
    <row r="427" spans="3:13" x14ac:dyDescent="0.25">
      <c r="C427" s="83"/>
      <c r="D427" s="144"/>
      <c r="E427" s="83"/>
      <c r="F427" s="83"/>
      <c r="G427" s="83"/>
      <c r="H427" s="83"/>
      <c r="I427" s="83"/>
      <c r="J427" s="83"/>
      <c r="K427" s="150"/>
      <c r="L427" s="83"/>
      <c r="M427" s="83"/>
    </row>
    <row r="428" spans="3:13" x14ac:dyDescent="0.25">
      <c r="C428" s="83"/>
      <c r="D428" s="144"/>
      <c r="E428" s="83"/>
      <c r="F428" s="83"/>
      <c r="G428" s="83"/>
      <c r="H428" s="83"/>
      <c r="I428" s="83"/>
      <c r="J428" s="83"/>
      <c r="K428" s="150"/>
      <c r="L428" s="83"/>
      <c r="M428" s="83"/>
    </row>
    <row r="429" spans="3:13" x14ac:dyDescent="0.25">
      <c r="C429" s="83"/>
      <c r="D429" s="144"/>
      <c r="E429" s="83"/>
      <c r="F429" s="83"/>
      <c r="G429" s="83"/>
      <c r="H429" s="83"/>
      <c r="I429" s="83"/>
      <c r="J429" s="83"/>
      <c r="K429" s="150"/>
      <c r="L429" s="83"/>
      <c r="M429" s="83"/>
    </row>
    <row r="430" spans="3:13" x14ac:dyDescent="0.25">
      <c r="C430" s="83"/>
      <c r="D430" s="144"/>
      <c r="E430" s="83"/>
      <c r="F430" s="83"/>
      <c r="G430" s="83"/>
      <c r="H430" s="83"/>
      <c r="I430" s="83"/>
      <c r="J430" s="83"/>
      <c r="K430" s="150"/>
      <c r="L430" s="83"/>
      <c r="M430" s="83"/>
    </row>
    <row r="431" spans="3:13" x14ac:dyDescent="0.25">
      <c r="C431" s="83"/>
      <c r="D431" s="144"/>
      <c r="E431" s="83"/>
      <c r="F431" s="83"/>
      <c r="G431" s="83"/>
      <c r="H431" s="83"/>
      <c r="I431" s="83"/>
      <c r="J431" s="83"/>
      <c r="K431" s="150"/>
      <c r="L431" s="83"/>
      <c r="M431" s="83"/>
    </row>
    <row r="432" spans="3:13" x14ac:dyDescent="0.25">
      <c r="C432" s="83"/>
      <c r="D432" s="144"/>
      <c r="E432" s="83"/>
      <c r="F432" s="83"/>
      <c r="G432" s="83"/>
      <c r="H432" s="83"/>
      <c r="I432" s="83"/>
      <c r="J432" s="83"/>
      <c r="K432" s="150"/>
      <c r="L432" s="83"/>
      <c r="M432" s="83"/>
    </row>
    <row r="433" spans="3:13" x14ac:dyDescent="0.25">
      <c r="C433" s="83"/>
      <c r="D433" s="144"/>
      <c r="E433" s="83"/>
      <c r="F433" s="83"/>
      <c r="G433" s="83"/>
      <c r="H433" s="83"/>
      <c r="I433" s="83"/>
      <c r="J433" s="83"/>
      <c r="K433" s="150"/>
      <c r="L433" s="83"/>
      <c r="M433" s="83"/>
    </row>
    <row r="434" spans="3:13" x14ac:dyDescent="0.25">
      <c r="C434" s="83"/>
      <c r="D434" s="144"/>
      <c r="E434" s="83"/>
      <c r="F434" s="83"/>
      <c r="G434" s="83"/>
      <c r="H434" s="83"/>
      <c r="I434" s="83"/>
      <c r="J434" s="83"/>
      <c r="K434" s="150"/>
      <c r="L434" s="83"/>
      <c r="M434" s="83"/>
    </row>
    <row r="435" spans="3:13" x14ac:dyDescent="0.25">
      <c r="C435" s="83"/>
      <c r="D435" s="144"/>
      <c r="E435" s="83"/>
      <c r="F435" s="83"/>
      <c r="G435" s="83"/>
      <c r="H435" s="83"/>
      <c r="I435" s="83"/>
      <c r="J435" s="83"/>
      <c r="K435" s="150"/>
      <c r="L435" s="83"/>
      <c r="M435" s="83"/>
    </row>
    <row r="436" spans="3:13" x14ac:dyDescent="0.25">
      <c r="C436" s="83"/>
      <c r="D436" s="144"/>
      <c r="E436" s="83"/>
      <c r="F436" s="83"/>
      <c r="G436" s="83"/>
      <c r="H436" s="83"/>
      <c r="I436" s="83"/>
      <c r="J436" s="83"/>
      <c r="K436" s="150"/>
      <c r="L436" s="83"/>
      <c r="M436" s="83"/>
    </row>
    <row r="437" spans="3:13" x14ac:dyDescent="0.25">
      <c r="C437" s="83"/>
      <c r="D437" s="144"/>
      <c r="E437" s="83"/>
      <c r="F437" s="83"/>
      <c r="G437" s="83"/>
      <c r="H437" s="83"/>
      <c r="I437" s="83"/>
      <c r="J437" s="83"/>
      <c r="K437" s="150"/>
      <c r="L437" s="83"/>
      <c r="M437" s="83"/>
    </row>
    <row r="438" spans="3:13" x14ac:dyDescent="0.25">
      <c r="C438" s="83"/>
      <c r="D438" s="144"/>
      <c r="E438" s="83"/>
      <c r="F438" s="83"/>
      <c r="G438" s="83"/>
      <c r="H438" s="83"/>
      <c r="I438" s="83"/>
      <c r="J438" s="83"/>
      <c r="K438" s="150"/>
      <c r="L438" s="83"/>
      <c r="M438" s="83"/>
    </row>
    <row r="439" spans="3:13" x14ac:dyDescent="0.25">
      <c r="C439" s="83"/>
      <c r="D439" s="144"/>
      <c r="E439" s="83"/>
      <c r="F439" s="83"/>
      <c r="G439" s="83"/>
      <c r="H439" s="83"/>
      <c r="I439" s="83"/>
      <c r="J439" s="83"/>
      <c r="K439" s="150"/>
      <c r="L439" s="83"/>
      <c r="M439" s="83"/>
    </row>
    <row r="440" spans="3:13" x14ac:dyDescent="0.25">
      <c r="C440" s="83"/>
      <c r="D440" s="144"/>
      <c r="E440" s="83"/>
      <c r="F440" s="83"/>
      <c r="G440" s="83"/>
      <c r="H440" s="83"/>
      <c r="I440" s="83"/>
      <c r="J440" s="83"/>
      <c r="K440" s="150"/>
      <c r="L440" s="83"/>
      <c r="M440" s="83"/>
    </row>
    <row r="441" spans="3:13" x14ac:dyDescent="0.25">
      <c r="C441" s="83"/>
      <c r="D441" s="144"/>
      <c r="E441" s="83"/>
      <c r="F441" s="83"/>
      <c r="G441" s="83"/>
      <c r="H441" s="83"/>
      <c r="I441" s="83"/>
      <c r="J441" s="83"/>
      <c r="K441" s="150"/>
      <c r="L441" s="83"/>
      <c r="M441" s="83"/>
    </row>
    <row r="442" spans="3:13" x14ac:dyDescent="0.25">
      <c r="C442" s="83"/>
      <c r="D442" s="144"/>
      <c r="E442" s="83"/>
      <c r="F442" s="83"/>
      <c r="G442" s="83"/>
      <c r="H442" s="83"/>
      <c r="I442" s="83"/>
      <c r="J442" s="83"/>
      <c r="K442" s="150"/>
      <c r="L442" s="83"/>
      <c r="M442" s="83"/>
    </row>
    <row r="443" spans="3:13" x14ac:dyDescent="0.25">
      <c r="C443" s="83"/>
      <c r="D443" s="144"/>
      <c r="E443" s="83"/>
      <c r="F443" s="83"/>
      <c r="G443" s="83"/>
      <c r="H443" s="83"/>
      <c r="I443" s="83"/>
      <c r="J443" s="83"/>
      <c r="K443" s="150"/>
      <c r="L443" s="83"/>
      <c r="M443" s="83"/>
    </row>
    <row r="444" spans="3:13" x14ac:dyDescent="0.25">
      <c r="C444" s="83"/>
      <c r="D444" s="144"/>
      <c r="E444" s="83"/>
      <c r="F444" s="83"/>
      <c r="G444" s="83"/>
      <c r="H444" s="83"/>
      <c r="I444" s="83"/>
      <c r="J444" s="83"/>
      <c r="K444" s="150"/>
      <c r="L444" s="83"/>
      <c r="M444" s="83"/>
    </row>
    <row r="445" spans="3:13" x14ac:dyDescent="0.25">
      <c r="C445" s="83"/>
      <c r="D445" s="144"/>
      <c r="E445" s="83"/>
      <c r="F445" s="83"/>
      <c r="G445" s="83"/>
      <c r="H445" s="83"/>
      <c r="I445" s="83"/>
      <c r="J445" s="83"/>
      <c r="K445" s="150"/>
      <c r="L445" s="83"/>
      <c r="M445" s="83"/>
    </row>
    <row r="446" spans="3:13" x14ac:dyDescent="0.25">
      <c r="C446" s="83"/>
      <c r="D446" s="144"/>
      <c r="E446" s="83"/>
      <c r="F446" s="83"/>
      <c r="G446" s="83"/>
      <c r="H446" s="83"/>
      <c r="I446" s="83"/>
      <c r="J446" s="83"/>
      <c r="K446" s="150"/>
      <c r="L446" s="83"/>
      <c r="M446" s="83"/>
    </row>
    <row r="447" spans="3:13" x14ac:dyDescent="0.25">
      <c r="C447" s="83"/>
      <c r="D447" s="144"/>
      <c r="E447" s="83"/>
      <c r="F447" s="83"/>
      <c r="G447" s="83"/>
      <c r="H447" s="83"/>
      <c r="I447" s="83"/>
      <c r="J447" s="83"/>
      <c r="K447" s="150"/>
      <c r="L447" s="83"/>
      <c r="M447" s="83"/>
    </row>
    <row r="448" spans="3:13" x14ac:dyDescent="0.25">
      <c r="C448" s="83"/>
      <c r="D448" s="144"/>
      <c r="E448" s="83"/>
      <c r="F448" s="83"/>
      <c r="G448" s="83"/>
      <c r="H448" s="83"/>
      <c r="I448" s="83"/>
      <c r="J448" s="83"/>
      <c r="K448" s="150"/>
      <c r="L448" s="83"/>
      <c r="M448" s="83"/>
    </row>
    <row r="449" spans="3:13" x14ac:dyDescent="0.25">
      <c r="C449" s="83"/>
      <c r="D449" s="144"/>
      <c r="E449" s="83"/>
      <c r="F449" s="83"/>
      <c r="G449" s="83"/>
      <c r="H449" s="83"/>
      <c r="I449" s="83"/>
      <c r="J449" s="83"/>
      <c r="K449" s="150"/>
      <c r="L449" s="83"/>
      <c r="M449" s="83"/>
    </row>
    <row r="450" spans="3:13" x14ac:dyDescent="0.25">
      <c r="C450" s="83"/>
      <c r="D450" s="144"/>
      <c r="E450" s="83"/>
      <c r="F450" s="83"/>
      <c r="G450" s="83"/>
      <c r="H450" s="83"/>
      <c r="I450" s="83"/>
      <c r="J450" s="83"/>
      <c r="K450" s="150"/>
      <c r="L450" s="83"/>
      <c r="M450" s="83"/>
    </row>
    <row r="451" spans="3:13" x14ac:dyDescent="0.25">
      <c r="C451" s="83"/>
      <c r="D451" s="144"/>
      <c r="E451" s="83"/>
      <c r="F451" s="83"/>
      <c r="G451" s="83"/>
      <c r="H451" s="83"/>
      <c r="I451" s="83"/>
      <c r="J451" s="83"/>
      <c r="K451" s="150"/>
      <c r="L451" s="83"/>
      <c r="M451" s="83"/>
    </row>
    <row r="452" spans="3:13" x14ac:dyDescent="0.25">
      <c r="C452" s="83"/>
      <c r="D452" s="144"/>
      <c r="E452" s="83"/>
      <c r="F452" s="83"/>
      <c r="G452" s="83"/>
      <c r="H452" s="83"/>
      <c r="I452" s="83"/>
      <c r="J452" s="83"/>
      <c r="K452" s="150"/>
      <c r="L452" s="83"/>
      <c r="M452" s="83"/>
    </row>
    <row r="453" spans="3:13" x14ac:dyDescent="0.25">
      <c r="C453" s="83"/>
      <c r="D453" s="144"/>
      <c r="E453" s="83"/>
      <c r="F453" s="83"/>
      <c r="G453" s="83"/>
      <c r="H453" s="83"/>
      <c r="I453" s="83"/>
      <c r="J453" s="83"/>
      <c r="K453" s="150"/>
      <c r="L453" s="83"/>
      <c r="M453" s="83"/>
    </row>
    <row r="454" spans="3:13" x14ac:dyDescent="0.25">
      <c r="C454" s="83"/>
      <c r="D454" s="144"/>
      <c r="E454" s="83"/>
      <c r="F454" s="83"/>
      <c r="G454" s="83"/>
      <c r="H454" s="83"/>
      <c r="I454" s="83"/>
      <c r="J454" s="83"/>
      <c r="K454" s="150"/>
      <c r="L454" s="83"/>
      <c r="M454" s="83"/>
    </row>
    <row r="455" spans="3:13" x14ac:dyDescent="0.25">
      <c r="C455" s="83"/>
      <c r="D455" s="144"/>
      <c r="E455" s="83"/>
      <c r="F455" s="83"/>
      <c r="G455" s="83"/>
      <c r="H455" s="83"/>
      <c r="I455" s="83"/>
      <c r="J455" s="83"/>
      <c r="K455" s="150"/>
      <c r="L455" s="83"/>
      <c r="M455" s="83"/>
    </row>
    <row r="456" spans="3:13" x14ac:dyDescent="0.25">
      <c r="C456" s="83"/>
      <c r="D456" s="144"/>
      <c r="E456" s="83"/>
      <c r="F456" s="83"/>
      <c r="G456" s="83"/>
      <c r="H456" s="83"/>
      <c r="I456" s="83"/>
      <c r="J456" s="83"/>
      <c r="K456" s="150"/>
      <c r="L456" s="83"/>
      <c r="M456" s="83"/>
    </row>
    <row r="457" spans="3:13" x14ac:dyDescent="0.25">
      <c r="C457" s="83"/>
      <c r="D457" s="144"/>
      <c r="E457" s="83"/>
      <c r="F457" s="83"/>
      <c r="G457" s="83"/>
      <c r="H457" s="83"/>
      <c r="I457" s="83"/>
      <c r="J457" s="83"/>
      <c r="K457" s="150"/>
      <c r="L457" s="83"/>
      <c r="M457" s="83"/>
    </row>
    <row r="458" spans="3:13" x14ac:dyDescent="0.25">
      <c r="C458" s="83"/>
      <c r="D458" s="144"/>
      <c r="E458" s="83"/>
      <c r="F458" s="83"/>
      <c r="G458" s="83"/>
      <c r="H458" s="83"/>
      <c r="I458" s="83"/>
      <c r="J458" s="83"/>
      <c r="K458" s="150"/>
      <c r="L458" s="83"/>
      <c r="M458" s="83"/>
    </row>
    <row r="459" spans="3:13" x14ac:dyDescent="0.25">
      <c r="C459" s="83"/>
      <c r="D459" s="144"/>
      <c r="E459" s="83"/>
      <c r="F459" s="83"/>
      <c r="G459" s="83"/>
      <c r="H459" s="83"/>
      <c r="I459" s="83"/>
      <c r="J459" s="83"/>
      <c r="K459" s="150"/>
      <c r="L459" s="83"/>
      <c r="M459" s="83"/>
    </row>
    <row r="460" spans="3:13" x14ac:dyDescent="0.25">
      <c r="C460" s="83"/>
      <c r="D460" s="144"/>
      <c r="E460" s="83"/>
      <c r="F460" s="83"/>
      <c r="G460" s="83"/>
      <c r="H460" s="83"/>
      <c r="I460" s="83"/>
      <c r="J460" s="83"/>
      <c r="K460" s="150"/>
      <c r="L460" s="83"/>
      <c r="M460" s="83"/>
    </row>
    <row r="461" spans="3:13" x14ac:dyDescent="0.25">
      <c r="C461" s="83"/>
      <c r="D461" s="144"/>
      <c r="E461" s="83"/>
      <c r="F461" s="83"/>
      <c r="G461" s="83"/>
      <c r="H461" s="83"/>
      <c r="I461" s="83"/>
      <c r="J461" s="83"/>
      <c r="K461" s="150"/>
      <c r="L461" s="83"/>
      <c r="M461" s="83"/>
    </row>
    <row r="462" spans="3:13" x14ac:dyDescent="0.25">
      <c r="C462" s="83"/>
      <c r="D462" s="144"/>
      <c r="E462" s="83"/>
      <c r="F462" s="83"/>
      <c r="G462" s="83"/>
      <c r="H462" s="83"/>
      <c r="I462" s="83"/>
      <c r="J462" s="83"/>
      <c r="K462" s="150"/>
      <c r="L462" s="83"/>
      <c r="M462" s="83"/>
    </row>
    <row r="463" spans="3:13" x14ac:dyDescent="0.25">
      <c r="C463" s="83"/>
      <c r="D463" s="144"/>
      <c r="E463" s="83"/>
      <c r="F463" s="83"/>
      <c r="G463" s="83"/>
      <c r="H463" s="83"/>
      <c r="I463" s="83"/>
      <c r="J463" s="83"/>
      <c r="K463" s="150"/>
      <c r="L463" s="83"/>
      <c r="M463" s="83"/>
    </row>
    <row r="464" spans="3:13" x14ac:dyDescent="0.25">
      <c r="C464" s="83"/>
      <c r="D464" s="144"/>
      <c r="E464" s="83"/>
      <c r="F464" s="83"/>
      <c r="G464" s="83"/>
      <c r="H464" s="83"/>
      <c r="I464" s="83"/>
      <c r="J464" s="83"/>
      <c r="K464" s="150"/>
      <c r="L464" s="83"/>
      <c r="M464" s="83"/>
    </row>
    <row r="465" spans="3:13" x14ac:dyDescent="0.25">
      <c r="C465" s="83"/>
      <c r="D465" s="144"/>
      <c r="E465" s="83"/>
      <c r="F465" s="83"/>
      <c r="G465" s="83"/>
      <c r="H465" s="83"/>
      <c r="I465" s="83"/>
      <c r="J465" s="83"/>
      <c r="K465" s="150"/>
      <c r="L465" s="83"/>
      <c r="M465" s="83"/>
    </row>
    <row r="466" spans="3:13" x14ac:dyDescent="0.25">
      <c r="C466" s="83"/>
      <c r="D466" s="144"/>
      <c r="E466" s="83"/>
      <c r="F466" s="83"/>
      <c r="G466" s="83"/>
      <c r="H466" s="83"/>
      <c r="I466" s="83"/>
      <c r="J466" s="83"/>
      <c r="K466" s="150"/>
      <c r="L466" s="83"/>
      <c r="M466" s="83"/>
    </row>
    <row r="467" spans="3:13" x14ac:dyDescent="0.25">
      <c r="C467" s="83"/>
      <c r="D467" s="144"/>
      <c r="E467" s="83"/>
      <c r="F467" s="83"/>
      <c r="G467" s="83"/>
      <c r="H467" s="83"/>
      <c r="I467" s="83"/>
      <c r="J467" s="83"/>
      <c r="K467" s="150"/>
      <c r="L467" s="83"/>
      <c r="M467" s="83"/>
    </row>
    <row r="468" spans="3:13" x14ac:dyDescent="0.25">
      <c r="C468" s="83"/>
      <c r="D468" s="144"/>
      <c r="E468" s="83"/>
      <c r="F468" s="83"/>
      <c r="G468" s="83"/>
      <c r="H468" s="83"/>
      <c r="I468" s="83"/>
      <c r="J468" s="83"/>
      <c r="K468" s="150"/>
      <c r="L468" s="83"/>
      <c r="M468" s="83"/>
    </row>
    <row r="469" spans="3:13" x14ac:dyDescent="0.25">
      <c r="C469" s="83"/>
      <c r="D469" s="144"/>
      <c r="E469" s="83"/>
      <c r="F469" s="83"/>
      <c r="G469" s="83"/>
      <c r="H469" s="83"/>
      <c r="I469" s="83"/>
      <c r="J469" s="83"/>
      <c r="K469" s="150"/>
      <c r="L469" s="83"/>
      <c r="M469" s="83"/>
    </row>
    <row r="470" spans="3:13" x14ac:dyDescent="0.25">
      <c r="C470" s="83"/>
      <c r="D470" s="144"/>
      <c r="E470" s="83"/>
      <c r="F470" s="83"/>
      <c r="G470" s="83"/>
      <c r="H470" s="83"/>
      <c r="I470" s="83"/>
      <c r="J470" s="83"/>
      <c r="K470" s="150"/>
      <c r="L470" s="83"/>
      <c r="M470" s="83"/>
    </row>
    <row r="471" spans="3:13" x14ac:dyDescent="0.25">
      <c r="C471" s="83"/>
      <c r="D471" s="144"/>
      <c r="E471" s="83"/>
      <c r="F471" s="83"/>
      <c r="G471" s="83"/>
      <c r="H471" s="83"/>
      <c r="I471" s="83"/>
      <c r="J471" s="83"/>
      <c r="K471" s="150"/>
      <c r="L471" s="83"/>
      <c r="M471" s="83"/>
    </row>
    <row r="472" spans="3:13" x14ac:dyDescent="0.25">
      <c r="C472" s="83"/>
      <c r="D472" s="144"/>
      <c r="E472" s="83"/>
      <c r="F472" s="83"/>
      <c r="G472" s="83"/>
      <c r="H472" s="83"/>
      <c r="I472" s="83"/>
      <c r="J472" s="83"/>
      <c r="K472" s="150"/>
      <c r="L472" s="83"/>
      <c r="M472" s="83"/>
    </row>
    <row r="473" spans="3:13" x14ac:dyDescent="0.25">
      <c r="C473" s="83"/>
      <c r="D473" s="144"/>
      <c r="E473" s="83"/>
      <c r="F473" s="83"/>
      <c r="G473" s="83"/>
      <c r="H473" s="83"/>
      <c r="I473" s="83"/>
      <c r="J473" s="83"/>
      <c r="K473" s="150"/>
      <c r="L473" s="83"/>
      <c r="M473" s="83"/>
    </row>
    <row r="474" spans="3:13" x14ac:dyDescent="0.25">
      <c r="C474" s="83"/>
      <c r="D474" s="144"/>
      <c r="E474" s="83"/>
      <c r="F474" s="83"/>
      <c r="G474" s="83"/>
      <c r="H474" s="83"/>
      <c r="I474" s="83"/>
      <c r="J474" s="83"/>
      <c r="K474" s="150"/>
      <c r="L474" s="83"/>
      <c r="M474" s="83"/>
    </row>
    <row r="475" spans="3:13" x14ac:dyDescent="0.25">
      <c r="C475" s="83"/>
      <c r="D475" s="144"/>
      <c r="E475" s="83"/>
      <c r="F475" s="83"/>
      <c r="G475" s="83"/>
      <c r="H475" s="83"/>
      <c r="I475" s="83"/>
      <c r="J475" s="83"/>
      <c r="K475" s="150"/>
      <c r="L475" s="83"/>
      <c r="M475" s="83"/>
    </row>
    <row r="476" spans="3:13" x14ac:dyDescent="0.25">
      <c r="C476" s="83"/>
      <c r="D476" s="144"/>
      <c r="E476" s="83"/>
      <c r="F476" s="83"/>
      <c r="G476" s="83"/>
      <c r="H476" s="83"/>
      <c r="I476" s="83"/>
      <c r="J476" s="83"/>
      <c r="K476" s="150"/>
      <c r="L476" s="83"/>
      <c r="M476" s="83"/>
    </row>
    <row r="477" spans="3:13" x14ac:dyDescent="0.25">
      <c r="C477" s="83"/>
      <c r="D477" s="144"/>
      <c r="E477" s="83"/>
      <c r="F477" s="83"/>
      <c r="G477" s="83"/>
      <c r="H477" s="83"/>
      <c r="I477" s="83"/>
      <c r="J477" s="83"/>
      <c r="K477" s="150"/>
      <c r="L477" s="83"/>
      <c r="M477" s="83"/>
    </row>
    <row r="478" spans="3:13" x14ac:dyDescent="0.25">
      <c r="C478" s="83"/>
      <c r="D478" s="144"/>
      <c r="E478" s="83"/>
      <c r="F478" s="83"/>
      <c r="G478" s="83"/>
      <c r="H478" s="83"/>
      <c r="I478" s="83"/>
      <c r="J478" s="83"/>
      <c r="K478" s="150"/>
      <c r="L478" s="83"/>
      <c r="M478" s="83"/>
    </row>
    <row r="479" spans="3:13" x14ac:dyDescent="0.25">
      <c r="C479" s="83"/>
      <c r="D479" s="144"/>
      <c r="E479" s="83"/>
      <c r="F479" s="83"/>
      <c r="G479" s="83"/>
      <c r="H479" s="83"/>
      <c r="I479" s="83"/>
      <c r="J479" s="83"/>
      <c r="K479" s="150"/>
      <c r="L479" s="83"/>
      <c r="M479" s="83"/>
    </row>
    <row r="480" spans="3:13" x14ac:dyDescent="0.25">
      <c r="C480" s="83"/>
      <c r="D480" s="144"/>
      <c r="E480" s="83"/>
      <c r="F480" s="83"/>
      <c r="G480" s="83"/>
      <c r="H480" s="83"/>
      <c r="I480" s="83"/>
      <c r="J480" s="83"/>
      <c r="K480" s="150"/>
      <c r="L480" s="83"/>
      <c r="M480" s="83"/>
    </row>
    <row r="481" spans="3:13" x14ac:dyDescent="0.25">
      <c r="C481" s="83"/>
      <c r="D481" s="144"/>
      <c r="E481" s="83"/>
      <c r="F481" s="83"/>
      <c r="G481" s="83"/>
      <c r="H481" s="83"/>
      <c r="I481" s="83"/>
      <c r="J481" s="83"/>
      <c r="K481" s="150"/>
      <c r="L481" s="83"/>
      <c r="M481" s="83"/>
    </row>
    <row r="482" spans="3:13" x14ac:dyDescent="0.25">
      <c r="C482" s="83"/>
      <c r="D482" s="144"/>
      <c r="E482" s="83"/>
      <c r="F482" s="83"/>
      <c r="G482" s="83"/>
      <c r="H482" s="83"/>
      <c r="I482" s="83"/>
      <c r="J482" s="83"/>
      <c r="K482" s="150"/>
      <c r="L482" s="83"/>
      <c r="M482" s="83"/>
    </row>
    <row r="483" spans="3:13" x14ac:dyDescent="0.25">
      <c r="C483" s="83"/>
      <c r="D483" s="144"/>
      <c r="E483" s="83"/>
      <c r="F483" s="83"/>
      <c r="G483" s="83"/>
      <c r="H483" s="83"/>
      <c r="I483" s="83"/>
      <c r="J483" s="83"/>
      <c r="K483" s="150"/>
      <c r="L483" s="83"/>
      <c r="M483" s="83"/>
    </row>
    <row r="484" spans="3:13" x14ac:dyDescent="0.25">
      <c r="C484" s="83"/>
      <c r="D484" s="144"/>
      <c r="E484" s="83"/>
      <c r="F484" s="83"/>
      <c r="G484" s="83"/>
      <c r="H484" s="83"/>
      <c r="I484" s="83"/>
      <c r="J484" s="83"/>
      <c r="K484" s="150"/>
      <c r="L484" s="83"/>
      <c r="M484" s="83"/>
    </row>
    <row r="485" spans="3:13" x14ac:dyDescent="0.25">
      <c r="C485" s="83"/>
      <c r="D485" s="144"/>
      <c r="E485" s="83"/>
      <c r="F485" s="83"/>
      <c r="G485" s="83"/>
      <c r="H485" s="83"/>
      <c r="I485" s="83"/>
      <c r="J485" s="83"/>
      <c r="K485" s="150"/>
      <c r="L485" s="83"/>
      <c r="M485" s="83"/>
    </row>
    <row r="486" spans="3:13" x14ac:dyDescent="0.25">
      <c r="C486" s="83"/>
      <c r="D486" s="144"/>
      <c r="E486" s="83"/>
      <c r="F486" s="83"/>
      <c r="G486" s="83"/>
      <c r="H486" s="83"/>
      <c r="I486" s="83"/>
      <c r="J486" s="83"/>
      <c r="K486" s="150"/>
      <c r="L486" s="83"/>
      <c r="M486" s="83"/>
    </row>
    <row r="487" spans="3:13" x14ac:dyDescent="0.25">
      <c r="C487" s="83"/>
      <c r="D487" s="144"/>
      <c r="E487" s="83"/>
      <c r="F487" s="83"/>
      <c r="G487" s="83"/>
      <c r="H487" s="83"/>
      <c r="I487" s="83"/>
      <c r="J487" s="83"/>
      <c r="K487" s="150"/>
      <c r="L487" s="83"/>
      <c r="M487" s="83"/>
    </row>
    <row r="488" spans="3:13" x14ac:dyDescent="0.25">
      <c r="C488" s="83"/>
      <c r="D488" s="144"/>
      <c r="E488" s="83"/>
      <c r="F488" s="83"/>
      <c r="G488" s="83"/>
      <c r="H488" s="83"/>
      <c r="I488" s="83"/>
      <c r="J488" s="83"/>
      <c r="K488" s="150"/>
      <c r="L488" s="83"/>
      <c r="M488" s="83"/>
    </row>
    <row r="489" spans="3:13" x14ac:dyDescent="0.25">
      <c r="C489" s="83"/>
      <c r="D489" s="144"/>
      <c r="E489" s="83"/>
      <c r="F489" s="83"/>
      <c r="G489" s="83"/>
      <c r="H489" s="83"/>
      <c r="I489" s="83"/>
      <c r="J489" s="83"/>
      <c r="K489" s="150"/>
      <c r="L489" s="83"/>
      <c r="M489" s="83"/>
    </row>
    <row r="490" spans="3:13" x14ac:dyDescent="0.25">
      <c r="C490" s="83"/>
      <c r="D490" s="144"/>
      <c r="E490" s="83"/>
      <c r="F490" s="83"/>
      <c r="G490" s="83"/>
      <c r="H490" s="83"/>
      <c r="I490" s="83"/>
      <c r="J490" s="83"/>
      <c r="K490" s="150"/>
      <c r="L490" s="83"/>
      <c r="M490" s="83"/>
    </row>
    <row r="491" spans="3:13" x14ac:dyDescent="0.25">
      <c r="C491" s="83"/>
      <c r="D491" s="144"/>
      <c r="E491" s="83"/>
      <c r="F491" s="83"/>
      <c r="G491" s="83"/>
      <c r="H491" s="83"/>
      <c r="I491" s="83"/>
      <c r="J491" s="83"/>
      <c r="K491" s="150"/>
      <c r="L491" s="83"/>
      <c r="M491" s="83"/>
    </row>
    <row r="492" spans="3:13" x14ac:dyDescent="0.25">
      <c r="C492" s="83"/>
      <c r="D492" s="144"/>
      <c r="E492" s="83"/>
      <c r="F492" s="83"/>
      <c r="G492" s="83"/>
      <c r="H492" s="83"/>
      <c r="I492" s="83"/>
      <c r="J492" s="83"/>
      <c r="K492" s="150"/>
      <c r="L492" s="83"/>
      <c r="M492" s="83"/>
    </row>
    <row r="493" spans="3:13" x14ac:dyDescent="0.25">
      <c r="C493" s="83"/>
      <c r="D493" s="144"/>
      <c r="E493" s="83"/>
      <c r="F493" s="83"/>
      <c r="G493" s="83"/>
      <c r="H493" s="83"/>
      <c r="I493" s="83"/>
      <c r="J493" s="83"/>
      <c r="K493" s="150"/>
      <c r="L493" s="83"/>
      <c r="M493" s="83"/>
    </row>
    <row r="494" spans="3:13" x14ac:dyDescent="0.25">
      <c r="C494" s="83"/>
      <c r="D494" s="144"/>
      <c r="E494" s="83"/>
      <c r="F494" s="83"/>
      <c r="G494" s="83"/>
      <c r="H494" s="83"/>
      <c r="I494" s="83"/>
      <c r="J494" s="83"/>
      <c r="K494" s="150"/>
      <c r="L494" s="83"/>
      <c r="M494" s="83"/>
    </row>
    <row r="495" spans="3:13" x14ac:dyDescent="0.25">
      <c r="C495" s="83"/>
      <c r="D495" s="144"/>
      <c r="E495" s="83"/>
      <c r="F495" s="83"/>
      <c r="G495" s="83"/>
      <c r="H495" s="83"/>
      <c r="I495" s="83"/>
      <c r="J495" s="83"/>
      <c r="K495" s="150"/>
      <c r="L495" s="83"/>
      <c r="M495" s="83"/>
    </row>
    <row r="496" spans="3:13" x14ac:dyDescent="0.25">
      <c r="C496" s="83"/>
      <c r="D496" s="144"/>
      <c r="E496" s="83"/>
      <c r="F496" s="83"/>
      <c r="G496" s="83"/>
      <c r="H496" s="83"/>
      <c r="I496" s="83"/>
      <c r="J496" s="83"/>
      <c r="K496" s="150"/>
      <c r="L496" s="83"/>
      <c r="M496" s="83"/>
    </row>
    <row r="497" spans="3:13" x14ac:dyDescent="0.25">
      <c r="C497" s="83"/>
      <c r="D497" s="144"/>
      <c r="E497" s="83"/>
      <c r="F497" s="83"/>
      <c r="G497" s="83"/>
      <c r="H497" s="83"/>
      <c r="I497" s="83"/>
      <c r="J497" s="83"/>
      <c r="K497" s="150"/>
      <c r="L497" s="83"/>
      <c r="M497" s="83"/>
    </row>
    <row r="498" spans="3:13" x14ac:dyDescent="0.25">
      <c r="C498" s="83"/>
      <c r="D498" s="144"/>
      <c r="E498" s="83"/>
      <c r="F498" s="83"/>
      <c r="G498" s="83"/>
      <c r="H498" s="83"/>
      <c r="I498" s="83"/>
      <c r="J498" s="83"/>
      <c r="K498" s="150"/>
      <c r="L498" s="83"/>
      <c r="M498" s="83"/>
    </row>
    <row r="499" spans="3:13" x14ac:dyDescent="0.25">
      <c r="C499" s="83"/>
      <c r="D499" s="144"/>
      <c r="E499" s="83"/>
      <c r="F499" s="83"/>
      <c r="G499" s="83"/>
      <c r="H499" s="83"/>
      <c r="I499" s="83"/>
      <c r="J499" s="83"/>
      <c r="K499" s="150"/>
      <c r="L499" s="83"/>
      <c r="M499" s="83"/>
    </row>
    <row r="500" spans="3:13" x14ac:dyDescent="0.25">
      <c r="C500" s="83"/>
      <c r="D500" s="144"/>
      <c r="E500" s="83"/>
      <c r="F500" s="83"/>
      <c r="G500" s="83"/>
      <c r="H500" s="83"/>
      <c r="I500" s="83"/>
      <c r="J500" s="83"/>
      <c r="K500" s="150"/>
      <c r="L500" s="83"/>
      <c r="M500" s="83"/>
    </row>
    <row r="501" spans="3:13" x14ac:dyDescent="0.25">
      <c r="C501" s="83"/>
      <c r="D501" s="144"/>
      <c r="E501" s="83"/>
      <c r="F501" s="83"/>
      <c r="G501" s="83"/>
      <c r="H501" s="83"/>
      <c r="I501" s="83"/>
      <c r="J501" s="83"/>
      <c r="K501" s="150"/>
      <c r="L501" s="83"/>
      <c r="M501" s="83"/>
    </row>
    <row r="502" spans="3:13" x14ac:dyDescent="0.25">
      <c r="C502" s="83"/>
      <c r="D502" s="144"/>
      <c r="E502" s="83"/>
      <c r="F502" s="83"/>
      <c r="G502" s="83"/>
      <c r="H502" s="83"/>
      <c r="I502" s="83"/>
      <c r="J502" s="83"/>
      <c r="K502" s="150"/>
      <c r="L502" s="83"/>
      <c r="M502" s="83"/>
    </row>
    <row r="503" spans="3:13" x14ac:dyDescent="0.25">
      <c r="C503" s="83"/>
      <c r="D503" s="144"/>
      <c r="E503" s="83"/>
      <c r="F503" s="83"/>
      <c r="G503" s="83"/>
      <c r="H503" s="83"/>
      <c r="I503" s="83"/>
      <c r="J503" s="83"/>
      <c r="K503" s="150"/>
      <c r="L503" s="83"/>
      <c r="M503" s="83"/>
    </row>
    <row r="504" spans="3:13" x14ac:dyDescent="0.25">
      <c r="C504" s="83"/>
      <c r="D504" s="144"/>
      <c r="E504" s="83"/>
      <c r="F504" s="83"/>
      <c r="G504" s="83"/>
      <c r="H504" s="83"/>
      <c r="I504" s="83"/>
      <c r="J504" s="83"/>
      <c r="K504" s="150"/>
      <c r="L504" s="83"/>
      <c r="M504" s="83"/>
    </row>
    <row r="505" spans="3:13" x14ac:dyDescent="0.25">
      <c r="C505" s="83"/>
      <c r="D505" s="144"/>
      <c r="E505" s="83"/>
      <c r="F505" s="83"/>
      <c r="G505" s="83"/>
      <c r="H505" s="83"/>
      <c r="I505" s="83"/>
      <c r="J505" s="83"/>
      <c r="K505" s="150"/>
      <c r="L505" s="83"/>
      <c r="M505" s="83"/>
    </row>
    <row r="506" spans="3:13" x14ac:dyDescent="0.25">
      <c r="C506" s="83"/>
      <c r="D506" s="144"/>
      <c r="E506" s="83"/>
      <c r="F506" s="83"/>
      <c r="G506" s="83"/>
      <c r="H506" s="83"/>
      <c r="I506" s="83"/>
      <c r="J506" s="83"/>
      <c r="K506" s="150"/>
      <c r="L506" s="83"/>
      <c r="M506" s="83"/>
    </row>
    <row r="507" spans="3:13" x14ac:dyDescent="0.25">
      <c r="C507" s="83"/>
      <c r="D507" s="144"/>
      <c r="E507" s="83"/>
      <c r="F507" s="83"/>
      <c r="G507" s="83"/>
      <c r="H507" s="83"/>
      <c r="I507" s="83"/>
      <c r="J507" s="83"/>
      <c r="K507" s="150"/>
      <c r="L507" s="83"/>
      <c r="M507" s="83"/>
    </row>
    <row r="508" spans="3:13" x14ac:dyDescent="0.25">
      <c r="C508" s="83"/>
      <c r="D508" s="144"/>
      <c r="E508" s="83"/>
      <c r="F508" s="83"/>
      <c r="G508" s="83"/>
      <c r="H508" s="83"/>
      <c r="I508" s="83"/>
      <c r="J508" s="83"/>
      <c r="K508" s="150"/>
      <c r="L508" s="83"/>
      <c r="M508" s="83"/>
    </row>
    <row r="509" spans="3:13" x14ac:dyDescent="0.25">
      <c r="C509" s="83"/>
      <c r="D509" s="144"/>
      <c r="E509" s="83"/>
      <c r="F509" s="83"/>
      <c r="G509" s="83"/>
      <c r="H509" s="83"/>
      <c r="I509" s="83"/>
      <c r="J509" s="83"/>
      <c r="K509" s="150"/>
      <c r="L509" s="83"/>
      <c r="M509" s="83"/>
    </row>
    <row r="510" spans="3:13" x14ac:dyDescent="0.25">
      <c r="C510" s="83"/>
      <c r="D510" s="144"/>
      <c r="E510" s="83"/>
      <c r="F510" s="83"/>
      <c r="G510" s="83"/>
      <c r="H510" s="83"/>
      <c r="I510" s="83"/>
      <c r="J510" s="83"/>
      <c r="K510" s="150"/>
      <c r="L510" s="83"/>
      <c r="M510" s="83"/>
    </row>
    <row r="511" spans="3:13" x14ac:dyDescent="0.25">
      <c r="C511" s="83"/>
      <c r="D511" s="144"/>
      <c r="E511" s="83"/>
      <c r="F511" s="83"/>
      <c r="G511" s="83"/>
      <c r="H511" s="83"/>
      <c r="I511" s="83"/>
      <c r="J511" s="83"/>
      <c r="K511" s="150"/>
      <c r="L511" s="83"/>
      <c r="M511" s="83"/>
    </row>
    <row r="512" spans="3:13" x14ac:dyDescent="0.25">
      <c r="C512" s="83"/>
      <c r="D512" s="144"/>
      <c r="E512" s="83"/>
      <c r="F512" s="83"/>
      <c r="G512" s="83"/>
      <c r="H512" s="83"/>
      <c r="I512" s="83"/>
      <c r="J512" s="83"/>
      <c r="K512" s="150"/>
      <c r="L512" s="83"/>
      <c r="M512" s="83"/>
    </row>
    <row r="513" spans="3:13" x14ac:dyDescent="0.25">
      <c r="C513" s="83"/>
      <c r="D513" s="144"/>
      <c r="E513" s="83"/>
      <c r="F513" s="83"/>
      <c r="G513" s="83"/>
      <c r="H513" s="83"/>
      <c r="I513" s="83"/>
      <c r="J513" s="83"/>
      <c r="K513" s="150"/>
      <c r="L513" s="83"/>
      <c r="M513" s="83"/>
    </row>
    <row r="514" spans="3:13" x14ac:dyDescent="0.25">
      <c r="C514" s="83"/>
      <c r="D514" s="144"/>
      <c r="E514" s="83"/>
      <c r="F514" s="83"/>
      <c r="G514" s="83"/>
      <c r="H514" s="83"/>
      <c r="I514" s="83"/>
      <c r="J514" s="83"/>
      <c r="K514" s="150"/>
      <c r="L514" s="83"/>
      <c r="M514" s="83"/>
    </row>
    <row r="515" spans="3:13" x14ac:dyDescent="0.25">
      <c r="C515" s="83"/>
      <c r="D515" s="144"/>
      <c r="E515" s="83"/>
      <c r="F515" s="83"/>
      <c r="G515" s="83"/>
      <c r="H515" s="83"/>
      <c r="I515" s="83"/>
      <c r="J515" s="83"/>
      <c r="K515" s="150"/>
      <c r="L515" s="83"/>
      <c r="M515" s="83"/>
    </row>
    <row r="516" spans="3:13" x14ac:dyDescent="0.25">
      <c r="C516" s="83"/>
      <c r="D516" s="144"/>
      <c r="E516" s="83"/>
      <c r="F516" s="83"/>
      <c r="G516" s="83"/>
      <c r="H516" s="83"/>
      <c r="I516" s="83"/>
      <c r="J516" s="83"/>
      <c r="K516" s="150"/>
      <c r="L516" s="83"/>
      <c r="M516" s="83"/>
    </row>
    <row r="517" spans="3:13" x14ac:dyDescent="0.25">
      <c r="C517" s="83"/>
      <c r="D517" s="144"/>
      <c r="E517" s="83"/>
      <c r="F517" s="83"/>
      <c r="G517" s="83"/>
      <c r="H517" s="83"/>
      <c r="I517" s="83"/>
      <c r="J517" s="83"/>
      <c r="K517" s="150"/>
      <c r="L517" s="83"/>
      <c r="M517" s="83"/>
    </row>
    <row r="518" spans="3:13" x14ac:dyDescent="0.25">
      <c r="C518" s="83"/>
      <c r="D518" s="144"/>
      <c r="E518" s="83"/>
      <c r="F518" s="83"/>
      <c r="G518" s="83"/>
      <c r="H518" s="83"/>
      <c r="I518" s="83"/>
      <c r="J518" s="83"/>
      <c r="K518" s="150"/>
      <c r="L518" s="83"/>
      <c r="M518" s="83"/>
    </row>
    <row r="519" spans="3:13" x14ac:dyDescent="0.25">
      <c r="C519" s="83"/>
      <c r="D519" s="144"/>
      <c r="E519" s="83"/>
      <c r="F519" s="83"/>
      <c r="G519" s="83"/>
      <c r="H519" s="83"/>
      <c r="I519" s="83"/>
      <c r="J519" s="83"/>
      <c r="K519" s="150"/>
      <c r="L519" s="83"/>
      <c r="M519" s="83"/>
    </row>
    <row r="520" spans="3:13" x14ac:dyDescent="0.25">
      <c r="C520" s="83"/>
      <c r="D520" s="144"/>
      <c r="E520" s="83"/>
      <c r="F520" s="83"/>
      <c r="G520" s="83"/>
      <c r="H520" s="83"/>
      <c r="I520" s="83"/>
      <c r="J520" s="83"/>
      <c r="K520" s="150"/>
      <c r="L520" s="83"/>
      <c r="M520" s="83"/>
    </row>
    <row r="521" spans="3:13" x14ac:dyDescent="0.25">
      <c r="C521" s="83"/>
      <c r="D521" s="144"/>
      <c r="E521" s="83"/>
      <c r="F521" s="83"/>
      <c r="G521" s="83"/>
      <c r="H521" s="83"/>
      <c r="I521" s="83"/>
      <c r="J521" s="83"/>
      <c r="K521" s="150"/>
      <c r="L521" s="83"/>
      <c r="M521" s="83"/>
    </row>
    <row r="522" spans="3:13" x14ac:dyDescent="0.25">
      <c r="C522" s="83"/>
      <c r="D522" s="144"/>
      <c r="E522" s="83"/>
      <c r="F522" s="83"/>
      <c r="G522" s="83"/>
      <c r="H522" s="83"/>
      <c r="I522" s="83"/>
      <c r="J522" s="83"/>
      <c r="K522" s="150"/>
      <c r="L522" s="83"/>
      <c r="M522" s="83"/>
    </row>
    <row r="523" spans="3:13" x14ac:dyDescent="0.25">
      <c r="C523" s="83"/>
      <c r="D523" s="144"/>
      <c r="E523" s="83"/>
      <c r="F523" s="83"/>
      <c r="G523" s="83"/>
      <c r="H523" s="83"/>
      <c r="I523" s="83"/>
      <c r="J523" s="83"/>
      <c r="K523" s="150"/>
      <c r="L523" s="83"/>
      <c r="M523" s="83"/>
    </row>
    <row r="524" spans="3:13" x14ac:dyDescent="0.25">
      <c r="C524" s="83"/>
      <c r="D524" s="144"/>
      <c r="E524" s="83"/>
      <c r="F524" s="83"/>
      <c r="G524" s="83"/>
      <c r="H524" s="83"/>
      <c r="I524" s="83"/>
      <c r="J524" s="83"/>
      <c r="K524" s="150"/>
      <c r="L524" s="83"/>
      <c r="M524" s="83"/>
    </row>
    <row r="525" spans="3:13" x14ac:dyDescent="0.25">
      <c r="C525" s="83"/>
      <c r="D525" s="144"/>
      <c r="E525" s="83"/>
      <c r="F525" s="83"/>
      <c r="G525" s="83"/>
      <c r="H525" s="83"/>
      <c r="I525" s="83"/>
      <c r="J525" s="83"/>
      <c r="K525" s="150"/>
      <c r="L525" s="83"/>
      <c r="M525" s="83"/>
    </row>
    <row r="526" spans="3:13" x14ac:dyDescent="0.25">
      <c r="C526" s="83"/>
      <c r="D526" s="144"/>
      <c r="E526" s="83"/>
      <c r="F526" s="83"/>
      <c r="G526" s="83"/>
      <c r="H526" s="83"/>
      <c r="I526" s="83"/>
      <c r="J526" s="83"/>
      <c r="K526" s="150"/>
      <c r="L526" s="83"/>
      <c r="M526" s="83"/>
    </row>
    <row r="527" spans="3:13" x14ac:dyDescent="0.25">
      <c r="C527" s="83"/>
      <c r="D527" s="144"/>
      <c r="E527" s="83"/>
      <c r="F527" s="83"/>
      <c r="G527" s="83"/>
      <c r="H527" s="83"/>
      <c r="I527" s="83"/>
      <c r="J527" s="83"/>
      <c r="K527" s="150"/>
      <c r="L527" s="83"/>
      <c r="M527" s="83"/>
    </row>
    <row r="528" spans="3:13" x14ac:dyDescent="0.25">
      <c r="C528" s="83"/>
      <c r="D528" s="144"/>
      <c r="E528" s="83"/>
      <c r="F528" s="83"/>
      <c r="G528" s="83"/>
      <c r="H528" s="83"/>
      <c r="I528" s="83"/>
      <c r="J528" s="83"/>
      <c r="K528" s="150"/>
      <c r="L528" s="83"/>
      <c r="M528" s="83"/>
    </row>
    <row r="529" spans="3:13" x14ac:dyDescent="0.25">
      <c r="C529" s="83"/>
      <c r="D529" s="144"/>
      <c r="E529" s="83"/>
      <c r="F529" s="83"/>
      <c r="G529" s="83"/>
      <c r="H529" s="83"/>
      <c r="I529" s="83"/>
      <c r="J529" s="83"/>
      <c r="K529" s="150"/>
      <c r="L529" s="83"/>
      <c r="M529" s="83"/>
    </row>
    <row r="530" spans="3:13" x14ac:dyDescent="0.25">
      <c r="C530" s="83"/>
      <c r="D530" s="144"/>
      <c r="E530" s="83"/>
      <c r="F530" s="83"/>
      <c r="G530" s="83"/>
      <c r="H530" s="83"/>
      <c r="I530" s="83"/>
      <c r="J530" s="83"/>
      <c r="K530" s="150"/>
      <c r="L530" s="83"/>
      <c r="M530" s="83"/>
    </row>
    <row r="531" spans="3:13" x14ac:dyDescent="0.25">
      <c r="C531" s="83"/>
      <c r="D531" s="144"/>
      <c r="E531" s="83"/>
      <c r="F531" s="83"/>
      <c r="G531" s="83"/>
      <c r="H531" s="83"/>
      <c r="I531" s="83"/>
      <c r="J531" s="83"/>
      <c r="K531" s="150"/>
      <c r="L531" s="83"/>
      <c r="M531" s="83"/>
    </row>
    <row r="532" spans="3:13" x14ac:dyDescent="0.25">
      <c r="C532" s="83"/>
      <c r="D532" s="144"/>
      <c r="E532" s="83"/>
      <c r="F532" s="83"/>
      <c r="G532" s="83"/>
      <c r="H532" s="83"/>
      <c r="I532" s="83"/>
      <c r="J532" s="83"/>
      <c r="K532" s="150"/>
      <c r="L532" s="83"/>
      <c r="M532" s="83"/>
    </row>
    <row r="533" spans="3:13" x14ac:dyDescent="0.25">
      <c r="C533" s="83"/>
      <c r="D533" s="144"/>
      <c r="E533" s="83"/>
      <c r="F533" s="83"/>
      <c r="G533" s="83"/>
      <c r="H533" s="83"/>
      <c r="I533" s="83"/>
      <c r="J533" s="83"/>
      <c r="K533" s="150"/>
      <c r="L533" s="83"/>
      <c r="M533" s="83"/>
    </row>
    <row r="534" spans="3:13" x14ac:dyDescent="0.25">
      <c r="C534" s="83"/>
      <c r="D534" s="144"/>
      <c r="E534" s="83"/>
      <c r="F534" s="83"/>
      <c r="G534" s="83"/>
      <c r="H534" s="83"/>
      <c r="I534" s="83"/>
      <c r="J534" s="83"/>
      <c r="K534" s="150"/>
      <c r="L534" s="83"/>
      <c r="M534" s="83"/>
    </row>
    <row r="535" spans="3:13" x14ac:dyDescent="0.25">
      <c r="C535" s="83"/>
      <c r="D535" s="144"/>
      <c r="E535" s="83"/>
      <c r="F535" s="83"/>
      <c r="G535" s="83"/>
      <c r="H535" s="83"/>
      <c r="I535" s="83"/>
      <c r="J535" s="83"/>
      <c r="K535" s="150"/>
      <c r="L535" s="83"/>
      <c r="M535" s="83"/>
    </row>
    <row r="536" spans="3:13" x14ac:dyDescent="0.25">
      <c r="C536" s="83"/>
      <c r="D536" s="144"/>
      <c r="E536" s="83"/>
      <c r="F536" s="83"/>
      <c r="G536" s="83"/>
      <c r="H536" s="83"/>
      <c r="I536" s="83"/>
      <c r="J536" s="83"/>
      <c r="K536" s="150"/>
      <c r="L536" s="83"/>
      <c r="M536" s="83"/>
    </row>
    <row r="537" spans="3:13" x14ac:dyDescent="0.25">
      <c r="C537" s="83"/>
      <c r="D537" s="144"/>
      <c r="E537" s="83"/>
      <c r="F537" s="83"/>
      <c r="G537" s="83"/>
      <c r="H537" s="83"/>
      <c r="I537" s="83"/>
      <c r="J537" s="83"/>
      <c r="K537" s="150"/>
      <c r="L537" s="83"/>
      <c r="M537" s="83"/>
    </row>
    <row r="538" spans="3:13" x14ac:dyDescent="0.25">
      <c r="C538" s="83"/>
      <c r="D538" s="144"/>
      <c r="E538" s="83"/>
      <c r="F538" s="83"/>
      <c r="G538" s="83"/>
      <c r="H538" s="83"/>
      <c r="I538" s="83"/>
      <c r="J538" s="83"/>
      <c r="K538" s="150"/>
      <c r="L538" s="83"/>
      <c r="M538" s="83"/>
    </row>
    <row r="539" spans="3:13" x14ac:dyDescent="0.25">
      <c r="C539" s="83"/>
      <c r="D539" s="144"/>
      <c r="E539" s="83"/>
      <c r="F539" s="83"/>
      <c r="G539" s="83"/>
      <c r="H539" s="83"/>
      <c r="I539" s="83"/>
      <c r="J539" s="83"/>
      <c r="K539" s="150"/>
      <c r="L539" s="83"/>
      <c r="M539" s="83"/>
    </row>
    <row r="540" spans="3:13" x14ac:dyDescent="0.25">
      <c r="C540" s="83"/>
      <c r="D540" s="144"/>
      <c r="E540" s="83"/>
      <c r="F540" s="83"/>
      <c r="G540" s="83"/>
      <c r="H540" s="83"/>
      <c r="I540" s="83"/>
      <c r="J540" s="83"/>
      <c r="K540" s="150"/>
      <c r="L540" s="83"/>
      <c r="M540" s="83"/>
    </row>
    <row r="541" spans="3:13" x14ac:dyDescent="0.25">
      <c r="C541" s="83"/>
      <c r="D541" s="144"/>
      <c r="E541" s="83"/>
      <c r="F541" s="83"/>
      <c r="G541" s="83"/>
      <c r="H541" s="83"/>
      <c r="I541" s="83"/>
      <c r="J541" s="83"/>
      <c r="K541" s="150"/>
      <c r="L541" s="83"/>
      <c r="M541" s="83"/>
    </row>
    <row r="542" spans="3:13" x14ac:dyDescent="0.25">
      <c r="C542" s="83"/>
      <c r="D542" s="144"/>
      <c r="E542" s="83"/>
      <c r="F542" s="83"/>
      <c r="G542" s="83"/>
      <c r="H542" s="83"/>
      <c r="I542" s="83"/>
      <c r="J542" s="83"/>
      <c r="K542" s="150"/>
      <c r="L542" s="83"/>
      <c r="M542" s="83"/>
    </row>
    <row r="543" spans="3:13" x14ac:dyDescent="0.25">
      <c r="C543" s="83"/>
      <c r="D543" s="144"/>
      <c r="E543" s="83"/>
      <c r="F543" s="83"/>
      <c r="G543" s="83"/>
      <c r="H543" s="83"/>
      <c r="I543" s="83"/>
      <c r="J543" s="83"/>
      <c r="K543" s="150"/>
      <c r="L543" s="83"/>
      <c r="M543" s="83"/>
    </row>
    <row r="544" spans="3:13" x14ac:dyDescent="0.25">
      <c r="C544" s="83"/>
      <c r="D544" s="144"/>
      <c r="E544" s="83"/>
      <c r="F544" s="83"/>
      <c r="G544" s="83"/>
      <c r="H544" s="83"/>
      <c r="I544" s="83"/>
      <c r="J544" s="83"/>
      <c r="K544" s="150"/>
      <c r="L544" s="83"/>
      <c r="M544" s="83"/>
    </row>
    <row r="545" spans="3:13" x14ac:dyDescent="0.25">
      <c r="C545" s="83"/>
      <c r="D545" s="144"/>
      <c r="E545" s="83"/>
      <c r="F545" s="83"/>
      <c r="G545" s="83"/>
      <c r="H545" s="83"/>
      <c r="I545" s="83"/>
      <c r="J545" s="83"/>
      <c r="K545" s="150"/>
      <c r="L545" s="83"/>
      <c r="M545" s="83"/>
    </row>
    <row r="546" spans="3:13" x14ac:dyDescent="0.25">
      <c r="C546" s="83"/>
      <c r="D546" s="144"/>
      <c r="E546" s="83"/>
      <c r="F546" s="83"/>
      <c r="G546" s="83"/>
      <c r="H546" s="83"/>
      <c r="I546" s="83"/>
      <c r="J546" s="83"/>
      <c r="K546" s="150"/>
      <c r="L546" s="83"/>
      <c r="M546" s="83"/>
    </row>
    <row r="547" spans="3:13" x14ac:dyDescent="0.25">
      <c r="C547" s="83"/>
      <c r="D547" s="144"/>
      <c r="E547" s="83"/>
      <c r="F547" s="83"/>
      <c r="G547" s="83"/>
      <c r="H547" s="83"/>
      <c r="I547" s="83"/>
      <c r="J547" s="83"/>
      <c r="K547" s="150"/>
      <c r="L547" s="83"/>
      <c r="M547" s="83"/>
    </row>
    <row r="548" spans="3:13" x14ac:dyDescent="0.25">
      <c r="C548" s="83"/>
      <c r="D548" s="144"/>
      <c r="E548" s="83"/>
      <c r="F548" s="83"/>
      <c r="G548" s="83"/>
      <c r="H548" s="83"/>
      <c r="I548" s="83"/>
      <c r="J548" s="83"/>
      <c r="K548" s="150"/>
      <c r="L548" s="83"/>
      <c r="M548" s="83"/>
    </row>
    <row r="549" spans="3:13" x14ac:dyDescent="0.25">
      <c r="C549" s="83"/>
      <c r="D549" s="144"/>
      <c r="E549" s="83"/>
      <c r="F549" s="83"/>
      <c r="G549" s="83"/>
      <c r="H549" s="83"/>
      <c r="I549" s="83"/>
      <c r="J549" s="83"/>
      <c r="K549" s="150"/>
      <c r="L549" s="83"/>
      <c r="M549" s="83"/>
    </row>
    <row r="550" spans="3:13" x14ac:dyDescent="0.25">
      <c r="C550" s="83"/>
      <c r="D550" s="144"/>
      <c r="E550" s="83"/>
      <c r="F550" s="83"/>
      <c r="G550" s="83"/>
      <c r="H550" s="83"/>
      <c r="I550" s="83"/>
      <c r="J550" s="83"/>
      <c r="K550" s="150"/>
      <c r="L550" s="83"/>
      <c r="M550" s="83"/>
    </row>
    <row r="551" spans="3:13" x14ac:dyDescent="0.25">
      <c r="C551" s="83"/>
      <c r="D551" s="144"/>
      <c r="E551" s="83"/>
      <c r="F551" s="83"/>
      <c r="G551" s="83"/>
      <c r="H551" s="83"/>
      <c r="I551" s="83"/>
      <c r="J551" s="83"/>
      <c r="K551" s="150"/>
      <c r="L551" s="83"/>
      <c r="M551" s="83"/>
    </row>
    <row r="552" spans="3:13" x14ac:dyDescent="0.25">
      <c r="C552" s="83"/>
      <c r="D552" s="144"/>
      <c r="E552" s="83"/>
      <c r="F552" s="83"/>
      <c r="G552" s="83"/>
      <c r="H552" s="83"/>
      <c r="I552" s="83"/>
      <c r="J552" s="83"/>
      <c r="K552" s="150"/>
      <c r="L552" s="83"/>
      <c r="M552" s="83"/>
    </row>
    <row r="553" spans="3:13" x14ac:dyDescent="0.25">
      <c r="C553" s="83"/>
      <c r="D553" s="144"/>
      <c r="E553" s="83"/>
      <c r="F553" s="83"/>
      <c r="G553" s="83"/>
      <c r="H553" s="83"/>
      <c r="I553" s="83"/>
      <c r="J553" s="83"/>
      <c r="K553" s="150"/>
      <c r="L553" s="83"/>
      <c r="M553" s="83"/>
    </row>
    <row r="554" spans="3:13" x14ac:dyDescent="0.25">
      <c r="C554" s="83"/>
      <c r="D554" s="144"/>
      <c r="E554" s="83"/>
      <c r="F554" s="83"/>
      <c r="G554" s="83"/>
      <c r="H554" s="83"/>
      <c r="I554" s="83"/>
      <c r="J554" s="83"/>
      <c r="K554" s="150"/>
      <c r="L554" s="83"/>
      <c r="M554" s="83"/>
    </row>
    <row r="555" spans="3:13" x14ac:dyDescent="0.25">
      <c r="C555" s="83"/>
      <c r="D555" s="144"/>
      <c r="E555" s="83"/>
      <c r="F555" s="83"/>
      <c r="G555" s="83"/>
      <c r="H555" s="83"/>
      <c r="I555" s="83"/>
      <c r="J555" s="83"/>
      <c r="K555" s="150"/>
      <c r="L555" s="83"/>
      <c r="M555" s="83"/>
    </row>
    <row r="556" spans="3:13" x14ac:dyDescent="0.25">
      <c r="C556" s="83"/>
      <c r="D556" s="144"/>
      <c r="E556" s="83"/>
      <c r="F556" s="83"/>
      <c r="G556" s="83"/>
      <c r="H556" s="83"/>
      <c r="I556" s="83"/>
      <c r="J556" s="83"/>
      <c r="K556" s="150"/>
      <c r="L556" s="83"/>
      <c r="M556" s="83"/>
    </row>
    <row r="557" spans="3:13" x14ac:dyDescent="0.25">
      <c r="C557" s="83"/>
      <c r="D557" s="144"/>
      <c r="E557" s="83"/>
      <c r="F557" s="83"/>
      <c r="G557" s="83"/>
      <c r="H557" s="83"/>
      <c r="I557" s="83"/>
      <c r="J557" s="83"/>
      <c r="K557" s="150"/>
      <c r="L557" s="83"/>
      <c r="M557" s="83"/>
    </row>
    <row r="558" spans="3:13" x14ac:dyDescent="0.25">
      <c r="C558" s="83"/>
      <c r="D558" s="144"/>
      <c r="E558" s="83"/>
      <c r="F558" s="83"/>
      <c r="G558" s="83"/>
      <c r="H558" s="83"/>
      <c r="I558" s="83"/>
      <c r="J558" s="83"/>
      <c r="K558" s="150"/>
      <c r="L558" s="83"/>
      <c r="M558" s="83"/>
    </row>
    <row r="559" spans="3:13" x14ac:dyDescent="0.25">
      <c r="C559" s="83"/>
      <c r="D559" s="144"/>
      <c r="E559" s="83"/>
      <c r="F559" s="83"/>
      <c r="G559" s="83"/>
      <c r="H559" s="83"/>
      <c r="I559" s="83"/>
      <c r="J559" s="83"/>
      <c r="K559" s="150"/>
      <c r="L559" s="83"/>
      <c r="M559" s="83"/>
    </row>
    <row r="560" spans="3:13" x14ac:dyDescent="0.25">
      <c r="C560" s="83"/>
      <c r="D560" s="144"/>
      <c r="E560" s="83"/>
      <c r="F560" s="83"/>
      <c r="G560" s="83"/>
      <c r="H560" s="83"/>
      <c r="I560" s="83"/>
      <c r="J560" s="83"/>
      <c r="K560" s="150"/>
      <c r="L560" s="83"/>
      <c r="M560" s="83"/>
    </row>
    <row r="561" spans="3:13" x14ac:dyDescent="0.25">
      <c r="C561" s="83"/>
      <c r="D561" s="144"/>
      <c r="E561" s="83"/>
      <c r="F561" s="83"/>
      <c r="G561" s="83"/>
      <c r="H561" s="83"/>
      <c r="I561" s="83"/>
      <c r="J561" s="83"/>
      <c r="K561" s="150"/>
      <c r="L561" s="83"/>
      <c r="M561" s="83"/>
    </row>
    <row r="562" spans="3:13" x14ac:dyDescent="0.25">
      <c r="C562" s="83"/>
      <c r="D562" s="144"/>
      <c r="E562" s="83"/>
      <c r="F562" s="83"/>
      <c r="G562" s="83"/>
      <c r="H562" s="83"/>
      <c r="I562" s="83"/>
      <c r="J562" s="83"/>
      <c r="K562" s="150"/>
      <c r="L562" s="83"/>
      <c r="M562" s="83"/>
    </row>
    <row r="563" spans="3:13" x14ac:dyDescent="0.25">
      <c r="C563" s="83"/>
      <c r="D563" s="144"/>
      <c r="E563" s="83"/>
      <c r="F563" s="83"/>
      <c r="G563" s="83"/>
      <c r="H563" s="83"/>
      <c r="I563" s="83"/>
      <c r="J563" s="83"/>
      <c r="K563" s="150"/>
      <c r="L563" s="83"/>
      <c r="M563" s="83"/>
    </row>
    <row r="564" spans="3:13" x14ac:dyDescent="0.25">
      <c r="C564" s="83"/>
      <c r="D564" s="144"/>
      <c r="E564" s="83"/>
      <c r="F564" s="83"/>
      <c r="G564" s="83"/>
      <c r="H564" s="83"/>
      <c r="I564" s="83"/>
      <c r="J564" s="83"/>
      <c r="K564" s="150"/>
      <c r="L564" s="83"/>
      <c r="M564" s="83"/>
    </row>
    <row r="565" spans="3:13" x14ac:dyDescent="0.25">
      <c r="C565" s="83"/>
      <c r="D565" s="144"/>
      <c r="E565" s="83"/>
      <c r="F565" s="83"/>
      <c r="G565" s="83"/>
      <c r="H565" s="83"/>
      <c r="I565" s="83"/>
      <c r="J565" s="83"/>
      <c r="K565" s="150"/>
      <c r="L565" s="83"/>
      <c r="M565" s="83"/>
    </row>
    <row r="566" spans="3:13" x14ac:dyDescent="0.25">
      <c r="C566" s="83"/>
      <c r="D566" s="144"/>
      <c r="E566" s="83"/>
      <c r="F566" s="83"/>
      <c r="G566" s="83"/>
      <c r="H566" s="83"/>
      <c r="I566" s="83"/>
      <c r="J566" s="83"/>
      <c r="K566" s="150"/>
      <c r="L566" s="83"/>
      <c r="M566" s="83"/>
    </row>
    <row r="567" spans="3:13" x14ac:dyDescent="0.25">
      <c r="C567" s="83"/>
      <c r="D567" s="144"/>
      <c r="E567" s="83"/>
      <c r="F567" s="83"/>
      <c r="G567" s="83"/>
      <c r="H567" s="83"/>
      <c r="I567" s="83"/>
      <c r="J567" s="83"/>
      <c r="K567" s="150"/>
      <c r="L567" s="83"/>
      <c r="M567" s="83"/>
    </row>
    <row r="568" spans="3:13" x14ac:dyDescent="0.25">
      <c r="C568" s="83"/>
      <c r="D568" s="144"/>
      <c r="E568" s="83"/>
      <c r="F568" s="83"/>
      <c r="G568" s="83"/>
      <c r="H568" s="83"/>
      <c r="I568" s="83"/>
      <c r="J568" s="83"/>
      <c r="K568" s="150"/>
      <c r="L568" s="83"/>
      <c r="M568" s="83"/>
    </row>
    <row r="569" spans="3:13" x14ac:dyDescent="0.25">
      <c r="C569" s="83"/>
      <c r="D569" s="144"/>
      <c r="E569" s="83"/>
      <c r="F569" s="83"/>
      <c r="G569" s="83"/>
      <c r="H569" s="83"/>
      <c r="I569" s="83"/>
      <c r="J569" s="83"/>
      <c r="K569" s="150"/>
      <c r="L569" s="83"/>
      <c r="M569" s="83"/>
    </row>
    <row r="570" spans="3:13" x14ac:dyDescent="0.25">
      <c r="C570" s="83"/>
      <c r="D570" s="144"/>
      <c r="E570" s="83"/>
      <c r="F570" s="83"/>
      <c r="G570" s="83"/>
      <c r="H570" s="83"/>
      <c r="I570" s="83"/>
      <c r="J570" s="83"/>
      <c r="K570" s="150"/>
      <c r="L570" s="83"/>
      <c r="M570" s="83"/>
    </row>
    <row r="571" spans="3:13" x14ac:dyDescent="0.25">
      <c r="C571" s="83"/>
      <c r="D571" s="144"/>
      <c r="E571" s="83"/>
      <c r="F571" s="83"/>
      <c r="G571" s="83"/>
      <c r="H571" s="83"/>
      <c r="I571" s="83"/>
      <c r="J571" s="83"/>
      <c r="K571" s="150"/>
      <c r="L571" s="83"/>
      <c r="M571" s="83"/>
    </row>
    <row r="572" spans="3:13" x14ac:dyDescent="0.25">
      <c r="C572" s="83"/>
      <c r="D572" s="144"/>
      <c r="E572" s="83"/>
      <c r="F572" s="83"/>
      <c r="G572" s="83"/>
      <c r="H572" s="83"/>
      <c r="I572" s="83"/>
      <c r="J572" s="83"/>
      <c r="K572" s="150"/>
      <c r="L572" s="83"/>
      <c r="M572" s="83"/>
    </row>
    <row r="573" spans="3:13" x14ac:dyDescent="0.25">
      <c r="C573" s="83"/>
      <c r="D573" s="144"/>
      <c r="E573" s="83"/>
      <c r="F573" s="83"/>
      <c r="G573" s="83"/>
      <c r="H573" s="83"/>
      <c r="I573" s="83"/>
      <c r="J573" s="83"/>
      <c r="K573" s="150"/>
      <c r="L573" s="83"/>
      <c r="M573" s="83"/>
    </row>
    <row r="574" spans="3:13" x14ac:dyDescent="0.25">
      <c r="C574" s="83"/>
      <c r="D574" s="144"/>
      <c r="E574" s="83"/>
      <c r="F574" s="83"/>
      <c r="G574" s="83"/>
      <c r="H574" s="83"/>
      <c r="I574" s="83"/>
      <c r="J574" s="83"/>
      <c r="K574" s="150"/>
      <c r="L574" s="83"/>
      <c r="M574" s="83"/>
    </row>
    <row r="575" spans="3:13" x14ac:dyDescent="0.25">
      <c r="C575" s="83"/>
      <c r="D575" s="144"/>
      <c r="E575" s="83"/>
      <c r="F575" s="83"/>
      <c r="G575" s="83"/>
      <c r="H575" s="83"/>
      <c r="I575" s="83"/>
      <c r="J575" s="83"/>
      <c r="K575" s="150"/>
      <c r="L575" s="83"/>
      <c r="M575" s="83"/>
    </row>
    <row r="576" spans="3:13" x14ac:dyDescent="0.25">
      <c r="C576" s="83"/>
      <c r="D576" s="144"/>
      <c r="E576" s="83"/>
      <c r="F576" s="83"/>
      <c r="G576" s="83"/>
      <c r="H576" s="83"/>
      <c r="I576" s="83"/>
      <c r="J576" s="83"/>
      <c r="K576" s="150"/>
      <c r="L576" s="83"/>
      <c r="M576" s="83"/>
    </row>
    <row r="577" spans="3:13" x14ac:dyDescent="0.25">
      <c r="C577" s="83"/>
      <c r="D577" s="144"/>
      <c r="E577" s="83"/>
      <c r="F577" s="83"/>
      <c r="G577" s="83"/>
      <c r="H577" s="83"/>
      <c r="I577" s="83"/>
      <c r="J577" s="83"/>
      <c r="K577" s="150"/>
      <c r="L577" s="83"/>
      <c r="M577" s="83"/>
    </row>
    <row r="578" spans="3:13" x14ac:dyDescent="0.25">
      <c r="C578" s="83"/>
      <c r="D578" s="144"/>
      <c r="E578" s="83"/>
      <c r="F578" s="83"/>
      <c r="G578" s="83"/>
      <c r="H578" s="83"/>
      <c r="I578" s="83"/>
      <c r="J578" s="83"/>
      <c r="K578" s="150"/>
      <c r="L578" s="83"/>
      <c r="M578" s="83"/>
    </row>
    <row r="579" spans="3:13" x14ac:dyDescent="0.25">
      <c r="C579" s="83"/>
      <c r="D579" s="144"/>
      <c r="E579" s="83"/>
      <c r="F579" s="83"/>
      <c r="G579" s="83"/>
      <c r="H579" s="83"/>
      <c r="I579" s="83"/>
      <c r="J579" s="83"/>
      <c r="K579" s="150"/>
      <c r="L579" s="83"/>
      <c r="M579" s="83"/>
    </row>
    <row r="580" spans="3:13" x14ac:dyDescent="0.25">
      <c r="C580" s="83"/>
      <c r="D580" s="144"/>
      <c r="E580" s="83"/>
      <c r="F580" s="83"/>
      <c r="G580" s="83"/>
      <c r="H580" s="83"/>
      <c r="I580" s="83"/>
      <c r="J580" s="83"/>
      <c r="K580" s="150"/>
      <c r="L580" s="83"/>
      <c r="M580" s="83"/>
    </row>
    <row r="581" spans="3:13" x14ac:dyDescent="0.25">
      <c r="C581" s="83"/>
      <c r="D581" s="144"/>
      <c r="E581" s="83"/>
      <c r="F581" s="83"/>
      <c r="G581" s="83"/>
      <c r="H581" s="83"/>
      <c r="I581" s="83"/>
      <c r="J581" s="83"/>
      <c r="K581" s="150"/>
      <c r="L581" s="83"/>
      <c r="M581" s="83"/>
    </row>
    <row r="582" spans="3:13" x14ac:dyDescent="0.25">
      <c r="C582" s="83"/>
      <c r="D582" s="144"/>
      <c r="E582" s="83"/>
      <c r="F582" s="83"/>
      <c r="G582" s="83"/>
      <c r="H582" s="83"/>
      <c r="I582" s="83"/>
      <c r="J582" s="83"/>
      <c r="K582" s="150"/>
      <c r="L582" s="83"/>
      <c r="M582" s="83"/>
    </row>
    <row r="583" spans="3:13" x14ac:dyDescent="0.25">
      <c r="C583" s="83"/>
      <c r="D583" s="144"/>
      <c r="E583" s="83"/>
      <c r="F583" s="83"/>
      <c r="G583" s="83"/>
      <c r="H583" s="83"/>
      <c r="I583" s="83"/>
      <c r="J583" s="83"/>
      <c r="K583" s="150"/>
      <c r="L583" s="83"/>
      <c r="M583" s="83"/>
    </row>
    <row r="584" spans="3:13" x14ac:dyDescent="0.25">
      <c r="C584" s="83"/>
      <c r="D584" s="144"/>
      <c r="E584" s="83"/>
      <c r="F584" s="83"/>
      <c r="G584" s="83"/>
      <c r="H584" s="83"/>
      <c r="I584" s="83"/>
      <c r="J584" s="83"/>
      <c r="K584" s="150"/>
      <c r="L584" s="83"/>
      <c r="M584" s="83"/>
    </row>
    <row r="585" spans="3:13" x14ac:dyDescent="0.25">
      <c r="C585" s="83"/>
      <c r="D585" s="144"/>
      <c r="E585" s="83"/>
      <c r="F585" s="83"/>
      <c r="G585" s="83"/>
      <c r="H585" s="83"/>
      <c r="I585" s="83"/>
      <c r="J585" s="83"/>
      <c r="K585" s="150"/>
      <c r="L585" s="83"/>
      <c r="M585" s="83"/>
    </row>
    <row r="586" spans="3:13" x14ac:dyDescent="0.25">
      <c r="C586" s="83"/>
      <c r="D586" s="144"/>
      <c r="E586" s="83"/>
      <c r="F586" s="83"/>
      <c r="G586" s="83"/>
      <c r="H586" s="83"/>
      <c r="I586" s="83"/>
      <c r="J586" s="83"/>
      <c r="K586" s="150"/>
      <c r="L586" s="83"/>
      <c r="M586" s="83"/>
    </row>
    <row r="587" spans="3:13" x14ac:dyDescent="0.25">
      <c r="C587" s="83"/>
      <c r="D587" s="144"/>
      <c r="E587" s="83"/>
      <c r="F587" s="83"/>
      <c r="G587" s="83"/>
      <c r="H587" s="83"/>
      <c r="I587" s="83"/>
      <c r="J587" s="83"/>
      <c r="K587" s="150"/>
      <c r="L587" s="83"/>
      <c r="M587" s="83"/>
    </row>
    <row r="588" spans="3:13" x14ac:dyDescent="0.25">
      <c r="C588" s="83"/>
      <c r="D588" s="144"/>
      <c r="E588" s="83"/>
      <c r="F588" s="83"/>
      <c r="G588" s="83"/>
      <c r="H588" s="83"/>
      <c r="I588" s="83"/>
      <c r="J588" s="83"/>
      <c r="K588" s="150"/>
      <c r="L588" s="83"/>
      <c r="M588" s="83"/>
    </row>
    <row r="589" spans="3:13" x14ac:dyDescent="0.25">
      <c r="C589" s="83"/>
      <c r="D589" s="144"/>
      <c r="E589" s="83"/>
      <c r="F589" s="83"/>
      <c r="G589" s="83"/>
      <c r="H589" s="83"/>
      <c r="I589" s="83"/>
      <c r="J589" s="83"/>
      <c r="K589" s="150"/>
      <c r="L589" s="83"/>
      <c r="M589" s="83"/>
    </row>
    <row r="590" spans="3:13" x14ac:dyDescent="0.25">
      <c r="C590" s="83"/>
      <c r="D590" s="144"/>
      <c r="E590" s="83"/>
      <c r="F590" s="83"/>
      <c r="G590" s="83"/>
      <c r="H590" s="83"/>
      <c r="I590" s="83"/>
      <c r="J590" s="83"/>
      <c r="K590" s="150"/>
      <c r="L590" s="83"/>
      <c r="M590" s="83"/>
    </row>
    <row r="591" spans="3:13" x14ac:dyDescent="0.25">
      <c r="C591" s="83"/>
      <c r="D591" s="144"/>
      <c r="E591" s="83"/>
      <c r="F591" s="83"/>
      <c r="G591" s="83"/>
      <c r="H591" s="83"/>
      <c r="I591" s="83"/>
      <c r="J591" s="83"/>
      <c r="K591" s="150"/>
      <c r="L591" s="83"/>
      <c r="M591" s="83"/>
    </row>
    <row r="592" spans="3:13" x14ac:dyDescent="0.25">
      <c r="C592" s="83"/>
      <c r="D592" s="144"/>
      <c r="E592" s="83"/>
      <c r="F592" s="83"/>
      <c r="G592" s="83"/>
      <c r="H592" s="83"/>
      <c r="I592" s="83"/>
      <c r="J592" s="83"/>
      <c r="K592" s="150"/>
      <c r="L592" s="83"/>
      <c r="M592" s="83"/>
    </row>
    <row r="593" spans="3:13" x14ac:dyDescent="0.25">
      <c r="C593" s="83"/>
      <c r="D593" s="144"/>
      <c r="E593" s="83"/>
      <c r="F593" s="83"/>
      <c r="G593" s="83"/>
      <c r="H593" s="83"/>
      <c r="I593" s="83"/>
      <c r="J593" s="83"/>
      <c r="K593" s="150"/>
      <c r="L593" s="83"/>
      <c r="M593" s="83"/>
    </row>
    <row r="594" spans="3:13" x14ac:dyDescent="0.25">
      <c r="C594" s="83"/>
      <c r="D594" s="144"/>
      <c r="E594" s="83"/>
      <c r="F594" s="83"/>
      <c r="G594" s="83"/>
      <c r="H594" s="83"/>
      <c r="I594" s="83"/>
      <c r="J594" s="83"/>
      <c r="K594" s="150"/>
      <c r="L594" s="83"/>
      <c r="M594" s="83"/>
    </row>
    <row r="595" spans="3:13" x14ac:dyDescent="0.25">
      <c r="C595" s="83"/>
      <c r="D595" s="144"/>
      <c r="E595" s="83"/>
      <c r="F595" s="83"/>
      <c r="G595" s="83"/>
      <c r="H595" s="83"/>
      <c r="I595" s="83"/>
      <c r="J595" s="83"/>
      <c r="K595" s="150"/>
      <c r="L595" s="83"/>
      <c r="M595" s="83"/>
    </row>
    <row r="596" spans="3:13" x14ac:dyDescent="0.25">
      <c r="C596" s="83"/>
      <c r="D596" s="144"/>
      <c r="E596" s="83"/>
      <c r="F596" s="83"/>
      <c r="G596" s="83"/>
      <c r="H596" s="83"/>
      <c r="I596" s="83"/>
      <c r="J596" s="83"/>
      <c r="K596" s="150"/>
      <c r="L596" s="83"/>
      <c r="M596" s="83"/>
    </row>
    <row r="597" spans="3:13" x14ac:dyDescent="0.25">
      <c r="C597" s="83"/>
      <c r="D597" s="144"/>
      <c r="E597" s="83"/>
      <c r="F597" s="83"/>
      <c r="G597" s="83"/>
      <c r="H597" s="83"/>
      <c r="I597" s="83"/>
      <c r="J597" s="83"/>
      <c r="K597" s="150"/>
      <c r="L597" s="83"/>
      <c r="M597" s="83"/>
    </row>
    <row r="598" spans="3:13" x14ac:dyDescent="0.25">
      <c r="C598" s="83"/>
      <c r="D598" s="144"/>
      <c r="E598" s="83"/>
      <c r="F598" s="83"/>
      <c r="G598" s="83"/>
      <c r="H598" s="83"/>
      <c r="I598" s="83"/>
      <c r="J598" s="83"/>
      <c r="K598" s="150"/>
      <c r="L598" s="83"/>
      <c r="M598" s="83"/>
    </row>
    <row r="599" spans="3:13" x14ac:dyDescent="0.25">
      <c r="C599" s="83"/>
      <c r="D599" s="144"/>
      <c r="E599" s="83"/>
      <c r="F599" s="83"/>
      <c r="G599" s="83"/>
      <c r="H599" s="83"/>
      <c r="I599" s="83"/>
      <c r="J599" s="83"/>
      <c r="K599" s="150"/>
      <c r="L599" s="83"/>
      <c r="M599" s="83"/>
    </row>
    <row r="600" spans="3:13" x14ac:dyDescent="0.25">
      <c r="C600" s="83"/>
      <c r="D600" s="144"/>
      <c r="E600" s="83"/>
      <c r="F600" s="83"/>
      <c r="G600" s="83"/>
      <c r="H600" s="83"/>
      <c r="I600" s="83"/>
      <c r="J600" s="83"/>
      <c r="K600" s="150"/>
      <c r="L600" s="83"/>
      <c r="M600" s="83"/>
    </row>
    <row r="601" spans="3:13" x14ac:dyDescent="0.25">
      <c r="C601" s="83"/>
      <c r="D601" s="144"/>
      <c r="E601" s="83"/>
      <c r="F601" s="83"/>
      <c r="G601" s="83"/>
      <c r="H601" s="83"/>
      <c r="I601" s="83"/>
      <c r="J601" s="83"/>
      <c r="K601" s="150"/>
      <c r="L601" s="83"/>
      <c r="M601" s="83"/>
    </row>
    <row r="602" spans="3:13" x14ac:dyDescent="0.25">
      <c r="C602" s="83"/>
      <c r="D602" s="144"/>
      <c r="E602" s="83"/>
      <c r="F602" s="83"/>
      <c r="G602" s="83"/>
      <c r="H602" s="83"/>
      <c r="I602" s="83"/>
      <c r="J602" s="83"/>
      <c r="K602" s="150"/>
      <c r="L602" s="83"/>
      <c r="M602" s="83"/>
    </row>
    <row r="603" spans="3:13" x14ac:dyDescent="0.25">
      <c r="C603" s="83"/>
      <c r="D603" s="144"/>
      <c r="E603" s="83"/>
      <c r="F603" s="83"/>
      <c r="G603" s="83"/>
      <c r="H603" s="83"/>
      <c r="I603" s="83"/>
      <c r="J603" s="83"/>
      <c r="K603" s="150"/>
      <c r="L603" s="83"/>
      <c r="M603" s="83"/>
    </row>
    <row r="604" spans="3:13" x14ac:dyDescent="0.25">
      <c r="C604" s="83"/>
      <c r="D604" s="144"/>
      <c r="E604" s="83"/>
      <c r="F604" s="83"/>
      <c r="G604" s="83"/>
      <c r="H604" s="83"/>
      <c r="I604" s="83"/>
      <c r="J604" s="83"/>
      <c r="K604" s="150"/>
      <c r="L604" s="83"/>
      <c r="M604" s="83"/>
    </row>
    <row r="605" spans="3:13" x14ac:dyDescent="0.25">
      <c r="C605" s="83"/>
      <c r="D605" s="144"/>
      <c r="E605" s="83"/>
      <c r="F605" s="83"/>
      <c r="G605" s="83"/>
      <c r="H605" s="83"/>
      <c r="I605" s="83"/>
      <c r="J605" s="83"/>
      <c r="K605" s="150"/>
      <c r="L605" s="83"/>
      <c r="M605" s="83"/>
    </row>
    <row r="606" spans="3:13" x14ac:dyDescent="0.25">
      <c r="C606" s="83"/>
      <c r="D606" s="144"/>
      <c r="E606" s="83"/>
      <c r="F606" s="83"/>
      <c r="G606" s="83"/>
      <c r="H606" s="83"/>
      <c r="I606" s="83"/>
      <c r="J606" s="83"/>
      <c r="K606" s="150"/>
      <c r="L606" s="83"/>
      <c r="M606" s="83"/>
    </row>
    <row r="607" spans="3:13" x14ac:dyDescent="0.25">
      <c r="C607" s="83"/>
      <c r="D607" s="144"/>
      <c r="E607" s="83"/>
      <c r="F607" s="83"/>
      <c r="G607" s="83"/>
      <c r="H607" s="83"/>
      <c r="I607" s="83"/>
      <c r="J607" s="83"/>
      <c r="K607" s="150"/>
      <c r="L607" s="83"/>
      <c r="M607" s="83"/>
    </row>
    <row r="608" spans="3:13" x14ac:dyDescent="0.25">
      <c r="C608" s="83"/>
      <c r="D608" s="144"/>
      <c r="E608" s="83"/>
      <c r="F608" s="83"/>
      <c r="G608" s="83"/>
      <c r="H608" s="83"/>
      <c r="I608" s="83"/>
      <c r="J608" s="83"/>
      <c r="K608" s="150"/>
      <c r="L608" s="83"/>
      <c r="M608" s="83"/>
    </row>
    <row r="609" spans="3:13" x14ac:dyDescent="0.25">
      <c r="C609" s="83"/>
      <c r="D609" s="144"/>
      <c r="E609" s="83"/>
      <c r="F609" s="83"/>
      <c r="G609" s="83"/>
      <c r="H609" s="83"/>
      <c r="I609" s="83"/>
      <c r="J609" s="83"/>
      <c r="K609" s="150"/>
      <c r="L609" s="83"/>
      <c r="M609" s="83"/>
    </row>
    <row r="610" spans="3:13" x14ac:dyDescent="0.25">
      <c r="C610" s="83"/>
      <c r="D610" s="144"/>
      <c r="E610" s="83"/>
      <c r="F610" s="83"/>
      <c r="G610" s="83"/>
      <c r="H610" s="83"/>
      <c r="I610" s="83"/>
      <c r="J610" s="83"/>
      <c r="K610" s="150"/>
      <c r="L610" s="83"/>
      <c r="M610" s="83"/>
    </row>
    <row r="611" spans="3:13" x14ac:dyDescent="0.25">
      <c r="C611" s="83"/>
      <c r="D611" s="144"/>
      <c r="E611" s="83"/>
      <c r="F611" s="83"/>
      <c r="G611" s="83"/>
      <c r="H611" s="83"/>
      <c r="I611" s="83"/>
      <c r="J611" s="83"/>
      <c r="K611" s="150"/>
      <c r="L611" s="83"/>
      <c r="M611" s="83"/>
    </row>
    <row r="612" spans="3:13" x14ac:dyDescent="0.25">
      <c r="C612" s="83"/>
      <c r="D612" s="144"/>
      <c r="E612" s="83"/>
      <c r="F612" s="83"/>
      <c r="G612" s="83"/>
      <c r="H612" s="83"/>
      <c r="I612" s="83"/>
      <c r="J612" s="83"/>
      <c r="K612" s="150"/>
      <c r="L612" s="83"/>
      <c r="M612" s="83"/>
    </row>
    <row r="613" spans="3:13" x14ac:dyDescent="0.25">
      <c r="C613" s="83"/>
      <c r="D613" s="144"/>
      <c r="E613" s="83"/>
      <c r="F613" s="83"/>
      <c r="G613" s="83"/>
      <c r="H613" s="83"/>
      <c r="I613" s="83"/>
      <c r="J613" s="83"/>
      <c r="K613" s="150"/>
      <c r="L613" s="83"/>
      <c r="M613" s="83"/>
    </row>
    <row r="614" spans="3:13" x14ac:dyDescent="0.25">
      <c r="C614" s="83"/>
      <c r="D614" s="144"/>
      <c r="E614" s="83"/>
      <c r="F614" s="83"/>
      <c r="G614" s="83"/>
      <c r="H614" s="83"/>
      <c r="I614" s="83"/>
      <c r="J614" s="83"/>
      <c r="K614" s="150"/>
      <c r="L614" s="83"/>
      <c r="M614" s="83"/>
    </row>
    <row r="615" spans="3:13" x14ac:dyDescent="0.25">
      <c r="C615" s="83"/>
      <c r="D615" s="144"/>
      <c r="E615" s="83"/>
      <c r="F615" s="83"/>
      <c r="G615" s="83"/>
      <c r="H615" s="83"/>
      <c r="I615" s="83"/>
      <c r="J615" s="83"/>
      <c r="K615" s="150"/>
      <c r="L615" s="83"/>
      <c r="M615" s="83"/>
    </row>
    <row r="616" spans="3:13" x14ac:dyDescent="0.25">
      <c r="C616" s="83"/>
      <c r="D616" s="144"/>
      <c r="E616" s="83"/>
      <c r="F616" s="83"/>
      <c r="G616" s="83"/>
      <c r="H616" s="83"/>
      <c r="I616" s="83"/>
      <c r="J616" s="83"/>
      <c r="K616" s="150"/>
      <c r="L616" s="83"/>
      <c r="M616" s="83"/>
    </row>
    <row r="617" spans="3:13" x14ac:dyDescent="0.25">
      <c r="C617" s="83"/>
      <c r="D617" s="144"/>
      <c r="E617" s="83"/>
      <c r="F617" s="83"/>
      <c r="G617" s="83"/>
      <c r="H617" s="83"/>
      <c r="I617" s="83"/>
      <c r="J617" s="83"/>
      <c r="K617" s="150"/>
      <c r="L617" s="83"/>
      <c r="M617" s="83"/>
    </row>
    <row r="618" spans="3:13" x14ac:dyDescent="0.25">
      <c r="C618" s="83"/>
      <c r="D618" s="144"/>
      <c r="E618" s="83"/>
      <c r="F618" s="83"/>
      <c r="G618" s="83"/>
      <c r="H618" s="83"/>
      <c r="I618" s="83"/>
      <c r="J618" s="83"/>
      <c r="K618" s="150"/>
      <c r="L618" s="83"/>
      <c r="M618" s="83"/>
    </row>
    <row r="619" spans="3:13" x14ac:dyDescent="0.25">
      <c r="C619" s="83"/>
      <c r="D619" s="144"/>
      <c r="E619" s="83"/>
      <c r="F619" s="83"/>
      <c r="G619" s="83"/>
      <c r="H619" s="83"/>
      <c r="I619" s="83"/>
      <c r="J619" s="83"/>
      <c r="K619" s="150"/>
      <c r="L619" s="83"/>
      <c r="M619" s="83"/>
    </row>
    <row r="620" spans="3:13" x14ac:dyDescent="0.25">
      <c r="C620" s="83"/>
      <c r="D620" s="144"/>
      <c r="E620" s="83"/>
      <c r="F620" s="83"/>
      <c r="G620" s="83"/>
      <c r="H620" s="83"/>
      <c r="I620" s="83"/>
      <c r="J620" s="83"/>
      <c r="K620" s="150"/>
      <c r="L620" s="83"/>
      <c r="M620" s="83"/>
    </row>
    <row r="621" spans="3:13" x14ac:dyDescent="0.25">
      <c r="C621" s="83"/>
      <c r="D621" s="144"/>
      <c r="E621" s="83"/>
      <c r="F621" s="83"/>
      <c r="G621" s="83"/>
      <c r="H621" s="83"/>
      <c r="I621" s="83"/>
      <c r="J621" s="83"/>
      <c r="K621" s="150"/>
      <c r="L621" s="83"/>
      <c r="M621" s="83"/>
    </row>
    <row r="622" spans="3:13" x14ac:dyDescent="0.25">
      <c r="C622" s="83"/>
      <c r="D622" s="144"/>
      <c r="E622" s="83"/>
      <c r="F622" s="83"/>
      <c r="G622" s="83"/>
      <c r="H622" s="83"/>
      <c r="I622" s="83"/>
      <c r="J622" s="83"/>
      <c r="K622" s="150"/>
      <c r="L622" s="83"/>
      <c r="M622" s="83"/>
    </row>
    <row r="623" spans="3:13" x14ac:dyDescent="0.25">
      <c r="C623" s="83"/>
      <c r="D623" s="144"/>
      <c r="E623" s="83"/>
      <c r="F623" s="83"/>
      <c r="G623" s="83"/>
      <c r="H623" s="83"/>
      <c r="I623" s="83"/>
      <c r="J623" s="83"/>
      <c r="K623" s="150"/>
      <c r="L623" s="83"/>
      <c r="M623" s="83"/>
    </row>
    <row r="624" spans="3:13" x14ac:dyDescent="0.25">
      <c r="C624" s="83"/>
      <c r="D624" s="144"/>
      <c r="E624" s="83"/>
      <c r="F624" s="83"/>
      <c r="G624" s="83"/>
      <c r="H624" s="83"/>
      <c r="I624" s="83"/>
      <c r="J624" s="83"/>
      <c r="K624" s="150"/>
      <c r="L624" s="83"/>
      <c r="M624" s="83"/>
    </row>
    <row r="625" spans="3:13" x14ac:dyDescent="0.25">
      <c r="C625" s="83"/>
      <c r="D625" s="144"/>
      <c r="E625" s="83"/>
      <c r="F625" s="83"/>
      <c r="G625" s="83"/>
      <c r="H625" s="83"/>
      <c r="I625" s="83"/>
      <c r="J625" s="83"/>
      <c r="K625" s="150"/>
      <c r="L625" s="83"/>
      <c r="M625" s="83"/>
    </row>
    <row r="626" spans="3:13" x14ac:dyDescent="0.25">
      <c r="C626" s="83"/>
      <c r="D626" s="144"/>
      <c r="E626" s="83"/>
      <c r="F626" s="83"/>
      <c r="G626" s="83"/>
      <c r="H626" s="83"/>
      <c r="I626" s="83"/>
      <c r="J626" s="83"/>
      <c r="K626" s="150"/>
      <c r="L626" s="83"/>
      <c r="M626" s="83"/>
    </row>
    <row r="627" spans="3:13" x14ac:dyDescent="0.25">
      <c r="C627" s="83"/>
      <c r="D627" s="144"/>
      <c r="E627" s="83"/>
      <c r="F627" s="83"/>
      <c r="G627" s="83"/>
      <c r="H627" s="83"/>
      <c r="I627" s="83"/>
      <c r="J627" s="83"/>
      <c r="K627" s="150"/>
      <c r="L627" s="83"/>
      <c r="M627" s="83"/>
    </row>
    <row r="628" spans="3:13" x14ac:dyDescent="0.25">
      <c r="C628" s="83"/>
      <c r="D628" s="144"/>
      <c r="E628" s="83"/>
      <c r="F628" s="83"/>
      <c r="G628" s="83"/>
      <c r="H628" s="83"/>
      <c r="I628" s="83"/>
      <c r="J628" s="83"/>
      <c r="K628" s="150"/>
      <c r="L628" s="83"/>
      <c r="M628" s="83"/>
    </row>
    <row r="629" spans="3:13" x14ac:dyDescent="0.25">
      <c r="C629" s="83"/>
      <c r="D629" s="144"/>
      <c r="E629" s="83"/>
      <c r="F629" s="83"/>
      <c r="G629" s="83"/>
      <c r="H629" s="83"/>
      <c r="I629" s="83"/>
      <c r="J629" s="83"/>
      <c r="K629" s="150"/>
      <c r="L629" s="83"/>
      <c r="M629" s="83"/>
    </row>
    <row r="630" spans="3:13" x14ac:dyDescent="0.25">
      <c r="C630" s="83"/>
      <c r="D630" s="144"/>
      <c r="E630" s="83"/>
      <c r="F630" s="83"/>
      <c r="G630" s="83"/>
      <c r="H630" s="83"/>
      <c r="I630" s="83"/>
      <c r="J630" s="83"/>
      <c r="K630" s="150"/>
      <c r="L630" s="83"/>
      <c r="M630" s="83"/>
    </row>
    <row r="631" spans="3:13" x14ac:dyDescent="0.25">
      <c r="C631" s="83"/>
      <c r="D631" s="144"/>
      <c r="E631" s="83"/>
      <c r="F631" s="83"/>
      <c r="G631" s="83"/>
      <c r="H631" s="83"/>
      <c r="I631" s="83"/>
      <c r="J631" s="83"/>
      <c r="K631" s="150"/>
      <c r="L631" s="83"/>
      <c r="M631" s="83"/>
    </row>
    <row r="632" spans="3:13" x14ac:dyDescent="0.25">
      <c r="C632" s="83"/>
      <c r="D632" s="144"/>
      <c r="E632" s="83"/>
      <c r="F632" s="83"/>
      <c r="G632" s="83"/>
      <c r="H632" s="83"/>
      <c r="I632" s="83"/>
      <c r="J632" s="83"/>
      <c r="K632" s="150"/>
      <c r="L632" s="83"/>
      <c r="M632" s="83"/>
    </row>
    <row r="633" spans="3:13" x14ac:dyDescent="0.25">
      <c r="C633" s="83"/>
      <c r="D633" s="144"/>
      <c r="E633" s="83"/>
      <c r="F633" s="83"/>
      <c r="G633" s="83"/>
      <c r="H633" s="83"/>
      <c r="I633" s="83"/>
      <c r="J633" s="83"/>
      <c r="K633" s="150"/>
      <c r="L633" s="83"/>
      <c r="M633" s="83"/>
    </row>
    <row r="634" spans="3:13" x14ac:dyDescent="0.25">
      <c r="C634" s="83"/>
      <c r="D634" s="144"/>
      <c r="E634" s="83"/>
      <c r="F634" s="83"/>
      <c r="G634" s="83"/>
      <c r="H634" s="83"/>
      <c r="I634" s="83"/>
      <c r="J634" s="83"/>
      <c r="K634" s="150"/>
      <c r="L634" s="83"/>
      <c r="M634" s="83"/>
    </row>
    <row r="635" spans="3:13" x14ac:dyDescent="0.25">
      <c r="C635" s="83"/>
      <c r="D635" s="144"/>
      <c r="E635" s="83"/>
      <c r="F635" s="83"/>
      <c r="G635" s="83"/>
      <c r="H635" s="83"/>
      <c r="I635" s="83"/>
      <c r="J635" s="83"/>
      <c r="K635" s="150"/>
      <c r="L635" s="83"/>
      <c r="M635" s="83"/>
    </row>
    <row r="636" spans="3:13" x14ac:dyDescent="0.25">
      <c r="C636" s="83"/>
      <c r="D636" s="144"/>
      <c r="E636" s="83"/>
      <c r="F636" s="83"/>
      <c r="G636" s="83"/>
      <c r="H636" s="83"/>
      <c r="I636" s="83"/>
      <c r="J636" s="83"/>
      <c r="K636" s="150"/>
      <c r="L636" s="83"/>
      <c r="M636" s="83"/>
    </row>
    <row r="637" spans="3:13" x14ac:dyDescent="0.25">
      <c r="C637" s="83"/>
      <c r="D637" s="144"/>
      <c r="E637" s="83"/>
      <c r="F637" s="83"/>
      <c r="G637" s="83"/>
      <c r="H637" s="83"/>
      <c r="I637" s="83"/>
      <c r="J637" s="83"/>
      <c r="K637" s="150"/>
      <c r="L637" s="83"/>
      <c r="M637" s="83"/>
    </row>
    <row r="638" spans="3:13" x14ac:dyDescent="0.25">
      <c r="C638" s="83"/>
      <c r="D638" s="144"/>
      <c r="E638" s="83"/>
      <c r="F638" s="83"/>
      <c r="G638" s="83"/>
      <c r="H638" s="83"/>
      <c r="I638" s="83"/>
      <c r="J638" s="83"/>
      <c r="K638" s="150"/>
      <c r="L638" s="83"/>
      <c r="M638" s="83"/>
    </row>
    <row r="639" spans="3:13" x14ac:dyDescent="0.25">
      <c r="C639" s="83"/>
      <c r="D639" s="144"/>
      <c r="E639" s="83"/>
      <c r="F639" s="83"/>
      <c r="G639" s="83"/>
      <c r="H639" s="83"/>
      <c r="I639" s="83"/>
      <c r="J639" s="83"/>
      <c r="K639" s="150"/>
      <c r="L639" s="83"/>
      <c r="M639" s="83"/>
    </row>
    <row r="640" spans="3:13" x14ac:dyDescent="0.25">
      <c r="C640" s="83"/>
      <c r="D640" s="144"/>
      <c r="E640" s="83"/>
      <c r="F640" s="83"/>
      <c r="G640" s="83"/>
      <c r="H640" s="83"/>
      <c r="I640" s="83"/>
      <c r="J640" s="83"/>
      <c r="K640" s="150"/>
      <c r="L640" s="83"/>
      <c r="M640" s="83"/>
    </row>
    <row r="641" spans="3:13" x14ac:dyDescent="0.25">
      <c r="C641" s="83"/>
      <c r="D641" s="144"/>
      <c r="E641" s="83"/>
      <c r="F641" s="83"/>
      <c r="G641" s="83"/>
      <c r="H641" s="83"/>
      <c r="I641" s="83"/>
      <c r="J641" s="83"/>
      <c r="K641" s="150"/>
      <c r="L641" s="83"/>
      <c r="M641" s="83"/>
    </row>
    <row r="642" spans="3:13" x14ac:dyDescent="0.25">
      <c r="C642" s="83"/>
      <c r="D642" s="144"/>
      <c r="E642" s="83"/>
      <c r="F642" s="83"/>
      <c r="G642" s="83"/>
      <c r="H642" s="83"/>
      <c r="I642" s="83"/>
      <c r="J642" s="83"/>
      <c r="K642" s="150"/>
      <c r="L642" s="83"/>
      <c r="M642" s="83"/>
    </row>
    <row r="643" spans="3:13" x14ac:dyDescent="0.25">
      <c r="C643" s="83"/>
      <c r="D643" s="144"/>
      <c r="E643" s="83"/>
      <c r="F643" s="83"/>
      <c r="G643" s="83"/>
      <c r="H643" s="83"/>
      <c r="I643" s="83"/>
      <c r="J643" s="83"/>
      <c r="K643" s="150"/>
      <c r="L643" s="83"/>
      <c r="M643" s="83"/>
    </row>
    <row r="644" spans="3:13" x14ac:dyDescent="0.25">
      <c r="C644" s="83"/>
      <c r="D644" s="144"/>
      <c r="E644" s="83"/>
      <c r="F644" s="83"/>
      <c r="G644" s="83"/>
      <c r="H644" s="83"/>
      <c r="I644" s="83"/>
      <c r="J644" s="83"/>
      <c r="K644" s="150"/>
      <c r="L644" s="83"/>
      <c r="M644" s="83"/>
    </row>
    <row r="645" spans="3:13" x14ac:dyDescent="0.25">
      <c r="C645" s="83"/>
      <c r="D645" s="144"/>
      <c r="E645" s="83"/>
      <c r="F645" s="83"/>
      <c r="G645" s="83"/>
      <c r="H645" s="83"/>
      <c r="I645" s="83"/>
      <c r="J645" s="83"/>
      <c r="K645" s="150"/>
      <c r="L645" s="83"/>
      <c r="M645" s="83"/>
    </row>
    <row r="646" spans="3:13" x14ac:dyDescent="0.25">
      <c r="C646" s="83"/>
      <c r="D646" s="144"/>
      <c r="E646" s="83"/>
      <c r="F646" s="83"/>
      <c r="G646" s="83"/>
      <c r="H646" s="83"/>
      <c r="I646" s="83"/>
      <c r="J646" s="83"/>
      <c r="K646" s="150"/>
      <c r="L646" s="83"/>
      <c r="M646" s="83"/>
    </row>
    <row r="647" spans="3:13" x14ac:dyDescent="0.25">
      <c r="C647" s="83"/>
      <c r="D647" s="144"/>
      <c r="E647" s="83"/>
      <c r="F647" s="83"/>
      <c r="G647" s="83"/>
      <c r="H647" s="83"/>
      <c r="I647" s="83"/>
      <c r="J647" s="83"/>
      <c r="K647" s="150"/>
      <c r="L647" s="83"/>
      <c r="M647" s="83"/>
    </row>
    <row r="648" spans="3:13" x14ac:dyDescent="0.25">
      <c r="C648" s="83"/>
      <c r="D648" s="144"/>
      <c r="E648" s="83"/>
      <c r="F648" s="83"/>
      <c r="G648" s="83"/>
      <c r="H648" s="83"/>
      <c r="I648" s="83"/>
      <c r="J648" s="83"/>
      <c r="K648" s="150"/>
      <c r="L648" s="83"/>
      <c r="M648" s="83"/>
    </row>
    <row r="649" spans="3:13" x14ac:dyDescent="0.25">
      <c r="C649" s="83"/>
      <c r="D649" s="144"/>
      <c r="E649" s="83"/>
      <c r="F649" s="83"/>
      <c r="G649" s="83"/>
      <c r="H649" s="83"/>
      <c r="I649" s="83"/>
      <c r="J649" s="83"/>
      <c r="K649" s="150"/>
      <c r="L649" s="83"/>
      <c r="M649" s="83"/>
    </row>
    <row r="650" spans="3:13" x14ac:dyDescent="0.25">
      <c r="C650" s="83"/>
      <c r="D650" s="144"/>
      <c r="E650" s="83"/>
      <c r="F650" s="83"/>
      <c r="G650" s="83"/>
      <c r="H650" s="83"/>
      <c r="I650" s="83"/>
      <c r="J650" s="83"/>
      <c r="K650" s="150"/>
      <c r="L650" s="83"/>
      <c r="M650" s="83"/>
    </row>
    <row r="651" spans="3:13" x14ac:dyDescent="0.25">
      <c r="C651" s="83"/>
      <c r="D651" s="144"/>
      <c r="E651" s="83"/>
      <c r="F651" s="83"/>
      <c r="G651" s="83"/>
      <c r="H651" s="83"/>
      <c r="I651" s="83"/>
      <c r="J651" s="83"/>
      <c r="K651" s="150"/>
      <c r="L651" s="83"/>
      <c r="M651" s="83"/>
    </row>
    <row r="652" spans="3:13" x14ac:dyDescent="0.25">
      <c r="C652" s="83"/>
      <c r="D652" s="144"/>
      <c r="E652" s="83"/>
      <c r="F652" s="83"/>
      <c r="G652" s="83"/>
      <c r="H652" s="83"/>
      <c r="I652" s="83"/>
      <c r="J652" s="83"/>
      <c r="K652" s="150"/>
      <c r="L652" s="83"/>
      <c r="M652" s="83"/>
    </row>
    <row r="653" spans="3:13" x14ac:dyDescent="0.25">
      <c r="C653" s="83"/>
      <c r="D653" s="144"/>
      <c r="E653" s="83"/>
      <c r="F653" s="83"/>
      <c r="G653" s="83"/>
      <c r="H653" s="83"/>
      <c r="I653" s="83"/>
      <c r="J653" s="83"/>
      <c r="K653" s="150"/>
      <c r="L653" s="83"/>
      <c r="M653" s="83"/>
    </row>
    <row r="654" spans="3:13" x14ac:dyDescent="0.25">
      <c r="C654" s="83"/>
      <c r="D654" s="144"/>
      <c r="E654" s="83"/>
      <c r="F654" s="83"/>
      <c r="G654" s="83"/>
      <c r="H654" s="83"/>
      <c r="I654" s="83"/>
      <c r="J654" s="83"/>
      <c r="K654" s="150"/>
      <c r="L654" s="83"/>
      <c r="M654" s="83"/>
    </row>
    <row r="655" spans="3:13" x14ac:dyDescent="0.25">
      <c r="C655" s="83"/>
      <c r="D655" s="144"/>
      <c r="E655" s="83"/>
      <c r="F655" s="83"/>
      <c r="G655" s="83"/>
      <c r="H655" s="83"/>
      <c r="I655" s="83"/>
      <c r="J655" s="83"/>
      <c r="K655" s="150"/>
      <c r="L655" s="83"/>
      <c r="M655" s="83"/>
    </row>
    <row r="656" spans="3:13" x14ac:dyDescent="0.25">
      <c r="C656" s="83"/>
      <c r="D656" s="144"/>
      <c r="E656" s="83"/>
      <c r="F656" s="83"/>
      <c r="G656" s="83"/>
      <c r="H656" s="83"/>
      <c r="I656" s="83"/>
      <c r="J656" s="83"/>
      <c r="K656" s="150"/>
      <c r="L656" s="83"/>
      <c r="M656" s="83"/>
    </row>
    <row r="657" spans="3:13" x14ac:dyDescent="0.25">
      <c r="C657" s="83"/>
      <c r="D657" s="144"/>
      <c r="E657" s="83"/>
      <c r="F657" s="83"/>
      <c r="G657" s="83"/>
      <c r="H657" s="83"/>
      <c r="I657" s="83"/>
      <c r="J657" s="83"/>
      <c r="K657" s="150"/>
      <c r="L657" s="83"/>
      <c r="M657" s="83"/>
    </row>
    <row r="658" spans="3:13" x14ac:dyDescent="0.25">
      <c r="C658" s="83"/>
      <c r="D658" s="144"/>
      <c r="E658" s="83"/>
      <c r="F658" s="83"/>
      <c r="G658" s="83"/>
      <c r="H658" s="83"/>
      <c r="I658" s="83"/>
      <c r="J658" s="83"/>
      <c r="K658" s="150"/>
      <c r="L658" s="83"/>
      <c r="M658" s="83"/>
    </row>
    <row r="659" spans="3:13" x14ac:dyDescent="0.25">
      <c r="C659" s="83"/>
      <c r="D659" s="144"/>
      <c r="E659" s="83"/>
      <c r="F659" s="83"/>
      <c r="G659" s="83"/>
      <c r="H659" s="83"/>
      <c r="I659" s="83"/>
      <c r="J659" s="83"/>
      <c r="K659" s="150"/>
      <c r="L659" s="83"/>
      <c r="M659" s="83"/>
    </row>
    <row r="660" spans="3:13" x14ac:dyDescent="0.25">
      <c r="C660" s="83"/>
      <c r="D660" s="144"/>
      <c r="E660" s="83"/>
      <c r="F660" s="83"/>
      <c r="G660" s="83"/>
      <c r="H660" s="83"/>
      <c r="I660" s="83"/>
      <c r="J660" s="83"/>
      <c r="K660" s="150"/>
      <c r="L660" s="83"/>
      <c r="M660" s="83"/>
    </row>
    <row r="661" spans="3:13" x14ac:dyDescent="0.25">
      <c r="C661" s="83"/>
      <c r="D661" s="144"/>
      <c r="E661" s="83"/>
      <c r="F661" s="83"/>
      <c r="G661" s="83"/>
      <c r="H661" s="83"/>
      <c r="I661" s="83"/>
      <c r="J661" s="83"/>
      <c r="K661" s="150"/>
      <c r="L661" s="83"/>
      <c r="M661" s="83"/>
    </row>
    <row r="662" spans="3:13" x14ac:dyDescent="0.25">
      <c r="C662" s="83"/>
      <c r="D662" s="144"/>
      <c r="E662" s="83"/>
      <c r="F662" s="83"/>
      <c r="G662" s="83"/>
      <c r="H662" s="83"/>
      <c r="I662" s="83"/>
      <c r="J662" s="83"/>
      <c r="K662" s="150"/>
      <c r="L662" s="83"/>
      <c r="M662" s="83"/>
    </row>
    <row r="663" spans="3:13" x14ac:dyDescent="0.25">
      <c r="C663" s="83"/>
      <c r="D663" s="144"/>
      <c r="E663" s="83"/>
      <c r="F663" s="83"/>
      <c r="G663" s="83"/>
      <c r="H663" s="83"/>
      <c r="I663" s="83"/>
      <c r="J663" s="83"/>
      <c r="K663" s="150"/>
      <c r="L663" s="83"/>
      <c r="M663" s="83"/>
    </row>
    <row r="664" spans="3:13" x14ac:dyDescent="0.25">
      <c r="C664" s="83"/>
      <c r="D664" s="144"/>
      <c r="E664" s="83"/>
      <c r="F664" s="83"/>
      <c r="G664" s="83"/>
      <c r="H664" s="83"/>
      <c r="I664" s="83"/>
      <c r="J664" s="83"/>
      <c r="K664" s="150"/>
      <c r="L664" s="83"/>
      <c r="M664" s="83"/>
    </row>
    <row r="665" spans="3:13" x14ac:dyDescent="0.25">
      <c r="C665" s="83"/>
      <c r="D665" s="144"/>
      <c r="E665" s="83"/>
      <c r="F665" s="83"/>
      <c r="G665" s="83"/>
      <c r="H665" s="83"/>
      <c r="I665" s="83"/>
      <c r="J665" s="83"/>
      <c r="K665" s="150"/>
      <c r="L665" s="83"/>
      <c r="M665" s="83"/>
    </row>
    <row r="666" spans="3:13" x14ac:dyDescent="0.25">
      <c r="C666" s="83"/>
      <c r="D666" s="144"/>
      <c r="E666" s="83"/>
      <c r="F666" s="83"/>
      <c r="G666" s="83"/>
      <c r="H666" s="83"/>
      <c r="I666" s="83"/>
      <c r="J666" s="83"/>
      <c r="K666" s="150"/>
      <c r="L666" s="83"/>
      <c r="M666" s="83"/>
    </row>
    <row r="667" spans="3:13" x14ac:dyDescent="0.25">
      <c r="C667" s="83"/>
      <c r="D667" s="144"/>
      <c r="E667" s="83"/>
      <c r="F667" s="83"/>
      <c r="G667" s="83"/>
      <c r="H667" s="83"/>
      <c r="I667" s="83"/>
      <c r="J667" s="83"/>
      <c r="K667" s="150"/>
      <c r="L667" s="83"/>
      <c r="M667" s="83"/>
    </row>
    <row r="668" spans="3:13" x14ac:dyDescent="0.25">
      <c r="C668" s="83"/>
      <c r="D668" s="144"/>
      <c r="E668" s="83"/>
      <c r="F668" s="83"/>
      <c r="G668" s="83"/>
      <c r="H668" s="83"/>
      <c r="I668" s="83"/>
      <c r="J668" s="83"/>
      <c r="K668" s="150"/>
      <c r="L668" s="83"/>
      <c r="M668" s="83"/>
    </row>
    <row r="669" spans="3:13" x14ac:dyDescent="0.25">
      <c r="C669" s="83"/>
      <c r="D669" s="144"/>
      <c r="E669" s="83"/>
      <c r="F669" s="83"/>
      <c r="G669" s="83"/>
      <c r="H669" s="83"/>
      <c r="I669" s="83"/>
      <c r="J669" s="83"/>
      <c r="K669" s="150"/>
      <c r="L669" s="83"/>
      <c r="M669" s="83"/>
    </row>
    <row r="670" spans="3:13" x14ac:dyDescent="0.25">
      <c r="C670" s="83"/>
      <c r="D670" s="144"/>
      <c r="E670" s="83"/>
      <c r="F670" s="83"/>
      <c r="G670" s="83"/>
      <c r="H670" s="83"/>
      <c r="I670" s="83"/>
      <c r="J670" s="83"/>
      <c r="K670" s="150"/>
      <c r="L670" s="83"/>
      <c r="M670" s="83"/>
    </row>
    <row r="671" spans="3:13" x14ac:dyDescent="0.25">
      <c r="C671" s="83"/>
      <c r="D671" s="144"/>
      <c r="E671" s="83"/>
      <c r="F671" s="83"/>
      <c r="G671" s="83"/>
      <c r="H671" s="83"/>
      <c r="I671" s="83"/>
      <c r="J671" s="83"/>
      <c r="K671" s="150"/>
      <c r="L671" s="83"/>
      <c r="M671" s="83"/>
    </row>
    <row r="672" spans="3:13" x14ac:dyDescent="0.25">
      <c r="C672" s="83"/>
      <c r="D672" s="144"/>
      <c r="E672" s="83"/>
      <c r="F672" s="83"/>
      <c r="G672" s="83"/>
      <c r="H672" s="83"/>
      <c r="I672" s="83"/>
      <c r="J672" s="83"/>
      <c r="K672" s="150"/>
      <c r="L672" s="83"/>
      <c r="M672" s="83"/>
    </row>
    <row r="673" spans="3:13" x14ac:dyDescent="0.25">
      <c r="C673" s="83"/>
      <c r="D673" s="144"/>
      <c r="E673" s="83"/>
      <c r="F673" s="83"/>
      <c r="G673" s="83"/>
      <c r="H673" s="83"/>
      <c r="I673" s="83"/>
      <c r="J673" s="83"/>
      <c r="K673" s="150"/>
      <c r="L673" s="83"/>
      <c r="M673" s="83"/>
    </row>
    <row r="674" spans="3:13" x14ac:dyDescent="0.25">
      <c r="C674" s="83"/>
      <c r="D674" s="144"/>
      <c r="E674" s="83"/>
      <c r="F674" s="83"/>
      <c r="G674" s="83"/>
      <c r="H674" s="83"/>
      <c r="I674" s="83"/>
      <c r="J674" s="83"/>
      <c r="K674" s="150"/>
      <c r="L674" s="83"/>
      <c r="M674" s="83"/>
    </row>
    <row r="675" spans="3:13" x14ac:dyDescent="0.25">
      <c r="C675" s="83"/>
      <c r="D675" s="144"/>
      <c r="E675" s="83"/>
      <c r="F675" s="83"/>
      <c r="G675" s="83"/>
      <c r="H675" s="83"/>
      <c r="I675" s="83"/>
      <c r="J675" s="83"/>
      <c r="K675" s="150"/>
      <c r="L675" s="83"/>
      <c r="M675" s="83"/>
    </row>
    <row r="676" spans="3:13" x14ac:dyDescent="0.25">
      <c r="C676" s="83"/>
      <c r="D676" s="144"/>
      <c r="E676" s="83"/>
      <c r="F676" s="83"/>
      <c r="G676" s="83"/>
      <c r="H676" s="83"/>
      <c r="I676" s="83"/>
      <c r="J676" s="83"/>
      <c r="K676" s="150"/>
      <c r="L676" s="83"/>
      <c r="M676" s="83"/>
    </row>
    <row r="677" spans="3:13" x14ac:dyDescent="0.25">
      <c r="C677" s="83"/>
      <c r="D677" s="144"/>
      <c r="E677" s="83"/>
      <c r="F677" s="83"/>
      <c r="G677" s="83"/>
      <c r="H677" s="83"/>
      <c r="I677" s="83"/>
      <c r="J677" s="83"/>
      <c r="K677" s="150"/>
      <c r="L677" s="83"/>
      <c r="M677" s="83"/>
    </row>
    <row r="678" spans="3:13" x14ac:dyDescent="0.25">
      <c r="C678" s="83"/>
      <c r="D678" s="144"/>
      <c r="E678" s="83"/>
      <c r="F678" s="83"/>
      <c r="G678" s="83"/>
      <c r="H678" s="83"/>
      <c r="I678" s="83"/>
      <c r="J678" s="83"/>
      <c r="K678" s="150"/>
      <c r="L678" s="83"/>
      <c r="M678" s="83"/>
    </row>
    <row r="679" spans="3:13" x14ac:dyDescent="0.25">
      <c r="C679" s="83"/>
      <c r="D679" s="144"/>
      <c r="E679" s="83"/>
      <c r="F679" s="83"/>
      <c r="G679" s="83"/>
      <c r="H679" s="83"/>
      <c r="I679" s="83"/>
      <c r="J679" s="83"/>
      <c r="K679" s="150"/>
      <c r="L679" s="83"/>
      <c r="M679" s="83"/>
    </row>
    <row r="680" spans="3:13" x14ac:dyDescent="0.25">
      <c r="C680" s="83"/>
      <c r="D680" s="144"/>
      <c r="E680" s="83"/>
      <c r="F680" s="83"/>
      <c r="G680" s="83"/>
      <c r="H680" s="83"/>
      <c r="I680" s="83"/>
      <c r="J680" s="83"/>
      <c r="K680" s="150"/>
      <c r="L680" s="83"/>
      <c r="M680" s="83"/>
    </row>
    <row r="681" spans="3:13" x14ac:dyDescent="0.25">
      <c r="C681" s="83"/>
      <c r="D681" s="144"/>
      <c r="E681" s="83"/>
      <c r="F681" s="83"/>
      <c r="G681" s="83"/>
      <c r="H681" s="83"/>
      <c r="I681" s="83"/>
      <c r="J681" s="83"/>
      <c r="K681" s="150"/>
      <c r="L681" s="83"/>
      <c r="M681" s="83"/>
    </row>
    <row r="682" spans="3:13" x14ac:dyDescent="0.25">
      <c r="C682" s="83"/>
      <c r="D682" s="144"/>
      <c r="E682" s="83"/>
      <c r="F682" s="83"/>
      <c r="G682" s="83"/>
      <c r="H682" s="83"/>
      <c r="I682" s="83"/>
      <c r="J682" s="83"/>
      <c r="K682" s="150"/>
      <c r="L682" s="83"/>
      <c r="M682" s="83"/>
    </row>
    <row r="683" spans="3:13" x14ac:dyDescent="0.25">
      <c r="C683" s="83"/>
      <c r="D683" s="144"/>
      <c r="E683" s="83"/>
      <c r="F683" s="83"/>
      <c r="G683" s="83"/>
      <c r="H683" s="83"/>
      <c r="I683" s="83"/>
      <c r="J683" s="83"/>
      <c r="K683" s="150"/>
      <c r="L683" s="83"/>
      <c r="M683" s="83"/>
    </row>
    <row r="684" spans="3:13" x14ac:dyDescent="0.25">
      <c r="C684" s="83"/>
      <c r="D684" s="144"/>
      <c r="E684" s="83"/>
      <c r="F684" s="83"/>
      <c r="G684" s="83"/>
      <c r="H684" s="83"/>
      <c r="I684" s="83"/>
      <c r="J684" s="83"/>
      <c r="K684" s="150"/>
      <c r="L684" s="83"/>
      <c r="M684" s="83"/>
    </row>
    <row r="685" spans="3:13" x14ac:dyDescent="0.25">
      <c r="C685" s="83"/>
      <c r="D685" s="144"/>
      <c r="E685" s="83"/>
      <c r="F685" s="83"/>
      <c r="G685" s="83"/>
      <c r="H685" s="83"/>
      <c r="I685" s="83"/>
      <c r="J685" s="83"/>
      <c r="K685" s="150"/>
      <c r="L685" s="83"/>
      <c r="M685" s="83"/>
    </row>
    <row r="686" spans="3:13" x14ac:dyDescent="0.25">
      <c r="C686" s="83"/>
      <c r="D686" s="144"/>
      <c r="E686" s="83"/>
      <c r="F686" s="83"/>
      <c r="G686" s="83"/>
      <c r="H686" s="83"/>
      <c r="I686" s="83"/>
      <c r="J686" s="83"/>
      <c r="K686" s="150"/>
      <c r="L686" s="83"/>
      <c r="M686" s="83"/>
    </row>
    <row r="687" spans="3:13" x14ac:dyDescent="0.25">
      <c r="C687" s="83"/>
      <c r="D687" s="144"/>
      <c r="E687" s="83"/>
      <c r="F687" s="83"/>
      <c r="G687" s="83"/>
      <c r="H687" s="83"/>
      <c r="I687" s="83"/>
      <c r="J687" s="83"/>
      <c r="K687" s="150"/>
      <c r="L687" s="83"/>
      <c r="M687" s="83"/>
    </row>
    <row r="688" spans="3:13" x14ac:dyDescent="0.25">
      <c r="C688" s="83"/>
      <c r="D688" s="144"/>
      <c r="E688" s="83"/>
      <c r="F688" s="83"/>
      <c r="G688" s="83"/>
      <c r="H688" s="83"/>
      <c r="I688" s="83"/>
      <c r="J688" s="83"/>
      <c r="K688" s="150"/>
      <c r="L688" s="83"/>
      <c r="M688" s="83"/>
    </row>
    <row r="689" spans="3:13" x14ac:dyDescent="0.25">
      <c r="C689" s="83"/>
      <c r="D689" s="144"/>
      <c r="E689" s="83"/>
      <c r="F689" s="83"/>
      <c r="G689" s="83"/>
      <c r="H689" s="83"/>
      <c r="I689" s="83"/>
      <c r="J689" s="83"/>
      <c r="K689" s="150"/>
      <c r="L689" s="83"/>
      <c r="M689" s="83"/>
    </row>
    <row r="690" spans="3:13" x14ac:dyDescent="0.25">
      <c r="C690" s="83"/>
      <c r="D690" s="144"/>
      <c r="E690" s="83"/>
      <c r="F690" s="83"/>
      <c r="G690" s="83"/>
      <c r="H690" s="83"/>
      <c r="I690" s="83"/>
      <c r="J690" s="83"/>
      <c r="K690" s="150"/>
      <c r="L690" s="83"/>
      <c r="M690" s="83"/>
    </row>
    <row r="691" spans="3:13" x14ac:dyDescent="0.25">
      <c r="C691" s="83"/>
      <c r="D691" s="144"/>
      <c r="E691" s="83"/>
      <c r="F691" s="83"/>
      <c r="G691" s="83"/>
      <c r="H691" s="83"/>
      <c r="I691" s="83"/>
      <c r="J691" s="83"/>
      <c r="K691" s="150"/>
      <c r="L691" s="83"/>
      <c r="M691" s="83"/>
    </row>
    <row r="692" spans="3:13" x14ac:dyDescent="0.25">
      <c r="C692" s="83"/>
      <c r="D692" s="144"/>
      <c r="E692" s="83"/>
      <c r="F692" s="83"/>
      <c r="G692" s="83"/>
      <c r="H692" s="83"/>
      <c r="I692" s="83"/>
      <c r="J692" s="83"/>
      <c r="K692" s="150"/>
      <c r="L692" s="83"/>
      <c r="M692" s="83"/>
    </row>
    <row r="693" spans="3:13" x14ac:dyDescent="0.25">
      <c r="C693" s="83"/>
      <c r="D693" s="144"/>
      <c r="E693" s="83"/>
      <c r="F693" s="83"/>
      <c r="G693" s="83"/>
      <c r="H693" s="83"/>
      <c r="I693" s="83"/>
      <c r="J693" s="83"/>
      <c r="K693" s="150"/>
      <c r="L693" s="83"/>
      <c r="M693" s="83"/>
    </row>
    <row r="694" spans="3:13" x14ac:dyDescent="0.25">
      <c r="C694" s="83"/>
      <c r="D694" s="144"/>
      <c r="E694" s="83"/>
      <c r="F694" s="83"/>
      <c r="G694" s="83"/>
      <c r="H694" s="83"/>
      <c r="I694" s="83"/>
      <c r="J694" s="83"/>
      <c r="K694" s="150"/>
      <c r="L694" s="83"/>
      <c r="M694" s="83"/>
    </row>
    <row r="695" spans="3:13" x14ac:dyDescent="0.25">
      <c r="C695" s="83"/>
      <c r="D695" s="144"/>
      <c r="E695" s="83"/>
      <c r="F695" s="83"/>
      <c r="G695" s="83"/>
      <c r="H695" s="83"/>
      <c r="I695" s="83"/>
      <c r="J695" s="83"/>
      <c r="K695" s="150"/>
      <c r="L695" s="83"/>
      <c r="M695" s="83"/>
    </row>
    <row r="696" spans="3:13" x14ac:dyDescent="0.25">
      <c r="C696" s="83"/>
      <c r="D696" s="144"/>
      <c r="E696" s="83"/>
      <c r="F696" s="83"/>
      <c r="G696" s="83"/>
      <c r="H696" s="83"/>
      <c r="I696" s="83"/>
      <c r="J696" s="83"/>
      <c r="K696" s="150"/>
      <c r="L696" s="83"/>
      <c r="M696" s="83"/>
    </row>
    <row r="697" spans="3:13" x14ac:dyDescent="0.25">
      <c r="C697" s="83"/>
      <c r="D697" s="144"/>
      <c r="E697" s="83"/>
      <c r="F697" s="83"/>
      <c r="G697" s="83"/>
      <c r="H697" s="83"/>
      <c r="I697" s="83"/>
      <c r="J697" s="83"/>
      <c r="K697" s="150"/>
      <c r="L697" s="83"/>
      <c r="M697" s="83"/>
    </row>
    <row r="698" spans="3:13" x14ac:dyDescent="0.25">
      <c r="C698" s="83"/>
      <c r="D698" s="144"/>
      <c r="E698" s="83"/>
      <c r="F698" s="83"/>
      <c r="G698" s="83"/>
      <c r="H698" s="83"/>
      <c r="I698" s="83"/>
      <c r="J698" s="83"/>
      <c r="K698" s="150"/>
      <c r="L698" s="83"/>
      <c r="M698" s="83"/>
    </row>
    <row r="699" spans="3:13" x14ac:dyDescent="0.25">
      <c r="C699" s="83"/>
      <c r="D699" s="144"/>
      <c r="E699" s="83"/>
      <c r="F699" s="83"/>
      <c r="G699" s="83"/>
      <c r="H699" s="83"/>
      <c r="I699" s="83"/>
      <c r="J699" s="83"/>
      <c r="K699" s="150"/>
      <c r="L699" s="83"/>
      <c r="M699" s="83"/>
    </row>
    <row r="700" spans="3:13" x14ac:dyDescent="0.25">
      <c r="C700" s="83"/>
      <c r="D700" s="144"/>
      <c r="E700" s="83"/>
      <c r="F700" s="83"/>
      <c r="G700" s="83"/>
      <c r="H700" s="83"/>
      <c r="I700" s="83"/>
      <c r="J700" s="83"/>
      <c r="K700" s="150"/>
      <c r="L700" s="83"/>
      <c r="M700" s="83"/>
    </row>
    <row r="701" spans="3:13" x14ac:dyDescent="0.25">
      <c r="C701" s="83"/>
      <c r="D701" s="144"/>
      <c r="E701" s="83"/>
      <c r="F701" s="83"/>
      <c r="G701" s="83"/>
      <c r="H701" s="83"/>
      <c r="I701" s="83"/>
      <c r="J701" s="83"/>
      <c r="K701" s="150"/>
      <c r="L701" s="83"/>
      <c r="M701" s="83"/>
    </row>
    <row r="702" spans="3:13" x14ac:dyDescent="0.25">
      <c r="C702" s="83"/>
      <c r="D702" s="144"/>
      <c r="E702" s="83"/>
      <c r="F702" s="83"/>
      <c r="G702" s="83"/>
      <c r="H702" s="83"/>
      <c r="I702" s="83"/>
      <c r="J702" s="83"/>
      <c r="K702" s="150"/>
      <c r="L702" s="83"/>
      <c r="M702" s="83"/>
    </row>
    <row r="703" spans="3:13" x14ac:dyDescent="0.25">
      <c r="C703" s="83"/>
      <c r="D703" s="144"/>
      <c r="E703" s="83"/>
      <c r="F703" s="83"/>
      <c r="G703" s="83"/>
      <c r="H703" s="83"/>
      <c r="I703" s="83"/>
      <c r="J703" s="83"/>
      <c r="K703" s="150"/>
      <c r="L703" s="83"/>
      <c r="M703" s="83"/>
    </row>
    <row r="704" spans="3:13" x14ac:dyDescent="0.25">
      <c r="C704" s="83"/>
      <c r="D704" s="144"/>
      <c r="E704" s="83"/>
      <c r="F704" s="83"/>
      <c r="G704" s="83"/>
      <c r="H704" s="83"/>
      <c r="I704" s="83"/>
      <c r="J704" s="83"/>
      <c r="K704" s="150"/>
      <c r="L704" s="83"/>
      <c r="M704" s="83"/>
    </row>
    <row r="705" spans="3:13" x14ac:dyDescent="0.25">
      <c r="C705" s="83"/>
      <c r="D705" s="144"/>
      <c r="E705" s="83"/>
      <c r="F705" s="83"/>
      <c r="G705" s="83"/>
      <c r="H705" s="83"/>
      <c r="I705" s="83"/>
      <c r="J705" s="83"/>
      <c r="K705" s="150"/>
      <c r="L705" s="83"/>
      <c r="M705" s="83"/>
    </row>
    <row r="706" spans="3:13" x14ac:dyDescent="0.25">
      <c r="C706" s="83"/>
      <c r="D706" s="144"/>
      <c r="E706" s="83"/>
      <c r="F706" s="83"/>
      <c r="G706" s="83"/>
      <c r="H706" s="83"/>
      <c r="I706" s="83"/>
      <c r="J706" s="83"/>
      <c r="K706" s="150"/>
      <c r="L706" s="83"/>
      <c r="M706" s="83"/>
    </row>
    <row r="707" spans="3:13" x14ac:dyDescent="0.25">
      <c r="C707" s="83"/>
      <c r="D707" s="144"/>
      <c r="E707" s="83"/>
      <c r="F707" s="83"/>
      <c r="G707" s="83"/>
      <c r="H707" s="83"/>
      <c r="I707" s="83"/>
      <c r="J707" s="83"/>
      <c r="K707" s="150"/>
      <c r="L707" s="83"/>
      <c r="M707" s="83"/>
    </row>
    <row r="708" spans="3:13" x14ac:dyDescent="0.25">
      <c r="C708" s="83"/>
      <c r="D708" s="144"/>
      <c r="E708" s="83"/>
      <c r="F708" s="83"/>
      <c r="G708" s="83"/>
      <c r="H708" s="83"/>
      <c r="I708" s="83"/>
      <c r="J708" s="83"/>
      <c r="K708" s="150"/>
      <c r="L708" s="83"/>
      <c r="M708" s="83"/>
    </row>
    <row r="709" spans="3:13" x14ac:dyDescent="0.25">
      <c r="C709" s="83"/>
      <c r="D709" s="144"/>
      <c r="E709" s="83"/>
      <c r="F709" s="83"/>
      <c r="G709" s="83"/>
      <c r="H709" s="83"/>
      <c r="I709" s="83"/>
      <c r="J709" s="83"/>
      <c r="K709" s="150"/>
      <c r="L709" s="83"/>
      <c r="M709" s="83"/>
    </row>
    <row r="710" spans="3:13" x14ac:dyDescent="0.25">
      <c r="C710" s="83"/>
      <c r="D710" s="144"/>
      <c r="E710" s="83"/>
      <c r="F710" s="83"/>
      <c r="G710" s="83"/>
      <c r="H710" s="83"/>
      <c r="I710" s="83"/>
      <c r="J710" s="83"/>
      <c r="K710" s="150"/>
      <c r="L710" s="83"/>
      <c r="M710" s="83"/>
    </row>
    <row r="711" spans="3:13" x14ac:dyDescent="0.25">
      <c r="C711" s="83"/>
      <c r="D711" s="144"/>
      <c r="E711" s="83"/>
      <c r="F711" s="83"/>
      <c r="G711" s="83"/>
      <c r="H711" s="83"/>
      <c r="I711" s="83"/>
      <c r="J711" s="83"/>
      <c r="K711" s="150"/>
      <c r="L711" s="83"/>
      <c r="M711" s="83"/>
    </row>
    <row r="712" spans="3:13" x14ac:dyDescent="0.25">
      <c r="C712" s="83"/>
      <c r="D712" s="144"/>
      <c r="E712" s="83"/>
      <c r="F712" s="83"/>
      <c r="G712" s="83"/>
      <c r="H712" s="83"/>
      <c r="I712" s="83"/>
      <c r="J712" s="83"/>
      <c r="K712" s="150"/>
      <c r="L712" s="83"/>
      <c r="M712" s="83"/>
    </row>
    <row r="713" spans="3:13" x14ac:dyDescent="0.25">
      <c r="C713" s="83"/>
      <c r="D713" s="144"/>
      <c r="E713" s="83"/>
      <c r="F713" s="83"/>
      <c r="G713" s="83"/>
      <c r="H713" s="83"/>
      <c r="I713" s="83"/>
      <c r="J713" s="83"/>
      <c r="K713" s="150"/>
      <c r="L713" s="83"/>
      <c r="M713" s="83"/>
    </row>
    <row r="714" spans="3:13" x14ac:dyDescent="0.25">
      <c r="C714" s="83"/>
      <c r="D714" s="144"/>
      <c r="E714" s="83"/>
      <c r="F714" s="83"/>
      <c r="G714" s="83"/>
      <c r="H714" s="83"/>
      <c r="I714" s="83"/>
      <c r="J714" s="83"/>
      <c r="K714" s="150"/>
      <c r="L714" s="83"/>
      <c r="M714" s="83"/>
    </row>
    <row r="715" spans="3:13" x14ac:dyDescent="0.25">
      <c r="C715" s="83"/>
      <c r="D715" s="144"/>
      <c r="E715" s="83"/>
      <c r="F715" s="83"/>
      <c r="G715" s="83"/>
      <c r="H715" s="83"/>
      <c r="I715" s="83"/>
      <c r="J715" s="83"/>
      <c r="K715" s="150"/>
      <c r="L715" s="83"/>
      <c r="M715" s="83"/>
    </row>
    <row r="716" spans="3:13" x14ac:dyDescent="0.25">
      <c r="C716" s="83"/>
      <c r="D716" s="144"/>
      <c r="E716" s="83"/>
      <c r="F716" s="83"/>
      <c r="G716" s="83"/>
      <c r="H716" s="83"/>
      <c r="I716" s="83"/>
      <c r="J716" s="83"/>
      <c r="K716" s="150"/>
      <c r="L716" s="83"/>
      <c r="M716" s="83"/>
    </row>
    <row r="717" spans="3:13" x14ac:dyDescent="0.25">
      <c r="C717" s="83"/>
      <c r="D717" s="144"/>
      <c r="E717" s="83"/>
      <c r="F717" s="83"/>
      <c r="G717" s="83"/>
      <c r="H717" s="83"/>
      <c r="I717" s="83"/>
      <c r="J717" s="83"/>
      <c r="K717" s="150"/>
      <c r="L717" s="83"/>
      <c r="M717" s="83"/>
    </row>
    <row r="718" spans="3:13" x14ac:dyDescent="0.25">
      <c r="C718" s="83"/>
      <c r="D718" s="144"/>
      <c r="E718" s="83"/>
      <c r="F718" s="83"/>
      <c r="G718" s="83"/>
      <c r="H718" s="83"/>
      <c r="I718" s="83"/>
      <c r="J718" s="83"/>
      <c r="K718" s="150"/>
      <c r="L718" s="83"/>
      <c r="M718" s="83"/>
    </row>
    <row r="719" spans="3:13" x14ac:dyDescent="0.25">
      <c r="C719" s="83"/>
      <c r="D719" s="144"/>
      <c r="E719" s="83"/>
      <c r="F719" s="83"/>
      <c r="G719" s="83"/>
      <c r="H719" s="83"/>
      <c r="I719" s="83"/>
      <c r="J719" s="83"/>
      <c r="K719" s="150"/>
      <c r="L719" s="83"/>
      <c r="M719" s="83"/>
    </row>
    <row r="720" spans="3:13" x14ac:dyDescent="0.25">
      <c r="C720" s="83"/>
      <c r="D720" s="144"/>
      <c r="E720" s="83"/>
      <c r="F720" s="83"/>
      <c r="G720" s="83"/>
      <c r="H720" s="83"/>
      <c r="I720" s="83"/>
      <c r="J720" s="83"/>
      <c r="K720" s="150"/>
      <c r="L720" s="83"/>
      <c r="M720" s="83"/>
    </row>
    <row r="721" spans="3:13" x14ac:dyDescent="0.25">
      <c r="C721" s="83"/>
      <c r="D721" s="144"/>
      <c r="E721" s="83"/>
      <c r="F721" s="83"/>
      <c r="G721" s="83"/>
      <c r="H721" s="83"/>
      <c r="I721" s="83"/>
      <c r="J721" s="83"/>
      <c r="K721" s="150"/>
      <c r="L721" s="83"/>
      <c r="M721" s="83"/>
    </row>
    <row r="722" spans="3:13" x14ac:dyDescent="0.25">
      <c r="C722" s="83"/>
      <c r="D722" s="144"/>
      <c r="E722" s="83"/>
      <c r="F722" s="83"/>
      <c r="G722" s="83"/>
      <c r="H722" s="83"/>
      <c r="I722" s="83"/>
      <c r="J722" s="83"/>
      <c r="K722" s="150"/>
      <c r="L722" s="83"/>
      <c r="M722" s="83"/>
    </row>
    <row r="723" spans="3:13" x14ac:dyDescent="0.25">
      <c r="C723" s="83"/>
      <c r="D723" s="144"/>
      <c r="E723" s="83"/>
      <c r="F723" s="83"/>
      <c r="G723" s="83"/>
      <c r="H723" s="83"/>
      <c r="I723" s="83"/>
      <c r="J723" s="83"/>
      <c r="K723" s="150"/>
      <c r="L723" s="83"/>
      <c r="M723" s="83"/>
    </row>
    <row r="724" spans="3:13" x14ac:dyDescent="0.25">
      <c r="C724" s="83"/>
      <c r="D724" s="144"/>
      <c r="E724" s="83"/>
      <c r="F724" s="83"/>
      <c r="G724" s="83"/>
      <c r="H724" s="83"/>
      <c r="I724" s="83"/>
      <c r="J724" s="83"/>
      <c r="K724" s="150"/>
      <c r="L724" s="83"/>
      <c r="M724" s="83"/>
    </row>
    <row r="725" spans="3:13" x14ac:dyDescent="0.25">
      <c r="C725" s="83"/>
      <c r="D725" s="144"/>
      <c r="E725" s="83"/>
      <c r="F725" s="83"/>
      <c r="G725" s="83"/>
      <c r="H725" s="83"/>
      <c r="I725" s="83"/>
      <c r="J725" s="83"/>
      <c r="K725" s="150"/>
      <c r="L725" s="83"/>
      <c r="M725" s="83"/>
    </row>
    <row r="726" spans="3:13" x14ac:dyDescent="0.25">
      <c r="C726" s="83"/>
      <c r="D726" s="144"/>
      <c r="E726" s="83"/>
      <c r="F726" s="83"/>
      <c r="G726" s="83"/>
      <c r="H726" s="83"/>
      <c r="I726" s="83"/>
      <c r="J726" s="83"/>
      <c r="K726" s="150"/>
      <c r="L726" s="83"/>
      <c r="M726" s="83"/>
    </row>
    <row r="727" spans="3:13" x14ac:dyDescent="0.25">
      <c r="C727" s="83"/>
      <c r="D727" s="144"/>
      <c r="E727" s="83"/>
      <c r="F727" s="83"/>
      <c r="G727" s="83"/>
      <c r="H727" s="83"/>
      <c r="I727" s="83"/>
      <c r="J727" s="83"/>
      <c r="K727" s="150"/>
      <c r="L727" s="83"/>
      <c r="M727" s="83"/>
    </row>
    <row r="728" spans="3:13" x14ac:dyDescent="0.25">
      <c r="C728" s="83"/>
      <c r="D728" s="144"/>
      <c r="E728" s="83"/>
      <c r="F728" s="83"/>
      <c r="G728" s="83"/>
      <c r="H728" s="83"/>
      <c r="I728" s="83"/>
      <c r="J728" s="83"/>
      <c r="K728" s="150"/>
      <c r="L728" s="83"/>
      <c r="M728" s="83"/>
    </row>
    <row r="729" spans="3:13" x14ac:dyDescent="0.25">
      <c r="C729" s="83"/>
      <c r="D729" s="144"/>
      <c r="E729" s="83"/>
      <c r="F729" s="83"/>
      <c r="G729" s="83"/>
      <c r="H729" s="83"/>
      <c r="I729" s="83"/>
      <c r="J729" s="83"/>
      <c r="K729" s="150"/>
      <c r="L729" s="83"/>
      <c r="M729" s="83"/>
    </row>
    <row r="730" spans="3:13" x14ac:dyDescent="0.25">
      <c r="C730" s="83"/>
      <c r="D730" s="144"/>
      <c r="E730" s="83"/>
      <c r="F730" s="83"/>
      <c r="G730" s="83"/>
      <c r="H730" s="83"/>
      <c r="I730" s="83"/>
      <c r="J730" s="83"/>
      <c r="K730" s="150"/>
      <c r="L730" s="83"/>
      <c r="M730" s="83"/>
    </row>
    <row r="731" spans="3:13" x14ac:dyDescent="0.25">
      <c r="C731" s="83"/>
      <c r="D731" s="144"/>
      <c r="E731" s="83"/>
      <c r="F731" s="83"/>
      <c r="G731" s="83"/>
      <c r="H731" s="83"/>
      <c r="I731" s="83"/>
      <c r="J731" s="83"/>
      <c r="K731" s="150"/>
      <c r="L731" s="83"/>
      <c r="M731" s="83"/>
    </row>
    <row r="732" spans="3:13" x14ac:dyDescent="0.25">
      <c r="C732" s="83"/>
      <c r="D732" s="144"/>
      <c r="E732" s="83"/>
      <c r="F732" s="83"/>
      <c r="G732" s="83"/>
      <c r="H732" s="83"/>
      <c r="I732" s="83"/>
      <c r="J732" s="83"/>
      <c r="K732" s="150"/>
      <c r="L732" s="83"/>
      <c r="M732" s="83"/>
    </row>
    <row r="733" spans="3:13" x14ac:dyDescent="0.25">
      <c r="C733" s="83"/>
      <c r="D733" s="144"/>
      <c r="E733" s="83"/>
      <c r="F733" s="83"/>
      <c r="G733" s="83"/>
      <c r="H733" s="83"/>
      <c r="I733" s="83"/>
      <c r="J733" s="83"/>
      <c r="K733" s="150"/>
      <c r="L733" s="83"/>
      <c r="M733" s="83"/>
    </row>
    <row r="734" spans="3:13" x14ac:dyDescent="0.25">
      <c r="C734" s="83"/>
      <c r="D734" s="144"/>
      <c r="E734" s="83"/>
      <c r="F734" s="83"/>
      <c r="G734" s="83"/>
      <c r="H734" s="83"/>
      <c r="I734" s="83"/>
      <c r="J734" s="83"/>
      <c r="K734" s="150"/>
      <c r="L734" s="83"/>
      <c r="M734" s="83"/>
    </row>
    <row r="735" spans="3:13" x14ac:dyDescent="0.25">
      <c r="C735" s="83"/>
      <c r="D735" s="144"/>
      <c r="E735" s="83"/>
      <c r="F735" s="83"/>
      <c r="G735" s="83"/>
      <c r="H735" s="83"/>
      <c r="I735" s="83"/>
      <c r="J735" s="83"/>
      <c r="K735" s="150"/>
      <c r="L735" s="83"/>
      <c r="M735" s="83"/>
    </row>
    <row r="736" spans="3:13" x14ac:dyDescent="0.25">
      <c r="C736" s="83"/>
      <c r="D736" s="144"/>
      <c r="E736" s="83"/>
      <c r="F736" s="83"/>
      <c r="G736" s="83"/>
      <c r="H736" s="83"/>
      <c r="I736" s="83"/>
      <c r="J736" s="83"/>
      <c r="K736" s="150"/>
      <c r="L736" s="83"/>
      <c r="M736" s="83"/>
    </row>
    <row r="737" spans="3:13" x14ac:dyDescent="0.25">
      <c r="C737" s="83"/>
      <c r="D737" s="144"/>
      <c r="E737" s="83"/>
      <c r="F737" s="83"/>
      <c r="G737" s="83"/>
      <c r="H737" s="83"/>
      <c r="I737" s="83"/>
      <c r="J737" s="83"/>
      <c r="K737" s="150"/>
      <c r="L737" s="83"/>
      <c r="M737" s="83"/>
    </row>
    <row r="738" spans="3:13" x14ac:dyDescent="0.25">
      <c r="C738" s="83"/>
      <c r="D738" s="144"/>
      <c r="E738" s="83"/>
      <c r="F738" s="83"/>
      <c r="G738" s="83"/>
      <c r="H738" s="83"/>
      <c r="I738" s="83"/>
      <c r="J738" s="83"/>
      <c r="K738" s="150"/>
      <c r="L738" s="83"/>
      <c r="M738" s="83"/>
    </row>
    <row r="739" spans="3:13" x14ac:dyDescent="0.25">
      <c r="C739" s="83"/>
      <c r="D739" s="144"/>
      <c r="E739" s="83"/>
      <c r="F739" s="83"/>
      <c r="G739" s="83"/>
      <c r="H739" s="83"/>
      <c r="I739" s="83"/>
      <c r="J739" s="83"/>
      <c r="K739" s="150"/>
      <c r="L739" s="83"/>
      <c r="M739" s="83"/>
    </row>
    <row r="740" spans="3:13" x14ac:dyDescent="0.25">
      <c r="C740" s="83"/>
      <c r="D740" s="144"/>
      <c r="E740" s="83"/>
      <c r="F740" s="83"/>
      <c r="G740" s="83"/>
      <c r="H740" s="83"/>
      <c r="I740" s="83"/>
      <c r="J740" s="83"/>
      <c r="K740" s="150"/>
      <c r="L740" s="83"/>
      <c r="M740" s="83"/>
    </row>
    <row r="741" spans="3:13" x14ac:dyDescent="0.25">
      <c r="C741" s="83"/>
      <c r="D741" s="144"/>
      <c r="E741" s="83"/>
      <c r="F741" s="83"/>
      <c r="G741" s="83"/>
      <c r="H741" s="83"/>
      <c r="I741" s="83"/>
      <c r="J741" s="83"/>
      <c r="K741" s="150"/>
      <c r="L741" s="83"/>
      <c r="M741" s="83"/>
    </row>
    <row r="742" spans="3:13" x14ac:dyDescent="0.25">
      <c r="C742" s="83"/>
      <c r="D742" s="144"/>
      <c r="E742" s="83"/>
      <c r="F742" s="83"/>
      <c r="G742" s="83"/>
      <c r="H742" s="83"/>
      <c r="I742" s="83"/>
      <c r="J742" s="83"/>
      <c r="K742" s="150"/>
      <c r="L742" s="83"/>
      <c r="M742" s="83"/>
    </row>
    <row r="743" spans="3:13" x14ac:dyDescent="0.25">
      <c r="C743" s="83"/>
      <c r="D743" s="144"/>
      <c r="E743" s="83"/>
      <c r="F743" s="83"/>
      <c r="G743" s="83"/>
      <c r="H743" s="83"/>
      <c r="I743" s="83"/>
      <c r="J743" s="83"/>
      <c r="K743" s="150"/>
      <c r="L743" s="83"/>
      <c r="M743" s="83"/>
    </row>
    <row r="744" spans="3:13" x14ac:dyDescent="0.25">
      <c r="C744" s="83"/>
      <c r="D744" s="144"/>
      <c r="E744" s="83"/>
      <c r="F744" s="83"/>
      <c r="G744" s="83"/>
      <c r="H744" s="83"/>
      <c r="I744" s="83"/>
      <c r="J744" s="83"/>
      <c r="K744" s="150"/>
      <c r="L744" s="83"/>
      <c r="M744" s="83"/>
    </row>
    <row r="745" spans="3:13" x14ac:dyDescent="0.25">
      <c r="C745" s="83"/>
      <c r="D745" s="144"/>
      <c r="E745" s="83"/>
      <c r="F745" s="83"/>
      <c r="G745" s="83"/>
      <c r="H745" s="83"/>
      <c r="I745" s="83"/>
      <c r="J745" s="83"/>
      <c r="K745" s="150"/>
      <c r="L745" s="83"/>
      <c r="M745" s="83"/>
    </row>
    <row r="746" spans="3:13" x14ac:dyDescent="0.25">
      <c r="C746" s="83"/>
      <c r="D746" s="144"/>
      <c r="E746" s="83"/>
      <c r="F746" s="83"/>
      <c r="G746" s="83"/>
      <c r="H746" s="83"/>
      <c r="I746" s="83"/>
      <c r="J746" s="83"/>
      <c r="K746" s="150"/>
      <c r="L746" s="83"/>
      <c r="M746" s="83"/>
    </row>
    <row r="747" spans="3:13" x14ac:dyDescent="0.25">
      <c r="C747" s="83"/>
      <c r="D747" s="144"/>
      <c r="E747" s="83"/>
      <c r="F747" s="83"/>
      <c r="G747" s="83"/>
      <c r="H747" s="83"/>
      <c r="I747" s="83"/>
      <c r="J747" s="83"/>
      <c r="K747" s="150"/>
      <c r="L747" s="83"/>
      <c r="M747" s="83"/>
    </row>
    <row r="748" spans="3:13" x14ac:dyDescent="0.25">
      <c r="C748" s="83"/>
      <c r="D748" s="144"/>
      <c r="E748" s="83"/>
      <c r="F748" s="83"/>
      <c r="G748" s="83"/>
      <c r="H748" s="83"/>
      <c r="I748" s="83"/>
      <c r="J748" s="83"/>
      <c r="K748" s="150"/>
      <c r="L748" s="83"/>
      <c r="M748" s="83"/>
    </row>
    <row r="749" spans="3:13" x14ac:dyDescent="0.25">
      <c r="C749" s="83"/>
      <c r="D749" s="144"/>
      <c r="E749" s="83"/>
      <c r="F749" s="83"/>
      <c r="G749" s="83"/>
      <c r="H749" s="83"/>
      <c r="I749" s="83"/>
      <c r="J749" s="83"/>
      <c r="K749" s="150"/>
      <c r="L749" s="83"/>
      <c r="M749" s="83"/>
    </row>
    <row r="750" spans="3:13" x14ac:dyDescent="0.25">
      <c r="C750" s="83"/>
      <c r="D750" s="144"/>
      <c r="E750" s="83"/>
      <c r="F750" s="83"/>
      <c r="G750" s="83"/>
      <c r="H750" s="83"/>
      <c r="I750" s="83"/>
      <c r="J750" s="83"/>
      <c r="K750" s="150"/>
      <c r="L750" s="83"/>
      <c r="M750" s="83"/>
    </row>
    <row r="751" spans="3:13" x14ac:dyDescent="0.25">
      <c r="C751" s="83"/>
      <c r="D751" s="144"/>
      <c r="E751" s="83"/>
      <c r="F751" s="83"/>
      <c r="G751" s="83"/>
      <c r="H751" s="83"/>
      <c r="I751" s="83"/>
      <c r="J751" s="83"/>
      <c r="K751" s="150"/>
      <c r="L751" s="83"/>
      <c r="M751" s="83"/>
    </row>
    <row r="752" spans="3:13" x14ac:dyDescent="0.25">
      <c r="C752" s="83"/>
      <c r="D752" s="144"/>
      <c r="E752" s="83"/>
      <c r="F752" s="83"/>
      <c r="G752" s="83"/>
      <c r="H752" s="83"/>
      <c r="I752" s="83"/>
      <c r="J752" s="83"/>
      <c r="K752" s="150"/>
      <c r="L752" s="83"/>
      <c r="M752" s="83"/>
    </row>
    <row r="753" spans="3:13" x14ac:dyDescent="0.25">
      <c r="C753" s="83"/>
      <c r="D753" s="144"/>
      <c r="E753" s="83"/>
      <c r="F753" s="83"/>
      <c r="G753" s="83"/>
      <c r="H753" s="83"/>
      <c r="I753" s="83"/>
      <c r="J753" s="83"/>
      <c r="K753" s="150"/>
      <c r="L753" s="83"/>
      <c r="M753" s="83"/>
    </row>
    <row r="754" spans="3:13" x14ac:dyDescent="0.25">
      <c r="C754" s="83"/>
      <c r="D754" s="144"/>
      <c r="E754" s="83"/>
      <c r="F754" s="83"/>
      <c r="G754" s="83"/>
      <c r="H754" s="83"/>
      <c r="I754" s="83"/>
      <c r="J754" s="83"/>
      <c r="K754" s="150"/>
      <c r="L754" s="83"/>
      <c r="M754" s="83"/>
    </row>
    <row r="755" spans="3:13" x14ac:dyDescent="0.25">
      <c r="C755" s="83"/>
      <c r="D755" s="144"/>
      <c r="E755" s="83"/>
      <c r="F755" s="83"/>
      <c r="G755" s="83"/>
      <c r="H755" s="83"/>
      <c r="I755" s="83"/>
      <c r="J755" s="83"/>
      <c r="K755" s="150"/>
      <c r="L755" s="83"/>
      <c r="M755" s="83"/>
    </row>
    <row r="756" spans="3:13" x14ac:dyDescent="0.25">
      <c r="C756" s="83"/>
      <c r="D756" s="144"/>
      <c r="E756" s="83"/>
      <c r="F756" s="83"/>
      <c r="G756" s="83"/>
      <c r="H756" s="83"/>
      <c r="I756" s="83"/>
      <c r="J756" s="83"/>
      <c r="K756" s="150"/>
      <c r="L756" s="83"/>
      <c r="M756" s="83"/>
    </row>
    <row r="757" spans="3:13" x14ac:dyDescent="0.25">
      <c r="C757" s="83"/>
      <c r="D757" s="144"/>
      <c r="E757" s="83"/>
      <c r="F757" s="83"/>
      <c r="G757" s="83"/>
      <c r="H757" s="83"/>
      <c r="I757" s="83"/>
      <c r="J757" s="83"/>
      <c r="K757" s="150"/>
      <c r="L757" s="83"/>
      <c r="M757" s="83"/>
    </row>
    <row r="758" spans="3:13" x14ac:dyDescent="0.25">
      <c r="C758" s="83"/>
      <c r="D758" s="144"/>
      <c r="E758" s="83"/>
      <c r="F758" s="83"/>
      <c r="G758" s="83"/>
      <c r="H758" s="83"/>
      <c r="I758" s="83"/>
      <c r="J758" s="83"/>
      <c r="K758" s="150"/>
      <c r="L758" s="83"/>
      <c r="M758" s="83"/>
    </row>
    <row r="759" spans="3:13" x14ac:dyDescent="0.25">
      <c r="C759" s="83"/>
      <c r="D759" s="144"/>
      <c r="E759" s="83"/>
      <c r="F759" s="83"/>
      <c r="G759" s="83"/>
      <c r="H759" s="83"/>
      <c r="I759" s="83"/>
      <c r="J759" s="83"/>
      <c r="K759" s="150"/>
      <c r="L759" s="83"/>
      <c r="M759" s="83"/>
    </row>
    <row r="760" spans="3:13" x14ac:dyDescent="0.25">
      <c r="C760" s="83"/>
      <c r="D760" s="144"/>
      <c r="E760" s="83"/>
      <c r="F760" s="83"/>
      <c r="G760" s="83"/>
      <c r="H760" s="83"/>
      <c r="I760" s="83"/>
      <c r="J760" s="83"/>
      <c r="K760" s="150"/>
      <c r="L760" s="83"/>
      <c r="M760" s="83"/>
    </row>
    <row r="761" spans="3:13" x14ac:dyDescent="0.25">
      <c r="C761" s="83"/>
      <c r="D761" s="144"/>
      <c r="E761" s="83"/>
      <c r="F761" s="83"/>
      <c r="G761" s="83"/>
      <c r="H761" s="83"/>
      <c r="I761" s="83"/>
      <c r="J761" s="83"/>
      <c r="K761" s="150"/>
      <c r="L761" s="83"/>
      <c r="M761" s="83"/>
    </row>
    <row r="762" spans="3:13" x14ac:dyDescent="0.25">
      <c r="C762" s="83"/>
      <c r="D762" s="144"/>
      <c r="E762" s="83"/>
      <c r="F762" s="83"/>
      <c r="G762" s="83"/>
      <c r="H762" s="83"/>
      <c r="I762" s="83"/>
      <c r="J762" s="83"/>
      <c r="K762" s="150"/>
      <c r="L762" s="83"/>
      <c r="M762" s="83"/>
    </row>
    <row r="763" spans="3:13" x14ac:dyDescent="0.25">
      <c r="C763" s="83"/>
      <c r="D763" s="144"/>
      <c r="E763" s="83"/>
      <c r="F763" s="83"/>
      <c r="G763" s="83"/>
      <c r="H763" s="83"/>
      <c r="I763" s="83"/>
      <c r="J763" s="83"/>
      <c r="K763" s="150"/>
      <c r="L763" s="83"/>
      <c r="M763" s="83"/>
    </row>
    <row r="764" spans="3:13" x14ac:dyDescent="0.25">
      <c r="C764" s="83"/>
      <c r="D764" s="144"/>
      <c r="E764" s="83"/>
      <c r="F764" s="83"/>
      <c r="G764" s="83"/>
      <c r="H764" s="83"/>
      <c r="I764" s="83"/>
      <c r="J764" s="83"/>
      <c r="K764" s="150"/>
      <c r="L764" s="83"/>
      <c r="M764" s="83"/>
    </row>
    <row r="765" spans="3:13" x14ac:dyDescent="0.25">
      <c r="C765" s="83"/>
      <c r="D765" s="144"/>
      <c r="E765" s="83"/>
      <c r="F765" s="83"/>
      <c r="G765" s="83"/>
      <c r="H765" s="83"/>
      <c r="I765" s="83"/>
      <c r="J765" s="83"/>
      <c r="K765" s="150"/>
      <c r="L765" s="83"/>
      <c r="M765" s="83"/>
    </row>
    <row r="766" spans="3:13" x14ac:dyDescent="0.25">
      <c r="C766" s="83"/>
      <c r="D766" s="144"/>
      <c r="E766" s="83"/>
      <c r="F766" s="83"/>
      <c r="G766" s="83"/>
      <c r="H766" s="83"/>
      <c r="I766" s="83"/>
      <c r="J766" s="83"/>
      <c r="K766" s="150"/>
      <c r="L766" s="83"/>
      <c r="M766" s="83"/>
    </row>
    <row r="767" spans="3:13" x14ac:dyDescent="0.25">
      <c r="C767" s="83"/>
      <c r="D767" s="144"/>
      <c r="E767" s="83"/>
      <c r="F767" s="83"/>
      <c r="G767" s="83"/>
      <c r="H767" s="83"/>
      <c r="I767" s="83"/>
      <c r="J767" s="83"/>
      <c r="K767" s="150"/>
      <c r="L767" s="83"/>
      <c r="M767" s="83"/>
    </row>
    <row r="768" spans="3:13" x14ac:dyDescent="0.25">
      <c r="C768" s="83"/>
      <c r="D768" s="144"/>
      <c r="E768" s="83"/>
      <c r="F768" s="83"/>
      <c r="G768" s="83"/>
      <c r="H768" s="83"/>
      <c r="I768" s="83"/>
      <c r="J768" s="83"/>
      <c r="K768" s="150"/>
      <c r="L768" s="83"/>
      <c r="M768" s="83"/>
    </row>
    <row r="769" spans="3:13" x14ac:dyDescent="0.25">
      <c r="C769" s="83"/>
      <c r="D769" s="144"/>
      <c r="E769" s="83"/>
      <c r="F769" s="83"/>
      <c r="G769" s="83"/>
      <c r="H769" s="83"/>
      <c r="I769" s="83"/>
      <c r="J769" s="83"/>
      <c r="K769" s="150"/>
      <c r="L769" s="83"/>
      <c r="M769" s="83"/>
    </row>
    <row r="770" spans="3:13" x14ac:dyDescent="0.25">
      <c r="C770" s="83"/>
      <c r="D770" s="144"/>
      <c r="E770" s="83"/>
      <c r="F770" s="83"/>
      <c r="G770" s="83"/>
      <c r="H770" s="83"/>
      <c r="I770" s="83"/>
      <c r="J770" s="83"/>
      <c r="K770" s="150"/>
      <c r="L770" s="83"/>
      <c r="M770" s="83"/>
    </row>
    <row r="771" spans="3:13" x14ac:dyDescent="0.25">
      <c r="C771" s="83"/>
      <c r="D771" s="144"/>
      <c r="E771" s="83"/>
      <c r="F771" s="83"/>
      <c r="G771" s="83"/>
      <c r="H771" s="83"/>
      <c r="I771" s="83"/>
      <c r="J771" s="83"/>
      <c r="K771" s="150"/>
      <c r="L771" s="83"/>
      <c r="M771" s="83"/>
    </row>
    <row r="772" spans="3:13" x14ac:dyDescent="0.25">
      <c r="C772" s="83"/>
      <c r="D772" s="144"/>
      <c r="E772" s="83"/>
      <c r="F772" s="83"/>
      <c r="G772" s="83"/>
      <c r="H772" s="83"/>
      <c r="I772" s="83"/>
      <c r="J772" s="83"/>
      <c r="K772" s="150"/>
      <c r="L772" s="83"/>
      <c r="M772" s="83"/>
    </row>
    <row r="773" spans="3:13" x14ac:dyDescent="0.25">
      <c r="C773" s="83"/>
      <c r="D773" s="144"/>
      <c r="E773" s="83"/>
      <c r="F773" s="83"/>
      <c r="G773" s="83"/>
      <c r="H773" s="83"/>
      <c r="I773" s="83"/>
      <c r="J773" s="83"/>
      <c r="K773" s="150"/>
      <c r="L773" s="83"/>
      <c r="M773" s="83"/>
    </row>
    <row r="774" spans="3:13" x14ac:dyDescent="0.25">
      <c r="C774" s="83"/>
      <c r="D774" s="144"/>
      <c r="E774" s="83"/>
      <c r="F774" s="83"/>
      <c r="G774" s="83"/>
      <c r="H774" s="83"/>
      <c r="I774" s="83"/>
      <c r="J774" s="83"/>
      <c r="K774" s="150"/>
      <c r="L774" s="83"/>
      <c r="M774" s="83"/>
    </row>
    <row r="775" spans="3:13" x14ac:dyDescent="0.25">
      <c r="C775" s="83"/>
      <c r="D775" s="144"/>
      <c r="E775" s="83"/>
      <c r="F775" s="83"/>
      <c r="G775" s="83"/>
      <c r="H775" s="83"/>
      <c r="I775" s="83"/>
      <c r="J775" s="83"/>
      <c r="K775" s="150"/>
      <c r="L775" s="83"/>
      <c r="M775" s="83"/>
    </row>
    <row r="776" spans="3:13" x14ac:dyDescent="0.25">
      <c r="C776" s="83"/>
      <c r="D776" s="144"/>
      <c r="E776" s="83"/>
      <c r="F776" s="83"/>
      <c r="G776" s="83"/>
      <c r="H776" s="83"/>
      <c r="I776" s="83"/>
      <c r="J776" s="83"/>
      <c r="K776" s="150"/>
      <c r="L776" s="83"/>
      <c r="M776" s="83"/>
    </row>
    <row r="777" spans="3:13" x14ac:dyDescent="0.25">
      <c r="C777" s="83"/>
      <c r="D777" s="144"/>
      <c r="E777" s="83"/>
      <c r="F777" s="83"/>
      <c r="G777" s="83"/>
      <c r="H777" s="83"/>
      <c r="I777" s="83"/>
      <c r="J777" s="83"/>
      <c r="K777" s="150"/>
      <c r="L777" s="83"/>
      <c r="M777" s="83"/>
    </row>
    <row r="778" spans="3:13" x14ac:dyDescent="0.25">
      <c r="C778" s="83"/>
      <c r="D778" s="144"/>
      <c r="E778" s="83"/>
      <c r="F778" s="83"/>
      <c r="G778" s="83"/>
      <c r="H778" s="83"/>
      <c r="I778" s="83"/>
      <c r="J778" s="83"/>
      <c r="K778" s="150"/>
      <c r="L778" s="83"/>
      <c r="M778" s="83"/>
    </row>
    <row r="779" spans="3:13" x14ac:dyDescent="0.25">
      <c r="C779" s="83"/>
      <c r="D779" s="144"/>
      <c r="E779" s="83"/>
      <c r="F779" s="83"/>
      <c r="G779" s="83"/>
      <c r="H779" s="83"/>
      <c r="I779" s="83"/>
      <c r="J779" s="83"/>
      <c r="K779" s="150"/>
      <c r="L779" s="83"/>
      <c r="M779" s="83"/>
    </row>
    <row r="780" spans="3:13" x14ac:dyDescent="0.25">
      <c r="C780" s="83"/>
      <c r="D780" s="144"/>
      <c r="E780" s="83"/>
      <c r="F780" s="83"/>
      <c r="G780" s="83"/>
      <c r="H780" s="83"/>
      <c r="I780" s="83"/>
      <c r="J780" s="83"/>
      <c r="K780" s="150"/>
      <c r="L780" s="83"/>
      <c r="M780" s="83"/>
    </row>
    <row r="781" spans="3:13" x14ac:dyDescent="0.25">
      <c r="C781" s="83"/>
      <c r="D781" s="144"/>
      <c r="E781" s="83"/>
      <c r="F781" s="83"/>
      <c r="G781" s="83"/>
      <c r="H781" s="83"/>
      <c r="I781" s="83"/>
      <c r="J781" s="83"/>
      <c r="K781" s="150"/>
      <c r="L781" s="83"/>
      <c r="M781" s="83"/>
    </row>
    <row r="782" spans="3:13" x14ac:dyDescent="0.25">
      <c r="C782" s="83"/>
      <c r="D782" s="144"/>
      <c r="E782" s="83"/>
      <c r="F782" s="83"/>
      <c r="G782" s="83"/>
      <c r="H782" s="83"/>
      <c r="I782" s="83"/>
      <c r="J782" s="83"/>
      <c r="K782" s="150"/>
      <c r="L782" s="83"/>
      <c r="M782" s="83"/>
    </row>
    <row r="783" spans="3:13" x14ac:dyDescent="0.25">
      <c r="C783" s="83"/>
      <c r="D783" s="144"/>
      <c r="E783" s="83"/>
      <c r="F783" s="83"/>
      <c r="G783" s="83"/>
      <c r="H783" s="83"/>
      <c r="I783" s="83"/>
      <c r="J783" s="83"/>
      <c r="K783" s="150"/>
      <c r="L783" s="83"/>
      <c r="M783" s="83"/>
    </row>
    <row r="784" spans="3:13" x14ac:dyDescent="0.25">
      <c r="C784" s="83"/>
      <c r="D784" s="144"/>
      <c r="E784" s="83"/>
      <c r="F784" s="83"/>
      <c r="G784" s="83"/>
      <c r="H784" s="83"/>
      <c r="I784" s="83"/>
      <c r="J784" s="83"/>
      <c r="K784" s="150"/>
      <c r="L784" s="83"/>
      <c r="M784" s="83"/>
    </row>
    <row r="785" spans="3:13" x14ac:dyDescent="0.25">
      <c r="C785" s="83"/>
      <c r="D785" s="144"/>
      <c r="E785" s="83"/>
      <c r="F785" s="83"/>
      <c r="G785" s="83"/>
      <c r="H785" s="83"/>
      <c r="I785" s="83"/>
      <c r="J785" s="83"/>
      <c r="K785" s="150"/>
      <c r="L785" s="83"/>
      <c r="M785" s="83"/>
    </row>
    <row r="786" spans="3:13" x14ac:dyDescent="0.25">
      <c r="C786" s="83"/>
      <c r="D786" s="144"/>
      <c r="E786" s="83"/>
      <c r="F786" s="83"/>
      <c r="G786" s="83"/>
      <c r="H786" s="83"/>
      <c r="I786" s="83"/>
      <c r="J786" s="83"/>
      <c r="K786" s="150"/>
      <c r="L786" s="83"/>
      <c r="M786" s="83"/>
    </row>
    <row r="787" spans="3:13" x14ac:dyDescent="0.25">
      <c r="C787" s="83"/>
      <c r="D787" s="144"/>
      <c r="E787" s="83"/>
      <c r="F787" s="83"/>
      <c r="G787" s="83"/>
      <c r="H787" s="83"/>
      <c r="I787" s="83"/>
      <c r="J787" s="83"/>
      <c r="K787" s="150"/>
      <c r="L787" s="83"/>
      <c r="M787" s="83"/>
    </row>
    <row r="788" spans="3:13" x14ac:dyDescent="0.25">
      <c r="C788" s="83"/>
      <c r="D788" s="144"/>
      <c r="E788" s="83"/>
      <c r="F788" s="83"/>
      <c r="G788" s="83"/>
      <c r="H788" s="83"/>
      <c r="I788" s="83"/>
      <c r="J788" s="83"/>
      <c r="K788" s="150"/>
      <c r="L788" s="83"/>
      <c r="M788" s="83"/>
    </row>
    <row r="789" spans="3:13" x14ac:dyDescent="0.25">
      <c r="C789" s="83"/>
      <c r="D789" s="144"/>
      <c r="E789" s="83"/>
      <c r="F789" s="83"/>
      <c r="G789" s="83"/>
      <c r="H789" s="83"/>
      <c r="I789" s="83"/>
      <c r="J789" s="83"/>
      <c r="K789" s="150"/>
      <c r="L789" s="83"/>
      <c r="M789" s="83"/>
    </row>
    <row r="790" spans="3:13" x14ac:dyDescent="0.25">
      <c r="C790" s="83"/>
      <c r="D790" s="144"/>
      <c r="E790" s="83"/>
      <c r="F790" s="83"/>
      <c r="G790" s="83"/>
      <c r="H790" s="83"/>
      <c r="I790" s="83"/>
      <c r="J790" s="83"/>
      <c r="K790" s="150"/>
      <c r="L790" s="83"/>
      <c r="M790" s="83"/>
    </row>
    <row r="791" spans="3:13" x14ac:dyDescent="0.25">
      <c r="C791" s="83"/>
      <c r="D791" s="144"/>
      <c r="E791" s="83"/>
      <c r="F791" s="83"/>
      <c r="G791" s="83"/>
      <c r="H791" s="83"/>
      <c r="I791" s="83"/>
      <c r="J791" s="83"/>
      <c r="K791" s="150"/>
      <c r="L791" s="83"/>
      <c r="M791" s="83"/>
    </row>
    <row r="792" spans="3:13" x14ac:dyDescent="0.25">
      <c r="C792" s="83"/>
      <c r="D792" s="144"/>
      <c r="E792" s="83"/>
      <c r="F792" s="83"/>
      <c r="G792" s="83"/>
      <c r="H792" s="83"/>
      <c r="I792" s="83"/>
      <c r="J792" s="83"/>
      <c r="K792" s="150"/>
      <c r="L792" s="83"/>
      <c r="M792" s="83"/>
    </row>
    <row r="793" spans="3:13" x14ac:dyDescent="0.25">
      <c r="C793" s="83"/>
      <c r="D793" s="144"/>
      <c r="E793" s="83"/>
      <c r="F793" s="83"/>
      <c r="G793" s="83"/>
      <c r="H793" s="83"/>
      <c r="I793" s="83"/>
      <c r="J793" s="83"/>
      <c r="K793" s="150"/>
      <c r="L793" s="83"/>
      <c r="M793" s="83"/>
    </row>
    <row r="794" spans="3:13" x14ac:dyDescent="0.25">
      <c r="C794" s="83"/>
      <c r="D794" s="144"/>
      <c r="E794" s="83"/>
      <c r="F794" s="83"/>
      <c r="G794" s="83"/>
      <c r="H794" s="83"/>
      <c r="I794" s="83"/>
      <c r="J794" s="83"/>
      <c r="K794" s="150"/>
      <c r="L794" s="83"/>
      <c r="M794" s="83"/>
    </row>
    <row r="795" spans="3:13" x14ac:dyDescent="0.25">
      <c r="C795" s="83"/>
      <c r="D795" s="144"/>
      <c r="E795" s="83"/>
      <c r="F795" s="83"/>
      <c r="G795" s="83"/>
      <c r="H795" s="83"/>
      <c r="I795" s="83"/>
      <c r="J795" s="83"/>
      <c r="K795" s="150"/>
      <c r="L795" s="83"/>
      <c r="M795" s="83"/>
    </row>
    <row r="796" spans="3:13" x14ac:dyDescent="0.25">
      <c r="C796" s="83"/>
      <c r="D796" s="144"/>
      <c r="E796" s="83"/>
      <c r="F796" s="83"/>
      <c r="G796" s="83"/>
      <c r="H796" s="83"/>
      <c r="I796" s="83"/>
      <c r="J796" s="83"/>
      <c r="K796" s="150"/>
      <c r="L796" s="83"/>
      <c r="M796" s="83"/>
    </row>
    <row r="797" spans="3:13" x14ac:dyDescent="0.25">
      <c r="C797" s="83"/>
      <c r="D797" s="144"/>
      <c r="E797" s="83"/>
      <c r="F797" s="83"/>
      <c r="G797" s="83"/>
      <c r="H797" s="83"/>
      <c r="I797" s="83"/>
      <c r="J797" s="83"/>
      <c r="K797" s="150"/>
      <c r="L797" s="83"/>
      <c r="M797" s="83"/>
    </row>
    <row r="798" spans="3:13" x14ac:dyDescent="0.25">
      <c r="C798" s="83"/>
      <c r="D798" s="144"/>
      <c r="E798" s="83"/>
      <c r="F798" s="83"/>
      <c r="G798" s="83"/>
      <c r="H798" s="83"/>
      <c r="I798" s="83"/>
      <c r="J798" s="83"/>
      <c r="K798" s="150"/>
      <c r="L798" s="83"/>
      <c r="M798" s="83"/>
    </row>
    <row r="799" spans="3:13" x14ac:dyDescent="0.25">
      <c r="C799" s="83"/>
      <c r="D799" s="144"/>
      <c r="E799" s="83"/>
      <c r="F799" s="83"/>
      <c r="G799" s="83"/>
      <c r="H799" s="83"/>
      <c r="I799" s="83"/>
      <c r="J799" s="83"/>
      <c r="K799" s="150"/>
      <c r="L799" s="83"/>
      <c r="M799" s="83"/>
    </row>
    <row r="800" spans="3:13" x14ac:dyDescent="0.25">
      <c r="C800" s="83"/>
      <c r="D800" s="144"/>
      <c r="E800" s="83"/>
      <c r="F800" s="83"/>
      <c r="G800" s="83"/>
      <c r="H800" s="83"/>
      <c r="I800" s="83"/>
      <c r="J800" s="83"/>
      <c r="K800" s="150"/>
      <c r="L800" s="83"/>
      <c r="M800" s="83"/>
    </row>
    <row r="801" spans="3:13" x14ac:dyDescent="0.25">
      <c r="C801" s="83"/>
      <c r="D801" s="144"/>
      <c r="E801" s="83"/>
      <c r="F801" s="83"/>
      <c r="G801" s="83"/>
      <c r="H801" s="83"/>
      <c r="I801" s="83"/>
      <c r="J801" s="83"/>
      <c r="K801" s="150"/>
      <c r="L801" s="83"/>
      <c r="M801" s="83"/>
    </row>
    <row r="802" spans="3:13" x14ac:dyDescent="0.25">
      <c r="C802" s="83"/>
      <c r="D802" s="144"/>
      <c r="E802" s="83"/>
      <c r="F802" s="83"/>
      <c r="G802" s="83"/>
      <c r="H802" s="83"/>
      <c r="I802" s="83"/>
      <c r="J802" s="83"/>
      <c r="K802" s="150"/>
      <c r="L802" s="83"/>
      <c r="M802" s="83"/>
    </row>
    <row r="803" spans="3:13" x14ac:dyDescent="0.25">
      <c r="C803" s="83"/>
      <c r="D803" s="144"/>
      <c r="E803" s="83"/>
      <c r="F803" s="83"/>
      <c r="G803" s="83"/>
      <c r="H803" s="83"/>
      <c r="I803" s="83"/>
      <c r="J803" s="83"/>
      <c r="K803" s="150"/>
      <c r="L803" s="83"/>
      <c r="M803" s="83"/>
    </row>
    <row r="804" spans="3:13" x14ac:dyDescent="0.25">
      <c r="C804" s="83"/>
      <c r="D804" s="144"/>
      <c r="E804" s="83"/>
      <c r="F804" s="83"/>
      <c r="G804" s="83"/>
      <c r="H804" s="83"/>
      <c r="I804" s="83"/>
      <c r="J804" s="83"/>
      <c r="K804" s="150"/>
      <c r="L804" s="83"/>
      <c r="M804" s="83"/>
    </row>
    <row r="805" spans="3:13" x14ac:dyDescent="0.25">
      <c r="C805" s="83"/>
      <c r="D805" s="144"/>
      <c r="E805" s="83"/>
      <c r="F805" s="83"/>
      <c r="G805" s="83"/>
      <c r="H805" s="83"/>
      <c r="I805" s="83"/>
      <c r="J805" s="83"/>
      <c r="K805" s="150"/>
      <c r="L805" s="83"/>
      <c r="M805" s="83"/>
    </row>
    <row r="806" spans="3:13" x14ac:dyDescent="0.25">
      <c r="C806" s="83"/>
      <c r="D806" s="144"/>
      <c r="E806" s="83"/>
      <c r="F806" s="83"/>
      <c r="G806" s="83"/>
      <c r="H806" s="83"/>
      <c r="I806" s="83"/>
      <c r="J806" s="83"/>
      <c r="K806" s="150"/>
      <c r="L806" s="83"/>
      <c r="M806" s="83"/>
    </row>
    <row r="807" spans="3:13" x14ac:dyDescent="0.25">
      <c r="C807" s="83"/>
      <c r="D807" s="144"/>
      <c r="E807" s="83"/>
      <c r="F807" s="83"/>
      <c r="G807" s="83"/>
      <c r="H807" s="83"/>
      <c r="I807" s="83"/>
      <c r="J807" s="83"/>
      <c r="K807" s="150"/>
      <c r="L807" s="83"/>
      <c r="M807" s="83"/>
    </row>
    <row r="808" spans="3:13" x14ac:dyDescent="0.25">
      <c r="C808" s="83"/>
      <c r="D808" s="144"/>
      <c r="E808" s="83"/>
      <c r="F808" s="83"/>
      <c r="G808" s="83"/>
      <c r="H808" s="83"/>
      <c r="I808" s="83"/>
      <c r="J808" s="83"/>
      <c r="K808" s="150"/>
      <c r="L808" s="83"/>
      <c r="M808" s="83"/>
    </row>
    <row r="809" spans="3:13" x14ac:dyDescent="0.25">
      <c r="C809" s="83"/>
      <c r="D809" s="144"/>
      <c r="E809" s="83"/>
      <c r="F809" s="83"/>
      <c r="G809" s="83"/>
      <c r="H809" s="83"/>
      <c r="I809" s="83"/>
      <c r="J809" s="83"/>
      <c r="K809" s="150"/>
      <c r="L809" s="83"/>
      <c r="M809" s="83"/>
    </row>
    <row r="810" spans="3:13" x14ac:dyDescent="0.25">
      <c r="C810" s="83"/>
      <c r="D810" s="144"/>
      <c r="E810" s="83"/>
      <c r="F810" s="83"/>
      <c r="G810" s="83"/>
      <c r="H810" s="83"/>
      <c r="I810" s="83"/>
      <c r="J810" s="83"/>
      <c r="K810" s="150"/>
      <c r="L810" s="83"/>
      <c r="M810" s="83"/>
    </row>
    <row r="811" spans="3:13" x14ac:dyDescent="0.25">
      <c r="C811" s="83"/>
      <c r="D811" s="144"/>
      <c r="E811" s="83"/>
      <c r="F811" s="83"/>
      <c r="G811" s="83"/>
      <c r="H811" s="83"/>
      <c r="I811" s="83"/>
      <c r="J811" s="83"/>
      <c r="K811" s="150"/>
      <c r="L811" s="83"/>
      <c r="M811" s="83"/>
    </row>
    <row r="812" spans="3:13" x14ac:dyDescent="0.25">
      <c r="C812" s="83"/>
      <c r="D812" s="144"/>
      <c r="E812" s="83"/>
      <c r="F812" s="83"/>
      <c r="G812" s="83"/>
      <c r="H812" s="83"/>
      <c r="I812" s="83"/>
      <c r="J812" s="83"/>
      <c r="K812" s="150"/>
      <c r="L812" s="83"/>
      <c r="M812" s="83"/>
    </row>
    <row r="813" spans="3:13" x14ac:dyDescent="0.25">
      <c r="C813" s="83"/>
      <c r="D813" s="144"/>
      <c r="E813" s="83"/>
      <c r="F813" s="83"/>
      <c r="G813" s="83"/>
      <c r="H813" s="83"/>
      <c r="I813" s="83"/>
      <c r="J813" s="83"/>
      <c r="K813" s="150"/>
      <c r="L813" s="83"/>
      <c r="M813" s="83"/>
    </row>
    <row r="814" spans="3:13" x14ac:dyDescent="0.25">
      <c r="C814" s="83"/>
      <c r="D814" s="144"/>
      <c r="E814" s="83"/>
      <c r="F814" s="83"/>
      <c r="G814" s="83"/>
      <c r="H814" s="83"/>
      <c r="I814" s="83"/>
      <c r="J814" s="83"/>
      <c r="K814" s="150"/>
      <c r="L814" s="83"/>
      <c r="M814" s="83"/>
    </row>
    <row r="815" spans="3:13" x14ac:dyDescent="0.25">
      <c r="C815" s="83"/>
      <c r="D815" s="144"/>
      <c r="E815" s="83"/>
      <c r="F815" s="83"/>
      <c r="G815" s="83"/>
      <c r="H815" s="83"/>
      <c r="I815" s="83"/>
      <c r="J815" s="83"/>
      <c r="K815" s="150"/>
      <c r="L815" s="83"/>
      <c r="M815" s="83"/>
    </row>
    <row r="816" spans="3:13" x14ac:dyDescent="0.25">
      <c r="C816" s="83"/>
      <c r="D816" s="144"/>
      <c r="E816" s="83"/>
      <c r="F816" s="83"/>
      <c r="G816" s="83"/>
      <c r="H816" s="83"/>
      <c r="I816" s="83"/>
      <c r="J816" s="83"/>
      <c r="K816" s="150"/>
      <c r="L816" s="83"/>
      <c r="M816" s="83"/>
    </row>
    <row r="817" spans="3:13" x14ac:dyDescent="0.25">
      <c r="C817" s="83"/>
      <c r="D817" s="144"/>
      <c r="E817" s="83"/>
      <c r="F817" s="83"/>
      <c r="G817" s="83"/>
      <c r="H817" s="83"/>
      <c r="I817" s="83"/>
      <c r="J817" s="83"/>
      <c r="K817" s="150"/>
      <c r="L817" s="83"/>
      <c r="M817" s="83"/>
    </row>
    <row r="818" spans="3:13" x14ac:dyDescent="0.25">
      <c r="C818" s="83"/>
      <c r="D818" s="144"/>
      <c r="E818" s="83"/>
      <c r="F818" s="83"/>
      <c r="G818" s="83"/>
      <c r="H818" s="83"/>
      <c r="I818" s="83"/>
      <c r="J818" s="83"/>
      <c r="K818" s="150"/>
      <c r="L818" s="83"/>
      <c r="M818" s="83"/>
    </row>
    <row r="819" spans="3:13" x14ac:dyDescent="0.25">
      <c r="C819" s="83"/>
      <c r="D819" s="144"/>
      <c r="E819" s="83"/>
      <c r="F819" s="83"/>
      <c r="G819" s="83"/>
      <c r="H819" s="83"/>
      <c r="I819" s="83"/>
      <c r="J819" s="83"/>
      <c r="K819" s="150"/>
      <c r="L819" s="83"/>
      <c r="M819" s="83"/>
    </row>
    <row r="820" spans="3:13" x14ac:dyDescent="0.25">
      <c r="C820" s="83"/>
      <c r="D820" s="144"/>
      <c r="E820" s="83"/>
      <c r="F820" s="83"/>
      <c r="G820" s="83"/>
      <c r="H820" s="83"/>
      <c r="I820" s="83"/>
      <c r="J820" s="83"/>
      <c r="K820" s="150"/>
      <c r="L820" s="83"/>
      <c r="M820" s="83"/>
    </row>
    <row r="821" spans="3:13" x14ac:dyDescent="0.25">
      <c r="C821" s="83"/>
      <c r="D821" s="144"/>
      <c r="E821" s="83"/>
      <c r="F821" s="83"/>
      <c r="G821" s="83"/>
      <c r="H821" s="83"/>
      <c r="I821" s="83"/>
      <c r="J821" s="83"/>
      <c r="K821" s="150"/>
      <c r="L821" s="83"/>
      <c r="M821" s="83"/>
    </row>
    <row r="822" spans="3:13" x14ac:dyDescent="0.25">
      <c r="C822" s="83"/>
      <c r="D822" s="144"/>
      <c r="E822" s="83"/>
      <c r="F822" s="83"/>
      <c r="G822" s="83"/>
      <c r="H822" s="83"/>
      <c r="I822" s="83"/>
      <c r="J822" s="83"/>
      <c r="K822" s="150"/>
      <c r="L822" s="83"/>
      <c r="M822" s="83"/>
    </row>
    <row r="823" spans="3:13" x14ac:dyDescent="0.25">
      <c r="C823" s="83"/>
      <c r="D823" s="144"/>
      <c r="E823" s="83"/>
      <c r="F823" s="83"/>
      <c r="G823" s="83"/>
      <c r="H823" s="83"/>
      <c r="I823" s="83"/>
      <c r="J823" s="83"/>
      <c r="K823" s="150"/>
      <c r="L823" s="83"/>
      <c r="M823" s="83"/>
    </row>
    <row r="824" spans="3:13" x14ac:dyDescent="0.25">
      <c r="C824" s="83"/>
      <c r="D824" s="144"/>
      <c r="E824" s="83"/>
      <c r="F824" s="83"/>
      <c r="G824" s="83"/>
      <c r="H824" s="83"/>
      <c r="I824" s="83"/>
      <c r="J824" s="83"/>
      <c r="K824" s="150"/>
      <c r="L824" s="83"/>
      <c r="M824" s="83"/>
    </row>
    <row r="825" spans="3:13" x14ac:dyDescent="0.25">
      <c r="C825" s="83"/>
      <c r="D825" s="144"/>
      <c r="E825" s="83"/>
      <c r="F825" s="83"/>
      <c r="G825" s="83"/>
      <c r="H825" s="83"/>
      <c r="I825" s="83"/>
      <c r="J825" s="83"/>
      <c r="K825" s="150"/>
      <c r="L825" s="83"/>
      <c r="M825" s="83"/>
    </row>
    <row r="826" spans="3:13" x14ac:dyDescent="0.25">
      <c r="C826" s="83"/>
      <c r="D826" s="144"/>
      <c r="E826" s="83"/>
      <c r="F826" s="83"/>
      <c r="G826" s="83"/>
      <c r="H826" s="83"/>
      <c r="I826" s="83"/>
      <c r="J826" s="83"/>
      <c r="K826" s="150"/>
      <c r="L826" s="83"/>
      <c r="M826" s="83"/>
    </row>
    <row r="827" spans="3:13" x14ac:dyDescent="0.25">
      <c r="C827" s="83"/>
      <c r="D827" s="144"/>
      <c r="E827" s="83"/>
      <c r="F827" s="83"/>
      <c r="G827" s="83"/>
      <c r="H827" s="83"/>
      <c r="I827" s="83"/>
      <c r="J827" s="83"/>
      <c r="K827" s="150"/>
      <c r="L827" s="83"/>
      <c r="M827" s="83"/>
    </row>
    <row r="828" spans="3:13" x14ac:dyDescent="0.25">
      <c r="C828" s="83"/>
      <c r="D828" s="144"/>
      <c r="E828" s="83"/>
      <c r="F828" s="83"/>
      <c r="G828" s="83"/>
      <c r="H828" s="83"/>
      <c r="I828" s="83"/>
      <c r="J828" s="83"/>
      <c r="K828" s="150"/>
      <c r="L828" s="83"/>
      <c r="M828" s="83"/>
    </row>
    <row r="829" spans="3:13" x14ac:dyDescent="0.25">
      <c r="C829" s="83"/>
      <c r="D829" s="144"/>
      <c r="E829" s="83"/>
      <c r="F829" s="83"/>
      <c r="G829" s="83"/>
      <c r="H829" s="83"/>
      <c r="I829" s="83"/>
      <c r="J829" s="83"/>
      <c r="K829" s="150"/>
      <c r="L829" s="83"/>
      <c r="M829" s="83"/>
    </row>
    <row r="830" spans="3:13" x14ac:dyDescent="0.25">
      <c r="C830" s="83"/>
      <c r="D830" s="144"/>
      <c r="E830" s="83"/>
      <c r="F830" s="83"/>
      <c r="G830" s="83"/>
      <c r="H830" s="83"/>
      <c r="I830" s="83"/>
      <c r="J830" s="83"/>
      <c r="K830" s="150"/>
      <c r="L830" s="83"/>
      <c r="M830" s="83"/>
    </row>
    <row r="831" spans="3:13" x14ac:dyDescent="0.25">
      <c r="C831" s="83"/>
      <c r="D831" s="144"/>
      <c r="E831" s="83"/>
      <c r="F831" s="83"/>
      <c r="G831" s="83"/>
      <c r="H831" s="83"/>
      <c r="I831" s="83"/>
      <c r="J831" s="83"/>
      <c r="K831" s="150"/>
      <c r="L831" s="83"/>
      <c r="M831" s="83"/>
    </row>
    <row r="832" spans="3:13" x14ac:dyDescent="0.25">
      <c r="C832" s="83"/>
      <c r="D832" s="144"/>
      <c r="E832" s="83"/>
      <c r="F832" s="83"/>
      <c r="G832" s="83"/>
      <c r="H832" s="83"/>
      <c r="I832" s="83"/>
      <c r="J832" s="83"/>
      <c r="K832" s="150"/>
      <c r="L832" s="83"/>
      <c r="M832" s="83"/>
    </row>
    <row r="833" spans="3:13" x14ac:dyDescent="0.25">
      <c r="C833" s="83"/>
      <c r="D833" s="144"/>
      <c r="E833" s="83"/>
      <c r="F833" s="83"/>
      <c r="G833" s="83"/>
      <c r="H833" s="83"/>
      <c r="I833" s="83"/>
      <c r="J833" s="83"/>
      <c r="K833" s="150"/>
      <c r="L833" s="83"/>
      <c r="M833" s="83"/>
    </row>
    <row r="834" spans="3:13" x14ac:dyDescent="0.25">
      <c r="C834" s="83"/>
      <c r="D834" s="144"/>
      <c r="E834" s="83"/>
      <c r="F834" s="83"/>
      <c r="G834" s="83"/>
      <c r="H834" s="83"/>
      <c r="I834" s="83"/>
      <c r="J834" s="83"/>
      <c r="K834" s="150"/>
      <c r="L834" s="83"/>
      <c r="M834" s="83"/>
    </row>
    <row r="835" spans="3:13" x14ac:dyDescent="0.25">
      <c r="C835" s="83"/>
      <c r="D835" s="144"/>
      <c r="E835" s="83"/>
      <c r="F835" s="83"/>
      <c r="G835" s="83"/>
      <c r="H835" s="83"/>
      <c r="I835" s="83"/>
      <c r="J835" s="83"/>
      <c r="K835" s="150"/>
      <c r="L835" s="83"/>
      <c r="M835" s="83"/>
    </row>
    <row r="836" spans="3:13" x14ac:dyDescent="0.25">
      <c r="C836" s="83"/>
      <c r="D836" s="144"/>
      <c r="E836" s="83"/>
      <c r="F836" s="83"/>
      <c r="G836" s="83"/>
      <c r="H836" s="83"/>
      <c r="I836" s="83"/>
      <c r="J836" s="83"/>
      <c r="K836" s="150"/>
      <c r="L836" s="83"/>
      <c r="M836" s="83"/>
    </row>
    <row r="837" spans="3:13" x14ac:dyDescent="0.25">
      <c r="C837" s="83"/>
      <c r="D837" s="144"/>
      <c r="E837" s="83"/>
      <c r="F837" s="83"/>
      <c r="G837" s="83"/>
      <c r="H837" s="83"/>
      <c r="I837" s="83"/>
      <c r="J837" s="83"/>
      <c r="K837" s="150"/>
      <c r="L837" s="83"/>
      <c r="M837" s="83"/>
    </row>
    <row r="838" spans="3:13" x14ac:dyDescent="0.25">
      <c r="C838" s="83"/>
      <c r="D838" s="144"/>
      <c r="E838" s="83"/>
      <c r="F838" s="83"/>
      <c r="G838" s="83"/>
      <c r="H838" s="83"/>
      <c r="I838" s="83"/>
      <c r="J838" s="83"/>
      <c r="K838" s="150"/>
      <c r="L838" s="83"/>
      <c r="M838" s="83"/>
    </row>
    <row r="839" spans="3:13" x14ac:dyDescent="0.25">
      <c r="C839" s="83"/>
      <c r="D839" s="144"/>
      <c r="E839" s="83"/>
      <c r="F839" s="83"/>
      <c r="G839" s="83"/>
      <c r="H839" s="83"/>
      <c r="I839" s="83"/>
      <c r="J839" s="83"/>
      <c r="K839" s="150"/>
      <c r="L839" s="83"/>
      <c r="M839" s="83"/>
    </row>
    <row r="840" spans="3:13" x14ac:dyDescent="0.25">
      <c r="C840" s="83"/>
      <c r="D840" s="144"/>
      <c r="E840" s="83"/>
      <c r="F840" s="83"/>
      <c r="G840" s="83"/>
      <c r="H840" s="83"/>
      <c r="I840" s="83"/>
      <c r="J840" s="83"/>
      <c r="K840" s="150"/>
      <c r="L840" s="83"/>
      <c r="M840" s="83"/>
    </row>
    <row r="841" spans="3:13" x14ac:dyDescent="0.25">
      <c r="C841" s="83"/>
      <c r="D841" s="144"/>
      <c r="E841" s="83"/>
      <c r="F841" s="83"/>
      <c r="G841" s="83"/>
      <c r="H841" s="83"/>
      <c r="I841" s="83"/>
      <c r="J841" s="83"/>
      <c r="K841" s="150"/>
      <c r="L841" s="83"/>
      <c r="M841" s="83"/>
    </row>
    <row r="842" spans="3:13" x14ac:dyDescent="0.25">
      <c r="C842" s="83"/>
      <c r="D842" s="144"/>
      <c r="E842" s="83"/>
      <c r="F842" s="83"/>
      <c r="G842" s="83"/>
      <c r="H842" s="83"/>
      <c r="I842" s="83"/>
      <c r="J842" s="83"/>
      <c r="K842" s="150"/>
      <c r="L842" s="83"/>
      <c r="M842" s="83"/>
    </row>
    <row r="843" spans="3:13" x14ac:dyDescent="0.25">
      <c r="C843" s="83"/>
      <c r="D843" s="144"/>
      <c r="E843" s="83"/>
      <c r="F843" s="83"/>
      <c r="G843" s="83"/>
      <c r="H843" s="83"/>
      <c r="I843" s="83"/>
      <c r="J843" s="83"/>
      <c r="K843" s="150"/>
      <c r="L843" s="83"/>
      <c r="M843" s="83"/>
    </row>
    <row r="844" spans="3:13" x14ac:dyDescent="0.25">
      <c r="C844" s="83"/>
      <c r="D844" s="144"/>
      <c r="E844" s="83"/>
      <c r="F844" s="83"/>
      <c r="G844" s="83"/>
      <c r="H844" s="83"/>
      <c r="I844" s="83"/>
      <c r="J844" s="83"/>
      <c r="K844" s="150"/>
      <c r="L844" s="83"/>
      <c r="M844" s="83"/>
    </row>
    <row r="845" spans="3:13" x14ac:dyDescent="0.25">
      <c r="C845" s="83"/>
      <c r="D845" s="144"/>
      <c r="E845" s="83"/>
      <c r="F845" s="83"/>
      <c r="G845" s="83"/>
      <c r="H845" s="83"/>
      <c r="I845" s="83"/>
      <c r="J845" s="83"/>
      <c r="K845" s="150"/>
      <c r="L845" s="83"/>
      <c r="M845" s="83"/>
    </row>
    <row r="846" spans="3:13" x14ac:dyDescent="0.25">
      <c r="C846" s="83"/>
      <c r="D846" s="144"/>
      <c r="E846" s="83"/>
      <c r="F846" s="83"/>
      <c r="G846" s="83"/>
      <c r="H846" s="83"/>
      <c r="I846" s="83"/>
      <c r="J846" s="83"/>
      <c r="K846" s="150"/>
      <c r="L846" s="83"/>
      <c r="M846" s="83"/>
    </row>
    <row r="847" spans="3:13" x14ac:dyDescent="0.25">
      <c r="C847" s="83"/>
      <c r="D847" s="144"/>
      <c r="E847" s="83"/>
      <c r="F847" s="83"/>
      <c r="G847" s="83"/>
      <c r="H847" s="83"/>
      <c r="I847" s="83"/>
      <c r="J847" s="83"/>
      <c r="K847" s="150"/>
      <c r="L847" s="83"/>
      <c r="M847" s="83"/>
    </row>
    <row r="848" spans="3:13" x14ac:dyDescent="0.25">
      <c r="C848" s="83"/>
      <c r="D848" s="144"/>
      <c r="E848" s="83"/>
      <c r="F848" s="83"/>
      <c r="G848" s="83"/>
      <c r="H848" s="83"/>
      <c r="I848" s="83"/>
      <c r="J848" s="83"/>
      <c r="K848" s="150"/>
      <c r="L848" s="83"/>
      <c r="M848" s="83"/>
    </row>
    <row r="849" spans="3:13" x14ac:dyDescent="0.25">
      <c r="C849" s="83"/>
      <c r="D849" s="144"/>
      <c r="E849" s="83"/>
      <c r="F849" s="83"/>
      <c r="G849" s="83"/>
      <c r="H849" s="83"/>
      <c r="I849" s="83"/>
      <c r="J849" s="83"/>
      <c r="K849" s="150"/>
      <c r="L849" s="83"/>
      <c r="M849" s="83"/>
    </row>
    <row r="850" spans="3:13" x14ac:dyDescent="0.25">
      <c r="C850" s="83"/>
      <c r="D850" s="144"/>
      <c r="E850" s="83"/>
      <c r="F850" s="83"/>
      <c r="G850" s="83"/>
      <c r="H850" s="83"/>
      <c r="I850" s="83"/>
      <c r="J850" s="83"/>
      <c r="K850" s="150"/>
      <c r="L850" s="83"/>
      <c r="M850" s="83"/>
    </row>
    <row r="851" spans="3:13" x14ac:dyDescent="0.25">
      <c r="C851" s="83"/>
      <c r="D851" s="144"/>
      <c r="E851" s="83"/>
      <c r="F851" s="83"/>
      <c r="G851" s="83"/>
      <c r="H851" s="83"/>
      <c r="I851" s="83"/>
      <c r="J851" s="83"/>
      <c r="K851" s="150"/>
      <c r="L851" s="83"/>
      <c r="M851" s="83"/>
    </row>
    <row r="852" spans="3:13" x14ac:dyDescent="0.25">
      <c r="C852" s="83"/>
      <c r="D852" s="144"/>
      <c r="E852" s="83"/>
      <c r="F852" s="83"/>
      <c r="G852" s="83"/>
      <c r="H852" s="83"/>
      <c r="I852" s="83"/>
      <c r="J852" s="83"/>
      <c r="K852" s="150"/>
      <c r="L852" s="83"/>
      <c r="M852" s="83"/>
    </row>
    <row r="853" spans="3:13" x14ac:dyDescent="0.25">
      <c r="C853" s="83"/>
      <c r="D853" s="144"/>
      <c r="E853" s="83"/>
      <c r="F853" s="83"/>
      <c r="G853" s="83"/>
      <c r="H853" s="83"/>
      <c r="I853" s="83"/>
      <c r="J853" s="83"/>
      <c r="K853" s="150"/>
      <c r="L853" s="83"/>
      <c r="M853" s="83"/>
    </row>
    <row r="854" spans="3:13" x14ac:dyDescent="0.25">
      <c r="C854" s="83"/>
      <c r="D854" s="144"/>
      <c r="E854" s="83"/>
      <c r="F854" s="83"/>
      <c r="G854" s="83"/>
      <c r="H854" s="83"/>
      <c r="I854" s="83"/>
      <c r="J854" s="83"/>
      <c r="K854" s="150"/>
      <c r="L854" s="83"/>
      <c r="M854" s="83"/>
    </row>
    <row r="855" spans="3:13" x14ac:dyDescent="0.25">
      <c r="C855" s="83"/>
      <c r="D855" s="144"/>
      <c r="E855" s="83"/>
      <c r="F855" s="83"/>
      <c r="G855" s="83"/>
      <c r="H855" s="83"/>
      <c r="I855" s="83"/>
      <c r="J855" s="83"/>
      <c r="K855" s="150"/>
      <c r="L855" s="83"/>
      <c r="M855" s="83"/>
    </row>
    <row r="856" spans="3:13" x14ac:dyDescent="0.25">
      <c r="C856" s="83"/>
      <c r="D856" s="144"/>
      <c r="E856" s="83"/>
      <c r="F856" s="83"/>
      <c r="G856" s="83"/>
      <c r="H856" s="83"/>
      <c r="I856" s="83"/>
      <c r="J856" s="83"/>
      <c r="K856" s="150"/>
      <c r="L856" s="83"/>
      <c r="M856" s="83"/>
    </row>
    <row r="857" spans="3:13" x14ac:dyDescent="0.25">
      <c r="C857" s="83"/>
      <c r="D857" s="144"/>
      <c r="E857" s="83"/>
      <c r="F857" s="83"/>
      <c r="G857" s="83"/>
      <c r="H857" s="83"/>
      <c r="I857" s="83"/>
      <c r="J857" s="83"/>
      <c r="K857" s="150"/>
      <c r="L857" s="83"/>
      <c r="M857" s="83"/>
    </row>
    <row r="858" spans="3:13" x14ac:dyDescent="0.25">
      <c r="C858" s="83"/>
      <c r="D858" s="144"/>
      <c r="E858" s="83"/>
      <c r="F858" s="83"/>
      <c r="G858" s="83"/>
      <c r="H858" s="83"/>
      <c r="I858" s="83"/>
      <c r="J858" s="83"/>
      <c r="K858" s="150"/>
      <c r="L858" s="83"/>
      <c r="M858" s="83"/>
    </row>
    <row r="859" spans="3:13" x14ac:dyDescent="0.25">
      <c r="C859" s="83"/>
      <c r="D859" s="144"/>
      <c r="E859" s="83"/>
      <c r="F859" s="83"/>
      <c r="G859" s="83"/>
      <c r="H859" s="83"/>
      <c r="I859" s="83"/>
      <c r="J859" s="83"/>
      <c r="K859" s="150"/>
      <c r="L859" s="83"/>
      <c r="M859" s="83"/>
    </row>
    <row r="860" spans="3:13" x14ac:dyDescent="0.25">
      <c r="C860" s="83"/>
      <c r="D860" s="144"/>
      <c r="E860" s="83"/>
      <c r="F860" s="83"/>
      <c r="G860" s="83"/>
      <c r="H860" s="83"/>
      <c r="I860" s="83"/>
      <c r="J860" s="83"/>
      <c r="K860" s="150"/>
      <c r="L860" s="83"/>
      <c r="M860" s="83"/>
    </row>
    <row r="861" spans="3:13" x14ac:dyDescent="0.25">
      <c r="C861" s="83"/>
      <c r="D861" s="144"/>
      <c r="E861" s="83"/>
      <c r="F861" s="83"/>
      <c r="G861" s="83"/>
      <c r="H861" s="83"/>
      <c r="I861" s="83"/>
      <c r="J861" s="83"/>
      <c r="K861" s="150"/>
      <c r="L861" s="83"/>
      <c r="M861" s="83"/>
    </row>
    <row r="862" spans="3:13" x14ac:dyDescent="0.25">
      <c r="C862" s="83"/>
      <c r="D862" s="144"/>
      <c r="E862" s="83"/>
      <c r="F862" s="83"/>
      <c r="G862" s="83"/>
      <c r="H862" s="83"/>
      <c r="I862" s="83"/>
      <c r="J862" s="83"/>
      <c r="K862" s="150"/>
      <c r="L862" s="83"/>
      <c r="M862" s="83"/>
    </row>
    <row r="863" spans="3:13" x14ac:dyDescent="0.25">
      <c r="C863" s="83"/>
      <c r="D863" s="144"/>
      <c r="E863" s="83"/>
      <c r="F863" s="83"/>
      <c r="G863" s="83"/>
      <c r="H863" s="83"/>
      <c r="I863" s="83"/>
      <c r="J863" s="83"/>
      <c r="K863" s="150"/>
      <c r="L863" s="83"/>
      <c r="M863" s="83"/>
    </row>
    <row r="864" spans="3:13" x14ac:dyDescent="0.25">
      <c r="C864" s="83"/>
      <c r="D864" s="144"/>
      <c r="E864" s="83"/>
      <c r="F864" s="83"/>
      <c r="G864" s="83"/>
      <c r="H864" s="83"/>
      <c r="I864" s="83"/>
      <c r="J864" s="83"/>
      <c r="K864" s="150"/>
      <c r="L864" s="83"/>
      <c r="M864" s="83"/>
    </row>
    <row r="865" spans="3:13" x14ac:dyDescent="0.25">
      <c r="C865" s="83"/>
      <c r="D865" s="144"/>
      <c r="E865" s="83"/>
      <c r="F865" s="83"/>
      <c r="G865" s="83"/>
      <c r="H865" s="83"/>
      <c r="I865" s="83"/>
      <c r="J865" s="83"/>
      <c r="K865" s="150"/>
      <c r="L865" s="83"/>
      <c r="M865" s="83"/>
    </row>
    <row r="866" spans="3:13" x14ac:dyDescent="0.25">
      <c r="C866" s="83"/>
      <c r="D866" s="144"/>
      <c r="E866" s="83"/>
      <c r="F866" s="83"/>
      <c r="G866" s="83"/>
      <c r="H866" s="83"/>
      <c r="I866" s="83"/>
      <c r="J866" s="83"/>
      <c r="K866" s="150"/>
      <c r="L866" s="83"/>
      <c r="M866" s="83"/>
    </row>
    <row r="867" spans="3:13" x14ac:dyDescent="0.25">
      <c r="C867" s="83"/>
      <c r="D867" s="144"/>
      <c r="E867" s="83"/>
      <c r="F867" s="83"/>
      <c r="G867" s="83"/>
      <c r="H867" s="83"/>
      <c r="I867" s="83"/>
      <c r="J867" s="83"/>
      <c r="K867" s="150"/>
      <c r="L867" s="83"/>
      <c r="M867" s="83"/>
    </row>
    <row r="868" spans="3:13" x14ac:dyDescent="0.25">
      <c r="C868" s="83"/>
      <c r="D868" s="144"/>
      <c r="E868" s="83"/>
      <c r="F868" s="83"/>
      <c r="G868" s="83"/>
      <c r="H868" s="83"/>
      <c r="I868" s="83"/>
      <c r="J868" s="83"/>
      <c r="K868" s="150"/>
      <c r="L868" s="83"/>
      <c r="M868" s="83"/>
    </row>
    <row r="869" spans="3:13" x14ac:dyDescent="0.25">
      <c r="C869" s="83"/>
      <c r="D869" s="144"/>
      <c r="E869" s="83"/>
      <c r="F869" s="83"/>
      <c r="G869" s="83"/>
      <c r="H869" s="83"/>
      <c r="I869" s="83"/>
      <c r="J869" s="83"/>
      <c r="K869" s="150"/>
      <c r="L869" s="83"/>
      <c r="M869" s="83"/>
    </row>
    <row r="870" spans="3:13" x14ac:dyDescent="0.25">
      <c r="C870" s="83"/>
      <c r="D870" s="144"/>
      <c r="E870" s="83"/>
      <c r="F870" s="83"/>
      <c r="G870" s="83"/>
      <c r="H870" s="83"/>
      <c r="I870" s="83"/>
      <c r="J870" s="83"/>
      <c r="K870" s="150"/>
      <c r="L870" s="83"/>
      <c r="M870" s="83"/>
    </row>
    <row r="871" spans="3:13" x14ac:dyDescent="0.25">
      <c r="C871" s="83"/>
      <c r="D871" s="144"/>
      <c r="E871" s="83"/>
      <c r="F871" s="83"/>
      <c r="G871" s="83"/>
      <c r="H871" s="83"/>
      <c r="I871" s="83"/>
      <c r="J871" s="83"/>
      <c r="K871" s="150"/>
      <c r="L871" s="83"/>
      <c r="M871" s="83"/>
    </row>
    <row r="872" spans="3:13" x14ac:dyDescent="0.25">
      <c r="C872" s="83"/>
      <c r="D872" s="144"/>
      <c r="E872" s="83"/>
      <c r="F872" s="83"/>
      <c r="G872" s="83"/>
      <c r="H872" s="83"/>
      <c r="I872" s="83"/>
      <c r="J872" s="83"/>
      <c r="K872" s="150"/>
      <c r="L872" s="83"/>
      <c r="M872" s="83"/>
    </row>
    <row r="873" spans="3:13" x14ac:dyDescent="0.25">
      <c r="D873" s="144"/>
      <c r="E873" s="83"/>
      <c r="F873" s="83"/>
      <c r="G873" s="83"/>
      <c r="H873" s="83"/>
      <c r="I873" s="83"/>
      <c r="J873" s="83"/>
      <c r="K873" s="150"/>
      <c r="L873" s="83"/>
      <c r="M873" s="83"/>
    </row>
    <row r="874" spans="3:13" x14ac:dyDescent="0.25">
      <c r="D874" s="144"/>
      <c r="E874" s="83"/>
      <c r="F874" s="83"/>
      <c r="G874" s="83"/>
      <c r="H874" s="83"/>
      <c r="I874" s="83"/>
      <c r="J874" s="83"/>
      <c r="K874" s="150"/>
      <c r="L874" s="83"/>
      <c r="M874" s="83"/>
    </row>
    <row r="875" spans="3:13" x14ac:dyDescent="0.25">
      <c r="D875" s="144"/>
      <c r="E875" s="83"/>
      <c r="F875" s="83"/>
      <c r="G875" s="83"/>
      <c r="H875" s="83"/>
      <c r="I875" s="83"/>
      <c r="J875" s="83"/>
      <c r="K875" s="150"/>
      <c r="L875" s="83"/>
      <c r="M875" s="83"/>
    </row>
    <row r="876" spans="3:13" x14ac:dyDescent="0.25">
      <c r="D876" s="144"/>
      <c r="E876" s="83"/>
      <c r="F876" s="83"/>
      <c r="G876" s="83"/>
      <c r="H876" s="83"/>
      <c r="I876" s="83"/>
      <c r="J876" s="83"/>
      <c r="K876" s="150"/>
      <c r="L876" s="83"/>
      <c r="M876" s="83"/>
    </row>
    <row r="877" spans="3:13" x14ac:dyDescent="0.25">
      <c r="D877" s="144"/>
      <c r="E877" s="83"/>
      <c r="F877" s="83"/>
      <c r="G877" s="83"/>
      <c r="H877" s="83"/>
      <c r="I877" s="83"/>
      <c r="J877" s="83"/>
      <c r="K877" s="150"/>
      <c r="L877" s="83"/>
      <c r="M877" s="83"/>
    </row>
    <row r="878" spans="3:13" x14ac:dyDescent="0.25">
      <c r="D878" s="144"/>
      <c r="E878" s="83"/>
      <c r="F878" s="83"/>
      <c r="G878" s="83"/>
      <c r="H878" s="83"/>
      <c r="I878" s="83"/>
      <c r="J878" s="83"/>
      <c r="K878" s="150"/>
      <c r="L878" s="83"/>
      <c r="M878" s="83"/>
    </row>
    <row r="879" spans="3:13" x14ac:dyDescent="0.25">
      <c r="D879" s="144"/>
      <c r="E879" s="83"/>
      <c r="F879" s="83"/>
      <c r="G879" s="83"/>
      <c r="H879" s="83"/>
      <c r="I879" s="83"/>
      <c r="J879" s="83"/>
      <c r="K879" s="150"/>
      <c r="L879" s="83"/>
      <c r="M879" s="83"/>
    </row>
    <row r="880" spans="3:13" x14ac:dyDescent="0.25">
      <c r="D880" s="144"/>
      <c r="E880" s="83"/>
      <c r="F880" s="83"/>
      <c r="G880" s="83"/>
      <c r="H880" s="83"/>
      <c r="I880" s="83"/>
      <c r="J880" s="83"/>
      <c r="K880" s="150"/>
      <c r="L880" s="83"/>
      <c r="M880" s="83"/>
    </row>
    <row r="881" spans="4:13" x14ac:dyDescent="0.25">
      <c r="D881" s="144"/>
      <c r="E881" s="83"/>
      <c r="F881" s="83"/>
      <c r="G881" s="83"/>
      <c r="H881" s="83"/>
      <c r="I881" s="83"/>
      <c r="J881" s="83"/>
      <c r="K881" s="150"/>
      <c r="L881" s="83"/>
      <c r="M881" s="83"/>
    </row>
    <row r="882" spans="4:13" x14ac:dyDescent="0.25">
      <c r="D882" s="144"/>
      <c r="E882" s="83"/>
      <c r="F882" s="83"/>
      <c r="G882" s="83"/>
      <c r="H882" s="83"/>
      <c r="I882" s="83"/>
      <c r="J882" s="83"/>
      <c r="K882" s="150"/>
      <c r="L882" s="83"/>
      <c r="M882" s="83"/>
    </row>
    <row r="883" spans="4:13" x14ac:dyDescent="0.25">
      <c r="D883" s="144"/>
      <c r="E883" s="83"/>
      <c r="F883" s="83"/>
      <c r="G883" s="83"/>
      <c r="H883" s="83"/>
      <c r="I883" s="83"/>
      <c r="J883" s="83"/>
      <c r="K883" s="150"/>
      <c r="L883" s="83"/>
      <c r="M883" s="83"/>
    </row>
    <row r="884" spans="4:13" x14ac:dyDescent="0.25">
      <c r="D884" s="144"/>
      <c r="E884" s="83"/>
      <c r="F884" s="83"/>
      <c r="G884" s="83"/>
      <c r="H884" s="83"/>
      <c r="I884" s="83"/>
      <c r="J884" s="83"/>
      <c r="K884" s="150"/>
      <c r="L884" s="83"/>
      <c r="M884" s="83"/>
    </row>
    <row r="885" spans="4:13" x14ac:dyDescent="0.25">
      <c r="D885" s="144"/>
      <c r="E885" s="83"/>
      <c r="F885" s="83"/>
      <c r="G885" s="83"/>
      <c r="H885" s="83"/>
      <c r="I885" s="83"/>
      <c r="J885" s="83"/>
      <c r="K885" s="150"/>
      <c r="L885" s="83"/>
      <c r="M885" s="83"/>
    </row>
    <row r="886" spans="4:13" x14ac:dyDescent="0.25">
      <c r="D886" s="144"/>
      <c r="E886" s="83"/>
      <c r="F886" s="83"/>
      <c r="G886" s="83"/>
      <c r="H886" s="83"/>
      <c r="I886" s="83"/>
      <c r="J886" s="83"/>
      <c r="K886" s="150"/>
      <c r="L886" s="83"/>
      <c r="M886" s="83"/>
    </row>
    <row r="887" spans="4:13" x14ac:dyDescent="0.25">
      <c r="D887" s="144"/>
      <c r="E887" s="83"/>
      <c r="F887" s="83"/>
      <c r="G887" s="83"/>
      <c r="H887" s="83"/>
      <c r="I887" s="83"/>
      <c r="J887" s="83"/>
      <c r="K887" s="150"/>
      <c r="L887" s="83"/>
      <c r="M887" s="83"/>
    </row>
    <row r="888" spans="4:13" x14ac:dyDescent="0.25">
      <c r="D888" s="144"/>
      <c r="E888" s="83"/>
      <c r="F888" s="83"/>
      <c r="G888" s="83"/>
      <c r="H888" s="83"/>
      <c r="I888" s="83"/>
      <c r="J888" s="83"/>
      <c r="K888" s="150"/>
      <c r="L888" s="83"/>
      <c r="M888" s="83"/>
    </row>
    <row r="889" spans="4:13" x14ac:dyDescent="0.25">
      <c r="D889" s="144"/>
      <c r="E889" s="83"/>
      <c r="F889" s="83"/>
      <c r="G889" s="83"/>
      <c r="H889" s="83"/>
      <c r="I889" s="83"/>
      <c r="J889" s="83"/>
      <c r="K889" s="150"/>
      <c r="L889" s="83"/>
      <c r="M889" s="83"/>
    </row>
    <row r="890" spans="4:13" x14ac:dyDescent="0.25">
      <c r="D890" s="144"/>
      <c r="E890" s="83"/>
      <c r="F890" s="83"/>
      <c r="G890" s="83"/>
      <c r="H890" s="83"/>
      <c r="I890" s="83"/>
      <c r="J890" s="83"/>
      <c r="K890" s="150"/>
      <c r="L890" s="83"/>
      <c r="M890" s="83"/>
    </row>
    <row r="891" spans="4:13" x14ac:dyDescent="0.25">
      <c r="D891" s="144"/>
      <c r="E891" s="83"/>
      <c r="F891" s="83"/>
      <c r="G891" s="83"/>
      <c r="H891" s="83"/>
      <c r="I891" s="83"/>
      <c r="J891" s="83"/>
      <c r="K891" s="150"/>
      <c r="L891" s="83"/>
      <c r="M891" s="83"/>
    </row>
    <row r="892" spans="4:13" x14ac:dyDescent="0.25">
      <c r="D892" s="144"/>
      <c r="E892" s="83"/>
      <c r="F892" s="83"/>
      <c r="G892" s="83"/>
      <c r="H892" s="83"/>
      <c r="I892" s="83"/>
      <c r="J892" s="83"/>
      <c r="K892" s="150"/>
      <c r="L892" s="83"/>
      <c r="M892" s="83"/>
    </row>
    <row r="893" spans="4:13" x14ac:dyDescent="0.25">
      <c r="D893" s="144"/>
      <c r="E893" s="83"/>
      <c r="F893" s="83"/>
      <c r="G893" s="83"/>
      <c r="H893" s="83"/>
      <c r="I893" s="83"/>
      <c r="J893" s="83"/>
      <c r="K893" s="150"/>
      <c r="L893" s="83"/>
      <c r="M893" s="83"/>
    </row>
    <row r="894" spans="4:13" x14ac:dyDescent="0.25">
      <c r="D894" s="144"/>
      <c r="E894" s="83"/>
      <c r="F894" s="83"/>
      <c r="G894" s="83"/>
      <c r="H894" s="83"/>
      <c r="I894" s="83"/>
      <c r="J894" s="83"/>
      <c r="K894" s="150"/>
      <c r="L894" s="83"/>
      <c r="M894" s="83"/>
    </row>
    <row r="895" spans="4:13" x14ac:dyDescent="0.25">
      <c r="D895" s="144"/>
      <c r="E895" s="83"/>
      <c r="F895" s="83"/>
      <c r="G895" s="83"/>
      <c r="H895" s="83"/>
      <c r="I895" s="83"/>
      <c r="J895" s="83"/>
      <c r="K895" s="150"/>
      <c r="L895" s="83"/>
      <c r="M895" s="83"/>
    </row>
    <row r="896" spans="4:13" x14ac:dyDescent="0.25">
      <c r="D896" s="144"/>
      <c r="E896" s="83"/>
      <c r="F896" s="83"/>
      <c r="G896" s="83"/>
      <c r="H896" s="83"/>
      <c r="I896" s="83"/>
      <c r="J896" s="83"/>
      <c r="K896" s="150"/>
      <c r="L896" s="83"/>
      <c r="M896" s="83"/>
    </row>
    <row r="897" spans="4:13" x14ac:dyDescent="0.25">
      <c r="D897" s="144"/>
      <c r="E897" s="83"/>
      <c r="F897" s="83"/>
      <c r="G897" s="83"/>
      <c r="H897" s="83"/>
      <c r="I897" s="83"/>
      <c r="J897" s="83"/>
      <c r="K897" s="150"/>
      <c r="L897" s="83"/>
      <c r="M897" s="83"/>
    </row>
    <row r="898" spans="4:13" x14ac:dyDescent="0.25">
      <c r="D898" s="144"/>
      <c r="E898" s="83"/>
      <c r="F898" s="83"/>
      <c r="G898" s="83"/>
      <c r="H898" s="83"/>
      <c r="I898" s="83"/>
      <c r="J898" s="83"/>
      <c r="K898" s="150"/>
      <c r="L898" s="83"/>
      <c r="M898" s="83"/>
    </row>
    <row r="899" spans="4:13" x14ac:dyDescent="0.25">
      <c r="D899" s="144"/>
      <c r="E899" s="83"/>
      <c r="F899" s="83"/>
      <c r="G899" s="83"/>
      <c r="H899" s="83"/>
      <c r="I899" s="83"/>
      <c r="J899" s="83"/>
      <c r="K899" s="150"/>
      <c r="L899" s="83"/>
      <c r="M899" s="83"/>
    </row>
    <row r="900" spans="4:13" x14ac:dyDescent="0.25">
      <c r="D900" s="144"/>
      <c r="E900" s="83"/>
      <c r="F900" s="83"/>
      <c r="G900" s="83"/>
      <c r="H900" s="83"/>
      <c r="I900" s="83"/>
      <c r="J900" s="83"/>
      <c r="K900" s="150"/>
      <c r="L900" s="83"/>
      <c r="M900" s="83"/>
    </row>
    <row r="901" spans="4:13" x14ac:dyDescent="0.25">
      <c r="D901" s="144"/>
      <c r="E901" s="83"/>
      <c r="F901" s="83"/>
      <c r="G901" s="83"/>
      <c r="H901" s="83"/>
      <c r="I901" s="83"/>
      <c r="J901" s="83"/>
      <c r="K901" s="150"/>
      <c r="L901" s="83"/>
      <c r="M901" s="83"/>
    </row>
    <row r="902" spans="4:13" x14ac:dyDescent="0.25">
      <c r="D902" s="144"/>
      <c r="E902" s="83"/>
      <c r="F902" s="83"/>
      <c r="G902" s="83"/>
      <c r="H902" s="83"/>
      <c r="I902" s="83"/>
      <c r="J902" s="83"/>
      <c r="K902" s="150"/>
      <c r="L902" s="83"/>
      <c r="M902" s="83"/>
    </row>
    <row r="903" spans="4:13" x14ac:dyDescent="0.25">
      <c r="D903" s="144"/>
      <c r="E903" s="83"/>
      <c r="F903" s="83"/>
      <c r="G903" s="83"/>
      <c r="H903" s="83"/>
      <c r="I903" s="83"/>
      <c r="J903" s="83"/>
      <c r="K903" s="150"/>
      <c r="L903" s="83"/>
      <c r="M903" s="83"/>
    </row>
    <row r="904" spans="4:13" x14ac:dyDescent="0.25">
      <c r="D904" s="144"/>
      <c r="E904" s="83"/>
      <c r="F904" s="83"/>
      <c r="G904" s="83"/>
      <c r="H904" s="83"/>
      <c r="I904" s="83"/>
      <c r="J904" s="83"/>
      <c r="K904" s="150"/>
      <c r="L904" s="83"/>
      <c r="M904" s="83"/>
    </row>
    <row r="905" spans="4:13" x14ac:dyDescent="0.25">
      <c r="D905" s="144"/>
      <c r="E905" s="83"/>
      <c r="F905" s="83"/>
      <c r="G905" s="83"/>
      <c r="H905" s="83"/>
      <c r="I905" s="83"/>
      <c r="J905" s="83"/>
      <c r="K905" s="150"/>
      <c r="L905" s="83"/>
      <c r="M905" s="83"/>
    </row>
    <row r="906" spans="4:13" x14ac:dyDescent="0.25">
      <c r="D906" s="144"/>
      <c r="E906" s="83"/>
      <c r="F906" s="83"/>
      <c r="G906" s="83"/>
      <c r="H906" s="83"/>
      <c r="I906" s="83"/>
      <c r="J906" s="83"/>
      <c r="K906" s="150"/>
      <c r="L906" s="83"/>
      <c r="M906" s="83"/>
    </row>
    <row r="907" spans="4:13" x14ac:dyDescent="0.25">
      <c r="D907" s="144"/>
      <c r="E907" s="83"/>
      <c r="F907" s="83"/>
      <c r="G907" s="83"/>
      <c r="H907" s="83"/>
      <c r="I907" s="83"/>
      <c r="J907" s="83"/>
      <c r="K907" s="150"/>
      <c r="L907" s="83"/>
      <c r="M907" s="83"/>
    </row>
    <row r="908" spans="4:13" x14ac:dyDescent="0.25">
      <c r="D908" s="144"/>
      <c r="E908" s="83"/>
      <c r="F908" s="83"/>
      <c r="G908" s="83"/>
      <c r="H908" s="83"/>
      <c r="I908" s="83"/>
      <c r="J908" s="83"/>
      <c r="K908" s="150"/>
      <c r="L908" s="83"/>
      <c r="M908" s="83"/>
    </row>
    <row r="909" spans="4:13" x14ac:dyDescent="0.25">
      <c r="D909" s="144"/>
      <c r="E909" s="83"/>
      <c r="F909" s="83"/>
      <c r="G909" s="83"/>
      <c r="H909" s="83"/>
      <c r="I909" s="83"/>
      <c r="J909" s="83"/>
      <c r="K909" s="150"/>
      <c r="L909" s="83"/>
      <c r="M909" s="83"/>
    </row>
    <row r="910" spans="4:13" x14ac:dyDescent="0.25">
      <c r="D910" s="144"/>
      <c r="E910" s="83"/>
      <c r="F910" s="83"/>
      <c r="G910" s="83"/>
      <c r="H910" s="83"/>
      <c r="I910" s="83"/>
      <c r="J910" s="83"/>
      <c r="K910" s="150"/>
      <c r="L910" s="83"/>
      <c r="M910" s="83"/>
    </row>
    <row r="911" spans="4:13" x14ac:dyDescent="0.25">
      <c r="D911" s="144"/>
      <c r="E911" s="83"/>
      <c r="F911" s="83"/>
      <c r="G911" s="83"/>
      <c r="H911" s="83"/>
      <c r="I911" s="83"/>
      <c r="J911" s="83"/>
      <c r="K911" s="150"/>
      <c r="L911" s="83"/>
      <c r="M911" s="83"/>
    </row>
    <row r="912" spans="4:13" x14ac:dyDescent="0.25">
      <c r="D912" s="144"/>
      <c r="E912" s="83"/>
      <c r="F912" s="83"/>
      <c r="G912" s="83"/>
      <c r="H912" s="83"/>
      <c r="I912" s="83"/>
      <c r="J912" s="83"/>
      <c r="K912" s="150"/>
      <c r="L912" s="83"/>
      <c r="M912" s="83"/>
    </row>
    <row r="913" spans="4:13" x14ac:dyDescent="0.25">
      <c r="D913" s="144"/>
      <c r="E913" s="83"/>
      <c r="F913" s="83"/>
      <c r="G913" s="83"/>
      <c r="H913" s="83"/>
      <c r="I913" s="83"/>
      <c r="J913" s="83"/>
      <c r="K913" s="150"/>
      <c r="L913" s="83"/>
      <c r="M913" s="83"/>
    </row>
    <row r="914" spans="4:13" x14ac:dyDescent="0.25">
      <c r="D914" s="144"/>
      <c r="E914" s="83"/>
      <c r="F914" s="83"/>
      <c r="G914" s="83"/>
      <c r="H914" s="83"/>
      <c r="I914" s="83"/>
      <c r="J914" s="83"/>
      <c r="K914" s="150"/>
      <c r="L914" s="83"/>
      <c r="M914" s="83"/>
    </row>
    <row r="915" spans="4:13" x14ac:dyDescent="0.25">
      <c r="D915" s="144"/>
      <c r="E915" s="83"/>
      <c r="F915" s="83"/>
      <c r="G915" s="83"/>
      <c r="H915" s="83"/>
      <c r="I915" s="83"/>
      <c r="J915" s="83"/>
      <c r="K915" s="150"/>
      <c r="L915" s="83"/>
      <c r="M915" s="83"/>
    </row>
    <row r="916" spans="4:13" x14ac:dyDescent="0.25">
      <c r="D916" s="144"/>
      <c r="E916" s="83"/>
      <c r="F916" s="83"/>
      <c r="G916" s="83"/>
      <c r="H916" s="83"/>
      <c r="I916" s="83"/>
      <c r="J916" s="83"/>
      <c r="K916" s="150"/>
      <c r="L916" s="83"/>
      <c r="M916" s="83"/>
    </row>
    <row r="917" spans="4:13" x14ac:dyDescent="0.25">
      <c r="D917" s="144"/>
      <c r="E917" s="83"/>
      <c r="F917" s="83"/>
      <c r="G917" s="83"/>
      <c r="H917" s="83"/>
      <c r="I917" s="83"/>
      <c r="J917" s="83"/>
      <c r="K917" s="150"/>
      <c r="L917" s="83"/>
      <c r="M917" s="83"/>
    </row>
    <row r="918" spans="4:13" x14ac:dyDescent="0.25">
      <c r="D918" s="144"/>
      <c r="E918" s="83"/>
      <c r="F918" s="83"/>
      <c r="G918" s="83"/>
      <c r="H918" s="83"/>
      <c r="I918" s="83"/>
      <c r="J918" s="83"/>
      <c r="K918" s="150"/>
      <c r="L918" s="83"/>
      <c r="M918" s="83"/>
    </row>
    <row r="919" spans="4:13" x14ac:dyDescent="0.25">
      <c r="D919" s="144"/>
      <c r="E919" s="83"/>
      <c r="F919" s="83"/>
      <c r="G919" s="83"/>
      <c r="H919" s="83"/>
      <c r="I919" s="83"/>
      <c r="J919" s="83"/>
      <c r="K919" s="150"/>
      <c r="L919" s="83"/>
      <c r="M919" s="83"/>
    </row>
    <row r="920" spans="4:13" x14ac:dyDescent="0.25">
      <c r="D920" s="144"/>
      <c r="E920" s="83"/>
      <c r="F920" s="83"/>
      <c r="G920" s="83"/>
      <c r="H920" s="83"/>
      <c r="I920" s="83"/>
      <c r="J920" s="83"/>
      <c r="K920" s="150"/>
      <c r="L920" s="83"/>
      <c r="M920" s="83"/>
    </row>
    <row r="921" spans="4:13" x14ac:dyDescent="0.25">
      <c r="D921" s="144"/>
      <c r="E921" s="83"/>
      <c r="F921" s="83"/>
      <c r="G921" s="83"/>
      <c r="H921" s="83"/>
      <c r="I921" s="83"/>
      <c r="J921" s="83"/>
      <c r="K921" s="150"/>
      <c r="L921" s="83"/>
      <c r="M921" s="83"/>
    </row>
    <row r="922" spans="4:13" x14ac:dyDescent="0.25">
      <c r="D922" s="144"/>
      <c r="E922" s="83"/>
      <c r="F922" s="83"/>
      <c r="G922" s="83"/>
      <c r="H922" s="83"/>
      <c r="I922" s="83"/>
      <c r="J922" s="83"/>
      <c r="K922" s="150"/>
      <c r="L922" s="83"/>
      <c r="M922" s="83"/>
    </row>
    <row r="923" spans="4:13" x14ac:dyDescent="0.25">
      <c r="D923" s="144"/>
      <c r="E923" s="83"/>
      <c r="F923" s="83"/>
      <c r="G923" s="83"/>
      <c r="H923" s="83"/>
      <c r="I923" s="83"/>
      <c r="J923" s="83"/>
      <c r="K923" s="150"/>
      <c r="L923" s="83"/>
      <c r="M923" s="83"/>
    </row>
    <row r="924" spans="4:13" x14ac:dyDescent="0.25">
      <c r="D924" s="144"/>
      <c r="E924" s="83"/>
      <c r="F924" s="83"/>
      <c r="G924" s="83"/>
      <c r="H924" s="83"/>
      <c r="I924" s="83"/>
      <c r="J924" s="83"/>
      <c r="K924" s="150"/>
      <c r="L924" s="83"/>
      <c r="M924" s="83"/>
    </row>
    <row r="925" spans="4:13" x14ac:dyDescent="0.25">
      <c r="D925" s="144"/>
      <c r="E925" s="83"/>
      <c r="F925" s="83"/>
      <c r="G925" s="83"/>
      <c r="H925" s="83"/>
      <c r="I925" s="83"/>
      <c r="J925" s="83"/>
      <c r="K925" s="150"/>
      <c r="L925" s="83"/>
      <c r="M925" s="83"/>
    </row>
    <row r="926" spans="4:13" x14ac:dyDescent="0.25">
      <c r="D926" s="144"/>
      <c r="E926" s="83"/>
      <c r="F926" s="83"/>
      <c r="G926" s="83"/>
      <c r="H926" s="83"/>
      <c r="I926" s="83"/>
      <c r="J926" s="83"/>
      <c r="K926" s="150"/>
      <c r="L926" s="83"/>
      <c r="M926" s="83"/>
    </row>
    <row r="927" spans="4:13" x14ac:dyDescent="0.25">
      <c r="D927" s="144"/>
      <c r="E927" s="83"/>
      <c r="F927" s="83"/>
      <c r="G927" s="83"/>
      <c r="H927" s="83"/>
      <c r="I927" s="83"/>
      <c r="J927" s="83"/>
      <c r="K927" s="150"/>
      <c r="L927" s="83"/>
      <c r="M927" s="83"/>
    </row>
    <row r="928" spans="4:13" x14ac:dyDescent="0.25">
      <c r="D928" s="144"/>
      <c r="E928" s="83"/>
      <c r="F928" s="83"/>
      <c r="G928" s="83"/>
      <c r="H928" s="83"/>
      <c r="I928" s="83"/>
      <c r="J928" s="83"/>
      <c r="K928" s="150"/>
      <c r="L928" s="83"/>
      <c r="M928" s="83"/>
    </row>
    <row r="929" spans="4:13" x14ac:dyDescent="0.25">
      <c r="D929" s="144"/>
      <c r="E929" s="83"/>
      <c r="F929" s="83"/>
      <c r="G929" s="83"/>
      <c r="H929" s="83"/>
      <c r="I929" s="83"/>
      <c r="J929" s="83"/>
      <c r="K929" s="150"/>
      <c r="L929" s="83"/>
      <c r="M929" s="83"/>
    </row>
    <row r="930" spans="4:13" x14ac:dyDescent="0.25">
      <c r="D930" s="144"/>
      <c r="E930" s="83"/>
      <c r="F930" s="83"/>
      <c r="G930" s="83"/>
      <c r="H930" s="83"/>
      <c r="I930" s="83"/>
      <c r="J930" s="83"/>
      <c r="K930" s="150"/>
      <c r="L930" s="83"/>
      <c r="M930" s="83"/>
    </row>
    <row r="931" spans="4:13" x14ac:dyDescent="0.25">
      <c r="D931" s="144"/>
      <c r="E931" s="83"/>
      <c r="F931" s="83"/>
      <c r="G931" s="83"/>
      <c r="H931" s="83"/>
      <c r="I931" s="83"/>
      <c r="J931" s="83"/>
      <c r="K931" s="150"/>
      <c r="L931" s="83"/>
      <c r="M931" s="83"/>
    </row>
    <row r="932" spans="4:13" x14ac:dyDescent="0.25">
      <c r="D932" s="144"/>
      <c r="E932" s="83"/>
      <c r="F932" s="83"/>
      <c r="G932" s="83"/>
      <c r="H932" s="83"/>
      <c r="I932" s="83"/>
      <c r="J932" s="83"/>
      <c r="K932" s="150"/>
      <c r="L932" s="83"/>
      <c r="M932" s="83"/>
    </row>
    <row r="933" spans="4:13" x14ac:dyDescent="0.25">
      <c r="D933" s="144"/>
      <c r="E933" s="83"/>
      <c r="F933" s="83"/>
      <c r="G933" s="83"/>
      <c r="H933" s="83"/>
      <c r="I933" s="83"/>
      <c r="J933" s="83"/>
      <c r="K933" s="150"/>
      <c r="L933" s="83"/>
      <c r="M933" s="83"/>
    </row>
    <row r="934" spans="4:13" x14ac:dyDescent="0.25">
      <c r="D934" s="144"/>
      <c r="E934" s="83"/>
      <c r="F934" s="83"/>
      <c r="G934" s="83"/>
      <c r="H934" s="83"/>
      <c r="I934" s="83"/>
      <c r="J934" s="83"/>
      <c r="K934" s="150"/>
      <c r="L934" s="83"/>
      <c r="M934" s="83"/>
    </row>
    <row r="935" spans="4:13" x14ac:dyDescent="0.25">
      <c r="D935" s="144"/>
      <c r="E935" s="83"/>
      <c r="F935" s="83"/>
      <c r="G935" s="83"/>
      <c r="H935" s="83"/>
      <c r="I935" s="83"/>
      <c r="J935" s="83"/>
      <c r="K935" s="150"/>
      <c r="L935" s="83"/>
      <c r="M935" s="83"/>
    </row>
    <row r="936" spans="4:13" x14ac:dyDescent="0.25">
      <c r="D936" s="144"/>
      <c r="E936" s="83"/>
      <c r="F936" s="83"/>
      <c r="G936" s="83"/>
      <c r="H936" s="83"/>
      <c r="I936" s="83"/>
      <c r="J936" s="83"/>
      <c r="K936" s="150"/>
      <c r="L936" s="83"/>
      <c r="M936" s="83"/>
    </row>
    <row r="937" spans="4:13" x14ac:dyDescent="0.25">
      <c r="D937" s="144"/>
      <c r="E937" s="83"/>
      <c r="F937" s="83"/>
      <c r="G937" s="83"/>
      <c r="H937" s="83"/>
      <c r="I937" s="83"/>
      <c r="J937" s="83"/>
      <c r="K937" s="150"/>
      <c r="L937" s="83"/>
      <c r="M937" s="83"/>
    </row>
    <row r="938" spans="4:13" x14ac:dyDescent="0.25">
      <c r="D938" s="144"/>
      <c r="E938" s="83"/>
      <c r="F938" s="83"/>
      <c r="G938" s="83"/>
      <c r="H938" s="83"/>
      <c r="I938" s="83"/>
      <c r="J938" s="83"/>
      <c r="K938" s="150"/>
      <c r="L938" s="83"/>
      <c r="M938" s="83"/>
    </row>
    <row r="939" spans="4:13" x14ac:dyDescent="0.25">
      <c r="D939" s="144"/>
      <c r="E939" s="83"/>
      <c r="F939" s="83"/>
      <c r="G939" s="83"/>
      <c r="H939" s="83"/>
      <c r="I939" s="83"/>
      <c r="J939" s="83"/>
      <c r="K939" s="150"/>
      <c r="L939" s="83"/>
      <c r="M939" s="83"/>
    </row>
    <row r="940" spans="4:13" x14ac:dyDescent="0.25">
      <c r="D940" s="144"/>
      <c r="E940" s="83"/>
      <c r="F940" s="83"/>
      <c r="G940" s="83"/>
      <c r="H940" s="83"/>
      <c r="I940" s="83"/>
      <c r="J940" s="83"/>
      <c r="K940" s="150"/>
      <c r="L940" s="83"/>
      <c r="M940" s="83"/>
    </row>
    <row r="941" spans="4:13" x14ac:dyDescent="0.25">
      <c r="D941" s="144"/>
      <c r="E941" s="83"/>
      <c r="F941" s="83"/>
      <c r="G941" s="83"/>
      <c r="H941" s="83"/>
      <c r="I941" s="83"/>
      <c r="J941" s="83"/>
      <c r="K941" s="150"/>
      <c r="L941" s="83"/>
      <c r="M941" s="83"/>
    </row>
    <row r="942" spans="4:13" x14ac:dyDescent="0.25">
      <c r="D942" s="144"/>
      <c r="E942" s="83"/>
      <c r="F942" s="83"/>
      <c r="G942" s="83"/>
      <c r="H942" s="83"/>
      <c r="I942" s="83"/>
      <c r="J942" s="83"/>
      <c r="K942" s="150"/>
      <c r="L942" s="83"/>
      <c r="M942" s="83"/>
    </row>
    <row r="943" spans="4:13" x14ac:dyDescent="0.25">
      <c r="D943" s="144"/>
      <c r="E943" s="83"/>
      <c r="F943" s="83"/>
      <c r="G943" s="83"/>
      <c r="H943" s="83"/>
      <c r="I943" s="83"/>
      <c r="J943" s="83"/>
      <c r="K943" s="150"/>
      <c r="L943" s="83"/>
      <c r="M943" s="83"/>
    </row>
    <row r="944" spans="4:13" x14ac:dyDescent="0.25">
      <c r="D944" s="144"/>
      <c r="E944" s="83"/>
      <c r="F944" s="83"/>
      <c r="G944" s="83"/>
      <c r="H944" s="83"/>
      <c r="I944" s="83"/>
      <c r="J944" s="83"/>
      <c r="K944" s="150"/>
      <c r="L944" s="83"/>
      <c r="M944" s="83"/>
    </row>
    <row r="945" spans="4:13" x14ac:dyDescent="0.25">
      <c r="D945" s="144"/>
      <c r="E945" s="83"/>
      <c r="F945" s="83"/>
      <c r="G945" s="83"/>
      <c r="H945" s="83"/>
      <c r="I945" s="83"/>
      <c r="J945" s="83"/>
      <c r="K945" s="150"/>
      <c r="L945" s="83"/>
      <c r="M945" s="83"/>
    </row>
    <row r="946" spans="4:13" x14ac:dyDescent="0.25">
      <c r="D946" s="144"/>
      <c r="E946" s="83"/>
      <c r="F946" s="83"/>
      <c r="G946" s="83"/>
      <c r="H946" s="83"/>
      <c r="I946" s="83"/>
      <c r="J946" s="83"/>
      <c r="K946" s="150"/>
      <c r="L946" s="83"/>
      <c r="M946" s="83"/>
    </row>
    <row r="947" spans="4:13" x14ac:dyDescent="0.25">
      <c r="D947" s="144"/>
      <c r="E947" s="83"/>
      <c r="F947" s="83"/>
      <c r="G947" s="83"/>
      <c r="H947" s="83"/>
      <c r="I947" s="83"/>
      <c r="J947" s="83"/>
      <c r="K947" s="150"/>
      <c r="L947" s="83"/>
      <c r="M947" s="83"/>
    </row>
    <row r="948" spans="4:13" x14ac:dyDescent="0.25">
      <c r="D948" s="144"/>
      <c r="E948" s="83"/>
      <c r="F948" s="83"/>
      <c r="G948" s="83"/>
      <c r="H948" s="83"/>
      <c r="I948" s="83"/>
      <c r="J948" s="83"/>
      <c r="K948" s="150"/>
      <c r="L948" s="83"/>
      <c r="M948" s="83"/>
    </row>
    <row r="949" spans="4:13" x14ac:dyDescent="0.25">
      <c r="D949" s="144"/>
      <c r="E949" s="83"/>
      <c r="F949" s="83"/>
      <c r="G949" s="83"/>
      <c r="H949" s="83"/>
      <c r="I949" s="83"/>
      <c r="J949" s="83"/>
      <c r="K949" s="150"/>
      <c r="L949" s="83"/>
      <c r="M949" s="83"/>
    </row>
    <row r="950" spans="4:13" x14ac:dyDescent="0.25">
      <c r="D950" s="144"/>
      <c r="E950" s="83"/>
      <c r="F950" s="83"/>
      <c r="G950" s="83"/>
      <c r="H950" s="83"/>
      <c r="I950" s="83"/>
      <c r="J950" s="83"/>
      <c r="K950" s="150"/>
      <c r="L950" s="83"/>
      <c r="M950" s="83"/>
    </row>
    <row r="951" spans="4:13" x14ac:dyDescent="0.25">
      <c r="D951" s="144"/>
      <c r="E951" s="83"/>
      <c r="F951" s="83"/>
      <c r="G951" s="83"/>
      <c r="H951" s="83"/>
      <c r="I951" s="83"/>
      <c r="J951" s="83"/>
      <c r="K951" s="150"/>
      <c r="L951" s="83"/>
      <c r="M951" s="83"/>
    </row>
    <row r="952" spans="4:13" x14ac:dyDescent="0.25">
      <c r="D952" s="144"/>
      <c r="E952" s="83"/>
      <c r="F952" s="83"/>
      <c r="G952" s="83"/>
      <c r="H952" s="83"/>
      <c r="I952" s="83"/>
      <c r="J952" s="83"/>
      <c r="K952" s="150"/>
      <c r="L952" s="83"/>
      <c r="M952" s="83"/>
    </row>
    <row r="953" spans="4:13" x14ac:dyDescent="0.25">
      <c r="D953" s="144"/>
      <c r="E953" s="83"/>
      <c r="F953" s="83"/>
      <c r="G953" s="83"/>
      <c r="H953" s="83"/>
      <c r="I953" s="83"/>
      <c r="J953" s="83"/>
      <c r="K953" s="150"/>
      <c r="L953" s="83"/>
      <c r="M953" s="83"/>
    </row>
    <row r="954" spans="4:13" x14ac:dyDescent="0.25">
      <c r="D954" s="144"/>
      <c r="E954" s="83"/>
      <c r="F954" s="83"/>
      <c r="G954" s="83"/>
      <c r="H954" s="83"/>
      <c r="I954" s="83"/>
      <c r="J954" s="83"/>
      <c r="K954" s="150"/>
      <c r="L954" s="83"/>
      <c r="M954" s="83"/>
    </row>
    <row r="955" spans="4:13" x14ac:dyDescent="0.25">
      <c r="D955" s="144"/>
      <c r="E955" s="83"/>
      <c r="F955" s="83"/>
      <c r="G955" s="83"/>
      <c r="H955" s="83"/>
      <c r="I955" s="83"/>
      <c r="J955" s="83"/>
      <c r="K955" s="150"/>
      <c r="L955" s="83"/>
      <c r="M955" s="83"/>
    </row>
    <row r="956" spans="4:13" x14ac:dyDescent="0.25">
      <c r="D956" s="144"/>
      <c r="E956" s="83"/>
      <c r="F956" s="83"/>
      <c r="G956" s="83"/>
      <c r="H956" s="83"/>
      <c r="I956" s="83"/>
      <c r="J956" s="83"/>
      <c r="K956" s="150"/>
      <c r="L956" s="83"/>
      <c r="M956" s="83"/>
    </row>
    <row r="957" spans="4:13" x14ac:dyDescent="0.25">
      <c r="D957" s="144"/>
      <c r="E957" s="83"/>
      <c r="F957" s="83"/>
      <c r="G957" s="83"/>
      <c r="H957" s="83"/>
      <c r="I957" s="83"/>
      <c r="J957" s="83"/>
      <c r="K957" s="150"/>
      <c r="L957" s="83"/>
      <c r="M957" s="83"/>
    </row>
    <row r="958" spans="4:13" x14ac:dyDescent="0.25">
      <c r="D958" s="144"/>
      <c r="E958" s="83"/>
      <c r="F958" s="83"/>
      <c r="G958" s="83"/>
      <c r="H958" s="83"/>
      <c r="I958" s="83"/>
      <c r="J958" s="83"/>
      <c r="K958" s="150"/>
      <c r="L958" s="83"/>
      <c r="M958" s="83"/>
    </row>
    <row r="959" spans="4:13" x14ac:dyDescent="0.25">
      <c r="D959" s="144"/>
      <c r="E959" s="83"/>
      <c r="F959" s="83"/>
      <c r="G959" s="83"/>
      <c r="H959" s="83"/>
      <c r="I959" s="83"/>
      <c r="J959" s="83"/>
      <c r="K959" s="150"/>
      <c r="L959" s="83"/>
      <c r="M959" s="83"/>
    </row>
    <row r="960" spans="4:13" x14ac:dyDescent="0.25">
      <c r="D960" s="144"/>
      <c r="E960" s="83"/>
      <c r="F960" s="83"/>
      <c r="G960" s="83"/>
      <c r="H960" s="83"/>
      <c r="I960" s="83"/>
      <c r="J960" s="83"/>
      <c r="K960" s="150"/>
      <c r="L960" s="83"/>
      <c r="M960" s="83"/>
    </row>
    <row r="961" spans="4:13" x14ac:dyDescent="0.25">
      <c r="D961" s="144"/>
      <c r="E961" s="83"/>
      <c r="F961" s="83"/>
      <c r="G961" s="83"/>
      <c r="H961" s="83"/>
      <c r="I961" s="83"/>
      <c r="J961" s="83"/>
      <c r="K961" s="150"/>
      <c r="L961" s="83"/>
      <c r="M961" s="83"/>
    </row>
    <row r="962" spans="4:13" x14ac:dyDescent="0.25">
      <c r="D962" s="144"/>
      <c r="E962" s="83"/>
      <c r="F962" s="83"/>
      <c r="G962" s="83"/>
      <c r="H962" s="83"/>
      <c r="I962" s="83"/>
      <c r="J962" s="83"/>
      <c r="K962" s="150"/>
      <c r="L962" s="83"/>
      <c r="M962" s="83"/>
    </row>
    <row r="963" spans="4:13" x14ac:dyDescent="0.25">
      <c r="D963" s="144"/>
      <c r="E963" s="83"/>
      <c r="F963" s="83"/>
      <c r="G963" s="83"/>
      <c r="H963" s="83"/>
      <c r="I963" s="83"/>
      <c r="J963" s="83"/>
      <c r="K963" s="150"/>
      <c r="L963" s="83"/>
      <c r="M963" s="83"/>
    </row>
    <row r="964" spans="4:13" x14ac:dyDescent="0.25">
      <c r="D964" s="144"/>
      <c r="E964" s="83"/>
      <c r="F964" s="83"/>
      <c r="G964" s="83"/>
      <c r="H964" s="83"/>
      <c r="I964" s="83"/>
      <c r="J964" s="83"/>
      <c r="K964" s="150"/>
      <c r="L964" s="83"/>
      <c r="M964" s="83"/>
    </row>
    <row r="965" spans="4:13" x14ac:dyDescent="0.25">
      <c r="D965" s="144"/>
      <c r="E965" s="83"/>
      <c r="F965" s="83"/>
      <c r="G965" s="83"/>
      <c r="H965" s="83"/>
      <c r="I965" s="83"/>
      <c r="J965" s="83"/>
      <c r="K965" s="150"/>
      <c r="L965" s="83"/>
      <c r="M965" s="83"/>
    </row>
    <row r="966" spans="4:13" x14ac:dyDescent="0.25">
      <c r="D966" s="144"/>
      <c r="E966" s="83"/>
      <c r="F966" s="83"/>
      <c r="G966" s="83"/>
      <c r="H966" s="83"/>
      <c r="I966" s="83"/>
      <c r="J966" s="83"/>
      <c r="K966" s="150"/>
      <c r="L966" s="83"/>
      <c r="M966" s="83"/>
    </row>
    <row r="967" spans="4:13" x14ac:dyDescent="0.25">
      <c r="D967" s="144"/>
      <c r="E967" s="83"/>
      <c r="F967" s="83"/>
      <c r="G967" s="83"/>
      <c r="H967" s="83"/>
      <c r="I967" s="83"/>
      <c r="J967" s="83"/>
      <c r="K967" s="150"/>
      <c r="L967" s="83"/>
      <c r="M967" s="83"/>
    </row>
    <row r="968" spans="4:13" x14ac:dyDescent="0.25">
      <c r="D968" s="144"/>
      <c r="E968" s="83"/>
      <c r="F968" s="83"/>
      <c r="G968" s="83"/>
      <c r="H968" s="83"/>
      <c r="I968" s="83"/>
      <c r="J968" s="83"/>
      <c r="K968" s="150"/>
      <c r="L968" s="83"/>
      <c r="M968" s="83"/>
    </row>
    <row r="969" spans="4:13" x14ac:dyDescent="0.25">
      <c r="D969" s="144"/>
      <c r="E969" s="83"/>
      <c r="F969" s="83"/>
      <c r="G969" s="83"/>
      <c r="H969" s="83"/>
      <c r="I969" s="83"/>
      <c r="J969" s="83"/>
      <c r="K969" s="150"/>
      <c r="L969" s="83"/>
      <c r="M969" s="83"/>
    </row>
    <row r="970" spans="4:13" x14ac:dyDescent="0.25">
      <c r="D970" s="144"/>
      <c r="E970" s="83"/>
      <c r="F970" s="83"/>
      <c r="G970" s="83"/>
      <c r="H970" s="83"/>
      <c r="I970" s="83"/>
      <c r="J970" s="83"/>
      <c r="K970" s="150"/>
      <c r="L970" s="83"/>
      <c r="M970" s="83"/>
    </row>
    <row r="971" spans="4:13" x14ac:dyDescent="0.25">
      <c r="D971" s="144"/>
      <c r="E971" s="83"/>
      <c r="F971" s="83"/>
      <c r="G971" s="83"/>
      <c r="H971" s="83"/>
      <c r="I971" s="83"/>
      <c r="J971" s="83"/>
      <c r="K971" s="150"/>
      <c r="L971" s="83"/>
      <c r="M971" s="83"/>
    </row>
    <row r="972" spans="4:13" x14ac:dyDescent="0.25">
      <c r="D972" s="144"/>
      <c r="E972" s="83"/>
      <c r="F972" s="83"/>
      <c r="G972" s="83"/>
      <c r="H972" s="83"/>
      <c r="I972" s="83"/>
      <c r="J972" s="83"/>
      <c r="K972" s="150"/>
      <c r="L972" s="83"/>
      <c r="M972" s="83"/>
    </row>
    <row r="973" spans="4:13" x14ac:dyDescent="0.25">
      <c r="D973" s="144"/>
      <c r="E973" s="83"/>
      <c r="F973" s="83"/>
      <c r="G973" s="83"/>
      <c r="H973" s="83"/>
      <c r="I973" s="83"/>
      <c r="J973" s="83"/>
      <c r="K973" s="150"/>
      <c r="L973" s="83"/>
      <c r="M973" s="83"/>
    </row>
    <row r="974" spans="4:13" x14ac:dyDescent="0.25">
      <c r="D974" s="144"/>
      <c r="E974" s="83"/>
      <c r="F974" s="83"/>
      <c r="G974" s="83"/>
      <c r="H974" s="83"/>
      <c r="I974" s="83"/>
      <c r="J974" s="83"/>
      <c r="K974" s="150"/>
      <c r="L974" s="83"/>
      <c r="M974" s="83"/>
    </row>
    <row r="975" spans="4:13" x14ac:dyDescent="0.25">
      <c r="D975" s="144"/>
      <c r="E975" s="83"/>
      <c r="F975" s="83"/>
      <c r="G975" s="83"/>
      <c r="H975" s="83"/>
      <c r="I975" s="83"/>
      <c r="J975" s="83"/>
      <c r="K975" s="150"/>
      <c r="L975" s="83"/>
      <c r="M975" s="83"/>
    </row>
    <row r="976" spans="4:13" x14ac:dyDescent="0.25">
      <c r="D976" s="144"/>
      <c r="E976" s="83"/>
      <c r="F976" s="83"/>
      <c r="G976" s="83"/>
      <c r="H976" s="83"/>
      <c r="I976" s="83"/>
      <c r="J976" s="83"/>
      <c r="K976" s="150"/>
      <c r="L976" s="83"/>
      <c r="M976" s="83"/>
    </row>
    <row r="977" spans="4:13" x14ac:dyDescent="0.25">
      <c r="D977" s="144"/>
      <c r="E977" s="83"/>
      <c r="F977" s="83"/>
      <c r="G977" s="83"/>
      <c r="H977" s="83"/>
      <c r="I977" s="83"/>
      <c r="J977" s="83"/>
      <c r="K977" s="150"/>
      <c r="L977" s="83"/>
      <c r="M977" s="83"/>
    </row>
    <row r="978" spans="4:13" x14ac:dyDescent="0.25">
      <c r="D978" s="144"/>
      <c r="E978" s="83"/>
      <c r="F978" s="83"/>
      <c r="G978" s="83"/>
      <c r="H978" s="83"/>
      <c r="I978" s="83"/>
      <c r="J978" s="83"/>
      <c r="K978" s="150"/>
      <c r="L978" s="83"/>
      <c r="M978" s="83"/>
    </row>
    <row r="979" spans="4:13" x14ac:dyDescent="0.25">
      <c r="D979" s="144"/>
      <c r="E979" s="83"/>
      <c r="F979" s="83"/>
      <c r="G979" s="83"/>
      <c r="H979" s="83"/>
      <c r="I979" s="83"/>
      <c r="J979" s="83"/>
      <c r="K979" s="150"/>
      <c r="L979" s="83"/>
      <c r="M979" s="83"/>
    </row>
    <row r="980" spans="4:13" x14ac:dyDescent="0.25">
      <c r="D980" s="144"/>
      <c r="E980" s="83"/>
      <c r="F980" s="83"/>
      <c r="G980" s="83"/>
      <c r="H980" s="83"/>
      <c r="I980" s="83"/>
      <c r="J980" s="83"/>
      <c r="K980" s="150"/>
      <c r="L980" s="83"/>
      <c r="M980" s="83"/>
    </row>
    <row r="981" spans="4:13" x14ac:dyDescent="0.25">
      <c r="D981" s="144"/>
      <c r="E981" s="83"/>
      <c r="F981" s="83"/>
      <c r="G981" s="83"/>
      <c r="H981" s="83"/>
      <c r="I981" s="83"/>
      <c r="J981" s="83"/>
      <c r="K981" s="150"/>
      <c r="L981" s="83"/>
      <c r="M981" s="83"/>
    </row>
    <row r="982" spans="4:13" x14ac:dyDescent="0.25">
      <c r="D982" s="144"/>
      <c r="E982" s="83"/>
      <c r="F982" s="83"/>
      <c r="G982" s="83"/>
      <c r="H982" s="83"/>
      <c r="I982" s="83"/>
      <c r="J982" s="83"/>
      <c r="K982" s="150"/>
      <c r="L982" s="83"/>
      <c r="M982" s="83"/>
    </row>
    <row r="983" spans="4:13" x14ac:dyDescent="0.25">
      <c r="D983" s="144"/>
      <c r="E983" s="83"/>
      <c r="F983" s="83"/>
      <c r="G983" s="83"/>
      <c r="H983" s="83"/>
      <c r="I983" s="83"/>
      <c r="J983" s="83"/>
      <c r="K983" s="150"/>
      <c r="L983" s="83"/>
      <c r="M983" s="83"/>
    </row>
    <row r="984" spans="4:13" x14ac:dyDescent="0.25">
      <c r="D984" s="144"/>
      <c r="E984" s="83"/>
      <c r="F984" s="83"/>
      <c r="G984" s="83"/>
      <c r="H984" s="83"/>
      <c r="I984" s="83"/>
      <c r="J984" s="83"/>
      <c r="K984" s="150"/>
      <c r="L984" s="83"/>
      <c r="M984" s="83"/>
    </row>
    <row r="985" spans="4:13" x14ac:dyDescent="0.25">
      <c r="D985" s="144"/>
      <c r="E985" s="83"/>
      <c r="F985" s="83"/>
      <c r="G985" s="83"/>
      <c r="H985" s="83"/>
      <c r="I985" s="83"/>
      <c r="J985" s="83"/>
      <c r="K985" s="150"/>
      <c r="L985" s="83"/>
      <c r="M985" s="83"/>
    </row>
    <row r="986" spans="4:13" x14ac:dyDescent="0.25">
      <c r="D986" s="144"/>
      <c r="E986" s="83"/>
      <c r="F986" s="83"/>
      <c r="G986" s="83"/>
      <c r="H986" s="83"/>
      <c r="I986" s="83"/>
      <c r="J986" s="83"/>
      <c r="K986" s="150"/>
      <c r="L986" s="83"/>
      <c r="M986" s="83"/>
    </row>
    <row r="987" spans="4:13" x14ac:dyDescent="0.25">
      <c r="D987" s="144"/>
      <c r="E987" s="83"/>
      <c r="F987" s="83"/>
      <c r="G987" s="83"/>
      <c r="H987" s="83"/>
      <c r="I987" s="83"/>
      <c r="J987" s="83"/>
      <c r="K987" s="150"/>
      <c r="L987" s="83"/>
      <c r="M987" s="83"/>
    </row>
    <row r="988" spans="4:13" x14ac:dyDescent="0.25">
      <c r="D988" s="144"/>
      <c r="E988" s="83"/>
      <c r="F988" s="83"/>
      <c r="G988" s="83"/>
      <c r="H988" s="83"/>
      <c r="I988" s="83"/>
      <c r="J988" s="83"/>
      <c r="K988" s="150"/>
      <c r="L988" s="83"/>
      <c r="M988" s="83"/>
    </row>
    <row r="989" spans="4:13" x14ac:dyDescent="0.25">
      <c r="D989" s="144"/>
      <c r="E989" s="83"/>
      <c r="F989" s="83"/>
      <c r="G989" s="83"/>
      <c r="H989" s="83"/>
      <c r="I989" s="83"/>
      <c r="J989" s="83"/>
      <c r="K989" s="150"/>
      <c r="L989" s="83"/>
      <c r="M989" s="83"/>
    </row>
    <row r="990" spans="4:13" x14ac:dyDescent="0.25">
      <c r="D990" s="144"/>
      <c r="E990" s="83"/>
      <c r="F990" s="83"/>
      <c r="G990" s="83"/>
      <c r="H990" s="83"/>
      <c r="I990" s="83"/>
      <c r="J990" s="83"/>
      <c r="K990" s="150"/>
      <c r="L990" s="83"/>
      <c r="M990" s="83"/>
    </row>
    <row r="991" spans="4:13" x14ac:dyDescent="0.25">
      <c r="D991" s="144"/>
      <c r="E991" s="83"/>
      <c r="F991" s="83"/>
      <c r="G991" s="83"/>
      <c r="H991" s="83"/>
      <c r="I991" s="83"/>
      <c r="J991" s="83"/>
      <c r="K991" s="150"/>
      <c r="L991" s="83"/>
      <c r="M991" s="83"/>
    </row>
    <row r="992" spans="4:13" x14ac:dyDescent="0.25">
      <c r="D992" s="144"/>
      <c r="E992" s="83"/>
      <c r="F992" s="83"/>
      <c r="G992" s="83"/>
      <c r="H992" s="83"/>
      <c r="I992" s="83"/>
      <c r="J992" s="83"/>
      <c r="K992" s="150"/>
      <c r="L992" s="83"/>
      <c r="M992" s="83"/>
    </row>
    <row r="993" spans="4:13" x14ac:dyDescent="0.25">
      <c r="D993" s="144"/>
      <c r="E993" s="83"/>
      <c r="F993" s="83"/>
      <c r="G993" s="83"/>
      <c r="H993" s="83"/>
      <c r="I993" s="83"/>
      <c r="J993" s="83"/>
      <c r="K993" s="150"/>
      <c r="L993" s="83"/>
      <c r="M993" s="83"/>
    </row>
    <row r="994" spans="4:13" x14ac:dyDescent="0.25">
      <c r="D994" s="144"/>
      <c r="E994" s="83"/>
      <c r="F994" s="83"/>
      <c r="G994" s="83"/>
      <c r="H994" s="83"/>
      <c r="I994" s="83"/>
      <c r="J994" s="83"/>
      <c r="K994" s="150"/>
      <c r="L994" s="83"/>
      <c r="M994" s="83"/>
    </row>
    <row r="995" spans="4:13" x14ac:dyDescent="0.25">
      <c r="D995" s="144"/>
      <c r="E995" s="83"/>
      <c r="F995" s="83"/>
      <c r="G995" s="83"/>
      <c r="H995" s="83"/>
      <c r="I995" s="83"/>
      <c r="J995" s="83"/>
      <c r="K995" s="150"/>
      <c r="L995" s="83"/>
      <c r="M995" s="83"/>
    </row>
    <row r="996" spans="4:13" x14ac:dyDescent="0.25">
      <c r="D996" s="144"/>
      <c r="E996" s="83"/>
      <c r="F996" s="83"/>
      <c r="G996" s="83"/>
      <c r="H996" s="83"/>
      <c r="I996" s="83"/>
      <c r="J996" s="83"/>
      <c r="K996" s="150"/>
      <c r="L996" s="83"/>
      <c r="M996" s="83"/>
    </row>
    <row r="997" spans="4:13" x14ac:dyDescent="0.25">
      <c r="D997" s="144"/>
      <c r="E997" s="83"/>
      <c r="F997" s="83"/>
      <c r="G997" s="83"/>
      <c r="H997" s="83"/>
      <c r="I997" s="83"/>
      <c r="J997" s="83"/>
      <c r="K997" s="150"/>
      <c r="L997" s="83"/>
      <c r="M997" s="83"/>
    </row>
    <row r="998" spans="4:13" x14ac:dyDescent="0.25">
      <c r="D998" s="144"/>
      <c r="E998" s="83"/>
      <c r="F998" s="83"/>
      <c r="G998" s="83"/>
      <c r="H998" s="83"/>
      <c r="I998" s="83"/>
      <c r="J998" s="83"/>
      <c r="K998" s="150"/>
      <c r="L998" s="83"/>
      <c r="M998" s="83"/>
    </row>
    <row r="999" spans="4:13" x14ac:dyDescent="0.25">
      <c r="D999" s="144"/>
      <c r="E999" s="83"/>
      <c r="F999" s="83"/>
      <c r="G999" s="83"/>
      <c r="H999" s="83"/>
      <c r="I999" s="83"/>
      <c r="J999" s="83"/>
      <c r="K999" s="150"/>
      <c r="L999" s="83"/>
      <c r="M999" s="83"/>
    </row>
    <row r="1000" spans="4:13" x14ac:dyDescent="0.25">
      <c r="D1000" s="144"/>
      <c r="E1000" s="83"/>
      <c r="F1000" s="83"/>
      <c r="G1000" s="83"/>
      <c r="H1000" s="83"/>
      <c r="I1000" s="83"/>
      <c r="J1000" s="83"/>
      <c r="K1000" s="150"/>
      <c r="L1000" s="83"/>
      <c r="M1000" s="83"/>
    </row>
    <row r="1001" spans="4:13" x14ac:dyDescent="0.25">
      <c r="D1001" s="144"/>
      <c r="E1001" s="83"/>
      <c r="F1001" s="83"/>
      <c r="G1001" s="83"/>
      <c r="H1001" s="83"/>
      <c r="I1001" s="83"/>
      <c r="J1001" s="83"/>
      <c r="K1001" s="150"/>
      <c r="L1001" s="83"/>
      <c r="M1001" s="83"/>
    </row>
    <row r="1002" spans="4:13" x14ac:dyDescent="0.25">
      <c r="D1002" s="144"/>
      <c r="E1002" s="83"/>
      <c r="F1002" s="83"/>
      <c r="G1002" s="83"/>
      <c r="H1002" s="83"/>
      <c r="I1002" s="83"/>
      <c r="J1002" s="83"/>
      <c r="K1002" s="150"/>
      <c r="L1002" s="83"/>
      <c r="M1002" s="83"/>
    </row>
    <row r="1003" spans="4:13" x14ac:dyDescent="0.25">
      <c r="D1003" s="144"/>
      <c r="E1003" s="83"/>
      <c r="F1003" s="83"/>
      <c r="G1003" s="83"/>
      <c r="H1003" s="83"/>
      <c r="I1003" s="83"/>
      <c r="J1003" s="83"/>
      <c r="K1003" s="150"/>
      <c r="L1003" s="83"/>
      <c r="M1003" s="83"/>
    </row>
    <row r="1004" spans="4:13" x14ac:dyDescent="0.25">
      <c r="D1004" s="144"/>
      <c r="E1004" s="83"/>
      <c r="F1004" s="83"/>
      <c r="G1004" s="83"/>
      <c r="H1004" s="83"/>
      <c r="I1004" s="83"/>
      <c r="J1004" s="83"/>
      <c r="K1004" s="150"/>
      <c r="L1004" s="83"/>
      <c r="M1004" s="83"/>
    </row>
    <row r="1005" spans="4:13" x14ac:dyDescent="0.25">
      <c r="D1005" s="144"/>
      <c r="E1005" s="83"/>
      <c r="F1005" s="83"/>
      <c r="G1005" s="83"/>
      <c r="H1005" s="83"/>
      <c r="I1005" s="83"/>
      <c r="J1005" s="83"/>
      <c r="K1005" s="150"/>
      <c r="L1005" s="83"/>
      <c r="M1005" s="83"/>
    </row>
    <row r="1006" spans="4:13" x14ac:dyDescent="0.25">
      <c r="D1006" s="144"/>
      <c r="E1006" s="83"/>
      <c r="F1006" s="83"/>
      <c r="G1006" s="83"/>
      <c r="H1006" s="83"/>
      <c r="I1006" s="83"/>
      <c r="J1006" s="83"/>
      <c r="K1006" s="150"/>
      <c r="L1006" s="83"/>
      <c r="M1006" s="83"/>
    </row>
    <row r="1007" spans="4:13" x14ac:dyDescent="0.25">
      <c r="D1007" s="144"/>
      <c r="E1007" s="83"/>
      <c r="F1007" s="83"/>
      <c r="G1007" s="83"/>
      <c r="H1007" s="83"/>
      <c r="I1007" s="83"/>
      <c r="J1007" s="83"/>
      <c r="K1007" s="150"/>
      <c r="L1007" s="83"/>
      <c r="M1007" s="83"/>
    </row>
    <row r="1008" spans="4:13" x14ac:dyDescent="0.25">
      <c r="D1008" s="144"/>
      <c r="E1008" s="83"/>
      <c r="F1008" s="83"/>
      <c r="G1008" s="83"/>
      <c r="H1008" s="83"/>
      <c r="I1008" s="83"/>
      <c r="J1008" s="83"/>
      <c r="K1008" s="150"/>
      <c r="L1008" s="83"/>
      <c r="M1008" s="83"/>
    </row>
    <row r="1009" spans="4:13" x14ac:dyDescent="0.25">
      <c r="D1009" s="144"/>
      <c r="E1009" s="83"/>
      <c r="F1009" s="83"/>
      <c r="G1009" s="83"/>
      <c r="H1009" s="83"/>
      <c r="I1009" s="83"/>
      <c r="J1009" s="83"/>
      <c r="K1009" s="150"/>
      <c r="L1009" s="83"/>
      <c r="M1009" s="83"/>
    </row>
    <row r="1010" spans="4:13" x14ac:dyDescent="0.25">
      <c r="D1010" s="144"/>
      <c r="E1010" s="83"/>
      <c r="F1010" s="83"/>
      <c r="G1010" s="83"/>
      <c r="H1010" s="83"/>
      <c r="I1010" s="83"/>
      <c r="J1010" s="83"/>
      <c r="K1010" s="150"/>
      <c r="L1010" s="83"/>
      <c r="M1010" s="83"/>
    </row>
    <row r="1011" spans="4:13" x14ac:dyDescent="0.25">
      <c r="D1011" s="144"/>
      <c r="E1011" s="83"/>
      <c r="F1011" s="83"/>
      <c r="G1011" s="83"/>
      <c r="H1011" s="83"/>
      <c r="I1011" s="83"/>
      <c r="J1011" s="83"/>
      <c r="K1011" s="150"/>
      <c r="L1011" s="83"/>
      <c r="M1011" s="83"/>
    </row>
    <row r="1012" spans="4:13" x14ac:dyDescent="0.25">
      <c r="D1012" s="144"/>
      <c r="E1012" s="83"/>
      <c r="F1012" s="83"/>
      <c r="G1012" s="83"/>
      <c r="H1012" s="83"/>
      <c r="I1012" s="83"/>
      <c r="J1012" s="83"/>
      <c r="K1012" s="150"/>
      <c r="L1012" s="83"/>
      <c r="M1012" s="83"/>
    </row>
    <row r="1013" spans="4:13" x14ac:dyDescent="0.25">
      <c r="D1013" s="144"/>
      <c r="E1013" s="83"/>
      <c r="F1013" s="83"/>
      <c r="G1013" s="83"/>
      <c r="H1013" s="83"/>
      <c r="I1013" s="83"/>
      <c r="J1013" s="83"/>
      <c r="K1013" s="150"/>
      <c r="L1013" s="83"/>
      <c r="M1013" s="83"/>
    </row>
    <row r="1014" spans="4:13" x14ac:dyDescent="0.25">
      <c r="D1014" s="144"/>
      <c r="E1014" s="83"/>
      <c r="F1014" s="83"/>
      <c r="G1014" s="83"/>
      <c r="H1014" s="83"/>
      <c r="I1014" s="83"/>
      <c r="J1014" s="83"/>
      <c r="K1014" s="150"/>
      <c r="L1014" s="83"/>
      <c r="M1014" s="83"/>
    </row>
    <row r="1015" spans="4:13" x14ac:dyDescent="0.25">
      <c r="D1015" s="144"/>
      <c r="E1015" s="83"/>
      <c r="F1015" s="83"/>
      <c r="G1015" s="83"/>
      <c r="H1015" s="83"/>
      <c r="I1015" s="83"/>
      <c r="J1015" s="83"/>
      <c r="K1015" s="150"/>
      <c r="L1015" s="83"/>
      <c r="M1015" s="83"/>
    </row>
    <row r="1016" spans="4:13" x14ac:dyDescent="0.25">
      <c r="D1016" s="144"/>
      <c r="E1016" s="83"/>
      <c r="F1016" s="83"/>
      <c r="G1016" s="83"/>
      <c r="H1016" s="83"/>
      <c r="I1016" s="83"/>
      <c r="J1016" s="83"/>
      <c r="K1016" s="150"/>
      <c r="L1016" s="83"/>
      <c r="M1016" s="83"/>
    </row>
    <row r="1017" spans="4:13" x14ac:dyDescent="0.25">
      <c r="D1017" s="144"/>
      <c r="E1017" s="83"/>
      <c r="F1017" s="83"/>
      <c r="G1017" s="83"/>
      <c r="H1017" s="83"/>
      <c r="I1017" s="83"/>
      <c r="J1017" s="83"/>
      <c r="K1017" s="150"/>
      <c r="L1017" s="83"/>
      <c r="M1017" s="83"/>
    </row>
    <row r="1018" spans="4:13" x14ac:dyDescent="0.25">
      <c r="D1018" s="144"/>
      <c r="E1018" s="83"/>
      <c r="F1018" s="83"/>
      <c r="G1018" s="83"/>
      <c r="H1018" s="83"/>
      <c r="I1018" s="83"/>
      <c r="J1018" s="83"/>
      <c r="K1018" s="150"/>
      <c r="L1018" s="83"/>
      <c r="M1018" s="83"/>
    </row>
    <row r="1019" spans="4:13" x14ac:dyDescent="0.25">
      <c r="D1019" s="144"/>
      <c r="E1019" s="83"/>
      <c r="F1019" s="83"/>
      <c r="G1019" s="83"/>
      <c r="H1019" s="83"/>
      <c r="I1019" s="83"/>
      <c r="J1019" s="83"/>
      <c r="K1019" s="150"/>
      <c r="L1019" s="83"/>
      <c r="M1019" s="83"/>
    </row>
    <row r="1020" spans="4:13" x14ac:dyDescent="0.25">
      <c r="D1020" s="144"/>
      <c r="E1020" s="83"/>
      <c r="F1020" s="83"/>
      <c r="G1020" s="83"/>
      <c r="H1020" s="83"/>
      <c r="I1020" s="83"/>
      <c r="J1020" s="83"/>
      <c r="K1020" s="150"/>
      <c r="L1020" s="83"/>
      <c r="M1020" s="83"/>
    </row>
    <row r="1021" spans="4:13" x14ac:dyDescent="0.25">
      <c r="D1021" s="144"/>
      <c r="E1021" s="83"/>
      <c r="F1021" s="83"/>
      <c r="G1021" s="83"/>
      <c r="H1021" s="83"/>
      <c r="I1021" s="83"/>
      <c r="J1021" s="83"/>
      <c r="K1021" s="150"/>
      <c r="L1021" s="83"/>
      <c r="M1021" s="83"/>
    </row>
    <row r="1022" spans="4:13" x14ac:dyDescent="0.25">
      <c r="D1022" s="144"/>
      <c r="E1022" s="83"/>
      <c r="F1022" s="83"/>
      <c r="G1022" s="83"/>
      <c r="H1022" s="83"/>
      <c r="I1022" s="83"/>
      <c r="J1022" s="83"/>
      <c r="K1022" s="150"/>
      <c r="L1022" s="83"/>
      <c r="M1022" s="83"/>
    </row>
    <row r="1023" spans="4:13" x14ac:dyDescent="0.25">
      <c r="D1023" s="144"/>
      <c r="E1023" s="83"/>
      <c r="F1023" s="83"/>
      <c r="G1023" s="83"/>
      <c r="H1023" s="83"/>
      <c r="I1023" s="83"/>
      <c r="J1023" s="83"/>
      <c r="K1023" s="150"/>
      <c r="L1023" s="83"/>
      <c r="M1023" s="83"/>
    </row>
    <row r="1024" spans="4:13" x14ac:dyDescent="0.25">
      <c r="D1024" s="144"/>
      <c r="E1024" s="83"/>
      <c r="F1024" s="83"/>
      <c r="G1024" s="83"/>
      <c r="H1024" s="83"/>
      <c r="I1024" s="83"/>
      <c r="J1024" s="83"/>
      <c r="K1024" s="150"/>
      <c r="L1024" s="83"/>
      <c r="M1024" s="83"/>
    </row>
    <row r="1025" spans="4:13" x14ac:dyDescent="0.25">
      <c r="D1025" s="144"/>
      <c r="E1025" s="83"/>
      <c r="F1025" s="83"/>
      <c r="G1025" s="83"/>
      <c r="H1025" s="83"/>
      <c r="I1025" s="83"/>
      <c r="J1025" s="83"/>
      <c r="K1025" s="150"/>
      <c r="L1025" s="83"/>
      <c r="M1025" s="83"/>
    </row>
    <row r="1026" spans="4:13" x14ac:dyDescent="0.25">
      <c r="D1026" s="144"/>
      <c r="E1026" s="83"/>
      <c r="F1026" s="83"/>
      <c r="G1026" s="83"/>
      <c r="H1026" s="83"/>
      <c r="I1026" s="83"/>
      <c r="J1026" s="83"/>
      <c r="K1026" s="150"/>
      <c r="L1026" s="83"/>
      <c r="M1026" s="83"/>
    </row>
    <row r="1027" spans="4:13" x14ac:dyDescent="0.25">
      <c r="D1027" s="144"/>
      <c r="E1027" s="83"/>
      <c r="F1027" s="83"/>
      <c r="G1027" s="83"/>
      <c r="H1027" s="83"/>
      <c r="I1027" s="83"/>
      <c r="J1027" s="83"/>
      <c r="K1027" s="150"/>
      <c r="L1027" s="83"/>
      <c r="M1027" s="83"/>
    </row>
    <row r="1028" spans="4:13" x14ac:dyDescent="0.25">
      <c r="D1028" s="144"/>
      <c r="E1028" s="83"/>
      <c r="F1028" s="83"/>
      <c r="G1028" s="83"/>
      <c r="H1028" s="83"/>
      <c r="I1028" s="83"/>
      <c r="J1028" s="83"/>
      <c r="K1028" s="150"/>
      <c r="L1028" s="83"/>
      <c r="M1028" s="83"/>
    </row>
    <row r="1029" spans="4:13" x14ac:dyDescent="0.25">
      <c r="D1029" s="144"/>
      <c r="E1029" s="83"/>
      <c r="F1029" s="83"/>
      <c r="G1029" s="83"/>
      <c r="H1029" s="83"/>
      <c r="I1029" s="83"/>
      <c r="J1029" s="83"/>
      <c r="K1029" s="150"/>
      <c r="L1029" s="83"/>
      <c r="M1029" s="83"/>
    </row>
    <row r="1030" spans="4:13" x14ac:dyDescent="0.25">
      <c r="D1030" s="144"/>
      <c r="E1030" s="83"/>
      <c r="F1030" s="83"/>
      <c r="G1030" s="83"/>
      <c r="H1030" s="83"/>
      <c r="I1030" s="83"/>
      <c r="J1030" s="83"/>
      <c r="K1030" s="150"/>
      <c r="L1030" s="83"/>
      <c r="M1030" s="83"/>
    </row>
    <row r="1031" spans="4:13" x14ac:dyDescent="0.25">
      <c r="D1031" s="144"/>
      <c r="E1031" s="83"/>
      <c r="F1031" s="83"/>
      <c r="G1031" s="83"/>
      <c r="H1031" s="83"/>
      <c r="I1031" s="83"/>
      <c r="J1031" s="83"/>
      <c r="K1031" s="150"/>
      <c r="L1031" s="83"/>
      <c r="M1031" s="83"/>
    </row>
    <row r="1032" spans="4:13" x14ac:dyDescent="0.25">
      <c r="D1032" s="144"/>
      <c r="E1032" s="83"/>
      <c r="F1032" s="83"/>
      <c r="G1032" s="83"/>
      <c r="H1032" s="83"/>
      <c r="I1032" s="83"/>
      <c r="J1032" s="83"/>
      <c r="K1032" s="150"/>
      <c r="L1032" s="83"/>
      <c r="M1032" s="83"/>
    </row>
    <row r="1033" spans="4:13" x14ac:dyDescent="0.25">
      <c r="D1033" s="144"/>
      <c r="E1033" s="83"/>
      <c r="F1033" s="83"/>
      <c r="G1033" s="83"/>
      <c r="H1033" s="83"/>
      <c r="I1033" s="83"/>
      <c r="J1033" s="83"/>
      <c r="K1033" s="150"/>
      <c r="L1033" s="83"/>
      <c r="M1033" s="83"/>
    </row>
    <row r="1034" spans="4:13" x14ac:dyDescent="0.25">
      <c r="D1034" s="144"/>
      <c r="E1034" s="83"/>
      <c r="F1034" s="83"/>
      <c r="G1034" s="83"/>
      <c r="H1034" s="83"/>
      <c r="I1034" s="83"/>
      <c r="J1034" s="83"/>
      <c r="K1034" s="150"/>
      <c r="L1034" s="83"/>
      <c r="M1034" s="83"/>
    </row>
    <row r="1035" spans="4:13" x14ac:dyDescent="0.25">
      <c r="D1035" s="144"/>
      <c r="E1035" s="83"/>
      <c r="F1035" s="83"/>
      <c r="G1035" s="83"/>
      <c r="H1035" s="83"/>
      <c r="I1035" s="83"/>
      <c r="J1035" s="83"/>
      <c r="K1035" s="150"/>
      <c r="L1035" s="83"/>
      <c r="M1035" s="83"/>
    </row>
    <row r="1036" spans="4:13" x14ac:dyDescent="0.25">
      <c r="D1036" s="144"/>
      <c r="E1036" s="83"/>
      <c r="F1036" s="83"/>
      <c r="G1036" s="83"/>
      <c r="H1036" s="83"/>
      <c r="I1036" s="83"/>
      <c r="J1036" s="83"/>
      <c r="K1036" s="150"/>
      <c r="L1036" s="83"/>
      <c r="M1036" s="83"/>
    </row>
    <row r="1037" spans="4:13" x14ac:dyDescent="0.25">
      <c r="D1037" s="144"/>
      <c r="E1037" s="83"/>
      <c r="F1037" s="83"/>
      <c r="G1037" s="83"/>
      <c r="H1037" s="83"/>
      <c r="I1037" s="83"/>
      <c r="J1037" s="83"/>
      <c r="K1037" s="150"/>
      <c r="L1037" s="83"/>
      <c r="M1037" s="83"/>
    </row>
    <row r="1038" spans="4:13" x14ac:dyDescent="0.25">
      <c r="D1038" s="144"/>
      <c r="E1038" s="83"/>
      <c r="F1038" s="83"/>
      <c r="G1038" s="83"/>
      <c r="H1038" s="83"/>
      <c r="I1038" s="83"/>
      <c r="J1038" s="83"/>
      <c r="K1038" s="150"/>
      <c r="L1038" s="83"/>
      <c r="M1038" s="83"/>
    </row>
    <row r="1039" spans="4:13" x14ac:dyDescent="0.25">
      <c r="D1039" s="144"/>
      <c r="E1039" s="83"/>
      <c r="F1039" s="83"/>
      <c r="G1039" s="83"/>
      <c r="H1039" s="83"/>
      <c r="I1039" s="83"/>
      <c r="J1039" s="83"/>
      <c r="K1039" s="150"/>
      <c r="L1039" s="83"/>
      <c r="M1039" s="83"/>
    </row>
    <row r="1040" spans="4:13" x14ac:dyDescent="0.25">
      <c r="D1040" s="144"/>
      <c r="E1040" s="83"/>
      <c r="F1040" s="83"/>
      <c r="G1040" s="83"/>
      <c r="H1040" s="83"/>
      <c r="I1040" s="83"/>
      <c r="J1040" s="83"/>
      <c r="K1040" s="150"/>
      <c r="L1040" s="83"/>
      <c r="M1040" s="83"/>
    </row>
    <row r="1041" spans="4:13" x14ac:dyDescent="0.25">
      <c r="D1041" s="144"/>
      <c r="E1041" s="83"/>
      <c r="F1041" s="83"/>
      <c r="G1041" s="83"/>
      <c r="H1041" s="83"/>
      <c r="I1041" s="83"/>
      <c r="J1041" s="83"/>
      <c r="K1041" s="150"/>
      <c r="L1041" s="83"/>
      <c r="M1041" s="83"/>
    </row>
    <row r="1042" spans="4:13" x14ac:dyDescent="0.25">
      <c r="D1042" s="144"/>
      <c r="E1042" s="83"/>
      <c r="F1042" s="83"/>
      <c r="G1042" s="83"/>
      <c r="H1042" s="83"/>
      <c r="I1042" s="83"/>
      <c r="J1042" s="83"/>
      <c r="K1042" s="150"/>
      <c r="L1042" s="83"/>
      <c r="M1042" s="83"/>
    </row>
    <row r="1043" spans="4:13" x14ac:dyDescent="0.25">
      <c r="D1043" s="144"/>
      <c r="E1043" s="83"/>
      <c r="F1043" s="83"/>
      <c r="G1043" s="83"/>
      <c r="H1043" s="83"/>
      <c r="I1043" s="83"/>
      <c r="J1043" s="83"/>
      <c r="K1043" s="150"/>
      <c r="L1043" s="83"/>
      <c r="M1043" s="83"/>
    </row>
    <row r="1044" spans="4:13" x14ac:dyDescent="0.25">
      <c r="D1044" s="144"/>
      <c r="E1044" s="83"/>
      <c r="F1044" s="83"/>
      <c r="G1044" s="83"/>
      <c r="H1044" s="83"/>
      <c r="I1044" s="83"/>
      <c r="J1044" s="83"/>
      <c r="K1044" s="150"/>
      <c r="L1044" s="83"/>
      <c r="M1044" s="83"/>
    </row>
    <row r="1045" spans="4:13" x14ac:dyDescent="0.25">
      <c r="D1045" s="144"/>
      <c r="E1045" s="83"/>
      <c r="F1045" s="83"/>
      <c r="G1045" s="83"/>
      <c r="H1045" s="83"/>
      <c r="I1045" s="83"/>
      <c r="J1045" s="83"/>
      <c r="K1045" s="150"/>
      <c r="L1045" s="83"/>
      <c r="M1045" s="83"/>
    </row>
    <row r="1046" spans="4:13" x14ac:dyDescent="0.25">
      <c r="D1046" s="144"/>
      <c r="E1046" s="83"/>
      <c r="F1046" s="83"/>
      <c r="G1046" s="83"/>
      <c r="H1046" s="83"/>
      <c r="I1046" s="83"/>
      <c r="J1046" s="83"/>
      <c r="K1046" s="150"/>
      <c r="L1046" s="83"/>
      <c r="M1046" s="83"/>
    </row>
    <row r="1047" spans="4:13" x14ac:dyDescent="0.25">
      <c r="D1047" s="144"/>
      <c r="E1047" s="83"/>
      <c r="F1047" s="83"/>
      <c r="G1047" s="83"/>
      <c r="H1047" s="83"/>
      <c r="I1047" s="83"/>
      <c r="J1047" s="83"/>
      <c r="K1047" s="150"/>
      <c r="L1047" s="83"/>
      <c r="M1047" s="83"/>
    </row>
    <row r="1048" spans="4:13" x14ac:dyDescent="0.25">
      <c r="D1048" s="144"/>
      <c r="E1048" s="83"/>
      <c r="F1048" s="83"/>
      <c r="G1048" s="83"/>
      <c r="H1048" s="83"/>
      <c r="I1048" s="83"/>
      <c r="J1048" s="83"/>
      <c r="K1048" s="150"/>
      <c r="L1048" s="83"/>
      <c r="M1048" s="83"/>
    </row>
    <row r="1049" spans="4:13" x14ac:dyDescent="0.25">
      <c r="D1049" s="144"/>
      <c r="E1049" s="83"/>
      <c r="F1049" s="83"/>
      <c r="G1049" s="83"/>
      <c r="H1049" s="83"/>
      <c r="I1049" s="83"/>
      <c r="J1049" s="83"/>
      <c r="K1049" s="150"/>
      <c r="L1049" s="83"/>
      <c r="M1049" s="83"/>
    </row>
    <row r="1050" spans="4:13" x14ac:dyDescent="0.25">
      <c r="D1050" s="144"/>
      <c r="E1050" s="83"/>
      <c r="F1050" s="83"/>
      <c r="G1050" s="83"/>
      <c r="H1050" s="83"/>
      <c r="I1050" s="83"/>
      <c r="J1050" s="83"/>
      <c r="K1050" s="150"/>
      <c r="L1050" s="83"/>
      <c r="M1050" s="83"/>
    </row>
    <row r="1051" spans="4:13" x14ac:dyDescent="0.25">
      <c r="D1051" s="144"/>
      <c r="E1051" s="83"/>
      <c r="F1051" s="83"/>
      <c r="G1051" s="83"/>
      <c r="H1051" s="83"/>
      <c r="I1051" s="83"/>
      <c r="J1051" s="83"/>
      <c r="K1051" s="150"/>
      <c r="L1051" s="83"/>
      <c r="M1051" s="83"/>
    </row>
    <row r="1052" spans="4:13" x14ac:dyDescent="0.25">
      <c r="D1052" s="144"/>
      <c r="E1052" s="83"/>
      <c r="F1052" s="83"/>
      <c r="G1052" s="83"/>
      <c r="H1052" s="83"/>
      <c r="I1052" s="83"/>
      <c r="J1052" s="83"/>
      <c r="K1052" s="150"/>
      <c r="L1052" s="83"/>
      <c r="M1052" s="83"/>
    </row>
    <row r="1053" spans="4:13" x14ac:dyDescent="0.25">
      <c r="D1053" s="144"/>
      <c r="E1053" s="83"/>
      <c r="F1053" s="83"/>
      <c r="G1053" s="83"/>
      <c r="H1053" s="83"/>
      <c r="I1053" s="83"/>
      <c r="J1053" s="83"/>
      <c r="K1053" s="150"/>
      <c r="L1053" s="83"/>
      <c r="M1053" s="83"/>
    </row>
    <row r="1054" spans="4:13" x14ac:dyDescent="0.25">
      <c r="D1054" s="144"/>
      <c r="E1054" s="83"/>
      <c r="F1054" s="83"/>
      <c r="G1054" s="83"/>
      <c r="H1054" s="83"/>
      <c r="I1054" s="83"/>
      <c r="J1054" s="83"/>
      <c r="K1054" s="150"/>
      <c r="L1054" s="83"/>
      <c r="M1054" s="83"/>
    </row>
    <row r="1055" spans="4:13" x14ac:dyDescent="0.25">
      <c r="D1055" s="144"/>
      <c r="E1055" s="83"/>
      <c r="F1055" s="83"/>
      <c r="G1055" s="83"/>
      <c r="H1055" s="83"/>
      <c r="I1055" s="83"/>
      <c r="J1055" s="83"/>
      <c r="K1055" s="150"/>
      <c r="L1055" s="83"/>
      <c r="M1055" s="83"/>
    </row>
    <row r="1056" spans="4:13" x14ac:dyDescent="0.25">
      <c r="D1056" s="144"/>
      <c r="E1056" s="83"/>
      <c r="F1056" s="83"/>
      <c r="G1056" s="83"/>
      <c r="H1056" s="83"/>
      <c r="I1056" s="83"/>
      <c r="J1056" s="83"/>
      <c r="K1056" s="150"/>
      <c r="L1056" s="83"/>
      <c r="M1056" s="83"/>
    </row>
    <row r="1057" spans="4:13" x14ac:dyDescent="0.25">
      <c r="D1057" s="144"/>
      <c r="E1057" s="83"/>
      <c r="F1057" s="83"/>
      <c r="G1057" s="83"/>
      <c r="H1057" s="83"/>
      <c r="I1057" s="83"/>
      <c r="J1057" s="83"/>
      <c r="K1057" s="150"/>
      <c r="L1057" s="83"/>
      <c r="M1057" s="83"/>
    </row>
    <row r="1058" spans="4:13" x14ac:dyDescent="0.25">
      <c r="D1058" s="144"/>
      <c r="E1058" s="83"/>
      <c r="F1058" s="83"/>
      <c r="G1058" s="83"/>
      <c r="H1058" s="83"/>
      <c r="I1058" s="83"/>
      <c r="J1058" s="83"/>
      <c r="K1058" s="150"/>
      <c r="L1058" s="83"/>
      <c r="M1058" s="83"/>
    </row>
    <row r="1059" spans="4:13" x14ac:dyDescent="0.25">
      <c r="D1059" s="144"/>
      <c r="E1059" s="83"/>
      <c r="F1059" s="83"/>
      <c r="G1059" s="83"/>
      <c r="H1059" s="83"/>
      <c r="I1059" s="83"/>
      <c r="J1059" s="83"/>
      <c r="K1059" s="150"/>
      <c r="L1059" s="83"/>
      <c r="M1059" s="83"/>
    </row>
    <row r="1060" spans="4:13" x14ac:dyDescent="0.25">
      <c r="D1060" s="144"/>
      <c r="E1060" s="83"/>
      <c r="F1060" s="83"/>
      <c r="G1060" s="83"/>
      <c r="H1060" s="83"/>
      <c r="I1060" s="83"/>
      <c r="J1060" s="83"/>
      <c r="K1060" s="150"/>
      <c r="L1060" s="83"/>
      <c r="M1060" s="83"/>
    </row>
    <row r="1061" spans="4:13" x14ac:dyDescent="0.25">
      <c r="D1061" s="144"/>
      <c r="E1061" s="83"/>
      <c r="F1061" s="83"/>
      <c r="G1061" s="83"/>
      <c r="H1061" s="83"/>
      <c r="I1061" s="83"/>
      <c r="J1061" s="83"/>
      <c r="K1061" s="150"/>
      <c r="L1061" s="83"/>
      <c r="M1061" s="83"/>
    </row>
    <row r="1062" spans="4:13" x14ac:dyDescent="0.25">
      <c r="D1062" s="144"/>
      <c r="E1062" s="83"/>
      <c r="F1062" s="83"/>
      <c r="G1062" s="83"/>
      <c r="H1062" s="83"/>
      <c r="I1062" s="83"/>
      <c r="J1062" s="83"/>
      <c r="K1062" s="150"/>
      <c r="L1062" s="83"/>
      <c r="M1062" s="83"/>
    </row>
    <row r="1063" spans="4:13" x14ac:dyDescent="0.25">
      <c r="D1063" s="144"/>
      <c r="E1063" s="83"/>
      <c r="F1063" s="83"/>
      <c r="G1063" s="83"/>
      <c r="H1063" s="83"/>
      <c r="I1063" s="83"/>
      <c r="J1063" s="83"/>
      <c r="K1063" s="150"/>
      <c r="L1063" s="83"/>
      <c r="M1063" s="83"/>
    </row>
    <row r="1064" spans="4:13" x14ac:dyDescent="0.25">
      <c r="D1064" s="144"/>
      <c r="E1064" s="83"/>
      <c r="F1064" s="83"/>
      <c r="G1064" s="83"/>
      <c r="H1064" s="83"/>
      <c r="I1064" s="83"/>
      <c r="J1064" s="83"/>
      <c r="K1064" s="150"/>
      <c r="L1064" s="83"/>
      <c r="M1064" s="83"/>
    </row>
    <row r="1065" spans="4:13" x14ac:dyDescent="0.25">
      <c r="D1065" s="144"/>
      <c r="E1065" s="83"/>
      <c r="F1065" s="83"/>
      <c r="G1065" s="83"/>
      <c r="H1065" s="83"/>
      <c r="I1065" s="83"/>
      <c r="J1065" s="83"/>
      <c r="K1065" s="150"/>
      <c r="L1065" s="83"/>
      <c r="M1065" s="83"/>
    </row>
    <row r="1066" spans="4:13" x14ac:dyDescent="0.25">
      <c r="D1066" s="144"/>
      <c r="E1066" s="83"/>
      <c r="F1066" s="83"/>
      <c r="G1066" s="83"/>
      <c r="H1066" s="83"/>
      <c r="I1066" s="83"/>
      <c r="J1066" s="83"/>
      <c r="K1066" s="150"/>
      <c r="L1066" s="83"/>
      <c r="M1066" s="83"/>
    </row>
    <row r="1067" spans="4:13" x14ac:dyDescent="0.25">
      <c r="D1067" s="144"/>
      <c r="E1067" s="83"/>
      <c r="F1067" s="83"/>
      <c r="G1067" s="83"/>
      <c r="H1067" s="83"/>
      <c r="I1067" s="83"/>
      <c r="J1067" s="83"/>
      <c r="K1067" s="150"/>
      <c r="L1067" s="83"/>
      <c r="M1067" s="83"/>
    </row>
    <row r="1068" spans="4:13" x14ac:dyDescent="0.25">
      <c r="D1068" s="144"/>
      <c r="E1068" s="83"/>
      <c r="F1068" s="83"/>
      <c r="G1068" s="83"/>
      <c r="H1068" s="83"/>
      <c r="I1068" s="83"/>
      <c r="J1068" s="83"/>
      <c r="K1068" s="150"/>
      <c r="L1068" s="83"/>
      <c r="M1068" s="83"/>
    </row>
    <row r="1069" spans="4:13" x14ac:dyDescent="0.25">
      <c r="D1069" s="144"/>
      <c r="E1069" s="83"/>
      <c r="F1069" s="83"/>
      <c r="G1069" s="83"/>
      <c r="H1069" s="83"/>
      <c r="I1069" s="83"/>
      <c r="J1069" s="83"/>
      <c r="K1069" s="150"/>
      <c r="L1069" s="83"/>
      <c r="M1069" s="83"/>
    </row>
    <row r="1070" spans="4:13" x14ac:dyDescent="0.25">
      <c r="D1070" s="144"/>
      <c r="E1070" s="83"/>
      <c r="F1070" s="83"/>
      <c r="G1070" s="83"/>
      <c r="H1070" s="83"/>
      <c r="I1070" s="83"/>
      <c r="J1070" s="83"/>
      <c r="K1070" s="150"/>
      <c r="L1070" s="83"/>
      <c r="M1070" s="83"/>
    </row>
    <row r="1071" spans="4:13" x14ac:dyDescent="0.25">
      <c r="D1071" s="144"/>
      <c r="E1071" s="83"/>
      <c r="F1071" s="83"/>
      <c r="G1071" s="83"/>
      <c r="H1071" s="83"/>
      <c r="I1071" s="83"/>
      <c r="J1071" s="83"/>
      <c r="K1071" s="150"/>
      <c r="L1071" s="83"/>
      <c r="M1071" s="83"/>
    </row>
    <row r="1072" spans="4:13" x14ac:dyDescent="0.25">
      <c r="D1072" s="144"/>
      <c r="E1072" s="83"/>
      <c r="F1072" s="83"/>
      <c r="G1072" s="83"/>
      <c r="H1072" s="83"/>
      <c r="I1072" s="83"/>
      <c r="J1072" s="83"/>
      <c r="K1072" s="150"/>
      <c r="L1072" s="83"/>
      <c r="M1072" s="83"/>
    </row>
    <row r="1073" spans="4:13" x14ac:dyDescent="0.25">
      <c r="D1073" s="144"/>
      <c r="E1073" s="83"/>
      <c r="F1073" s="83"/>
      <c r="G1073" s="83"/>
      <c r="H1073" s="83"/>
      <c r="I1073" s="83"/>
      <c r="J1073" s="83"/>
      <c r="K1073" s="150"/>
      <c r="L1073" s="83"/>
      <c r="M1073" s="83"/>
    </row>
    <row r="1074" spans="4:13" x14ac:dyDescent="0.25">
      <c r="D1074" s="144"/>
      <c r="E1074" s="83"/>
      <c r="F1074" s="83"/>
      <c r="G1074" s="83"/>
      <c r="H1074" s="83"/>
      <c r="I1074" s="83"/>
      <c r="J1074" s="83"/>
      <c r="K1074" s="150"/>
      <c r="L1074" s="83"/>
      <c r="M1074" s="83"/>
    </row>
    <row r="1075" spans="4:13" x14ac:dyDescent="0.25">
      <c r="D1075" s="144"/>
      <c r="E1075" s="83"/>
      <c r="F1075" s="83"/>
      <c r="G1075" s="83"/>
      <c r="H1075" s="83"/>
      <c r="I1075" s="83"/>
      <c r="J1075" s="83"/>
      <c r="K1075" s="150"/>
      <c r="L1075" s="83"/>
      <c r="M1075" s="83"/>
    </row>
    <row r="1076" spans="4:13" x14ac:dyDescent="0.25">
      <c r="D1076" s="144"/>
      <c r="E1076" s="83"/>
      <c r="F1076" s="83"/>
      <c r="G1076" s="83"/>
      <c r="H1076" s="83"/>
      <c r="I1076" s="83"/>
      <c r="J1076" s="83"/>
      <c r="K1076" s="150"/>
      <c r="L1076" s="83"/>
      <c r="M1076" s="83"/>
    </row>
    <row r="1077" spans="4:13" x14ac:dyDescent="0.25">
      <c r="D1077" s="144"/>
      <c r="E1077" s="83"/>
      <c r="F1077" s="83"/>
      <c r="G1077" s="83"/>
      <c r="H1077" s="83"/>
      <c r="I1077" s="83"/>
      <c r="J1077" s="83"/>
      <c r="K1077" s="150"/>
      <c r="L1077" s="83"/>
      <c r="M1077" s="83"/>
    </row>
    <row r="1078" spans="4:13" x14ac:dyDescent="0.25">
      <c r="D1078" s="144"/>
      <c r="E1078" s="83"/>
      <c r="F1078" s="83"/>
      <c r="G1078" s="83"/>
      <c r="H1078" s="83"/>
      <c r="I1078" s="83"/>
      <c r="J1078" s="83"/>
      <c r="K1078" s="150"/>
      <c r="L1078" s="83"/>
      <c r="M1078" s="83"/>
    </row>
    <row r="1079" spans="4:13" x14ac:dyDescent="0.25">
      <c r="D1079" s="144"/>
      <c r="E1079" s="83"/>
      <c r="F1079" s="83"/>
      <c r="G1079" s="83"/>
      <c r="H1079" s="83"/>
      <c r="I1079" s="83"/>
      <c r="J1079" s="83"/>
      <c r="K1079" s="150"/>
      <c r="L1079" s="83"/>
      <c r="M1079" s="83"/>
    </row>
    <row r="1080" spans="4:13" x14ac:dyDescent="0.25">
      <c r="D1080" s="144"/>
      <c r="E1080" s="83"/>
      <c r="F1080" s="83"/>
      <c r="G1080" s="83"/>
      <c r="H1080" s="83"/>
      <c r="I1080" s="83"/>
      <c r="J1080" s="83"/>
      <c r="K1080" s="150"/>
      <c r="L1080" s="83"/>
      <c r="M1080" s="83"/>
    </row>
    <row r="1081" spans="4:13" x14ac:dyDescent="0.25">
      <c r="D1081" s="144"/>
      <c r="E1081" s="83"/>
      <c r="F1081" s="83"/>
      <c r="G1081" s="83"/>
      <c r="H1081" s="83"/>
      <c r="I1081" s="83"/>
      <c r="J1081" s="83"/>
      <c r="K1081" s="150"/>
      <c r="L1081" s="83"/>
      <c r="M1081" s="83"/>
    </row>
    <row r="1082" spans="4:13" x14ac:dyDescent="0.25">
      <c r="D1082" s="144"/>
      <c r="E1082" s="83"/>
      <c r="F1082" s="83"/>
      <c r="G1082" s="83"/>
      <c r="H1082" s="83"/>
      <c r="I1082" s="83"/>
      <c r="J1082" s="83"/>
      <c r="K1082" s="150"/>
      <c r="L1082" s="83"/>
      <c r="M1082" s="83"/>
    </row>
    <row r="1083" spans="4:13" x14ac:dyDescent="0.25">
      <c r="D1083" s="144"/>
      <c r="E1083" s="83"/>
      <c r="F1083" s="83"/>
      <c r="G1083" s="83"/>
      <c r="H1083" s="83"/>
      <c r="I1083" s="83"/>
      <c r="J1083" s="83"/>
      <c r="K1083" s="150"/>
      <c r="L1083" s="83"/>
      <c r="M1083" s="83"/>
    </row>
    <row r="1084" spans="4:13" x14ac:dyDescent="0.25">
      <c r="D1084" s="144"/>
      <c r="E1084" s="83"/>
      <c r="F1084" s="83"/>
      <c r="G1084" s="83"/>
      <c r="H1084" s="83"/>
      <c r="I1084" s="83"/>
      <c r="J1084" s="83"/>
      <c r="K1084" s="150"/>
      <c r="L1084" s="83"/>
      <c r="M1084" s="83"/>
    </row>
    <row r="1085" spans="4:13" x14ac:dyDescent="0.25">
      <c r="D1085" s="144"/>
      <c r="E1085" s="83"/>
      <c r="F1085" s="83"/>
      <c r="G1085" s="83"/>
      <c r="H1085" s="83"/>
      <c r="I1085" s="83"/>
      <c r="J1085" s="83"/>
      <c r="K1085" s="150"/>
      <c r="L1085" s="83"/>
      <c r="M1085" s="83"/>
    </row>
    <row r="1086" spans="4:13" x14ac:dyDescent="0.25">
      <c r="D1086" s="144"/>
      <c r="E1086" s="83"/>
      <c r="F1086" s="83"/>
      <c r="G1086" s="83"/>
      <c r="H1086" s="83"/>
      <c r="I1086" s="83"/>
      <c r="J1086" s="83"/>
      <c r="K1086" s="150"/>
      <c r="L1086" s="83"/>
      <c r="M1086" s="83"/>
    </row>
    <row r="1087" spans="4:13" x14ac:dyDescent="0.25">
      <c r="D1087" s="144"/>
      <c r="E1087" s="83"/>
      <c r="F1087" s="83"/>
      <c r="G1087" s="83"/>
      <c r="H1087" s="83"/>
      <c r="I1087" s="83"/>
      <c r="J1087" s="83"/>
      <c r="K1087" s="150"/>
      <c r="L1087" s="83"/>
      <c r="M1087" s="83"/>
    </row>
    <row r="1088" spans="4:13" x14ac:dyDescent="0.25">
      <c r="D1088" s="144"/>
      <c r="E1088" s="83"/>
      <c r="F1088" s="83"/>
      <c r="G1088" s="83"/>
      <c r="H1088" s="83"/>
      <c r="I1088" s="83"/>
      <c r="J1088" s="83"/>
      <c r="K1088" s="150"/>
      <c r="L1088" s="83"/>
      <c r="M1088" s="83"/>
    </row>
    <row r="1089" spans="4:13" x14ac:dyDescent="0.25">
      <c r="D1089" s="144"/>
      <c r="E1089" s="83"/>
      <c r="F1089" s="83"/>
      <c r="G1089" s="83"/>
      <c r="H1089" s="83"/>
      <c r="I1089" s="83"/>
      <c r="J1089" s="83"/>
      <c r="K1089" s="150"/>
      <c r="L1089" s="83"/>
      <c r="M1089" s="83"/>
    </row>
    <row r="1090" spans="4:13" x14ac:dyDescent="0.25">
      <c r="D1090" s="144"/>
      <c r="E1090" s="83"/>
      <c r="F1090" s="83"/>
      <c r="G1090" s="83"/>
      <c r="H1090" s="83"/>
      <c r="I1090" s="83"/>
      <c r="J1090" s="83"/>
      <c r="K1090" s="150"/>
      <c r="L1090" s="83"/>
      <c r="M1090" s="83"/>
    </row>
    <row r="1091" spans="4:13" x14ac:dyDescent="0.25">
      <c r="D1091" s="144"/>
      <c r="E1091" s="83"/>
      <c r="F1091" s="83"/>
      <c r="G1091" s="83"/>
      <c r="H1091" s="83"/>
      <c r="I1091" s="83"/>
      <c r="J1091" s="83"/>
      <c r="K1091" s="150"/>
      <c r="L1091" s="83"/>
      <c r="M1091" s="83"/>
    </row>
    <row r="1092" spans="4:13" x14ac:dyDescent="0.25">
      <c r="D1092" s="144"/>
      <c r="E1092" s="83"/>
      <c r="F1092" s="83"/>
      <c r="G1092" s="83"/>
      <c r="H1092" s="83"/>
      <c r="I1092" s="83"/>
      <c r="J1092" s="83"/>
      <c r="K1092" s="150"/>
      <c r="L1092" s="83"/>
      <c r="M1092" s="83"/>
    </row>
    <row r="1093" spans="4:13" x14ac:dyDescent="0.25">
      <c r="D1093" s="144"/>
      <c r="E1093" s="83"/>
      <c r="F1093" s="83"/>
      <c r="G1093" s="83"/>
      <c r="H1093" s="83"/>
      <c r="I1093" s="83"/>
      <c r="J1093" s="83"/>
      <c r="K1093" s="150"/>
      <c r="L1093" s="83"/>
      <c r="M1093" s="83"/>
    </row>
    <row r="1094" spans="4:13" x14ac:dyDescent="0.25">
      <c r="D1094" s="144"/>
      <c r="E1094" s="83"/>
      <c r="F1094" s="83"/>
      <c r="G1094" s="83"/>
      <c r="H1094" s="83"/>
      <c r="I1094" s="83"/>
      <c r="J1094" s="83"/>
      <c r="K1094" s="150"/>
      <c r="L1094" s="83"/>
      <c r="M1094" s="83"/>
    </row>
    <row r="1095" spans="4:13" x14ac:dyDescent="0.25">
      <c r="D1095" s="144"/>
      <c r="E1095" s="83"/>
      <c r="F1095" s="83"/>
      <c r="G1095" s="83"/>
      <c r="H1095" s="83"/>
      <c r="I1095" s="83"/>
      <c r="J1095" s="83"/>
      <c r="K1095" s="150"/>
      <c r="L1095" s="83"/>
      <c r="M1095" s="83"/>
    </row>
    <row r="1096" spans="4:13" x14ac:dyDescent="0.25">
      <c r="D1096" s="144"/>
      <c r="E1096" s="83"/>
      <c r="F1096" s="83"/>
      <c r="G1096" s="83"/>
      <c r="H1096" s="83"/>
      <c r="I1096" s="83"/>
      <c r="J1096" s="83"/>
      <c r="K1096" s="150"/>
      <c r="L1096" s="83"/>
      <c r="M1096" s="83"/>
    </row>
    <row r="1097" spans="4:13" x14ac:dyDescent="0.25">
      <c r="D1097" s="144"/>
      <c r="E1097" s="83"/>
      <c r="F1097" s="83"/>
      <c r="G1097" s="83"/>
      <c r="H1097" s="83"/>
      <c r="I1097" s="83"/>
      <c r="J1097" s="83"/>
      <c r="K1097" s="150"/>
      <c r="L1097" s="83"/>
      <c r="M1097" s="83"/>
    </row>
    <row r="1098" spans="4:13" x14ac:dyDescent="0.25">
      <c r="D1098" s="144"/>
      <c r="E1098" s="83"/>
      <c r="F1098" s="83"/>
      <c r="G1098" s="83"/>
      <c r="H1098" s="83"/>
      <c r="I1098" s="83"/>
      <c r="J1098" s="83"/>
      <c r="K1098" s="150"/>
      <c r="L1098" s="83"/>
      <c r="M1098" s="83"/>
    </row>
    <row r="1099" spans="4:13" x14ac:dyDescent="0.25">
      <c r="D1099" s="144"/>
      <c r="E1099" s="83"/>
      <c r="F1099" s="83"/>
      <c r="G1099" s="83"/>
      <c r="H1099" s="83"/>
      <c r="I1099" s="83"/>
      <c r="J1099" s="83"/>
      <c r="K1099" s="150"/>
      <c r="L1099" s="83"/>
      <c r="M1099" s="83"/>
    </row>
    <row r="1100" spans="4:13" x14ac:dyDescent="0.25">
      <c r="D1100" s="144"/>
      <c r="E1100" s="83"/>
      <c r="F1100" s="83"/>
      <c r="G1100" s="83"/>
      <c r="H1100" s="83"/>
      <c r="I1100" s="83"/>
      <c r="J1100" s="83"/>
      <c r="K1100" s="150"/>
      <c r="L1100" s="83"/>
      <c r="M1100" s="83"/>
    </row>
    <row r="1101" spans="4:13" x14ac:dyDescent="0.25">
      <c r="D1101" s="144"/>
      <c r="E1101" s="83"/>
      <c r="F1101" s="83"/>
      <c r="G1101" s="83"/>
      <c r="H1101" s="83"/>
      <c r="I1101" s="83"/>
      <c r="J1101" s="83"/>
      <c r="K1101" s="150"/>
      <c r="L1101" s="83"/>
      <c r="M1101" s="83"/>
    </row>
    <row r="1102" spans="4:13" x14ac:dyDescent="0.25">
      <c r="D1102" s="144"/>
      <c r="E1102" s="83"/>
      <c r="F1102" s="83"/>
      <c r="G1102" s="83"/>
      <c r="H1102" s="83"/>
      <c r="I1102" s="83"/>
      <c r="J1102" s="83"/>
      <c r="K1102" s="150"/>
      <c r="L1102" s="83"/>
      <c r="M1102" s="83"/>
    </row>
    <row r="1103" spans="4:13" x14ac:dyDescent="0.25">
      <c r="D1103" s="144"/>
      <c r="E1103" s="83"/>
      <c r="F1103" s="83"/>
      <c r="G1103" s="83"/>
      <c r="H1103" s="83"/>
      <c r="I1103" s="83"/>
      <c r="J1103" s="83"/>
      <c r="K1103" s="150"/>
      <c r="L1103" s="83"/>
      <c r="M1103" s="83"/>
    </row>
    <row r="1104" spans="4:13" x14ac:dyDescent="0.25">
      <c r="D1104" s="144"/>
      <c r="E1104" s="83"/>
      <c r="F1104" s="83"/>
      <c r="G1104" s="83"/>
      <c r="H1104" s="83"/>
      <c r="I1104" s="83"/>
      <c r="J1104" s="83"/>
      <c r="K1104" s="150"/>
      <c r="L1104" s="83"/>
      <c r="M1104" s="83"/>
    </row>
    <row r="1105" spans="4:13" x14ac:dyDescent="0.25">
      <c r="D1105" s="144"/>
      <c r="E1105" s="83"/>
      <c r="F1105" s="83"/>
      <c r="G1105" s="83"/>
      <c r="H1105" s="83"/>
      <c r="I1105" s="83"/>
      <c r="J1105" s="83"/>
      <c r="K1105" s="150"/>
      <c r="L1105" s="83"/>
      <c r="M1105" s="83"/>
    </row>
    <row r="1106" spans="4:13" x14ac:dyDescent="0.25">
      <c r="D1106" s="144"/>
      <c r="E1106" s="83"/>
      <c r="F1106" s="83"/>
      <c r="G1106" s="83"/>
      <c r="H1106" s="83"/>
      <c r="I1106" s="83"/>
      <c r="J1106" s="83"/>
      <c r="K1106" s="150"/>
      <c r="L1106" s="83"/>
      <c r="M1106" s="83"/>
    </row>
    <row r="1107" spans="4:13" x14ac:dyDescent="0.25">
      <c r="D1107" s="144"/>
      <c r="E1107" s="83"/>
      <c r="F1107" s="83"/>
      <c r="G1107" s="83"/>
      <c r="H1107" s="83"/>
      <c r="I1107" s="83"/>
      <c r="J1107" s="83"/>
      <c r="K1107" s="150"/>
      <c r="L1107" s="83"/>
      <c r="M1107" s="83"/>
    </row>
    <row r="1108" spans="4:13" x14ac:dyDescent="0.25">
      <c r="D1108" s="144"/>
      <c r="E1108" s="83"/>
      <c r="F1108" s="83"/>
      <c r="G1108" s="83"/>
      <c r="H1108" s="83"/>
      <c r="I1108" s="83"/>
      <c r="J1108" s="83"/>
      <c r="K1108" s="150"/>
      <c r="L1108" s="83"/>
      <c r="M1108" s="83"/>
    </row>
    <row r="1109" spans="4:13" x14ac:dyDescent="0.25">
      <c r="D1109" s="144"/>
      <c r="E1109" s="83"/>
      <c r="F1109" s="83"/>
      <c r="G1109" s="83"/>
      <c r="H1109" s="83"/>
      <c r="I1109" s="83"/>
      <c r="J1109" s="83"/>
      <c r="K1109" s="150"/>
      <c r="L1109" s="83"/>
      <c r="M1109" s="83"/>
    </row>
    <row r="1110" spans="4:13" x14ac:dyDescent="0.25">
      <c r="D1110" s="144"/>
      <c r="E1110" s="83"/>
      <c r="F1110" s="83"/>
      <c r="G1110" s="83"/>
      <c r="H1110" s="83"/>
      <c r="I1110" s="83"/>
      <c r="J1110" s="83"/>
      <c r="K1110" s="150"/>
      <c r="L1110" s="83"/>
      <c r="M1110" s="83"/>
    </row>
    <row r="1111" spans="4:13" x14ac:dyDescent="0.25">
      <c r="D1111" s="144"/>
      <c r="E1111" s="83"/>
      <c r="F1111" s="83"/>
      <c r="G1111" s="83"/>
      <c r="H1111" s="83"/>
      <c r="I1111" s="83"/>
      <c r="J1111" s="83"/>
      <c r="K1111" s="150"/>
      <c r="L1111" s="83"/>
      <c r="M1111" s="83"/>
    </row>
    <row r="1112" spans="4:13" x14ac:dyDescent="0.25">
      <c r="D1112" s="144"/>
      <c r="E1112" s="83"/>
      <c r="F1112" s="83"/>
      <c r="G1112" s="83"/>
      <c r="H1112" s="83"/>
      <c r="I1112" s="83"/>
      <c r="J1112" s="83"/>
      <c r="K1112" s="150"/>
      <c r="L1112" s="83"/>
      <c r="M1112" s="83"/>
    </row>
    <row r="1113" spans="4:13" x14ac:dyDescent="0.25">
      <c r="D1113" s="144"/>
      <c r="E1113" s="83"/>
      <c r="F1113" s="83"/>
      <c r="G1113" s="83"/>
      <c r="H1113" s="83"/>
      <c r="I1113" s="83"/>
      <c r="J1113" s="83"/>
      <c r="K1113" s="150"/>
      <c r="L1113" s="83"/>
      <c r="M1113" s="83"/>
    </row>
    <row r="1114" spans="4:13" x14ac:dyDescent="0.25">
      <c r="D1114" s="144"/>
      <c r="E1114" s="83"/>
      <c r="F1114" s="83"/>
      <c r="G1114" s="83"/>
      <c r="H1114" s="83"/>
      <c r="I1114" s="83"/>
      <c r="J1114" s="83"/>
      <c r="K1114" s="150"/>
      <c r="L1114" s="83"/>
      <c r="M1114" s="83"/>
    </row>
    <row r="1115" spans="4:13" x14ac:dyDescent="0.25">
      <c r="D1115" s="144"/>
      <c r="E1115" s="83"/>
      <c r="F1115" s="83"/>
      <c r="G1115" s="83"/>
      <c r="H1115" s="83"/>
      <c r="I1115" s="83"/>
      <c r="J1115" s="83"/>
      <c r="K1115" s="150"/>
      <c r="L1115" s="83"/>
      <c r="M1115" s="83"/>
    </row>
    <row r="1116" spans="4:13" x14ac:dyDescent="0.25">
      <c r="D1116" s="144"/>
      <c r="E1116" s="83"/>
      <c r="F1116" s="83"/>
      <c r="G1116" s="83"/>
      <c r="H1116" s="83"/>
      <c r="I1116" s="83"/>
      <c r="J1116" s="83"/>
      <c r="K1116" s="150"/>
      <c r="L1116" s="83"/>
      <c r="M1116" s="83"/>
    </row>
    <row r="1117" spans="4:13" x14ac:dyDescent="0.25">
      <c r="D1117" s="144"/>
      <c r="E1117" s="83"/>
      <c r="F1117" s="83"/>
      <c r="G1117" s="83"/>
      <c r="H1117" s="83"/>
      <c r="I1117" s="83"/>
      <c r="J1117" s="83"/>
      <c r="K1117" s="150"/>
      <c r="L1117" s="83"/>
      <c r="M1117" s="83"/>
    </row>
    <row r="1118" spans="4:13" x14ac:dyDescent="0.25">
      <c r="D1118" s="144"/>
      <c r="E1118" s="83"/>
      <c r="F1118" s="83"/>
      <c r="G1118" s="83"/>
      <c r="H1118" s="83"/>
      <c r="I1118" s="83"/>
      <c r="J1118" s="83"/>
      <c r="K1118" s="150"/>
      <c r="L1118" s="83"/>
      <c r="M1118" s="83"/>
    </row>
    <row r="1119" spans="4:13" x14ac:dyDescent="0.25">
      <c r="D1119" s="144"/>
      <c r="E1119" s="83"/>
      <c r="F1119" s="83"/>
      <c r="G1119" s="83"/>
      <c r="H1119" s="83"/>
      <c r="I1119" s="83"/>
      <c r="J1119" s="83"/>
      <c r="K1119" s="150"/>
      <c r="L1119" s="83"/>
      <c r="M1119" s="83"/>
    </row>
    <row r="1120" spans="4:13" x14ac:dyDescent="0.25">
      <c r="D1120" s="144"/>
      <c r="E1120" s="83"/>
      <c r="F1120" s="83"/>
      <c r="G1120" s="83"/>
      <c r="H1120" s="83"/>
      <c r="I1120" s="83"/>
      <c r="J1120" s="83"/>
      <c r="K1120" s="150"/>
      <c r="L1120" s="83"/>
      <c r="M1120" s="83"/>
    </row>
    <row r="1121" spans="4:13" x14ac:dyDescent="0.25">
      <c r="D1121" s="144"/>
      <c r="E1121" s="83"/>
      <c r="F1121" s="83"/>
      <c r="G1121" s="83"/>
      <c r="H1121" s="83"/>
      <c r="I1121" s="83"/>
      <c r="J1121" s="83"/>
      <c r="K1121" s="150"/>
      <c r="L1121" s="83"/>
      <c r="M1121" s="83"/>
    </row>
    <row r="1122" spans="4:13" x14ac:dyDescent="0.25">
      <c r="D1122" s="144"/>
      <c r="E1122" s="83"/>
      <c r="F1122" s="83"/>
      <c r="G1122" s="83"/>
      <c r="H1122" s="83"/>
      <c r="I1122" s="83"/>
      <c r="J1122" s="83"/>
      <c r="K1122" s="150"/>
      <c r="L1122" s="83"/>
      <c r="M1122" s="83"/>
    </row>
    <row r="1123" spans="4:13" x14ac:dyDescent="0.25">
      <c r="D1123" s="144"/>
      <c r="E1123" s="83"/>
      <c r="F1123" s="83"/>
      <c r="G1123" s="83"/>
      <c r="H1123" s="83"/>
      <c r="I1123" s="83"/>
      <c r="J1123" s="83"/>
      <c r="K1123" s="150"/>
      <c r="L1123" s="83"/>
      <c r="M1123" s="83"/>
    </row>
    <row r="1124" spans="4:13" x14ac:dyDescent="0.25">
      <c r="D1124" s="144"/>
      <c r="E1124" s="83"/>
      <c r="F1124" s="83"/>
      <c r="G1124" s="83"/>
      <c r="H1124" s="83"/>
      <c r="I1124" s="83"/>
      <c r="J1124" s="83"/>
      <c r="K1124" s="150"/>
      <c r="L1124" s="83"/>
      <c r="M1124" s="83"/>
    </row>
    <row r="1125" spans="4:13" x14ac:dyDescent="0.25">
      <c r="D1125" s="144"/>
      <c r="E1125" s="83"/>
      <c r="F1125" s="83"/>
      <c r="G1125" s="83"/>
      <c r="H1125" s="83"/>
      <c r="I1125" s="83"/>
      <c r="J1125" s="83"/>
      <c r="K1125" s="150"/>
      <c r="L1125" s="83"/>
      <c r="M1125" s="83"/>
    </row>
    <row r="1126" spans="4:13" x14ac:dyDescent="0.25">
      <c r="D1126" s="144"/>
      <c r="E1126" s="83"/>
      <c r="F1126" s="83"/>
      <c r="G1126" s="83"/>
      <c r="H1126" s="83"/>
      <c r="I1126" s="83"/>
      <c r="J1126" s="83"/>
      <c r="K1126" s="150"/>
      <c r="L1126" s="83"/>
      <c r="M1126" s="83"/>
    </row>
    <row r="1127" spans="4:13" x14ac:dyDescent="0.25">
      <c r="D1127" s="144"/>
      <c r="E1127" s="83"/>
      <c r="F1127" s="83"/>
      <c r="G1127" s="83"/>
      <c r="H1127" s="83"/>
      <c r="I1127" s="83"/>
      <c r="J1127" s="83"/>
      <c r="K1127" s="150"/>
      <c r="L1127" s="83"/>
      <c r="M1127" s="83"/>
    </row>
    <row r="1128" spans="4:13" x14ac:dyDescent="0.25">
      <c r="D1128" s="144"/>
      <c r="E1128" s="83"/>
      <c r="F1128" s="83"/>
      <c r="G1128" s="83"/>
      <c r="H1128" s="83"/>
      <c r="I1128" s="83"/>
      <c r="J1128" s="83"/>
      <c r="K1128" s="150"/>
      <c r="L1128" s="83"/>
      <c r="M1128" s="83"/>
    </row>
    <row r="1129" spans="4:13" x14ac:dyDescent="0.25">
      <c r="D1129" s="144"/>
      <c r="E1129" s="83"/>
      <c r="F1129" s="83"/>
      <c r="G1129" s="83"/>
      <c r="H1129" s="83"/>
      <c r="I1129" s="83"/>
      <c r="J1129" s="83"/>
      <c r="K1129" s="150"/>
      <c r="L1129" s="83"/>
      <c r="M1129" s="83"/>
    </row>
    <row r="1130" spans="4:13" x14ac:dyDescent="0.25">
      <c r="D1130" s="144"/>
      <c r="E1130" s="83"/>
      <c r="F1130" s="83"/>
      <c r="G1130" s="83"/>
      <c r="H1130" s="83"/>
      <c r="I1130" s="83"/>
      <c r="J1130" s="83"/>
      <c r="K1130" s="150"/>
      <c r="L1130" s="83"/>
      <c r="M1130" s="83"/>
    </row>
    <row r="1131" spans="4:13" x14ac:dyDescent="0.25">
      <c r="D1131" s="144"/>
      <c r="E1131" s="83"/>
      <c r="F1131" s="83"/>
      <c r="G1131" s="83"/>
      <c r="H1131" s="83"/>
      <c r="I1131" s="83"/>
      <c r="J1131" s="83"/>
      <c r="K1131" s="150"/>
      <c r="L1131" s="83"/>
      <c r="M1131" s="83"/>
    </row>
    <row r="1132" spans="4:13" x14ac:dyDescent="0.25">
      <c r="D1132" s="144"/>
      <c r="E1132" s="83"/>
      <c r="F1132" s="83"/>
      <c r="G1132" s="83"/>
      <c r="H1132" s="83"/>
      <c r="I1132" s="83"/>
      <c r="J1132" s="83"/>
      <c r="K1132" s="150"/>
      <c r="L1132" s="83"/>
      <c r="M1132" s="83"/>
    </row>
    <row r="1133" spans="4:13" x14ac:dyDescent="0.25">
      <c r="D1133" s="144"/>
      <c r="E1133" s="83"/>
      <c r="F1133" s="83"/>
      <c r="G1133" s="83"/>
      <c r="H1133" s="83"/>
      <c r="I1133" s="83"/>
      <c r="J1133" s="83"/>
      <c r="K1133" s="150"/>
      <c r="L1133" s="83"/>
      <c r="M1133" s="83"/>
    </row>
    <row r="1134" spans="4:13" x14ac:dyDescent="0.25">
      <c r="D1134" s="144"/>
      <c r="E1134" s="83"/>
      <c r="F1134" s="83"/>
      <c r="G1134" s="83"/>
      <c r="H1134" s="83"/>
      <c r="I1134" s="83"/>
      <c r="J1134" s="83"/>
      <c r="K1134" s="150"/>
      <c r="L1134" s="83"/>
      <c r="M1134" s="83"/>
    </row>
    <row r="1135" spans="4:13" x14ac:dyDescent="0.25">
      <c r="D1135" s="144"/>
      <c r="E1135" s="83"/>
      <c r="F1135" s="83"/>
      <c r="G1135" s="83"/>
      <c r="H1135" s="83"/>
      <c r="I1135" s="83"/>
      <c r="J1135" s="83"/>
      <c r="K1135" s="150"/>
      <c r="L1135" s="83"/>
      <c r="M1135" s="83"/>
    </row>
    <row r="1136" spans="4:13" x14ac:dyDescent="0.25">
      <c r="D1136" s="144"/>
      <c r="E1136" s="83"/>
      <c r="F1136" s="83"/>
      <c r="G1136" s="83"/>
      <c r="H1136" s="83"/>
      <c r="I1136" s="83"/>
      <c r="J1136" s="83"/>
      <c r="K1136" s="150"/>
      <c r="L1136" s="83"/>
      <c r="M1136" s="83"/>
    </row>
    <row r="1137" spans="4:13" x14ac:dyDescent="0.25">
      <c r="D1137" s="144"/>
      <c r="E1137" s="83"/>
      <c r="F1137" s="83"/>
      <c r="G1137" s="83"/>
      <c r="H1137" s="83"/>
      <c r="I1137" s="83"/>
      <c r="J1137" s="83"/>
      <c r="K1137" s="150"/>
      <c r="L1137" s="83"/>
      <c r="M1137" s="83"/>
    </row>
    <row r="1138" spans="4:13" x14ac:dyDescent="0.25">
      <c r="D1138" s="144"/>
      <c r="E1138" s="83"/>
      <c r="F1138" s="83"/>
      <c r="G1138" s="83"/>
      <c r="H1138" s="83"/>
      <c r="I1138" s="83"/>
      <c r="J1138" s="83"/>
      <c r="K1138" s="150"/>
      <c r="L1138" s="83"/>
      <c r="M1138" s="83"/>
    </row>
    <row r="1139" spans="4:13" x14ac:dyDescent="0.25">
      <c r="D1139" s="144"/>
      <c r="E1139" s="83"/>
      <c r="F1139" s="83"/>
      <c r="G1139" s="83"/>
      <c r="H1139" s="83"/>
      <c r="I1139" s="83"/>
      <c r="J1139" s="83"/>
      <c r="K1139" s="150"/>
      <c r="L1139" s="83"/>
      <c r="M1139" s="83"/>
    </row>
    <row r="1140" spans="4:13" x14ac:dyDescent="0.25">
      <c r="D1140" s="144"/>
      <c r="E1140" s="83"/>
      <c r="F1140" s="83"/>
      <c r="G1140" s="83"/>
      <c r="H1140" s="83"/>
      <c r="I1140" s="83"/>
      <c r="J1140" s="83"/>
      <c r="K1140" s="150"/>
      <c r="L1140" s="83"/>
      <c r="M1140" s="83"/>
    </row>
    <row r="1141" spans="4:13" x14ac:dyDescent="0.25">
      <c r="D1141" s="144"/>
      <c r="E1141" s="83"/>
      <c r="F1141" s="83"/>
      <c r="G1141" s="83"/>
      <c r="H1141" s="83"/>
      <c r="I1141" s="83"/>
      <c r="J1141" s="83"/>
      <c r="K1141" s="150"/>
      <c r="L1141" s="83"/>
      <c r="M1141" s="83"/>
    </row>
    <row r="1142" spans="4:13" x14ac:dyDescent="0.25">
      <c r="D1142" s="144"/>
      <c r="E1142" s="83"/>
      <c r="F1142" s="83"/>
      <c r="G1142" s="83"/>
      <c r="H1142" s="83"/>
      <c r="I1142" s="83"/>
      <c r="J1142" s="83"/>
      <c r="K1142" s="150"/>
      <c r="L1142" s="83"/>
      <c r="M1142" s="83"/>
    </row>
    <row r="1143" spans="4:13" x14ac:dyDescent="0.25">
      <c r="D1143" s="144"/>
      <c r="E1143" s="83"/>
      <c r="F1143" s="83"/>
      <c r="G1143" s="83"/>
      <c r="H1143" s="83"/>
      <c r="I1143" s="83"/>
      <c r="J1143" s="83"/>
      <c r="K1143" s="150"/>
      <c r="L1143" s="83"/>
      <c r="M1143" s="83"/>
    </row>
    <row r="1144" spans="4:13" x14ac:dyDescent="0.25">
      <c r="D1144" s="144"/>
      <c r="E1144" s="83"/>
      <c r="F1144" s="83"/>
      <c r="G1144" s="83"/>
      <c r="H1144" s="83"/>
      <c r="I1144" s="83"/>
      <c r="J1144" s="83"/>
      <c r="K1144" s="150"/>
      <c r="L1144" s="83"/>
      <c r="M1144" s="83"/>
    </row>
    <row r="1145" spans="4:13" x14ac:dyDescent="0.25">
      <c r="D1145" s="144"/>
      <c r="E1145" s="83"/>
      <c r="F1145" s="83"/>
      <c r="G1145" s="83"/>
      <c r="H1145" s="83"/>
      <c r="I1145" s="83"/>
      <c r="J1145" s="83"/>
      <c r="K1145" s="150"/>
      <c r="L1145" s="83"/>
      <c r="M1145" s="83"/>
    </row>
    <row r="1146" spans="4:13" x14ac:dyDescent="0.25">
      <c r="D1146" s="144"/>
      <c r="E1146" s="83"/>
      <c r="F1146" s="83"/>
      <c r="G1146" s="83"/>
      <c r="H1146" s="83"/>
      <c r="I1146" s="83"/>
      <c r="J1146" s="83"/>
      <c r="K1146" s="150"/>
      <c r="L1146" s="83"/>
      <c r="M1146" s="83"/>
    </row>
    <row r="1147" spans="4:13" x14ac:dyDescent="0.25">
      <c r="D1147" s="144"/>
      <c r="E1147" s="83"/>
      <c r="F1147" s="83"/>
      <c r="G1147" s="83"/>
      <c r="H1147" s="83"/>
      <c r="I1147" s="83"/>
      <c r="J1147" s="83"/>
      <c r="K1147" s="150"/>
      <c r="L1147" s="83"/>
      <c r="M1147" s="83"/>
    </row>
    <row r="1148" spans="4:13" x14ac:dyDescent="0.25">
      <c r="D1148" s="144"/>
      <c r="E1148" s="83"/>
      <c r="F1148" s="83"/>
      <c r="G1148" s="83"/>
      <c r="H1148" s="83"/>
      <c r="I1148" s="83"/>
      <c r="J1148" s="83"/>
      <c r="K1148" s="150"/>
      <c r="L1148" s="83"/>
      <c r="M1148" s="83"/>
    </row>
    <row r="1149" spans="4:13" x14ac:dyDescent="0.25">
      <c r="D1149" s="144"/>
      <c r="E1149" s="83"/>
      <c r="F1149" s="83"/>
      <c r="G1149" s="83"/>
      <c r="H1149" s="83"/>
      <c r="I1149" s="83"/>
      <c r="J1149" s="83"/>
      <c r="K1149" s="150"/>
      <c r="L1149" s="83"/>
      <c r="M1149" s="83"/>
    </row>
    <row r="1150" spans="4:13" x14ac:dyDescent="0.25">
      <c r="D1150" s="144"/>
      <c r="E1150" s="83"/>
      <c r="F1150" s="83"/>
      <c r="G1150" s="83"/>
      <c r="H1150" s="83"/>
      <c r="I1150" s="83"/>
      <c r="J1150" s="83"/>
      <c r="K1150" s="150"/>
      <c r="L1150" s="83"/>
      <c r="M1150" s="83"/>
    </row>
    <row r="1151" spans="4:13" x14ac:dyDescent="0.25">
      <c r="D1151" s="144"/>
      <c r="E1151" s="83"/>
      <c r="F1151" s="83"/>
      <c r="G1151" s="83"/>
      <c r="H1151" s="83"/>
      <c r="I1151" s="83"/>
      <c r="J1151" s="83"/>
      <c r="K1151" s="150"/>
      <c r="L1151" s="83"/>
      <c r="M1151" s="83"/>
    </row>
    <row r="1152" spans="4:13" x14ac:dyDescent="0.25">
      <c r="D1152" s="144"/>
      <c r="E1152" s="83"/>
      <c r="F1152" s="83"/>
      <c r="G1152" s="83"/>
      <c r="H1152" s="83"/>
      <c r="I1152" s="83"/>
      <c r="J1152" s="83"/>
      <c r="K1152" s="150"/>
      <c r="L1152" s="83"/>
      <c r="M1152" s="83"/>
    </row>
    <row r="1153" spans="4:13" x14ac:dyDescent="0.25">
      <c r="D1153" s="144"/>
      <c r="E1153" s="83"/>
      <c r="F1153" s="83"/>
      <c r="G1153" s="83"/>
      <c r="H1153" s="83"/>
      <c r="I1153" s="83"/>
      <c r="J1153" s="83"/>
      <c r="K1153" s="150"/>
      <c r="L1153" s="83"/>
      <c r="M1153" s="83"/>
    </row>
    <row r="1154" spans="4:13" x14ac:dyDescent="0.25">
      <c r="D1154" s="144"/>
      <c r="E1154" s="83"/>
      <c r="F1154" s="83"/>
      <c r="G1154" s="83"/>
      <c r="H1154" s="83"/>
      <c r="I1154" s="83"/>
      <c r="J1154" s="83"/>
      <c r="K1154" s="150"/>
      <c r="L1154" s="83"/>
      <c r="M1154" s="83"/>
    </row>
    <row r="1155" spans="4:13" x14ac:dyDescent="0.25">
      <c r="D1155" s="144"/>
      <c r="E1155" s="83"/>
      <c r="F1155" s="83"/>
      <c r="G1155" s="83"/>
      <c r="H1155" s="83"/>
      <c r="I1155" s="83"/>
      <c r="J1155" s="83"/>
      <c r="K1155" s="150"/>
      <c r="L1155" s="83"/>
      <c r="M1155" s="83"/>
    </row>
    <row r="1156" spans="4:13" x14ac:dyDescent="0.25">
      <c r="D1156" s="144"/>
      <c r="E1156" s="83"/>
      <c r="F1156" s="83"/>
      <c r="G1156" s="83"/>
      <c r="H1156" s="83"/>
      <c r="I1156" s="83"/>
      <c r="J1156" s="83"/>
      <c r="K1156" s="150"/>
      <c r="L1156" s="83"/>
      <c r="M1156" s="83"/>
    </row>
    <row r="1157" spans="4:13" x14ac:dyDescent="0.25">
      <c r="D1157" s="144"/>
      <c r="E1157" s="83"/>
      <c r="F1157" s="83"/>
      <c r="G1157" s="83"/>
      <c r="H1157" s="83"/>
      <c r="I1157" s="83"/>
      <c r="J1157" s="83"/>
      <c r="K1157" s="150"/>
      <c r="L1157" s="83"/>
      <c r="M1157" s="83"/>
    </row>
    <row r="1158" spans="4:13" x14ac:dyDescent="0.25">
      <c r="D1158" s="144"/>
      <c r="E1158" s="83"/>
      <c r="F1158" s="83"/>
      <c r="G1158" s="83"/>
      <c r="H1158" s="83"/>
      <c r="I1158" s="83"/>
      <c r="J1158" s="83"/>
      <c r="K1158" s="150"/>
      <c r="L1158" s="83"/>
      <c r="M1158" s="83"/>
    </row>
    <row r="1159" spans="4:13" x14ac:dyDescent="0.25">
      <c r="D1159" s="144"/>
      <c r="E1159" s="83"/>
      <c r="F1159" s="83"/>
      <c r="G1159" s="83"/>
      <c r="H1159" s="83"/>
      <c r="I1159" s="83"/>
      <c r="J1159" s="83"/>
      <c r="K1159" s="150"/>
      <c r="L1159" s="83"/>
      <c r="M1159" s="83"/>
    </row>
    <row r="1160" spans="4:13" x14ac:dyDescent="0.25">
      <c r="D1160" s="144"/>
      <c r="E1160" s="83"/>
      <c r="F1160" s="83"/>
      <c r="G1160" s="83"/>
      <c r="H1160" s="83"/>
      <c r="I1160" s="83"/>
      <c r="J1160" s="83"/>
      <c r="K1160" s="150"/>
      <c r="L1160" s="83"/>
      <c r="M1160" s="83"/>
    </row>
    <row r="1161" spans="4:13" x14ac:dyDescent="0.25">
      <c r="D1161" s="144"/>
      <c r="E1161" s="83"/>
      <c r="F1161" s="83"/>
      <c r="G1161" s="83"/>
      <c r="H1161" s="83"/>
      <c r="I1161" s="83"/>
      <c r="J1161" s="83"/>
      <c r="K1161" s="150"/>
      <c r="L1161" s="83"/>
      <c r="M1161" s="83"/>
    </row>
    <row r="1162" spans="4:13" x14ac:dyDescent="0.25">
      <c r="D1162" s="144"/>
      <c r="E1162" s="83"/>
      <c r="F1162" s="83"/>
      <c r="G1162" s="83"/>
      <c r="H1162" s="83"/>
      <c r="I1162" s="83"/>
      <c r="J1162" s="83"/>
      <c r="K1162" s="150"/>
      <c r="L1162" s="83"/>
      <c r="M1162" s="83"/>
    </row>
    <row r="1163" spans="4:13" x14ac:dyDescent="0.25">
      <c r="D1163" s="144"/>
      <c r="E1163" s="83"/>
      <c r="F1163" s="83"/>
      <c r="G1163" s="83"/>
      <c r="H1163" s="83"/>
      <c r="I1163" s="83"/>
      <c r="J1163" s="83"/>
      <c r="K1163" s="150"/>
      <c r="L1163" s="83"/>
      <c r="M1163" s="83"/>
    </row>
    <row r="1164" spans="4:13" x14ac:dyDescent="0.25">
      <c r="D1164" s="144"/>
      <c r="E1164" s="83"/>
      <c r="F1164" s="83"/>
      <c r="G1164" s="83"/>
      <c r="H1164" s="83"/>
      <c r="I1164" s="83"/>
      <c r="J1164" s="83"/>
      <c r="K1164" s="150"/>
      <c r="L1164" s="83"/>
      <c r="M1164" s="83"/>
    </row>
    <row r="1165" spans="4:13" x14ac:dyDescent="0.25">
      <c r="D1165" s="144"/>
      <c r="E1165" s="83"/>
      <c r="F1165" s="83"/>
      <c r="G1165" s="83"/>
      <c r="H1165" s="83"/>
      <c r="I1165" s="83"/>
      <c r="J1165" s="83"/>
      <c r="K1165" s="150"/>
      <c r="L1165" s="83"/>
      <c r="M1165" s="83"/>
    </row>
    <row r="1166" spans="4:13" x14ac:dyDescent="0.25">
      <c r="D1166" s="144"/>
      <c r="E1166" s="83"/>
      <c r="F1166" s="83"/>
      <c r="G1166" s="83"/>
      <c r="H1166" s="83"/>
      <c r="I1166" s="83"/>
      <c r="J1166" s="83"/>
      <c r="K1166" s="150"/>
      <c r="L1166" s="83"/>
      <c r="M1166" s="83"/>
    </row>
    <row r="1167" spans="4:13" x14ac:dyDescent="0.25">
      <c r="D1167" s="144"/>
      <c r="E1167" s="83"/>
      <c r="F1167" s="83"/>
      <c r="G1167" s="83"/>
      <c r="H1167" s="83"/>
      <c r="I1167" s="83"/>
      <c r="J1167" s="83"/>
      <c r="K1167" s="150"/>
      <c r="L1167" s="83"/>
      <c r="M1167" s="83"/>
    </row>
    <row r="1168" spans="4:13" x14ac:dyDescent="0.25">
      <c r="D1168" s="144"/>
      <c r="E1168" s="83"/>
      <c r="F1168" s="83"/>
      <c r="G1168" s="83"/>
      <c r="H1168" s="83"/>
      <c r="I1168" s="83"/>
      <c r="J1168" s="83"/>
      <c r="K1168" s="150"/>
      <c r="L1168" s="83"/>
      <c r="M1168" s="83"/>
    </row>
    <row r="1169" spans="4:13" x14ac:dyDescent="0.25">
      <c r="D1169" s="144"/>
      <c r="E1169" s="83"/>
      <c r="F1169" s="83"/>
      <c r="G1169" s="83"/>
      <c r="H1169" s="83"/>
      <c r="I1169" s="83"/>
      <c r="J1169" s="83"/>
      <c r="K1169" s="150"/>
      <c r="L1169" s="83"/>
      <c r="M1169" s="83"/>
    </row>
    <row r="1170" spans="4:13" x14ac:dyDescent="0.25">
      <c r="D1170" s="144"/>
      <c r="E1170" s="83"/>
      <c r="F1170" s="83"/>
      <c r="G1170" s="83"/>
      <c r="H1170" s="83"/>
      <c r="I1170" s="83"/>
      <c r="J1170" s="83"/>
      <c r="K1170" s="150"/>
      <c r="L1170" s="83"/>
      <c r="M1170" s="83"/>
    </row>
    <row r="1171" spans="4:13" x14ac:dyDescent="0.25">
      <c r="D1171" s="144"/>
      <c r="E1171" s="83"/>
      <c r="F1171" s="83"/>
      <c r="G1171" s="83"/>
      <c r="H1171" s="83"/>
      <c r="I1171" s="83"/>
      <c r="J1171" s="83"/>
      <c r="K1171" s="150"/>
      <c r="L1171" s="83"/>
      <c r="M1171" s="83"/>
    </row>
    <row r="1172" spans="4:13" x14ac:dyDescent="0.25">
      <c r="D1172" s="144"/>
      <c r="E1172" s="83"/>
      <c r="F1172" s="83"/>
      <c r="G1172" s="83"/>
      <c r="H1172" s="83"/>
      <c r="I1172" s="83"/>
      <c r="J1172" s="83"/>
      <c r="K1172" s="150"/>
      <c r="L1172" s="83"/>
      <c r="M1172" s="83"/>
    </row>
    <row r="1173" spans="4:13" x14ac:dyDescent="0.25">
      <c r="D1173" s="144"/>
      <c r="E1173" s="83"/>
      <c r="F1173" s="83"/>
      <c r="G1173" s="83"/>
      <c r="H1173" s="83"/>
      <c r="I1173" s="83"/>
      <c r="J1173" s="83"/>
      <c r="K1173" s="150"/>
      <c r="L1173" s="83"/>
      <c r="M1173" s="83"/>
    </row>
    <row r="1174" spans="4:13" x14ac:dyDescent="0.25">
      <c r="D1174" s="144"/>
      <c r="E1174" s="83"/>
      <c r="F1174" s="83"/>
      <c r="G1174" s="83"/>
      <c r="H1174" s="83"/>
      <c r="I1174" s="83"/>
      <c r="J1174" s="83"/>
      <c r="K1174" s="150"/>
      <c r="L1174" s="83"/>
      <c r="M1174" s="83"/>
    </row>
    <row r="1175" spans="4:13" x14ac:dyDescent="0.25">
      <c r="D1175" s="144"/>
      <c r="E1175" s="83"/>
      <c r="F1175" s="83"/>
      <c r="G1175" s="83"/>
      <c r="H1175" s="83"/>
      <c r="I1175" s="83"/>
      <c r="J1175" s="83"/>
      <c r="K1175" s="150"/>
      <c r="L1175" s="83"/>
      <c r="M1175" s="83"/>
    </row>
    <row r="1176" spans="4:13" x14ac:dyDescent="0.25">
      <c r="D1176" s="144"/>
      <c r="E1176" s="83"/>
      <c r="F1176" s="83"/>
      <c r="G1176" s="83"/>
      <c r="H1176" s="83"/>
      <c r="I1176" s="83"/>
      <c r="J1176" s="83"/>
      <c r="K1176" s="150"/>
      <c r="L1176" s="83"/>
      <c r="M1176" s="83"/>
    </row>
    <row r="1177" spans="4:13" x14ac:dyDescent="0.25">
      <c r="D1177" s="144"/>
      <c r="E1177" s="83"/>
      <c r="F1177" s="83"/>
      <c r="G1177" s="83"/>
      <c r="H1177" s="83"/>
      <c r="I1177" s="83"/>
      <c r="J1177" s="83"/>
      <c r="K1177" s="150"/>
      <c r="L1177" s="83"/>
      <c r="M1177" s="83"/>
    </row>
    <row r="1178" spans="4:13" x14ac:dyDescent="0.25">
      <c r="D1178" s="144"/>
      <c r="E1178" s="83"/>
      <c r="F1178" s="83"/>
      <c r="G1178" s="83"/>
      <c r="H1178" s="83"/>
      <c r="I1178" s="83"/>
      <c r="J1178" s="83"/>
      <c r="K1178" s="150"/>
      <c r="L1178" s="83"/>
      <c r="M1178" s="83"/>
    </row>
    <row r="1179" spans="4:13" x14ac:dyDescent="0.25">
      <c r="D1179" s="144"/>
      <c r="E1179" s="83"/>
      <c r="F1179" s="83"/>
      <c r="G1179" s="83"/>
      <c r="H1179" s="83"/>
      <c r="I1179" s="83"/>
      <c r="J1179" s="83"/>
      <c r="K1179" s="150"/>
      <c r="L1179" s="83"/>
      <c r="M1179" s="83"/>
    </row>
    <row r="1180" spans="4:13" x14ac:dyDescent="0.25">
      <c r="D1180" s="144"/>
      <c r="E1180" s="83"/>
      <c r="F1180" s="83"/>
      <c r="G1180" s="83"/>
      <c r="H1180" s="83"/>
      <c r="I1180" s="83"/>
      <c r="J1180" s="83"/>
      <c r="K1180" s="150"/>
      <c r="L1180" s="83"/>
      <c r="M1180" s="83"/>
    </row>
    <row r="1181" spans="4:13" x14ac:dyDescent="0.25">
      <c r="D1181" s="144"/>
      <c r="E1181" s="83"/>
      <c r="F1181" s="83"/>
      <c r="G1181" s="83"/>
      <c r="H1181" s="83"/>
      <c r="I1181" s="83"/>
      <c r="J1181" s="83"/>
      <c r="K1181" s="150"/>
      <c r="L1181" s="83"/>
      <c r="M1181" s="83"/>
    </row>
    <row r="1182" spans="4:13" x14ac:dyDescent="0.25">
      <c r="D1182" s="144"/>
      <c r="E1182" s="83"/>
      <c r="F1182" s="83"/>
      <c r="G1182" s="83"/>
      <c r="H1182" s="83"/>
      <c r="I1182" s="83"/>
      <c r="J1182" s="83"/>
      <c r="K1182" s="150"/>
      <c r="L1182" s="83"/>
      <c r="M1182" s="83"/>
    </row>
    <row r="1183" spans="4:13" x14ac:dyDescent="0.25">
      <c r="D1183" s="144"/>
      <c r="E1183" s="83"/>
      <c r="F1183" s="83"/>
      <c r="G1183" s="83"/>
      <c r="H1183" s="83"/>
      <c r="I1183" s="83"/>
      <c r="J1183" s="83"/>
      <c r="K1183" s="150"/>
      <c r="L1183" s="83"/>
      <c r="M1183" s="83"/>
    </row>
    <row r="1184" spans="4:13" x14ac:dyDescent="0.25">
      <c r="D1184" s="144"/>
      <c r="E1184" s="83"/>
      <c r="F1184" s="83"/>
      <c r="G1184" s="83"/>
      <c r="H1184" s="83"/>
      <c r="I1184" s="83"/>
      <c r="J1184" s="83"/>
      <c r="K1184" s="150"/>
      <c r="L1184" s="83"/>
      <c r="M1184" s="83"/>
    </row>
    <row r="1185" spans="4:13" x14ac:dyDescent="0.25">
      <c r="D1185" s="144"/>
      <c r="E1185" s="83"/>
      <c r="F1185" s="83"/>
      <c r="G1185" s="83"/>
      <c r="H1185" s="83"/>
      <c r="I1185" s="83"/>
      <c r="J1185" s="83"/>
      <c r="K1185" s="150"/>
      <c r="L1185" s="83"/>
      <c r="M1185" s="83"/>
    </row>
    <row r="1186" spans="4:13" x14ac:dyDescent="0.25">
      <c r="D1186" s="144"/>
      <c r="E1186" s="83"/>
      <c r="F1186" s="83"/>
      <c r="G1186" s="83"/>
      <c r="H1186" s="83"/>
      <c r="I1186" s="83"/>
      <c r="J1186" s="83"/>
      <c r="K1186" s="150"/>
      <c r="L1186" s="83"/>
      <c r="M1186" s="83"/>
    </row>
    <row r="1187" spans="4:13" x14ac:dyDescent="0.25">
      <c r="D1187" s="144"/>
      <c r="E1187" s="83"/>
      <c r="F1187" s="83"/>
      <c r="G1187" s="83"/>
      <c r="H1187" s="83"/>
      <c r="I1187" s="83"/>
      <c r="J1187" s="83"/>
      <c r="K1187" s="150"/>
      <c r="L1187" s="83"/>
      <c r="M1187" s="83"/>
    </row>
    <row r="1188" spans="4:13" x14ac:dyDescent="0.25">
      <c r="D1188" s="144"/>
      <c r="E1188" s="83"/>
      <c r="F1188" s="83"/>
      <c r="G1188" s="83"/>
      <c r="H1188" s="83"/>
      <c r="I1188" s="83"/>
      <c r="J1188" s="83"/>
      <c r="K1188" s="150"/>
      <c r="L1188" s="83"/>
      <c r="M1188" s="83"/>
    </row>
    <row r="1189" spans="4:13" x14ac:dyDescent="0.25">
      <c r="D1189" s="144"/>
      <c r="E1189" s="83"/>
      <c r="F1189" s="83"/>
      <c r="G1189" s="83"/>
      <c r="H1189" s="83"/>
      <c r="I1189" s="83"/>
      <c r="J1189" s="83"/>
      <c r="K1189" s="150"/>
      <c r="L1189" s="83"/>
      <c r="M1189" s="83"/>
    </row>
    <row r="1190" spans="4:13" x14ac:dyDescent="0.25">
      <c r="D1190" s="144"/>
      <c r="E1190" s="83"/>
      <c r="F1190" s="83"/>
      <c r="G1190" s="83"/>
      <c r="H1190" s="83"/>
      <c r="I1190" s="83"/>
      <c r="J1190" s="83"/>
      <c r="K1190" s="150"/>
      <c r="L1190" s="83"/>
      <c r="M1190" s="83"/>
    </row>
    <row r="1191" spans="4:13" x14ac:dyDescent="0.25">
      <c r="D1191" s="144"/>
      <c r="E1191" s="83"/>
      <c r="F1191" s="83"/>
      <c r="G1191" s="83"/>
      <c r="H1191" s="83"/>
      <c r="I1191" s="83"/>
      <c r="J1191" s="83"/>
      <c r="K1191" s="150"/>
      <c r="L1191" s="83"/>
      <c r="M1191" s="83"/>
    </row>
    <row r="1192" spans="4:13" x14ac:dyDescent="0.25">
      <c r="D1192" s="144"/>
      <c r="E1192" s="83"/>
      <c r="F1192" s="83"/>
      <c r="G1192" s="83"/>
      <c r="H1192" s="83"/>
      <c r="I1192" s="83"/>
      <c r="J1192" s="83"/>
      <c r="K1192" s="150"/>
      <c r="L1192" s="83"/>
      <c r="M1192" s="83"/>
    </row>
    <row r="1193" spans="4:13" x14ac:dyDescent="0.25">
      <c r="D1193" s="144"/>
      <c r="E1193" s="83"/>
      <c r="F1193" s="83"/>
      <c r="G1193" s="83"/>
      <c r="H1193" s="83"/>
      <c r="I1193" s="83"/>
      <c r="J1193" s="83"/>
      <c r="K1193" s="150"/>
      <c r="L1193" s="83"/>
      <c r="M1193" s="83"/>
    </row>
    <row r="1194" spans="4:13" x14ac:dyDescent="0.25">
      <c r="D1194" s="144"/>
      <c r="E1194" s="83"/>
      <c r="F1194" s="83"/>
      <c r="G1194" s="83"/>
      <c r="H1194" s="83"/>
      <c r="I1194" s="83"/>
      <c r="J1194" s="83"/>
      <c r="K1194" s="150"/>
      <c r="L1194" s="83"/>
      <c r="M1194" s="83"/>
    </row>
    <row r="1195" spans="4:13" x14ac:dyDescent="0.25">
      <c r="D1195" s="144"/>
      <c r="E1195" s="83"/>
      <c r="F1195" s="83"/>
      <c r="G1195" s="83"/>
      <c r="H1195" s="83"/>
      <c r="I1195" s="83"/>
      <c r="J1195" s="83"/>
      <c r="K1195" s="150"/>
      <c r="L1195" s="83"/>
      <c r="M1195" s="83"/>
    </row>
    <row r="1196" spans="4:13" x14ac:dyDescent="0.25">
      <c r="D1196" s="144"/>
      <c r="E1196" s="83"/>
      <c r="F1196" s="83"/>
      <c r="G1196" s="83"/>
      <c r="H1196" s="83"/>
      <c r="I1196" s="83"/>
      <c r="J1196" s="83"/>
      <c r="K1196" s="150"/>
      <c r="L1196" s="83"/>
      <c r="M1196" s="83"/>
    </row>
    <row r="1197" spans="4:13" x14ac:dyDescent="0.25">
      <c r="D1197" s="144"/>
      <c r="E1197" s="83"/>
      <c r="F1197" s="83"/>
      <c r="G1197" s="83"/>
      <c r="H1197" s="83"/>
      <c r="I1197" s="83"/>
      <c r="J1197" s="83"/>
      <c r="K1197" s="150"/>
      <c r="L1197" s="83"/>
      <c r="M1197" s="83"/>
    </row>
    <row r="1198" spans="4:13" x14ac:dyDescent="0.25">
      <c r="D1198" s="144"/>
      <c r="E1198" s="83"/>
      <c r="F1198" s="83"/>
      <c r="G1198" s="83"/>
      <c r="H1198" s="83"/>
      <c r="I1198" s="83"/>
      <c r="J1198" s="83"/>
      <c r="K1198" s="150"/>
      <c r="L1198" s="83"/>
      <c r="M1198" s="83"/>
    </row>
    <row r="1199" spans="4:13" x14ac:dyDescent="0.25">
      <c r="D1199" s="144"/>
      <c r="E1199" s="83"/>
      <c r="F1199" s="83"/>
      <c r="G1199" s="83"/>
      <c r="H1199" s="83"/>
      <c r="I1199" s="83"/>
      <c r="J1199" s="83"/>
      <c r="K1199" s="150"/>
      <c r="L1199" s="83"/>
      <c r="M1199" s="83"/>
    </row>
    <row r="1200" spans="4:13" x14ac:dyDescent="0.25">
      <c r="D1200" s="144"/>
      <c r="E1200" s="83"/>
      <c r="F1200" s="83"/>
      <c r="G1200" s="83"/>
      <c r="H1200" s="83"/>
      <c r="I1200" s="83"/>
      <c r="J1200" s="83"/>
      <c r="K1200" s="150"/>
      <c r="L1200" s="83"/>
      <c r="M1200" s="83"/>
    </row>
    <row r="1201" spans="4:13" x14ac:dyDescent="0.25">
      <c r="D1201" s="144"/>
      <c r="E1201" s="83"/>
      <c r="F1201" s="83"/>
      <c r="G1201" s="83"/>
      <c r="H1201" s="83"/>
      <c r="I1201" s="83"/>
      <c r="J1201" s="83"/>
      <c r="K1201" s="150"/>
      <c r="L1201" s="83"/>
      <c r="M1201" s="83"/>
    </row>
    <row r="1202" spans="4:13" x14ac:dyDescent="0.25">
      <c r="D1202" s="144"/>
      <c r="E1202" s="83"/>
      <c r="F1202" s="83"/>
      <c r="G1202" s="83"/>
      <c r="H1202" s="83"/>
      <c r="I1202" s="83"/>
      <c r="J1202" s="83"/>
      <c r="K1202" s="150"/>
      <c r="L1202" s="83"/>
      <c r="M1202" s="83"/>
    </row>
    <row r="1203" spans="4:13" x14ac:dyDescent="0.25">
      <c r="D1203" s="144"/>
      <c r="E1203" s="83"/>
      <c r="F1203" s="83"/>
      <c r="G1203" s="83"/>
      <c r="H1203" s="83"/>
      <c r="I1203" s="83"/>
      <c r="J1203" s="83"/>
      <c r="K1203" s="150"/>
      <c r="L1203" s="83"/>
      <c r="M1203" s="83"/>
    </row>
    <row r="1204" spans="4:13" x14ac:dyDescent="0.25">
      <c r="D1204" s="144"/>
      <c r="E1204" s="83"/>
      <c r="F1204" s="83"/>
      <c r="G1204" s="83"/>
      <c r="H1204" s="83"/>
      <c r="I1204" s="83"/>
      <c r="J1204" s="83"/>
      <c r="K1204" s="150"/>
      <c r="L1204" s="83"/>
      <c r="M1204" s="83"/>
    </row>
    <row r="1205" spans="4:13" x14ac:dyDescent="0.25">
      <c r="D1205" s="144"/>
      <c r="E1205" s="83"/>
      <c r="F1205" s="83"/>
      <c r="G1205" s="83"/>
      <c r="H1205" s="83"/>
      <c r="I1205" s="83"/>
      <c r="J1205" s="83"/>
      <c r="K1205" s="150"/>
      <c r="L1205" s="83"/>
      <c r="M1205" s="83"/>
    </row>
    <row r="1206" spans="4:13" x14ac:dyDescent="0.25">
      <c r="D1206" s="144"/>
      <c r="E1206" s="83"/>
      <c r="F1206" s="83"/>
      <c r="G1206" s="83"/>
      <c r="H1206" s="83"/>
      <c r="I1206" s="83"/>
      <c r="J1206" s="83"/>
      <c r="K1206" s="150"/>
      <c r="L1206" s="83"/>
      <c r="M1206" s="83"/>
    </row>
    <row r="1207" spans="4:13" x14ac:dyDescent="0.25">
      <c r="D1207" s="144"/>
      <c r="E1207" s="83"/>
      <c r="F1207" s="83"/>
      <c r="G1207" s="83"/>
      <c r="H1207" s="83"/>
      <c r="I1207" s="83"/>
      <c r="J1207" s="83"/>
      <c r="K1207" s="150"/>
      <c r="L1207" s="83"/>
      <c r="M1207" s="83"/>
    </row>
    <row r="1208" spans="4:13" x14ac:dyDescent="0.25">
      <c r="D1208" s="144"/>
      <c r="E1208" s="83"/>
      <c r="F1208" s="83"/>
      <c r="G1208" s="83"/>
      <c r="H1208" s="83"/>
      <c r="I1208" s="83"/>
      <c r="J1208" s="83"/>
      <c r="K1208" s="150"/>
      <c r="L1208" s="83"/>
      <c r="M1208" s="83"/>
    </row>
    <row r="1209" spans="4:13" x14ac:dyDescent="0.25">
      <c r="D1209" s="144"/>
      <c r="E1209" s="83"/>
      <c r="F1209" s="83"/>
      <c r="G1209" s="83"/>
      <c r="H1209" s="83"/>
      <c r="I1209" s="83"/>
      <c r="J1209" s="83"/>
      <c r="K1209" s="150"/>
      <c r="L1209" s="83"/>
      <c r="M1209" s="83"/>
    </row>
    <row r="1210" spans="4:13" x14ac:dyDescent="0.25">
      <c r="D1210" s="144"/>
      <c r="E1210" s="83"/>
      <c r="F1210" s="83"/>
      <c r="G1210" s="83"/>
      <c r="H1210" s="83"/>
      <c r="I1210" s="83"/>
      <c r="J1210" s="83"/>
      <c r="K1210" s="150"/>
      <c r="L1210" s="83"/>
      <c r="M1210" s="83"/>
    </row>
    <row r="1211" spans="4:13" x14ac:dyDescent="0.25">
      <c r="D1211" s="144"/>
      <c r="E1211" s="83"/>
      <c r="F1211" s="83"/>
      <c r="G1211" s="83"/>
      <c r="H1211" s="83"/>
      <c r="I1211" s="83"/>
      <c r="J1211" s="83"/>
      <c r="K1211" s="150"/>
      <c r="L1211" s="83"/>
      <c r="M1211" s="83"/>
    </row>
    <row r="1212" spans="4:13" x14ac:dyDescent="0.25">
      <c r="D1212" s="144"/>
      <c r="E1212" s="83"/>
      <c r="F1212" s="83"/>
      <c r="G1212" s="83"/>
      <c r="H1212" s="83"/>
      <c r="I1212" s="83"/>
      <c r="J1212" s="83"/>
      <c r="K1212" s="150"/>
      <c r="L1212" s="83"/>
      <c r="M1212" s="83"/>
    </row>
    <row r="1213" spans="4:13" x14ac:dyDescent="0.25">
      <c r="D1213" s="144"/>
      <c r="E1213" s="83"/>
      <c r="F1213" s="83"/>
      <c r="G1213" s="83"/>
      <c r="H1213" s="83"/>
      <c r="I1213" s="83"/>
      <c r="J1213" s="83"/>
      <c r="K1213" s="150"/>
      <c r="L1213" s="83"/>
      <c r="M1213" s="83"/>
    </row>
    <row r="1214" spans="4:13" x14ac:dyDescent="0.25">
      <c r="D1214" s="144"/>
      <c r="E1214" s="83"/>
      <c r="F1214" s="83"/>
      <c r="G1214" s="83"/>
      <c r="H1214" s="83"/>
      <c r="I1214" s="83"/>
      <c r="J1214" s="83"/>
      <c r="K1214" s="150"/>
      <c r="L1214" s="83"/>
      <c r="M1214" s="83"/>
    </row>
    <row r="1215" spans="4:13" x14ac:dyDescent="0.25">
      <c r="D1215" s="144"/>
      <c r="E1215" s="83"/>
      <c r="F1215" s="83"/>
      <c r="G1215" s="83"/>
      <c r="H1215" s="83"/>
      <c r="I1215" s="83"/>
      <c r="J1215" s="83"/>
      <c r="K1215" s="150"/>
      <c r="L1215" s="83"/>
      <c r="M1215" s="83"/>
    </row>
    <row r="1216" spans="4:13" x14ac:dyDescent="0.25">
      <c r="D1216" s="144"/>
      <c r="E1216" s="83"/>
      <c r="F1216" s="83"/>
      <c r="G1216" s="83"/>
      <c r="H1216" s="83"/>
      <c r="I1216" s="83"/>
      <c r="J1216" s="83"/>
      <c r="K1216" s="150"/>
      <c r="L1216" s="83"/>
      <c r="M1216" s="83"/>
    </row>
    <row r="1217" spans="4:13" x14ac:dyDescent="0.25">
      <c r="D1217" s="144"/>
      <c r="E1217" s="83"/>
      <c r="F1217" s="83"/>
      <c r="G1217" s="83"/>
      <c r="H1217" s="83"/>
      <c r="I1217" s="83"/>
      <c r="J1217" s="83"/>
      <c r="K1217" s="150"/>
      <c r="L1217" s="83"/>
      <c r="M1217" s="83"/>
    </row>
    <row r="1218" spans="4:13" x14ac:dyDescent="0.25">
      <c r="D1218" s="144"/>
      <c r="E1218" s="83"/>
      <c r="F1218" s="83"/>
      <c r="G1218" s="83"/>
      <c r="H1218" s="83"/>
      <c r="I1218" s="83"/>
      <c r="J1218" s="83"/>
      <c r="K1218" s="150"/>
      <c r="L1218" s="83"/>
      <c r="M1218" s="83"/>
    </row>
    <row r="1219" spans="4:13" x14ac:dyDescent="0.25">
      <c r="D1219" s="144"/>
      <c r="E1219" s="83"/>
      <c r="F1219" s="83"/>
      <c r="G1219" s="83"/>
      <c r="H1219" s="83"/>
      <c r="I1219" s="83"/>
      <c r="J1219" s="83"/>
      <c r="K1219" s="150"/>
      <c r="L1219" s="83"/>
      <c r="M1219" s="83"/>
    </row>
    <row r="1220" spans="4:13" x14ac:dyDescent="0.25">
      <c r="D1220" s="144"/>
      <c r="E1220" s="83"/>
      <c r="F1220" s="83"/>
      <c r="G1220" s="83"/>
      <c r="H1220" s="83"/>
      <c r="I1220" s="83"/>
      <c r="J1220" s="83"/>
      <c r="K1220" s="150"/>
      <c r="L1220" s="83"/>
      <c r="M1220" s="83"/>
    </row>
    <row r="1221" spans="4:13" x14ac:dyDescent="0.25">
      <c r="D1221" s="144"/>
      <c r="E1221" s="83"/>
      <c r="F1221" s="83"/>
      <c r="G1221" s="83"/>
      <c r="H1221" s="83"/>
      <c r="I1221" s="83"/>
      <c r="J1221" s="83"/>
      <c r="K1221" s="150"/>
      <c r="L1221" s="83"/>
      <c r="M1221" s="83"/>
    </row>
    <row r="1222" spans="4:13" x14ac:dyDescent="0.25">
      <c r="D1222" s="144"/>
      <c r="E1222" s="83"/>
      <c r="F1222" s="83"/>
      <c r="G1222" s="83"/>
      <c r="H1222" s="83"/>
      <c r="I1222" s="83"/>
      <c r="J1222" s="83"/>
      <c r="K1222" s="150"/>
      <c r="L1222" s="83"/>
      <c r="M1222" s="83"/>
    </row>
    <row r="1223" spans="4:13" x14ac:dyDescent="0.25">
      <c r="D1223" s="144"/>
      <c r="E1223" s="83"/>
      <c r="F1223" s="83"/>
      <c r="G1223" s="83"/>
      <c r="H1223" s="83"/>
      <c r="I1223" s="83"/>
      <c r="J1223" s="83"/>
      <c r="K1223" s="150"/>
      <c r="L1223" s="83"/>
      <c r="M1223" s="83"/>
    </row>
    <row r="1224" spans="4:13" x14ac:dyDescent="0.25">
      <c r="D1224" s="144"/>
      <c r="E1224" s="83"/>
      <c r="F1224" s="83"/>
      <c r="G1224" s="83"/>
      <c r="H1224" s="83"/>
      <c r="I1224" s="83"/>
      <c r="J1224" s="83"/>
      <c r="K1224" s="150"/>
      <c r="L1224" s="83"/>
      <c r="M1224" s="83"/>
    </row>
    <row r="1225" spans="4:13" x14ac:dyDescent="0.25">
      <c r="D1225" s="144"/>
      <c r="E1225" s="83"/>
      <c r="F1225" s="83"/>
      <c r="G1225" s="83"/>
      <c r="H1225" s="83"/>
      <c r="I1225" s="83"/>
      <c r="J1225" s="83"/>
      <c r="K1225" s="150"/>
      <c r="L1225" s="83"/>
      <c r="M1225" s="83"/>
    </row>
    <row r="1226" spans="4:13" x14ac:dyDescent="0.25">
      <c r="D1226" s="144"/>
      <c r="E1226" s="83"/>
      <c r="F1226" s="83"/>
      <c r="G1226" s="83"/>
      <c r="H1226" s="83"/>
      <c r="I1226" s="83"/>
      <c r="J1226" s="83"/>
      <c r="K1226" s="150"/>
      <c r="L1226" s="83"/>
      <c r="M1226" s="83"/>
    </row>
    <row r="1227" spans="4:13" x14ac:dyDescent="0.25">
      <c r="D1227" s="144"/>
      <c r="E1227" s="83"/>
      <c r="F1227" s="83"/>
      <c r="G1227" s="83"/>
      <c r="H1227" s="83"/>
      <c r="I1227" s="83"/>
      <c r="J1227" s="83"/>
      <c r="K1227" s="150"/>
      <c r="L1227" s="83"/>
      <c r="M1227" s="83"/>
    </row>
    <row r="1228" spans="4:13" x14ac:dyDescent="0.25">
      <c r="D1228" s="144"/>
      <c r="E1228" s="83"/>
      <c r="F1228" s="83"/>
      <c r="G1228" s="83"/>
      <c r="H1228" s="83"/>
      <c r="I1228" s="83"/>
      <c r="J1228" s="83"/>
      <c r="K1228" s="150"/>
      <c r="L1228" s="83"/>
      <c r="M1228" s="83"/>
    </row>
    <row r="1229" spans="4:13" x14ac:dyDescent="0.25">
      <c r="D1229" s="144"/>
      <c r="E1229" s="83"/>
      <c r="F1229" s="83"/>
      <c r="G1229" s="83"/>
      <c r="H1229" s="83"/>
      <c r="I1229" s="83"/>
      <c r="J1229" s="83"/>
      <c r="K1229" s="150"/>
      <c r="L1229" s="83"/>
      <c r="M1229" s="83"/>
    </row>
    <row r="1230" spans="4:13" x14ac:dyDescent="0.25">
      <c r="D1230" s="144"/>
      <c r="E1230" s="83"/>
      <c r="F1230" s="83"/>
      <c r="G1230" s="83"/>
      <c r="H1230" s="83"/>
      <c r="I1230" s="83"/>
      <c r="J1230" s="83"/>
      <c r="K1230" s="150"/>
      <c r="L1230" s="83"/>
      <c r="M1230" s="83"/>
    </row>
    <row r="1231" spans="4:13" x14ac:dyDescent="0.25">
      <c r="D1231" s="144"/>
      <c r="E1231" s="83"/>
      <c r="F1231" s="83"/>
      <c r="G1231" s="83"/>
      <c r="H1231" s="83"/>
      <c r="I1231" s="83"/>
      <c r="J1231" s="83"/>
      <c r="K1231" s="150"/>
      <c r="L1231" s="83"/>
      <c r="M1231" s="83"/>
    </row>
    <row r="1232" spans="4:13" x14ac:dyDescent="0.25">
      <c r="D1232" s="144"/>
      <c r="E1232" s="83"/>
      <c r="F1232" s="83"/>
      <c r="G1232" s="83"/>
      <c r="H1232" s="83"/>
      <c r="I1232" s="83"/>
      <c r="J1232" s="83"/>
      <c r="K1232" s="150"/>
      <c r="L1232" s="83"/>
      <c r="M1232" s="83"/>
    </row>
    <row r="1233" spans="4:13" x14ac:dyDescent="0.25">
      <c r="D1233" s="144"/>
      <c r="E1233" s="83"/>
      <c r="F1233" s="83"/>
      <c r="G1233" s="83"/>
      <c r="H1233" s="83"/>
      <c r="I1233" s="83"/>
      <c r="J1233" s="83"/>
      <c r="K1233" s="150"/>
      <c r="L1233" s="83"/>
      <c r="M1233" s="83"/>
    </row>
    <row r="1234" spans="4:13" x14ac:dyDescent="0.25">
      <c r="D1234" s="144"/>
      <c r="E1234" s="83"/>
      <c r="F1234" s="83"/>
      <c r="G1234" s="83"/>
      <c r="H1234" s="83"/>
      <c r="I1234" s="83"/>
      <c r="J1234" s="83"/>
      <c r="K1234" s="150"/>
      <c r="L1234" s="83"/>
      <c r="M1234" s="83"/>
    </row>
    <row r="1235" spans="4:13" x14ac:dyDescent="0.25">
      <c r="D1235" s="144"/>
      <c r="E1235" s="83"/>
      <c r="F1235" s="83"/>
      <c r="G1235" s="83"/>
      <c r="H1235" s="83"/>
      <c r="I1235" s="83"/>
      <c r="J1235" s="83"/>
      <c r="K1235" s="150"/>
      <c r="L1235" s="83"/>
      <c r="M1235" s="83"/>
    </row>
    <row r="1236" spans="4:13" x14ac:dyDescent="0.25">
      <c r="D1236" s="144"/>
      <c r="E1236" s="83"/>
      <c r="F1236" s="83"/>
      <c r="G1236" s="83"/>
      <c r="H1236" s="83"/>
      <c r="I1236" s="83"/>
      <c r="J1236" s="83"/>
      <c r="K1236" s="150"/>
      <c r="L1236" s="83"/>
      <c r="M1236" s="83"/>
    </row>
    <row r="1237" spans="4:13" x14ac:dyDescent="0.25">
      <c r="D1237" s="144"/>
      <c r="E1237" s="83"/>
      <c r="F1237" s="83"/>
      <c r="G1237" s="83"/>
      <c r="H1237" s="83"/>
      <c r="I1237" s="83"/>
      <c r="J1237" s="83"/>
      <c r="K1237" s="150"/>
      <c r="L1237" s="83"/>
      <c r="M1237" s="83"/>
    </row>
    <row r="1238" spans="4:13" x14ac:dyDescent="0.25">
      <c r="D1238" s="144"/>
      <c r="E1238" s="83"/>
      <c r="F1238" s="83"/>
      <c r="G1238" s="83"/>
      <c r="H1238" s="83"/>
      <c r="I1238" s="83"/>
      <c r="J1238" s="83"/>
      <c r="K1238" s="150"/>
      <c r="L1238" s="83"/>
      <c r="M1238" s="83"/>
    </row>
    <row r="1239" spans="4:13" x14ac:dyDescent="0.25">
      <c r="D1239" s="144"/>
      <c r="E1239" s="83"/>
      <c r="F1239" s="83"/>
      <c r="G1239" s="83"/>
      <c r="H1239" s="83"/>
      <c r="I1239" s="83"/>
      <c r="J1239" s="83"/>
      <c r="K1239" s="150"/>
      <c r="L1239" s="83"/>
      <c r="M1239" s="83"/>
    </row>
    <row r="1240" spans="4:13" x14ac:dyDescent="0.25">
      <c r="D1240" s="144"/>
      <c r="E1240" s="83"/>
      <c r="F1240" s="83"/>
      <c r="G1240" s="83"/>
      <c r="H1240" s="83"/>
      <c r="I1240" s="83"/>
      <c r="J1240" s="83"/>
      <c r="K1240" s="150"/>
      <c r="L1240" s="83"/>
      <c r="M1240" s="83"/>
    </row>
    <row r="1241" spans="4:13" x14ac:dyDescent="0.25">
      <c r="D1241" s="144"/>
      <c r="E1241" s="83"/>
      <c r="F1241" s="83"/>
      <c r="G1241" s="83"/>
      <c r="H1241" s="83"/>
      <c r="I1241" s="83"/>
      <c r="J1241" s="83"/>
      <c r="K1241" s="150"/>
      <c r="L1241" s="83"/>
      <c r="M1241" s="83"/>
    </row>
    <row r="1242" spans="4:13" x14ac:dyDescent="0.25">
      <c r="D1242" s="144"/>
      <c r="E1242" s="83"/>
      <c r="F1242" s="83"/>
      <c r="G1242" s="83"/>
      <c r="H1242" s="83"/>
      <c r="I1242" s="83"/>
      <c r="J1242" s="83"/>
      <c r="K1242" s="150"/>
      <c r="L1242" s="83"/>
      <c r="M1242" s="83"/>
    </row>
    <row r="1243" spans="4:13" x14ac:dyDescent="0.25">
      <c r="D1243" s="144"/>
      <c r="E1243" s="83"/>
      <c r="F1243" s="83"/>
      <c r="G1243" s="83"/>
      <c r="H1243" s="83"/>
      <c r="I1243" s="83"/>
      <c r="J1243" s="83"/>
      <c r="K1243" s="150"/>
      <c r="L1243" s="83"/>
      <c r="M1243" s="83"/>
    </row>
    <row r="1244" spans="4:13" x14ac:dyDescent="0.25">
      <c r="D1244" s="144"/>
      <c r="E1244" s="83"/>
      <c r="F1244" s="83"/>
      <c r="G1244" s="83"/>
      <c r="H1244" s="83"/>
      <c r="I1244" s="83"/>
      <c r="J1244" s="83"/>
      <c r="K1244" s="150"/>
      <c r="L1244" s="83"/>
      <c r="M1244" s="83"/>
    </row>
    <row r="1245" spans="4:13" x14ac:dyDescent="0.25">
      <c r="D1245" s="144"/>
      <c r="E1245" s="83"/>
      <c r="F1245" s="83"/>
      <c r="G1245" s="83"/>
      <c r="H1245" s="83"/>
      <c r="I1245" s="83"/>
      <c r="J1245" s="83"/>
      <c r="K1245" s="150"/>
      <c r="L1245" s="83"/>
      <c r="M1245" s="83"/>
    </row>
    <row r="1246" spans="4:13" x14ac:dyDescent="0.25">
      <c r="D1246" s="144"/>
      <c r="E1246" s="83"/>
      <c r="F1246" s="83"/>
      <c r="G1246" s="83"/>
      <c r="H1246" s="83"/>
      <c r="I1246" s="83"/>
      <c r="J1246" s="83"/>
      <c r="K1246" s="150"/>
      <c r="L1246" s="83"/>
      <c r="M1246" s="83"/>
    </row>
    <row r="1247" spans="4:13" x14ac:dyDescent="0.25">
      <c r="D1247" s="144"/>
      <c r="E1247" s="83"/>
      <c r="F1247" s="83"/>
      <c r="G1247" s="83"/>
      <c r="H1247" s="83"/>
      <c r="I1247" s="83"/>
      <c r="J1247" s="83"/>
      <c r="K1247" s="150"/>
      <c r="L1247" s="83"/>
      <c r="M1247" s="83"/>
    </row>
    <row r="1248" spans="4:13" x14ac:dyDescent="0.25">
      <c r="D1248" s="144"/>
      <c r="E1248" s="83"/>
      <c r="F1248" s="83"/>
      <c r="G1248" s="83"/>
      <c r="H1248" s="83"/>
      <c r="I1248" s="83"/>
      <c r="J1248" s="83"/>
      <c r="K1248" s="150"/>
      <c r="L1248" s="83"/>
      <c r="M1248" s="83"/>
    </row>
    <row r="1249" spans="4:13" x14ac:dyDescent="0.25">
      <c r="D1249" s="144"/>
      <c r="E1249" s="83"/>
      <c r="F1249" s="83"/>
      <c r="G1249" s="83"/>
      <c r="H1249" s="83"/>
      <c r="I1249" s="83"/>
      <c r="J1249" s="83"/>
      <c r="K1249" s="150"/>
      <c r="L1249" s="83"/>
      <c r="M1249" s="83"/>
    </row>
    <row r="1250" spans="4:13" x14ac:dyDescent="0.25">
      <c r="D1250" s="144"/>
      <c r="E1250" s="83"/>
      <c r="F1250" s="83"/>
      <c r="G1250" s="83"/>
      <c r="H1250" s="83"/>
      <c r="I1250" s="83"/>
      <c r="J1250" s="83"/>
      <c r="K1250" s="150"/>
      <c r="L1250" s="83"/>
      <c r="M1250" s="83"/>
    </row>
    <row r="1251" spans="4:13" x14ac:dyDescent="0.25">
      <c r="D1251" s="144"/>
      <c r="E1251" s="83"/>
      <c r="F1251" s="83"/>
      <c r="G1251" s="83"/>
      <c r="H1251" s="83"/>
      <c r="I1251" s="83"/>
      <c r="J1251" s="83"/>
      <c r="K1251" s="150"/>
      <c r="L1251" s="83"/>
      <c r="M1251" s="83"/>
    </row>
    <row r="1252" spans="4:13" x14ac:dyDescent="0.25">
      <c r="D1252" s="144"/>
      <c r="E1252" s="83"/>
      <c r="F1252" s="83"/>
      <c r="G1252" s="83"/>
      <c r="H1252" s="83"/>
      <c r="I1252" s="83"/>
      <c r="J1252" s="83"/>
      <c r="K1252" s="150"/>
      <c r="L1252" s="83"/>
      <c r="M1252" s="83"/>
    </row>
    <row r="1253" spans="4:13" x14ac:dyDescent="0.25">
      <c r="D1253" s="144"/>
      <c r="E1253" s="83"/>
      <c r="F1253" s="83"/>
      <c r="G1253" s="83"/>
      <c r="H1253" s="83"/>
      <c r="I1253" s="83"/>
      <c r="J1253" s="83"/>
      <c r="K1253" s="150"/>
      <c r="L1253" s="83"/>
      <c r="M1253" s="83"/>
    </row>
    <row r="1254" spans="4:13" x14ac:dyDescent="0.25">
      <c r="D1254" s="144"/>
      <c r="E1254" s="83"/>
      <c r="F1254" s="83"/>
      <c r="G1254" s="83"/>
      <c r="H1254" s="83"/>
      <c r="I1254" s="83"/>
      <c r="J1254" s="83"/>
      <c r="K1254" s="150"/>
      <c r="L1254" s="83"/>
      <c r="M1254" s="83"/>
    </row>
    <row r="1255" spans="4:13" x14ac:dyDescent="0.25">
      <c r="D1255" s="144"/>
      <c r="E1255" s="83"/>
      <c r="F1255" s="83"/>
      <c r="G1255" s="83"/>
      <c r="H1255" s="83"/>
      <c r="I1255" s="83"/>
      <c r="J1255" s="83"/>
      <c r="K1255" s="150"/>
      <c r="L1255" s="83"/>
      <c r="M1255" s="83"/>
    </row>
    <row r="1256" spans="4:13" x14ac:dyDescent="0.25">
      <c r="D1256" s="144"/>
      <c r="E1256" s="83"/>
      <c r="F1256" s="83"/>
      <c r="G1256" s="83"/>
      <c r="H1256" s="83"/>
      <c r="I1256" s="83"/>
      <c r="J1256" s="83"/>
      <c r="K1256" s="150"/>
      <c r="L1256" s="83"/>
      <c r="M1256" s="83"/>
    </row>
    <row r="1257" spans="4:13" x14ac:dyDescent="0.25">
      <c r="D1257" s="144"/>
      <c r="E1257" s="83"/>
      <c r="F1257" s="83"/>
      <c r="G1257" s="83"/>
      <c r="H1257" s="83"/>
      <c r="I1257" s="83"/>
      <c r="J1257" s="83"/>
      <c r="K1257" s="150"/>
      <c r="L1257" s="83"/>
      <c r="M1257" s="83"/>
    </row>
    <row r="1258" spans="4:13" x14ac:dyDescent="0.25">
      <c r="D1258" s="144"/>
      <c r="E1258" s="83"/>
      <c r="F1258" s="83"/>
      <c r="G1258" s="83"/>
      <c r="H1258" s="83"/>
      <c r="I1258" s="83"/>
      <c r="J1258" s="83"/>
      <c r="K1258" s="150"/>
      <c r="L1258" s="83"/>
      <c r="M1258" s="83"/>
    </row>
    <row r="1259" spans="4:13" x14ac:dyDescent="0.25">
      <c r="D1259" s="144"/>
      <c r="E1259" s="83"/>
      <c r="F1259" s="83"/>
      <c r="G1259" s="83"/>
      <c r="H1259" s="83"/>
      <c r="I1259" s="83"/>
      <c r="J1259" s="83"/>
      <c r="K1259" s="150"/>
      <c r="L1259" s="83"/>
      <c r="M1259" s="83"/>
    </row>
    <row r="1260" spans="4:13" x14ac:dyDescent="0.25">
      <c r="D1260" s="144"/>
      <c r="E1260" s="83"/>
      <c r="F1260" s="83"/>
      <c r="G1260" s="83"/>
      <c r="H1260" s="83"/>
      <c r="I1260" s="83"/>
      <c r="J1260" s="83"/>
      <c r="K1260" s="150"/>
      <c r="L1260" s="83"/>
      <c r="M1260" s="83"/>
    </row>
    <row r="1261" spans="4:13" x14ac:dyDescent="0.25">
      <c r="D1261" s="144"/>
      <c r="E1261" s="83"/>
      <c r="F1261" s="83"/>
      <c r="G1261" s="83"/>
      <c r="H1261" s="83"/>
      <c r="I1261" s="83"/>
      <c r="J1261" s="83"/>
      <c r="K1261" s="150"/>
      <c r="L1261" s="83"/>
      <c r="M1261" s="83"/>
    </row>
    <row r="1262" spans="4:13" x14ac:dyDescent="0.25">
      <c r="D1262" s="144"/>
      <c r="E1262" s="83"/>
      <c r="F1262" s="83"/>
      <c r="G1262" s="83"/>
      <c r="H1262" s="83"/>
      <c r="I1262" s="83"/>
      <c r="J1262" s="83"/>
      <c r="K1262" s="150"/>
      <c r="L1262" s="83"/>
      <c r="M1262" s="83"/>
    </row>
    <row r="1263" spans="4:13" x14ac:dyDescent="0.25">
      <c r="D1263" s="144"/>
      <c r="E1263" s="83"/>
      <c r="F1263" s="83"/>
      <c r="G1263" s="83"/>
      <c r="H1263" s="83"/>
      <c r="I1263" s="83"/>
      <c r="J1263" s="83"/>
      <c r="K1263" s="150"/>
      <c r="L1263" s="83"/>
      <c r="M1263" s="83"/>
    </row>
    <row r="1264" spans="4:13" x14ac:dyDescent="0.25">
      <c r="D1264" s="144"/>
      <c r="E1264" s="83"/>
      <c r="F1264" s="83"/>
      <c r="G1264" s="83"/>
      <c r="H1264" s="83"/>
      <c r="I1264" s="83"/>
      <c r="J1264" s="83"/>
      <c r="K1264" s="150"/>
      <c r="L1264" s="83"/>
      <c r="M1264" s="83"/>
    </row>
    <row r="1265" spans="4:13" x14ac:dyDescent="0.25">
      <c r="D1265" s="144"/>
      <c r="E1265" s="83"/>
      <c r="F1265" s="83"/>
      <c r="G1265" s="83"/>
      <c r="H1265" s="83"/>
      <c r="I1265" s="83"/>
      <c r="J1265" s="83"/>
      <c r="K1265" s="150"/>
      <c r="L1265" s="83"/>
      <c r="M1265" s="83"/>
    </row>
    <row r="1266" spans="4:13" x14ac:dyDescent="0.25">
      <c r="D1266" s="144"/>
      <c r="E1266" s="83"/>
      <c r="F1266" s="83"/>
      <c r="G1266" s="83"/>
      <c r="H1266" s="83"/>
      <c r="I1266" s="83"/>
      <c r="J1266" s="83"/>
      <c r="K1266" s="150"/>
      <c r="L1266" s="83"/>
      <c r="M1266" s="83"/>
    </row>
    <row r="1267" spans="4:13" x14ac:dyDescent="0.25">
      <c r="D1267" s="144"/>
      <c r="E1267" s="83"/>
      <c r="F1267" s="83"/>
      <c r="G1267" s="83"/>
      <c r="H1267" s="83"/>
      <c r="I1267" s="83"/>
      <c r="J1267" s="83"/>
      <c r="K1267" s="150"/>
      <c r="L1267" s="83"/>
      <c r="M1267" s="83"/>
    </row>
    <row r="1268" spans="4:13" x14ac:dyDescent="0.25">
      <c r="D1268" s="144"/>
      <c r="E1268" s="83"/>
      <c r="F1268" s="83"/>
      <c r="G1268" s="83"/>
      <c r="H1268" s="83"/>
      <c r="I1268" s="83"/>
      <c r="J1268" s="83"/>
      <c r="K1268" s="150"/>
      <c r="L1268" s="83"/>
      <c r="M1268" s="83"/>
    </row>
    <row r="1269" spans="4:13" x14ac:dyDescent="0.25">
      <c r="D1269" s="144"/>
      <c r="E1269" s="83"/>
      <c r="F1269" s="83"/>
      <c r="G1269" s="83"/>
      <c r="H1269" s="83"/>
      <c r="I1269" s="83"/>
      <c r="J1269" s="83"/>
      <c r="K1269" s="150"/>
      <c r="L1269" s="83"/>
      <c r="M1269" s="83"/>
    </row>
    <row r="1270" spans="4:13" x14ac:dyDescent="0.25">
      <c r="D1270" s="144"/>
      <c r="E1270" s="83"/>
      <c r="F1270" s="83"/>
      <c r="G1270" s="83"/>
      <c r="H1270" s="83"/>
      <c r="I1270" s="83"/>
      <c r="J1270" s="83"/>
      <c r="K1270" s="150"/>
      <c r="L1270" s="83"/>
      <c r="M1270" s="83"/>
    </row>
    <row r="1271" spans="4:13" x14ac:dyDescent="0.25">
      <c r="D1271" s="144"/>
      <c r="E1271" s="83"/>
      <c r="F1271" s="83"/>
      <c r="G1271" s="83"/>
      <c r="H1271" s="83"/>
      <c r="I1271" s="83"/>
      <c r="J1271" s="83"/>
      <c r="K1271" s="150"/>
      <c r="L1271" s="83"/>
      <c r="M1271" s="83"/>
    </row>
    <row r="1272" spans="4:13" x14ac:dyDescent="0.25">
      <c r="D1272" s="144"/>
      <c r="E1272" s="83"/>
      <c r="F1272" s="83"/>
      <c r="G1272" s="83"/>
      <c r="H1272" s="83"/>
      <c r="I1272" s="83"/>
      <c r="J1272" s="83"/>
      <c r="K1272" s="150"/>
      <c r="L1272" s="83"/>
      <c r="M1272" s="83"/>
    </row>
    <row r="1273" spans="4:13" x14ac:dyDescent="0.25">
      <c r="D1273" s="144"/>
      <c r="E1273" s="83"/>
      <c r="F1273" s="83"/>
      <c r="G1273" s="83"/>
      <c r="H1273" s="83"/>
      <c r="I1273" s="83"/>
      <c r="J1273" s="83"/>
      <c r="K1273" s="150"/>
      <c r="L1273" s="83"/>
      <c r="M1273" s="83"/>
    </row>
    <row r="1274" spans="4:13" x14ac:dyDescent="0.25">
      <c r="D1274" s="144"/>
      <c r="E1274" s="83"/>
      <c r="F1274" s="83"/>
      <c r="G1274" s="83"/>
      <c r="H1274" s="83"/>
      <c r="I1274" s="83"/>
      <c r="J1274" s="83"/>
      <c r="K1274" s="150"/>
      <c r="L1274" s="83"/>
      <c r="M1274" s="83"/>
    </row>
    <row r="1275" spans="4:13" x14ac:dyDescent="0.25">
      <c r="D1275" s="144"/>
      <c r="E1275" s="83"/>
      <c r="F1275" s="83"/>
      <c r="G1275" s="83"/>
      <c r="H1275" s="83"/>
      <c r="I1275" s="83"/>
      <c r="J1275" s="83"/>
      <c r="K1275" s="150"/>
      <c r="L1275" s="83"/>
      <c r="M1275" s="83"/>
    </row>
    <row r="1276" spans="4:13" x14ac:dyDescent="0.25">
      <c r="D1276" s="144"/>
      <c r="E1276" s="83"/>
      <c r="F1276" s="83"/>
      <c r="G1276" s="83"/>
      <c r="H1276" s="83"/>
      <c r="I1276" s="83"/>
      <c r="J1276" s="83"/>
      <c r="K1276" s="150"/>
      <c r="L1276" s="83"/>
      <c r="M1276" s="83"/>
    </row>
    <row r="1277" spans="4:13" x14ac:dyDescent="0.25">
      <c r="D1277" s="144"/>
      <c r="E1277" s="83"/>
      <c r="F1277" s="83"/>
      <c r="G1277" s="83"/>
      <c r="H1277" s="83"/>
      <c r="I1277" s="83"/>
      <c r="J1277" s="83"/>
      <c r="K1277" s="150"/>
      <c r="L1277" s="83"/>
      <c r="M1277" s="83"/>
    </row>
    <row r="1278" spans="4:13" x14ac:dyDescent="0.25">
      <c r="D1278" s="144"/>
      <c r="E1278" s="83"/>
      <c r="F1278" s="83"/>
      <c r="G1278" s="83"/>
      <c r="H1278" s="83"/>
      <c r="I1278" s="83"/>
      <c r="J1278" s="83"/>
      <c r="K1278" s="150"/>
      <c r="L1278" s="83"/>
      <c r="M1278" s="83"/>
    </row>
    <row r="1279" spans="4:13" x14ac:dyDescent="0.25">
      <c r="D1279" s="144"/>
      <c r="E1279" s="83"/>
      <c r="F1279" s="83"/>
      <c r="G1279" s="83"/>
      <c r="H1279" s="83"/>
      <c r="I1279" s="83"/>
      <c r="J1279" s="83"/>
      <c r="K1279" s="150"/>
      <c r="L1279" s="83"/>
      <c r="M1279" s="83"/>
    </row>
    <row r="1280" spans="4:13" x14ac:dyDescent="0.25">
      <c r="D1280" s="144"/>
      <c r="E1280" s="83"/>
      <c r="F1280" s="83"/>
      <c r="G1280" s="83"/>
      <c r="H1280" s="83"/>
      <c r="I1280" s="83"/>
      <c r="J1280" s="83"/>
      <c r="K1280" s="150"/>
      <c r="L1280" s="83"/>
      <c r="M1280" s="83"/>
    </row>
    <row r="1281" spans="4:13" x14ac:dyDescent="0.25">
      <c r="D1281" s="144"/>
      <c r="E1281" s="83"/>
      <c r="F1281" s="83"/>
      <c r="G1281" s="83"/>
      <c r="H1281" s="83"/>
      <c r="I1281" s="83"/>
      <c r="J1281" s="83"/>
      <c r="K1281" s="150"/>
      <c r="L1281" s="83"/>
      <c r="M1281" s="83"/>
    </row>
    <row r="1282" spans="4:13" x14ac:dyDescent="0.25">
      <c r="D1282" s="144"/>
      <c r="E1282" s="83"/>
      <c r="F1282" s="83"/>
      <c r="G1282" s="83"/>
      <c r="H1282" s="83"/>
      <c r="I1282" s="83"/>
      <c r="J1282" s="83"/>
      <c r="K1282" s="150"/>
      <c r="L1282" s="83"/>
      <c r="M1282" s="83"/>
    </row>
    <row r="1283" spans="4:13" x14ac:dyDescent="0.25">
      <c r="D1283" s="144"/>
      <c r="E1283" s="83"/>
      <c r="F1283" s="83"/>
      <c r="G1283" s="83"/>
      <c r="H1283" s="83"/>
      <c r="I1283" s="83"/>
      <c r="J1283" s="83"/>
      <c r="K1283" s="150"/>
      <c r="L1283" s="83"/>
      <c r="M1283" s="83"/>
    </row>
    <row r="1284" spans="4:13" x14ac:dyDescent="0.25">
      <c r="D1284" s="144"/>
      <c r="E1284" s="83"/>
      <c r="F1284" s="83"/>
      <c r="G1284" s="83"/>
      <c r="H1284" s="83"/>
      <c r="I1284" s="83"/>
      <c r="J1284" s="83"/>
      <c r="K1284" s="150"/>
      <c r="L1284" s="83"/>
      <c r="M1284" s="83"/>
    </row>
    <row r="1285" spans="4:13" x14ac:dyDescent="0.25">
      <c r="D1285" s="144"/>
      <c r="E1285" s="83"/>
      <c r="F1285" s="83"/>
      <c r="G1285" s="83"/>
      <c r="H1285" s="83"/>
      <c r="I1285" s="83"/>
      <c r="J1285" s="83"/>
      <c r="K1285" s="150"/>
      <c r="L1285" s="83"/>
      <c r="M1285" s="83"/>
    </row>
    <row r="1286" spans="4:13" x14ac:dyDescent="0.25">
      <c r="D1286" s="144"/>
      <c r="E1286" s="83"/>
      <c r="F1286" s="83"/>
      <c r="G1286" s="83"/>
      <c r="H1286" s="83"/>
      <c r="I1286" s="83"/>
      <c r="J1286" s="83"/>
      <c r="K1286" s="150"/>
      <c r="L1286" s="83"/>
      <c r="M1286" s="83"/>
    </row>
    <row r="1287" spans="4:13" x14ac:dyDescent="0.25">
      <c r="D1287" s="144"/>
      <c r="E1287" s="83"/>
      <c r="F1287" s="83"/>
      <c r="G1287" s="83"/>
      <c r="H1287" s="83"/>
      <c r="I1287" s="83"/>
      <c r="J1287" s="83"/>
      <c r="K1287" s="150"/>
      <c r="L1287" s="83"/>
      <c r="M1287" s="83"/>
    </row>
    <row r="1288" spans="4:13" x14ac:dyDescent="0.25">
      <c r="D1288" s="144"/>
      <c r="E1288" s="83"/>
      <c r="F1288" s="83"/>
      <c r="G1288" s="83"/>
      <c r="H1288" s="83"/>
      <c r="I1288" s="83"/>
      <c r="J1288" s="83"/>
      <c r="K1288" s="150"/>
      <c r="L1288" s="83"/>
      <c r="M1288" s="83"/>
    </row>
    <row r="1289" spans="4:13" x14ac:dyDescent="0.25">
      <c r="D1289" s="144"/>
      <c r="E1289" s="83"/>
      <c r="F1289" s="83"/>
      <c r="G1289" s="83"/>
      <c r="H1289" s="83"/>
      <c r="I1289" s="83"/>
      <c r="J1289" s="83"/>
      <c r="K1289" s="150"/>
      <c r="L1289" s="83"/>
      <c r="M1289" s="83"/>
    </row>
    <row r="1290" spans="4:13" x14ac:dyDescent="0.25">
      <c r="D1290" s="144"/>
      <c r="E1290" s="83"/>
      <c r="F1290" s="83"/>
      <c r="G1290" s="83"/>
      <c r="H1290" s="83"/>
      <c r="I1290" s="83"/>
      <c r="J1290" s="83"/>
      <c r="K1290" s="150"/>
      <c r="L1290" s="83"/>
      <c r="M1290" s="83"/>
    </row>
    <row r="1291" spans="4:13" x14ac:dyDescent="0.25">
      <c r="D1291" s="144"/>
      <c r="E1291" s="83"/>
      <c r="F1291" s="83"/>
      <c r="G1291" s="83"/>
      <c r="H1291" s="83"/>
      <c r="I1291" s="83"/>
      <c r="J1291" s="83"/>
      <c r="K1291" s="150"/>
      <c r="L1291" s="83"/>
      <c r="M1291" s="83"/>
    </row>
    <row r="1292" spans="4:13" x14ac:dyDescent="0.25">
      <c r="D1292" s="144"/>
      <c r="E1292" s="83"/>
      <c r="F1292" s="83"/>
      <c r="G1292" s="83"/>
      <c r="H1292" s="83"/>
      <c r="I1292" s="83"/>
      <c r="J1292" s="83"/>
      <c r="K1292" s="150"/>
      <c r="L1292" s="83"/>
      <c r="M1292" s="83"/>
    </row>
    <row r="1293" spans="4:13" x14ac:dyDescent="0.25">
      <c r="D1293" s="144"/>
      <c r="E1293" s="83"/>
      <c r="F1293" s="83"/>
      <c r="G1293" s="83"/>
      <c r="H1293" s="83"/>
      <c r="I1293" s="83"/>
      <c r="J1293" s="83"/>
      <c r="K1293" s="150"/>
      <c r="L1293" s="83"/>
      <c r="M1293" s="83"/>
    </row>
    <row r="1294" spans="4:13" x14ac:dyDescent="0.25">
      <c r="D1294" s="144"/>
      <c r="E1294" s="83"/>
      <c r="F1294" s="83"/>
      <c r="G1294" s="83"/>
      <c r="H1294" s="83"/>
      <c r="I1294" s="83"/>
      <c r="J1294" s="83"/>
      <c r="K1294" s="150"/>
      <c r="L1294" s="83"/>
      <c r="M1294" s="83"/>
    </row>
    <row r="1295" spans="4:13" x14ac:dyDescent="0.25">
      <c r="D1295" s="144"/>
      <c r="E1295" s="83"/>
      <c r="F1295" s="83"/>
      <c r="G1295" s="83"/>
      <c r="H1295" s="83"/>
      <c r="I1295" s="83"/>
      <c r="J1295" s="83"/>
      <c r="K1295" s="150"/>
      <c r="L1295" s="83"/>
      <c r="M1295" s="83"/>
    </row>
    <row r="1296" spans="4:13" x14ac:dyDescent="0.25">
      <c r="D1296" s="144"/>
      <c r="E1296" s="83"/>
      <c r="F1296" s="83"/>
      <c r="G1296" s="83"/>
      <c r="H1296" s="83"/>
      <c r="I1296" s="83"/>
      <c r="J1296" s="83"/>
      <c r="K1296" s="150"/>
      <c r="L1296" s="83"/>
      <c r="M1296" s="83"/>
    </row>
    <row r="1297" spans="4:13" x14ac:dyDescent="0.25">
      <c r="D1297" s="144"/>
      <c r="E1297" s="83"/>
      <c r="F1297" s="83"/>
      <c r="G1297" s="83"/>
      <c r="H1297" s="83"/>
      <c r="I1297" s="83"/>
      <c r="J1297" s="83"/>
      <c r="K1297" s="150"/>
      <c r="L1297" s="83"/>
      <c r="M1297" s="83"/>
    </row>
    <row r="1298" spans="4:13" x14ac:dyDescent="0.25">
      <c r="D1298" s="144"/>
      <c r="E1298" s="83"/>
      <c r="F1298" s="83"/>
      <c r="G1298" s="83"/>
      <c r="H1298" s="83"/>
      <c r="I1298" s="83"/>
      <c r="J1298" s="83"/>
      <c r="K1298" s="150"/>
      <c r="L1298" s="83"/>
      <c r="M1298" s="83"/>
    </row>
    <row r="1299" spans="4:13" x14ac:dyDescent="0.25">
      <c r="D1299" s="144"/>
      <c r="E1299" s="83"/>
      <c r="F1299" s="83"/>
      <c r="G1299" s="83"/>
      <c r="H1299" s="83"/>
      <c r="I1299" s="83"/>
      <c r="J1299" s="83"/>
      <c r="K1299" s="150"/>
      <c r="L1299" s="83"/>
      <c r="M1299" s="83"/>
    </row>
    <row r="1300" spans="4:13" x14ac:dyDescent="0.25">
      <c r="D1300" s="144"/>
      <c r="E1300" s="83"/>
      <c r="F1300" s="83"/>
      <c r="G1300" s="83"/>
      <c r="H1300" s="83"/>
      <c r="I1300" s="83"/>
      <c r="J1300" s="83"/>
      <c r="K1300" s="150"/>
      <c r="L1300" s="83"/>
      <c r="M1300" s="83"/>
    </row>
    <row r="1301" spans="4:13" x14ac:dyDescent="0.25">
      <c r="D1301" s="144"/>
      <c r="E1301" s="83"/>
      <c r="F1301" s="83"/>
      <c r="G1301" s="83"/>
      <c r="H1301" s="83"/>
      <c r="I1301" s="83"/>
      <c r="J1301" s="83"/>
      <c r="K1301" s="150"/>
      <c r="L1301" s="83"/>
      <c r="M1301" s="83"/>
    </row>
    <row r="1302" spans="4:13" x14ac:dyDescent="0.25">
      <c r="D1302" s="144"/>
      <c r="E1302" s="83"/>
      <c r="F1302" s="83"/>
      <c r="G1302" s="83"/>
      <c r="H1302" s="83"/>
      <c r="I1302" s="83"/>
      <c r="J1302" s="83"/>
      <c r="K1302" s="150"/>
      <c r="L1302" s="83"/>
      <c r="M1302" s="83"/>
    </row>
    <row r="1303" spans="4:13" x14ac:dyDescent="0.25">
      <c r="D1303" s="144"/>
      <c r="E1303" s="83"/>
      <c r="F1303" s="83"/>
      <c r="G1303" s="83"/>
      <c r="H1303" s="83"/>
      <c r="I1303" s="83"/>
      <c r="J1303" s="83"/>
      <c r="K1303" s="150"/>
      <c r="L1303" s="83"/>
      <c r="M1303" s="83"/>
    </row>
    <row r="1304" spans="4:13" x14ac:dyDescent="0.25">
      <c r="D1304" s="144"/>
      <c r="E1304" s="83"/>
      <c r="F1304" s="83"/>
      <c r="G1304" s="83"/>
      <c r="H1304" s="83"/>
      <c r="I1304" s="83"/>
      <c r="J1304" s="83"/>
      <c r="K1304" s="150"/>
      <c r="L1304" s="83"/>
      <c r="M1304" s="83"/>
    </row>
    <row r="1305" spans="4:13" x14ac:dyDescent="0.25">
      <c r="D1305" s="144"/>
      <c r="E1305" s="83"/>
      <c r="F1305" s="83"/>
      <c r="G1305" s="83"/>
      <c r="H1305" s="83"/>
      <c r="I1305" s="83"/>
      <c r="J1305" s="83"/>
      <c r="K1305" s="150"/>
      <c r="L1305" s="83"/>
      <c r="M1305" s="83"/>
    </row>
    <row r="1306" spans="4:13" x14ac:dyDescent="0.25">
      <c r="D1306" s="144"/>
      <c r="E1306" s="83"/>
      <c r="F1306" s="83"/>
      <c r="G1306" s="83"/>
      <c r="H1306" s="83"/>
      <c r="I1306" s="83"/>
      <c r="J1306" s="83"/>
      <c r="K1306" s="150"/>
      <c r="L1306" s="83"/>
      <c r="M1306" s="83"/>
    </row>
    <row r="1307" spans="4:13" x14ac:dyDescent="0.25">
      <c r="D1307" s="144"/>
      <c r="E1307" s="83"/>
      <c r="F1307" s="83"/>
      <c r="G1307" s="83"/>
      <c r="H1307" s="83"/>
      <c r="I1307" s="83"/>
      <c r="J1307" s="83"/>
      <c r="K1307" s="150"/>
      <c r="L1307" s="83"/>
      <c r="M1307" s="83"/>
    </row>
    <row r="1308" spans="4:13" x14ac:dyDescent="0.25">
      <c r="D1308" s="144"/>
      <c r="E1308" s="83"/>
      <c r="F1308" s="83"/>
      <c r="G1308" s="83"/>
      <c r="H1308" s="83"/>
      <c r="I1308" s="83"/>
      <c r="J1308" s="83"/>
      <c r="K1308" s="150"/>
      <c r="L1308" s="83"/>
      <c r="M1308" s="83"/>
    </row>
    <row r="1309" spans="4:13" x14ac:dyDescent="0.25">
      <c r="D1309" s="144"/>
      <c r="E1309" s="83"/>
      <c r="F1309" s="83"/>
      <c r="G1309" s="83"/>
      <c r="H1309" s="83"/>
      <c r="I1309" s="83"/>
      <c r="J1309" s="83"/>
      <c r="K1309" s="150"/>
      <c r="L1309" s="83"/>
      <c r="M1309" s="83"/>
    </row>
    <row r="1310" spans="4:13" x14ac:dyDescent="0.25">
      <c r="D1310" s="144"/>
      <c r="E1310" s="83"/>
      <c r="F1310" s="83"/>
      <c r="G1310" s="83"/>
      <c r="H1310" s="83"/>
      <c r="I1310" s="83"/>
      <c r="J1310" s="83"/>
      <c r="K1310" s="150"/>
      <c r="L1310" s="83"/>
      <c r="M1310" s="83"/>
    </row>
    <row r="1311" spans="4:13" x14ac:dyDescent="0.25">
      <c r="D1311" s="144"/>
      <c r="E1311" s="83"/>
      <c r="F1311" s="83"/>
      <c r="G1311" s="83"/>
      <c r="H1311" s="83"/>
      <c r="I1311" s="83"/>
      <c r="J1311" s="83"/>
      <c r="K1311" s="150"/>
      <c r="L1311" s="83"/>
      <c r="M1311" s="83"/>
    </row>
    <row r="1312" spans="4:13" x14ac:dyDescent="0.25">
      <c r="D1312" s="144"/>
      <c r="E1312" s="83"/>
      <c r="F1312" s="83"/>
      <c r="G1312" s="83"/>
      <c r="H1312" s="83"/>
      <c r="I1312" s="83"/>
      <c r="J1312" s="83"/>
      <c r="K1312" s="150"/>
      <c r="L1312" s="83"/>
      <c r="M1312" s="83"/>
    </row>
    <row r="1313" spans="4:13" x14ac:dyDescent="0.25">
      <c r="D1313" s="144"/>
      <c r="E1313" s="83"/>
      <c r="F1313" s="83"/>
      <c r="G1313" s="83"/>
      <c r="H1313" s="83"/>
      <c r="I1313" s="83"/>
      <c r="J1313" s="83"/>
      <c r="K1313" s="150"/>
      <c r="L1313" s="83"/>
      <c r="M1313" s="83"/>
    </row>
    <row r="1314" spans="4:13" x14ac:dyDescent="0.25">
      <c r="D1314" s="144"/>
      <c r="E1314" s="83"/>
      <c r="F1314" s="83"/>
      <c r="G1314" s="83"/>
      <c r="H1314" s="83"/>
      <c r="I1314" s="83"/>
      <c r="J1314" s="83"/>
      <c r="K1314" s="150"/>
      <c r="L1314" s="83"/>
      <c r="M1314" s="83"/>
    </row>
    <row r="1315" spans="4:13" x14ac:dyDescent="0.25">
      <c r="D1315" s="144"/>
      <c r="E1315" s="83"/>
      <c r="F1315" s="83"/>
      <c r="G1315" s="83"/>
      <c r="H1315" s="83"/>
      <c r="I1315" s="83"/>
      <c r="J1315" s="83"/>
      <c r="K1315" s="150"/>
      <c r="L1315" s="83"/>
      <c r="M1315" s="83"/>
    </row>
    <row r="1316" spans="4:13" x14ac:dyDescent="0.25">
      <c r="D1316" s="144"/>
      <c r="E1316" s="83"/>
      <c r="F1316" s="83"/>
      <c r="G1316" s="83"/>
      <c r="H1316" s="83"/>
      <c r="I1316" s="83"/>
      <c r="J1316" s="83"/>
      <c r="K1316" s="150"/>
      <c r="L1316" s="83"/>
      <c r="M1316" s="83"/>
    </row>
    <row r="1317" spans="4:13" x14ac:dyDescent="0.25">
      <c r="D1317" s="144"/>
      <c r="E1317" s="83"/>
      <c r="F1317" s="83"/>
      <c r="G1317" s="83"/>
      <c r="H1317" s="83"/>
      <c r="I1317" s="83"/>
      <c r="J1317" s="83"/>
      <c r="K1317" s="150"/>
      <c r="L1317" s="83"/>
      <c r="M1317" s="83"/>
    </row>
    <row r="1318" spans="4:13" x14ac:dyDescent="0.25">
      <c r="D1318" s="144"/>
      <c r="E1318" s="83"/>
      <c r="F1318" s="83"/>
      <c r="G1318" s="83"/>
      <c r="H1318" s="83"/>
      <c r="I1318" s="83"/>
      <c r="J1318" s="83"/>
      <c r="K1318" s="150"/>
      <c r="L1318" s="83"/>
      <c r="M1318" s="83"/>
    </row>
    <row r="1319" spans="4:13" x14ac:dyDescent="0.25">
      <c r="D1319" s="144"/>
      <c r="E1319" s="83"/>
      <c r="F1319" s="83"/>
      <c r="G1319" s="83"/>
      <c r="H1319" s="83"/>
      <c r="I1319" s="83"/>
      <c r="J1319" s="83"/>
      <c r="K1319" s="150"/>
      <c r="L1319" s="83"/>
      <c r="M1319" s="83"/>
    </row>
    <row r="1320" spans="4:13" x14ac:dyDescent="0.25">
      <c r="D1320" s="144"/>
      <c r="E1320" s="83"/>
      <c r="F1320" s="83"/>
      <c r="G1320" s="83"/>
      <c r="H1320" s="83"/>
      <c r="I1320" s="83"/>
      <c r="J1320" s="83"/>
      <c r="K1320" s="150"/>
      <c r="L1320" s="83"/>
      <c r="M1320" s="83"/>
    </row>
    <row r="1321" spans="4:13" x14ac:dyDescent="0.25">
      <c r="D1321" s="144"/>
      <c r="E1321" s="83"/>
      <c r="F1321" s="83"/>
      <c r="G1321" s="83"/>
      <c r="H1321" s="83"/>
      <c r="I1321" s="83"/>
      <c r="J1321" s="83"/>
      <c r="K1321" s="150"/>
      <c r="L1321" s="83"/>
      <c r="M1321" s="83"/>
    </row>
    <row r="1322" spans="4:13" x14ac:dyDescent="0.25">
      <c r="D1322" s="144"/>
      <c r="E1322" s="83"/>
      <c r="F1322" s="83"/>
      <c r="G1322" s="83"/>
      <c r="H1322" s="83"/>
      <c r="I1322" s="83"/>
      <c r="J1322" s="83"/>
      <c r="K1322" s="150"/>
      <c r="L1322" s="83"/>
      <c r="M1322" s="83"/>
    </row>
    <row r="1323" spans="4:13" x14ac:dyDescent="0.25">
      <c r="D1323" s="144"/>
      <c r="E1323" s="83"/>
      <c r="F1323" s="83"/>
      <c r="G1323" s="83"/>
      <c r="H1323" s="83"/>
      <c r="I1323" s="83"/>
      <c r="J1323" s="83"/>
      <c r="K1323" s="150"/>
      <c r="L1323" s="83"/>
      <c r="M1323" s="83"/>
    </row>
    <row r="1324" spans="4:13" x14ac:dyDescent="0.25">
      <c r="D1324" s="144"/>
      <c r="E1324" s="83"/>
      <c r="F1324" s="83"/>
      <c r="G1324" s="83"/>
      <c r="H1324" s="83"/>
      <c r="I1324" s="83"/>
      <c r="J1324" s="83"/>
      <c r="K1324" s="150"/>
      <c r="L1324" s="83"/>
      <c r="M1324" s="83"/>
    </row>
    <row r="1325" spans="4:13" x14ac:dyDescent="0.25">
      <c r="D1325" s="144"/>
      <c r="E1325" s="83"/>
      <c r="F1325" s="83"/>
      <c r="G1325" s="83"/>
      <c r="H1325" s="83"/>
      <c r="I1325" s="83"/>
      <c r="J1325" s="83"/>
      <c r="K1325" s="150"/>
      <c r="L1325" s="83"/>
      <c r="M1325" s="83"/>
    </row>
    <row r="1326" spans="4:13" x14ac:dyDescent="0.25">
      <c r="D1326" s="144"/>
      <c r="E1326" s="83"/>
      <c r="F1326" s="83"/>
      <c r="G1326" s="83"/>
      <c r="H1326" s="83"/>
      <c r="I1326" s="83"/>
      <c r="J1326" s="83"/>
      <c r="K1326" s="150"/>
      <c r="L1326" s="83"/>
      <c r="M1326" s="83"/>
    </row>
    <row r="1327" spans="4:13" x14ac:dyDescent="0.25">
      <c r="D1327" s="144"/>
      <c r="E1327" s="83"/>
      <c r="F1327" s="83"/>
      <c r="G1327" s="83"/>
      <c r="H1327" s="83"/>
      <c r="I1327" s="83"/>
      <c r="J1327" s="83"/>
      <c r="K1327" s="150"/>
      <c r="L1327" s="83"/>
      <c r="M1327" s="83"/>
    </row>
    <row r="1328" spans="4:13" x14ac:dyDescent="0.25">
      <c r="D1328" s="144"/>
      <c r="E1328" s="83"/>
      <c r="F1328" s="83"/>
      <c r="G1328" s="83"/>
      <c r="H1328" s="83"/>
      <c r="I1328" s="83"/>
      <c r="J1328" s="83"/>
      <c r="K1328" s="150"/>
      <c r="L1328" s="83"/>
      <c r="M1328" s="83"/>
    </row>
    <row r="1329" spans="4:13" x14ac:dyDescent="0.25">
      <c r="D1329" s="144"/>
      <c r="E1329" s="83"/>
      <c r="F1329" s="83"/>
      <c r="G1329" s="83"/>
      <c r="H1329" s="83"/>
      <c r="I1329" s="83"/>
      <c r="J1329" s="83"/>
      <c r="K1329" s="150"/>
      <c r="L1329" s="83"/>
      <c r="M1329" s="83"/>
    </row>
    <row r="1330" spans="4:13" x14ac:dyDescent="0.25">
      <c r="D1330" s="144"/>
      <c r="E1330" s="83"/>
      <c r="F1330" s="83"/>
      <c r="G1330" s="83"/>
      <c r="H1330" s="83"/>
      <c r="I1330" s="83"/>
      <c r="J1330" s="83"/>
      <c r="K1330" s="150"/>
      <c r="L1330" s="83"/>
      <c r="M1330" s="83"/>
    </row>
    <row r="1331" spans="4:13" x14ac:dyDescent="0.25">
      <c r="D1331" s="144"/>
      <c r="E1331" s="83"/>
      <c r="F1331" s="83"/>
      <c r="G1331" s="83"/>
      <c r="H1331" s="83"/>
      <c r="I1331" s="83"/>
      <c r="J1331" s="83"/>
      <c r="K1331" s="150"/>
      <c r="L1331" s="83"/>
      <c r="M1331" s="83"/>
    </row>
    <row r="1332" spans="4:13" x14ac:dyDescent="0.25">
      <c r="D1332" s="144"/>
      <c r="E1332" s="83"/>
      <c r="F1332" s="83"/>
      <c r="G1332" s="83"/>
      <c r="H1332" s="83"/>
      <c r="I1332" s="83"/>
      <c r="J1332" s="83"/>
      <c r="K1332" s="150"/>
      <c r="L1332" s="83"/>
      <c r="M1332" s="83"/>
    </row>
    <row r="1333" spans="4:13" x14ac:dyDescent="0.25">
      <c r="D1333" s="144"/>
      <c r="E1333" s="83"/>
      <c r="F1333" s="83"/>
      <c r="G1333" s="83"/>
      <c r="H1333" s="83"/>
      <c r="I1333" s="83"/>
      <c r="J1333" s="83"/>
      <c r="K1333" s="150"/>
      <c r="L1333" s="83"/>
      <c r="M1333" s="83"/>
    </row>
    <row r="1334" spans="4:13" x14ac:dyDescent="0.25">
      <c r="D1334" s="144"/>
      <c r="E1334" s="83"/>
      <c r="F1334" s="83"/>
      <c r="G1334" s="83"/>
      <c r="H1334" s="83"/>
      <c r="I1334" s="83"/>
      <c r="J1334" s="83"/>
      <c r="K1334" s="150"/>
      <c r="L1334" s="83"/>
      <c r="M1334" s="83"/>
    </row>
    <row r="1335" spans="4:13" x14ac:dyDescent="0.25">
      <c r="D1335" s="144"/>
      <c r="E1335" s="83"/>
      <c r="F1335" s="83"/>
      <c r="G1335" s="83"/>
      <c r="H1335" s="83"/>
      <c r="I1335" s="83"/>
      <c r="J1335" s="83"/>
      <c r="K1335" s="150"/>
      <c r="L1335" s="83"/>
      <c r="M1335" s="83"/>
    </row>
    <row r="1336" spans="4:13" x14ac:dyDescent="0.25">
      <c r="D1336" s="144"/>
      <c r="E1336" s="83"/>
      <c r="F1336" s="83"/>
      <c r="G1336" s="83"/>
      <c r="H1336" s="83"/>
      <c r="I1336" s="83"/>
      <c r="J1336" s="83"/>
      <c r="K1336" s="150"/>
      <c r="L1336" s="83"/>
      <c r="M1336" s="83"/>
    </row>
    <row r="1337" spans="4:13" x14ac:dyDescent="0.25">
      <c r="D1337" s="144"/>
      <c r="E1337" s="83"/>
      <c r="F1337" s="83"/>
      <c r="G1337" s="83"/>
      <c r="H1337" s="83"/>
      <c r="I1337" s="83"/>
      <c r="J1337" s="83"/>
      <c r="K1337" s="150"/>
      <c r="L1337" s="83"/>
      <c r="M1337" s="83"/>
    </row>
    <row r="1338" spans="4:13" x14ac:dyDescent="0.25">
      <c r="D1338" s="144"/>
      <c r="E1338" s="83"/>
      <c r="F1338" s="83"/>
      <c r="G1338" s="83"/>
      <c r="H1338" s="83"/>
      <c r="I1338" s="83"/>
      <c r="J1338" s="83"/>
      <c r="K1338" s="150"/>
      <c r="L1338" s="83"/>
      <c r="M1338" s="83"/>
    </row>
    <row r="1339" spans="4:13" x14ac:dyDescent="0.25">
      <c r="D1339" s="144"/>
      <c r="E1339" s="83"/>
      <c r="F1339" s="83"/>
      <c r="G1339" s="83"/>
      <c r="H1339" s="83"/>
      <c r="I1339" s="83"/>
      <c r="J1339" s="83"/>
      <c r="K1339" s="150"/>
      <c r="L1339" s="83"/>
      <c r="M1339" s="83"/>
    </row>
    <row r="1340" spans="4:13" x14ac:dyDescent="0.25">
      <c r="D1340" s="144"/>
      <c r="E1340" s="83"/>
      <c r="F1340" s="83"/>
      <c r="G1340" s="83"/>
      <c r="H1340" s="83"/>
      <c r="I1340" s="83"/>
      <c r="J1340" s="83"/>
      <c r="K1340" s="150"/>
      <c r="L1340" s="83"/>
      <c r="M1340" s="83"/>
    </row>
    <row r="1341" spans="4:13" x14ac:dyDescent="0.25">
      <c r="D1341" s="144"/>
      <c r="E1341" s="83"/>
      <c r="F1341" s="83"/>
      <c r="G1341" s="83"/>
      <c r="H1341" s="83"/>
      <c r="I1341" s="83"/>
      <c r="J1341" s="83"/>
      <c r="K1341" s="150"/>
      <c r="L1341" s="83"/>
      <c r="M1341" s="83"/>
    </row>
    <row r="1342" spans="4:13" x14ac:dyDescent="0.25">
      <c r="D1342" s="144"/>
      <c r="E1342" s="83"/>
      <c r="F1342" s="83"/>
      <c r="G1342" s="83"/>
      <c r="H1342" s="83"/>
      <c r="I1342" s="83"/>
      <c r="J1342" s="83"/>
      <c r="K1342" s="150"/>
      <c r="L1342" s="83"/>
      <c r="M1342" s="83"/>
    </row>
    <row r="1343" spans="4:13" x14ac:dyDescent="0.25">
      <c r="D1343" s="144"/>
      <c r="E1343" s="83"/>
      <c r="F1343" s="83"/>
      <c r="G1343" s="83"/>
      <c r="H1343" s="83"/>
      <c r="I1343" s="83"/>
      <c r="J1343" s="83"/>
      <c r="K1343" s="150"/>
      <c r="L1343" s="83"/>
      <c r="M1343" s="83"/>
    </row>
    <row r="1344" spans="4:13" x14ac:dyDescent="0.25">
      <c r="D1344" s="144"/>
      <c r="E1344" s="83"/>
      <c r="F1344" s="83"/>
      <c r="G1344" s="83"/>
      <c r="H1344" s="83"/>
      <c r="I1344" s="83"/>
      <c r="J1344" s="83"/>
      <c r="K1344" s="150"/>
      <c r="L1344" s="83"/>
      <c r="M1344" s="83"/>
    </row>
    <row r="1345" spans="4:13" x14ac:dyDescent="0.25">
      <c r="D1345" s="144"/>
      <c r="E1345" s="83"/>
      <c r="F1345" s="83"/>
      <c r="G1345" s="83"/>
      <c r="H1345" s="83"/>
      <c r="I1345" s="83"/>
      <c r="J1345" s="83"/>
      <c r="K1345" s="150"/>
      <c r="L1345" s="83"/>
      <c r="M1345" s="83"/>
    </row>
    <row r="1346" spans="4:13" x14ac:dyDescent="0.25">
      <c r="D1346" s="144"/>
      <c r="E1346" s="83"/>
      <c r="F1346" s="83"/>
      <c r="G1346" s="83"/>
      <c r="H1346" s="83"/>
      <c r="I1346" s="83"/>
      <c r="J1346" s="83"/>
      <c r="K1346" s="150"/>
      <c r="L1346" s="83"/>
      <c r="M1346" s="83"/>
    </row>
    <row r="1347" spans="4:13" x14ac:dyDescent="0.25">
      <c r="D1347" s="144"/>
      <c r="E1347" s="83"/>
      <c r="F1347" s="83"/>
      <c r="G1347" s="83"/>
      <c r="H1347" s="83"/>
      <c r="I1347" s="83"/>
      <c r="J1347" s="83"/>
      <c r="K1347" s="150"/>
      <c r="L1347" s="83"/>
      <c r="M1347" s="83"/>
    </row>
    <row r="1348" spans="4:13" x14ac:dyDescent="0.25">
      <c r="D1348" s="144"/>
      <c r="E1348" s="83"/>
      <c r="F1348" s="83"/>
      <c r="G1348" s="83"/>
      <c r="H1348" s="83"/>
      <c r="I1348" s="83"/>
      <c r="J1348" s="83"/>
      <c r="K1348" s="150"/>
      <c r="L1348" s="83"/>
      <c r="M1348" s="83"/>
    </row>
    <row r="1349" spans="4:13" x14ac:dyDescent="0.25">
      <c r="D1349" s="144"/>
      <c r="E1349" s="83"/>
      <c r="F1349" s="83"/>
      <c r="G1349" s="83"/>
      <c r="H1349" s="83"/>
      <c r="I1349" s="83"/>
      <c r="J1349" s="83"/>
      <c r="K1349" s="150"/>
      <c r="L1349" s="83"/>
      <c r="M1349" s="83"/>
    </row>
    <row r="1350" spans="4:13" x14ac:dyDescent="0.25">
      <c r="D1350" s="144"/>
      <c r="E1350" s="83"/>
      <c r="F1350" s="83"/>
      <c r="G1350" s="83"/>
      <c r="H1350" s="83"/>
      <c r="I1350" s="83"/>
      <c r="J1350" s="83"/>
      <c r="K1350" s="150"/>
      <c r="L1350" s="83"/>
      <c r="M1350" s="83"/>
    </row>
    <row r="1351" spans="4:13" x14ac:dyDescent="0.25">
      <c r="D1351" s="144"/>
      <c r="E1351" s="83"/>
      <c r="F1351" s="83"/>
      <c r="G1351" s="83"/>
      <c r="H1351" s="83"/>
      <c r="I1351" s="83"/>
      <c r="J1351" s="83"/>
      <c r="K1351" s="150"/>
      <c r="L1351" s="83"/>
      <c r="M1351" s="83"/>
    </row>
    <row r="1352" spans="4:13" x14ac:dyDescent="0.25">
      <c r="D1352" s="144"/>
      <c r="E1352" s="83"/>
      <c r="F1352" s="83"/>
      <c r="G1352" s="83"/>
      <c r="H1352" s="83"/>
      <c r="I1352" s="83"/>
      <c r="J1352" s="83"/>
      <c r="K1352" s="150"/>
      <c r="L1352" s="83"/>
      <c r="M1352" s="83"/>
    </row>
    <row r="1353" spans="4:13" x14ac:dyDescent="0.25">
      <c r="D1353" s="144"/>
      <c r="E1353" s="83"/>
      <c r="F1353" s="83"/>
      <c r="G1353" s="83"/>
      <c r="H1353" s="83"/>
      <c r="I1353" s="83"/>
      <c r="J1353" s="83"/>
      <c r="K1353" s="150"/>
      <c r="L1353" s="83"/>
      <c r="M1353" s="83"/>
    </row>
    <row r="1354" spans="4:13" x14ac:dyDescent="0.25">
      <c r="D1354" s="144"/>
      <c r="E1354" s="83"/>
      <c r="F1354" s="83"/>
      <c r="G1354" s="83"/>
      <c r="H1354" s="83"/>
      <c r="I1354" s="83"/>
      <c r="J1354" s="83"/>
      <c r="K1354" s="150"/>
      <c r="L1354" s="83"/>
      <c r="M1354" s="83"/>
    </row>
    <row r="1355" spans="4:13" x14ac:dyDescent="0.25">
      <c r="D1355" s="144"/>
      <c r="E1355" s="83"/>
      <c r="F1355" s="83"/>
      <c r="G1355" s="83"/>
      <c r="H1355" s="83"/>
      <c r="I1355" s="83"/>
      <c r="J1355" s="83"/>
      <c r="K1355" s="150"/>
      <c r="L1355" s="83"/>
      <c r="M1355" s="83"/>
    </row>
    <row r="1356" spans="4:13" x14ac:dyDescent="0.25">
      <c r="D1356" s="144"/>
      <c r="E1356" s="83"/>
      <c r="F1356" s="83"/>
      <c r="G1356" s="83"/>
      <c r="H1356" s="83"/>
      <c r="I1356" s="83"/>
      <c r="J1356" s="83"/>
      <c r="K1356" s="150"/>
      <c r="L1356" s="83"/>
      <c r="M1356" s="83"/>
    </row>
    <row r="1357" spans="4:13" x14ac:dyDescent="0.25">
      <c r="D1357" s="144"/>
      <c r="E1357" s="83"/>
      <c r="F1357" s="83"/>
      <c r="G1357" s="83"/>
      <c r="H1357" s="83"/>
      <c r="I1357" s="83"/>
      <c r="J1357" s="83"/>
      <c r="K1357" s="150"/>
      <c r="L1357" s="83"/>
      <c r="M1357" s="83"/>
    </row>
    <row r="1358" spans="4:13" x14ac:dyDescent="0.25">
      <c r="D1358" s="144"/>
      <c r="E1358" s="83"/>
      <c r="F1358" s="83"/>
      <c r="G1358" s="83"/>
      <c r="H1358" s="83"/>
      <c r="I1358" s="83"/>
      <c r="J1358" s="83"/>
      <c r="K1358" s="150"/>
      <c r="L1358" s="83"/>
      <c r="M1358" s="83"/>
    </row>
    <row r="1359" spans="4:13" x14ac:dyDescent="0.25">
      <c r="D1359" s="144"/>
      <c r="E1359" s="83"/>
      <c r="F1359" s="83"/>
      <c r="G1359" s="83"/>
      <c r="H1359" s="83"/>
      <c r="I1359" s="83"/>
      <c r="J1359" s="83"/>
      <c r="K1359" s="150"/>
      <c r="L1359" s="83"/>
      <c r="M1359" s="83"/>
    </row>
    <row r="1360" spans="4:13" x14ac:dyDescent="0.25">
      <c r="D1360" s="144"/>
      <c r="E1360" s="83"/>
      <c r="F1360" s="83"/>
      <c r="G1360" s="83"/>
      <c r="H1360" s="83"/>
      <c r="I1360" s="83"/>
      <c r="J1360" s="83"/>
      <c r="K1360" s="150"/>
      <c r="L1360" s="83"/>
      <c r="M1360" s="83"/>
    </row>
    <row r="1361" spans="4:13" x14ac:dyDescent="0.25">
      <c r="D1361" s="144"/>
      <c r="E1361" s="83"/>
      <c r="F1361" s="83"/>
      <c r="G1361" s="83"/>
      <c r="H1361" s="83"/>
      <c r="I1361" s="83"/>
      <c r="J1361" s="83"/>
      <c r="K1361" s="150"/>
      <c r="L1361" s="83"/>
      <c r="M1361" s="83"/>
    </row>
    <row r="1362" spans="4:13" x14ac:dyDescent="0.25">
      <c r="D1362" s="144"/>
      <c r="E1362" s="83"/>
      <c r="F1362" s="83"/>
      <c r="G1362" s="83"/>
      <c r="H1362" s="83"/>
      <c r="I1362" s="83"/>
      <c r="J1362" s="83"/>
      <c r="K1362" s="150"/>
      <c r="L1362" s="83"/>
      <c r="M1362" s="83"/>
    </row>
    <row r="1363" spans="4:13" x14ac:dyDescent="0.25">
      <c r="D1363" s="144"/>
      <c r="E1363" s="83"/>
      <c r="F1363" s="83"/>
      <c r="G1363" s="83"/>
      <c r="H1363" s="83"/>
      <c r="I1363" s="83"/>
      <c r="J1363" s="83"/>
      <c r="K1363" s="150"/>
      <c r="L1363" s="83"/>
      <c r="M1363" s="83"/>
    </row>
    <row r="1364" spans="4:13" x14ac:dyDescent="0.25">
      <c r="D1364" s="144"/>
      <c r="E1364" s="83"/>
      <c r="F1364" s="83"/>
      <c r="G1364" s="83"/>
      <c r="H1364" s="83"/>
      <c r="I1364" s="83"/>
      <c r="J1364" s="83"/>
      <c r="K1364" s="150"/>
      <c r="L1364" s="83"/>
      <c r="M1364" s="83"/>
    </row>
    <row r="1365" spans="4:13" x14ac:dyDescent="0.25">
      <c r="D1365" s="144"/>
      <c r="E1365" s="83"/>
      <c r="F1365" s="83"/>
      <c r="G1365" s="83"/>
      <c r="H1365" s="83"/>
      <c r="I1365" s="83"/>
      <c r="J1365" s="83"/>
      <c r="K1365" s="150"/>
      <c r="L1365" s="83"/>
      <c r="M1365" s="83"/>
    </row>
    <row r="1366" spans="4:13" x14ac:dyDescent="0.25">
      <c r="D1366" s="144"/>
      <c r="E1366" s="83"/>
      <c r="F1366" s="83"/>
      <c r="G1366" s="83"/>
      <c r="H1366" s="83"/>
      <c r="I1366" s="83"/>
      <c r="J1366" s="83"/>
      <c r="K1366" s="150"/>
      <c r="L1366" s="83"/>
      <c r="M1366" s="83"/>
    </row>
    <row r="1367" spans="4:13" x14ac:dyDescent="0.25">
      <c r="D1367" s="144"/>
      <c r="E1367" s="83"/>
      <c r="F1367" s="83"/>
      <c r="G1367" s="83"/>
      <c r="H1367" s="83"/>
      <c r="I1367" s="83"/>
      <c r="J1367" s="83"/>
      <c r="K1367" s="150"/>
      <c r="L1367" s="83"/>
      <c r="M1367" s="83"/>
    </row>
    <row r="1368" spans="4:13" x14ac:dyDescent="0.25">
      <c r="D1368" s="144"/>
      <c r="E1368" s="83"/>
      <c r="F1368" s="83"/>
      <c r="G1368" s="83"/>
      <c r="H1368" s="83"/>
      <c r="I1368" s="83"/>
      <c r="J1368" s="83"/>
      <c r="K1368" s="150"/>
      <c r="L1368" s="83"/>
      <c r="M1368" s="83"/>
    </row>
    <row r="1369" spans="4:13" x14ac:dyDescent="0.25">
      <c r="D1369" s="144"/>
      <c r="E1369" s="83"/>
      <c r="F1369" s="83"/>
      <c r="G1369" s="83"/>
      <c r="H1369" s="83"/>
      <c r="I1369" s="83"/>
      <c r="J1369" s="83"/>
      <c r="K1369" s="150"/>
      <c r="L1369" s="83"/>
      <c r="M1369" s="83"/>
    </row>
    <row r="1370" spans="4:13" x14ac:dyDescent="0.25">
      <c r="D1370" s="144"/>
      <c r="E1370" s="83"/>
      <c r="F1370" s="83"/>
      <c r="G1370" s="83"/>
      <c r="H1370" s="83"/>
      <c r="I1370" s="83"/>
      <c r="J1370" s="83"/>
      <c r="K1370" s="150"/>
      <c r="L1370" s="83"/>
      <c r="M1370" s="83"/>
    </row>
    <row r="1371" spans="4:13" x14ac:dyDescent="0.25">
      <c r="D1371" s="144"/>
      <c r="E1371" s="83"/>
      <c r="F1371" s="83"/>
      <c r="G1371" s="83"/>
      <c r="H1371" s="83"/>
      <c r="I1371" s="83"/>
      <c r="J1371" s="83"/>
      <c r="K1371" s="150"/>
      <c r="L1371" s="83"/>
      <c r="M1371" s="83"/>
    </row>
    <row r="1372" spans="4:13" x14ac:dyDescent="0.25">
      <c r="D1372" s="144"/>
      <c r="E1372" s="83"/>
      <c r="F1372" s="83"/>
      <c r="G1372" s="83"/>
      <c r="H1372" s="83"/>
      <c r="I1372" s="83"/>
      <c r="J1372" s="83"/>
      <c r="K1372" s="150"/>
      <c r="L1372" s="83"/>
      <c r="M1372" s="83"/>
    </row>
    <row r="1373" spans="4:13" x14ac:dyDescent="0.25">
      <c r="D1373" s="144"/>
      <c r="E1373" s="83"/>
      <c r="F1373" s="83"/>
      <c r="G1373" s="83"/>
      <c r="H1373" s="83"/>
      <c r="I1373" s="83"/>
      <c r="J1373" s="83"/>
      <c r="K1373" s="150"/>
      <c r="L1373" s="83"/>
      <c r="M1373" s="83"/>
    </row>
    <row r="1374" spans="4:13" x14ac:dyDescent="0.25">
      <c r="D1374" s="144"/>
      <c r="E1374" s="83"/>
      <c r="F1374" s="83"/>
      <c r="G1374" s="83"/>
      <c r="H1374" s="83"/>
      <c r="I1374" s="83"/>
      <c r="J1374" s="83"/>
      <c r="K1374" s="150"/>
      <c r="L1374" s="83"/>
      <c r="M1374" s="83"/>
    </row>
    <row r="1375" spans="4:13" x14ac:dyDescent="0.25">
      <c r="D1375" s="144"/>
      <c r="E1375" s="83"/>
      <c r="F1375" s="83"/>
      <c r="G1375" s="83"/>
      <c r="H1375" s="83"/>
      <c r="I1375" s="83"/>
      <c r="J1375" s="83"/>
      <c r="K1375" s="150"/>
      <c r="L1375" s="83"/>
      <c r="M1375" s="83"/>
    </row>
    <row r="1376" spans="4:13" x14ac:dyDescent="0.25">
      <c r="D1376" s="144"/>
      <c r="E1376" s="83"/>
      <c r="F1376" s="83"/>
      <c r="G1376" s="83"/>
      <c r="H1376" s="83"/>
      <c r="I1376" s="83"/>
      <c r="J1376" s="83"/>
      <c r="K1376" s="150"/>
      <c r="L1376" s="83"/>
      <c r="M1376" s="83"/>
    </row>
    <row r="1377" spans="4:13" x14ac:dyDescent="0.25">
      <c r="D1377" s="144"/>
      <c r="E1377" s="83"/>
      <c r="F1377" s="83"/>
      <c r="G1377" s="83"/>
      <c r="H1377" s="83"/>
      <c r="I1377" s="83"/>
      <c r="J1377" s="83"/>
      <c r="K1377" s="150"/>
      <c r="L1377" s="83"/>
      <c r="M1377" s="83"/>
    </row>
    <row r="1378" spans="4:13" x14ac:dyDescent="0.25">
      <c r="D1378" s="144"/>
      <c r="E1378" s="83"/>
      <c r="F1378" s="83"/>
      <c r="G1378" s="83"/>
      <c r="H1378" s="83"/>
      <c r="I1378" s="83"/>
      <c r="J1378" s="83"/>
      <c r="K1378" s="150"/>
      <c r="L1378" s="83"/>
      <c r="M1378" s="83"/>
    </row>
    <row r="1379" spans="4:13" x14ac:dyDescent="0.25">
      <c r="D1379" s="144"/>
      <c r="E1379" s="83"/>
      <c r="F1379" s="83"/>
      <c r="G1379" s="83"/>
      <c r="H1379" s="83"/>
      <c r="I1379" s="83"/>
      <c r="J1379" s="83"/>
      <c r="K1379" s="150"/>
      <c r="L1379" s="83"/>
      <c r="M1379" s="83"/>
    </row>
    <row r="1380" spans="4:13" x14ac:dyDescent="0.25">
      <c r="D1380" s="144"/>
      <c r="E1380" s="83"/>
      <c r="F1380" s="83"/>
      <c r="G1380" s="83"/>
      <c r="H1380" s="83"/>
      <c r="I1380" s="83"/>
      <c r="J1380" s="83"/>
      <c r="K1380" s="150"/>
      <c r="L1380" s="83"/>
      <c r="M1380" s="83"/>
    </row>
    <row r="1381" spans="4:13" x14ac:dyDescent="0.25">
      <c r="D1381" s="144"/>
      <c r="E1381" s="83"/>
      <c r="F1381" s="83"/>
      <c r="G1381" s="83"/>
      <c r="H1381" s="83"/>
      <c r="I1381" s="83"/>
      <c r="J1381" s="83"/>
      <c r="K1381" s="150"/>
      <c r="L1381" s="83"/>
      <c r="M1381" s="83"/>
    </row>
    <row r="1382" spans="4:13" x14ac:dyDescent="0.25">
      <c r="D1382" s="144"/>
      <c r="E1382" s="83"/>
      <c r="F1382" s="83"/>
      <c r="G1382" s="83"/>
      <c r="H1382" s="83"/>
      <c r="I1382" s="83"/>
      <c r="J1382" s="83"/>
      <c r="K1382" s="150"/>
      <c r="L1382" s="83"/>
      <c r="M1382" s="83"/>
    </row>
    <row r="1383" spans="4:13" x14ac:dyDescent="0.25">
      <c r="D1383" s="144"/>
      <c r="E1383" s="83"/>
      <c r="F1383" s="83"/>
      <c r="G1383" s="83"/>
      <c r="H1383" s="83"/>
      <c r="I1383" s="83"/>
      <c r="J1383" s="83"/>
      <c r="K1383" s="150"/>
      <c r="L1383" s="83"/>
      <c r="M1383" s="83"/>
    </row>
    <row r="1384" spans="4:13" x14ac:dyDescent="0.25">
      <c r="D1384" s="144"/>
      <c r="E1384" s="83"/>
      <c r="F1384" s="83"/>
      <c r="G1384" s="83"/>
      <c r="H1384" s="83"/>
      <c r="I1384" s="83"/>
      <c r="J1384" s="83"/>
      <c r="K1384" s="150"/>
      <c r="L1384" s="83"/>
      <c r="M1384" s="83"/>
    </row>
    <row r="1385" spans="4:13" x14ac:dyDescent="0.25">
      <c r="D1385" s="144"/>
      <c r="E1385" s="83"/>
      <c r="F1385" s="83"/>
      <c r="G1385" s="83"/>
      <c r="H1385" s="83"/>
      <c r="I1385" s="83"/>
      <c r="J1385" s="83"/>
      <c r="K1385" s="150"/>
      <c r="L1385" s="83"/>
      <c r="M1385" s="83"/>
    </row>
    <row r="1386" spans="4:13" x14ac:dyDescent="0.25">
      <c r="D1386" s="144"/>
      <c r="E1386" s="83"/>
      <c r="F1386" s="83"/>
      <c r="G1386" s="83"/>
      <c r="H1386" s="83"/>
      <c r="I1386" s="83"/>
      <c r="J1386" s="83"/>
      <c r="K1386" s="150"/>
      <c r="L1386" s="83"/>
      <c r="M1386" s="83"/>
    </row>
    <row r="1387" spans="4:13" x14ac:dyDescent="0.25">
      <c r="D1387" s="144"/>
      <c r="E1387" s="83"/>
      <c r="F1387" s="83"/>
      <c r="G1387" s="83"/>
      <c r="H1387" s="83"/>
      <c r="I1387" s="83"/>
      <c r="J1387" s="83"/>
      <c r="K1387" s="150"/>
      <c r="L1387" s="83"/>
      <c r="M1387" s="83"/>
    </row>
    <row r="1388" spans="4:13" x14ac:dyDescent="0.25">
      <c r="D1388" s="144"/>
      <c r="E1388" s="83"/>
      <c r="F1388" s="83"/>
      <c r="G1388" s="83"/>
      <c r="H1388" s="83"/>
      <c r="I1388" s="83"/>
      <c r="J1388" s="83"/>
      <c r="K1388" s="150"/>
      <c r="L1388" s="83"/>
      <c r="M1388" s="83"/>
    </row>
    <row r="1389" spans="4:13" x14ac:dyDescent="0.25">
      <c r="D1389" s="144"/>
      <c r="E1389" s="83"/>
      <c r="F1389" s="83"/>
      <c r="G1389" s="83"/>
      <c r="H1389" s="83"/>
      <c r="I1389" s="83"/>
      <c r="J1389" s="83"/>
      <c r="K1389" s="150"/>
      <c r="L1389" s="83"/>
      <c r="M1389" s="83"/>
    </row>
    <row r="1390" spans="4:13" x14ac:dyDescent="0.25">
      <c r="D1390" s="144"/>
      <c r="E1390" s="83"/>
      <c r="F1390" s="83"/>
      <c r="G1390" s="83"/>
      <c r="H1390" s="83"/>
      <c r="I1390" s="83"/>
      <c r="J1390" s="83"/>
      <c r="K1390" s="150"/>
      <c r="L1390" s="83"/>
      <c r="M1390" s="83"/>
    </row>
    <row r="1391" spans="4:13" x14ac:dyDescent="0.25">
      <c r="D1391" s="144"/>
      <c r="E1391" s="83"/>
      <c r="F1391" s="83"/>
      <c r="G1391" s="83"/>
      <c r="H1391" s="83"/>
      <c r="I1391" s="83"/>
      <c r="J1391" s="83"/>
      <c r="K1391" s="150"/>
      <c r="L1391" s="83"/>
      <c r="M1391" s="83"/>
    </row>
    <row r="1392" spans="4:13" x14ac:dyDescent="0.25">
      <c r="D1392" s="144"/>
      <c r="E1392" s="83"/>
      <c r="F1392" s="83"/>
      <c r="G1392" s="83"/>
      <c r="H1392" s="83"/>
      <c r="I1392" s="83"/>
      <c r="J1392" s="83"/>
      <c r="K1392" s="150"/>
      <c r="L1392" s="83"/>
      <c r="M1392" s="83"/>
    </row>
    <row r="1393" spans="4:13" x14ac:dyDescent="0.25">
      <c r="D1393" s="144"/>
      <c r="E1393" s="83"/>
      <c r="F1393" s="83"/>
      <c r="G1393" s="83"/>
      <c r="H1393" s="83"/>
      <c r="I1393" s="83"/>
      <c r="J1393" s="83"/>
      <c r="K1393" s="150"/>
      <c r="L1393" s="83"/>
      <c r="M1393" s="83"/>
    </row>
    <row r="1394" spans="4:13" x14ac:dyDescent="0.25">
      <c r="D1394" s="144"/>
      <c r="E1394" s="83"/>
      <c r="F1394" s="83"/>
      <c r="G1394" s="83"/>
      <c r="H1394" s="83"/>
      <c r="I1394" s="83"/>
      <c r="J1394" s="83"/>
      <c r="K1394" s="150"/>
      <c r="L1394" s="83"/>
      <c r="M1394" s="83"/>
    </row>
    <row r="1395" spans="4:13" x14ac:dyDescent="0.25">
      <c r="D1395" s="144"/>
      <c r="E1395" s="83"/>
      <c r="F1395" s="83"/>
      <c r="G1395" s="83"/>
      <c r="H1395" s="83"/>
      <c r="I1395" s="83"/>
      <c r="J1395" s="83"/>
      <c r="K1395" s="150"/>
      <c r="L1395" s="83"/>
      <c r="M1395" s="83"/>
    </row>
    <row r="1396" spans="4:13" x14ac:dyDescent="0.25">
      <c r="D1396" s="144"/>
      <c r="E1396" s="83"/>
      <c r="F1396" s="83"/>
      <c r="G1396" s="83"/>
      <c r="H1396" s="83"/>
      <c r="I1396" s="83"/>
      <c r="J1396" s="83"/>
      <c r="K1396" s="150"/>
      <c r="L1396" s="83"/>
      <c r="M1396" s="83"/>
    </row>
    <row r="1397" spans="4:13" x14ac:dyDescent="0.25">
      <c r="D1397" s="144"/>
      <c r="E1397" s="83"/>
      <c r="F1397" s="83"/>
      <c r="G1397" s="83"/>
      <c r="H1397" s="83"/>
      <c r="I1397" s="83"/>
      <c r="J1397" s="83"/>
      <c r="K1397" s="150"/>
      <c r="L1397" s="83"/>
      <c r="M1397" s="83"/>
    </row>
    <row r="1398" spans="4:13" x14ac:dyDescent="0.25">
      <c r="D1398" s="144"/>
      <c r="E1398" s="83"/>
      <c r="F1398" s="83"/>
      <c r="G1398" s="83"/>
      <c r="H1398" s="83"/>
      <c r="I1398" s="83"/>
      <c r="J1398" s="83"/>
      <c r="K1398" s="150"/>
      <c r="L1398" s="83"/>
      <c r="M1398" s="83"/>
    </row>
    <row r="1399" spans="4:13" x14ac:dyDescent="0.25">
      <c r="D1399" s="144"/>
      <c r="E1399" s="83"/>
      <c r="F1399" s="83"/>
      <c r="G1399" s="83"/>
      <c r="H1399" s="83"/>
      <c r="I1399" s="83"/>
      <c r="J1399" s="83"/>
      <c r="K1399" s="150"/>
      <c r="L1399" s="83"/>
      <c r="M1399" s="83"/>
    </row>
    <row r="1400" spans="4:13" x14ac:dyDescent="0.25">
      <c r="D1400" s="144"/>
      <c r="E1400" s="83"/>
      <c r="F1400" s="83"/>
      <c r="G1400" s="83"/>
      <c r="H1400" s="83"/>
      <c r="I1400" s="83"/>
      <c r="J1400" s="83"/>
      <c r="K1400" s="150"/>
      <c r="L1400" s="83"/>
      <c r="M1400" s="83"/>
    </row>
    <row r="1401" spans="4:13" x14ac:dyDescent="0.25">
      <c r="D1401" s="144"/>
      <c r="E1401" s="83"/>
      <c r="F1401" s="83"/>
      <c r="G1401" s="83"/>
      <c r="H1401" s="83"/>
      <c r="I1401" s="83"/>
      <c r="J1401" s="83"/>
      <c r="K1401" s="150"/>
      <c r="L1401" s="83"/>
      <c r="M1401" s="83"/>
    </row>
    <row r="1402" spans="4:13" x14ac:dyDescent="0.25">
      <c r="D1402" s="144"/>
      <c r="E1402" s="83"/>
      <c r="F1402" s="83"/>
      <c r="G1402" s="83"/>
      <c r="H1402" s="83"/>
      <c r="I1402" s="83"/>
      <c r="J1402" s="83"/>
      <c r="K1402" s="150"/>
      <c r="L1402" s="83"/>
      <c r="M1402" s="83"/>
    </row>
    <row r="1403" spans="4:13" x14ac:dyDescent="0.25">
      <c r="D1403" s="144"/>
      <c r="E1403" s="83"/>
      <c r="F1403" s="83"/>
      <c r="G1403" s="83"/>
      <c r="H1403" s="83"/>
      <c r="I1403" s="83"/>
      <c r="J1403" s="83"/>
      <c r="K1403" s="150"/>
      <c r="L1403" s="83"/>
      <c r="M1403" s="83"/>
    </row>
    <row r="1404" spans="4:13" x14ac:dyDescent="0.25">
      <c r="D1404" s="144"/>
      <c r="E1404" s="83"/>
      <c r="F1404" s="83"/>
      <c r="G1404" s="83"/>
      <c r="H1404" s="83"/>
      <c r="I1404" s="83"/>
      <c r="J1404" s="83"/>
      <c r="K1404" s="150"/>
      <c r="L1404" s="83"/>
      <c r="M1404" s="83"/>
    </row>
    <row r="1405" spans="4:13" x14ac:dyDescent="0.25">
      <c r="D1405" s="144"/>
      <c r="E1405" s="83"/>
      <c r="F1405" s="83"/>
      <c r="G1405" s="83"/>
      <c r="H1405" s="83"/>
      <c r="I1405" s="83"/>
      <c r="J1405" s="83"/>
      <c r="K1405" s="150"/>
      <c r="L1405" s="83"/>
      <c r="M1405" s="83"/>
    </row>
    <row r="1406" spans="4:13" x14ac:dyDescent="0.25">
      <c r="D1406" s="144"/>
      <c r="E1406" s="83"/>
      <c r="F1406" s="83"/>
      <c r="G1406" s="83"/>
      <c r="H1406" s="83"/>
      <c r="I1406" s="83"/>
      <c r="J1406" s="83"/>
      <c r="K1406" s="150"/>
      <c r="L1406" s="83"/>
      <c r="M1406" s="83"/>
    </row>
    <row r="1407" spans="4:13" x14ac:dyDescent="0.25">
      <c r="D1407" s="144"/>
      <c r="E1407" s="83"/>
      <c r="F1407" s="83"/>
      <c r="G1407" s="83"/>
      <c r="H1407" s="83"/>
      <c r="I1407" s="83"/>
      <c r="J1407" s="83"/>
      <c r="K1407" s="150"/>
      <c r="L1407" s="83"/>
      <c r="M1407" s="83"/>
    </row>
    <row r="1408" spans="4:13" x14ac:dyDescent="0.25">
      <c r="D1408" s="144"/>
      <c r="E1408" s="83"/>
      <c r="F1408" s="83"/>
      <c r="G1408" s="83"/>
      <c r="H1408" s="83"/>
      <c r="I1408" s="83"/>
      <c r="J1408" s="83"/>
      <c r="K1408" s="150"/>
      <c r="L1408" s="83"/>
      <c r="M1408" s="83"/>
    </row>
    <row r="1409" spans="4:13" x14ac:dyDescent="0.25">
      <c r="D1409" s="144"/>
      <c r="E1409" s="83"/>
      <c r="F1409" s="83"/>
      <c r="G1409" s="83"/>
      <c r="H1409" s="83"/>
      <c r="I1409" s="83"/>
      <c r="J1409" s="83"/>
      <c r="K1409" s="150"/>
      <c r="L1409" s="83"/>
      <c r="M1409" s="83"/>
    </row>
    <row r="1410" spans="4:13" x14ac:dyDescent="0.25">
      <c r="D1410" s="144"/>
      <c r="E1410" s="83"/>
      <c r="F1410" s="83"/>
      <c r="G1410" s="83"/>
      <c r="H1410" s="83"/>
      <c r="I1410" s="83"/>
      <c r="J1410" s="83"/>
      <c r="K1410" s="150"/>
      <c r="L1410" s="83"/>
      <c r="M1410" s="83"/>
    </row>
    <row r="1411" spans="4:13" x14ac:dyDescent="0.25">
      <c r="D1411" s="144"/>
      <c r="E1411" s="83"/>
      <c r="F1411" s="83"/>
      <c r="G1411" s="83"/>
      <c r="H1411" s="83"/>
      <c r="I1411" s="83"/>
      <c r="J1411" s="83"/>
      <c r="K1411" s="150"/>
      <c r="L1411" s="83"/>
      <c r="M1411" s="83"/>
    </row>
    <row r="1412" spans="4:13" x14ac:dyDescent="0.25">
      <c r="D1412" s="144"/>
      <c r="E1412" s="83"/>
      <c r="F1412" s="83"/>
      <c r="G1412" s="83"/>
      <c r="H1412" s="83"/>
      <c r="I1412" s="83"/>
      <c r="J1412" s="83"/>
      <c r="K1412" s="150"/>
      <c r="L1412" s="83"/>
      <c r="M1412" s="83"/>
    </row>
    <row r="1413" spans="4:13" x14ac:dyDescent="0.25">
      <c r="D1413" s="144"/>
      <c r="E1413" s="83"/>
      <c r="F1413" s="83"/>
      <c r="G1413" s="83"/>
      <c r="H1413" s="83"/>
      <c r="I1413" s="83"/>
      <c r="J1413" s="83"/>
      <c r="K1413" s="150"/>
      <c r="L1413" s="83"/>
      <c r="M1413" s="83"/>
    </row>
    <row r="1414" spans="4:13" x14ac:dyDescent="0.25">
      <c r="D1414" s="144"/>
      <c r="E1414" s="83"/>
      <c r="F1414" s="83"/>
      <c r="G1414" s="83"/>
      <c r="H1414" s="83"/>
      <c r="I1414" s="83"/>
      <c r="J1414" s="83"/>
      <c r="K1414" s="150"/>
      <c r="L1414" s="83"/>
      <c r="M1414" s="83"/>
    </row>
    <row r="1415" spans="4:13" x14ac:dyDescent="0.25">
      <c r="D1415" s="144"/>
      <c r="E1415" s="83"/>
      <c r="F1415" s="83"/>
      <c r="G1415" s="83"/>
      <c r="H1415" s="83"/>
      <c r="I1415" s="83"/>
      <c r="J1415" s="83"/>
      <c r="K1415" s="150"/>
      <c r="L1415" s="83"/>
      <c r="M1415" s="83"/>
    </row>
    <row r="1416" spans="4:13" x14ac:dyDescent="0.25">
      <c r="D1416" s="144"/>
      <c r="E1416" s="83"/>
      <c r="F1416" s="83"/>
      <c r="G1416" s="83"/>
      <c r="H1416" s="83"/>
      <c r="I1416" s="83"/>
      <c r="J1416" s="83"/>
      <c r="K1416" s="150"/>
      <c r="L1416" s="83"/>
      <c r="M1416" s="83"/>
    </row>
    <row r="1417" spans="4:13" x14ac:dyDescent="0.25">
      <c r="D1417" s="144"/>
      <c r="E1417" s="83"/>
      <c r="F1417" s="83"/>
      <c r="G1417" s="83"/>
      <c r="H1417" s="83"/>
      <c r="I1417" s="83"/>
      <c r="J1417" s="83"/>
      <c r="K1417" s="150"/>
      <c r="L1417" s="83"/>
      <c r="M1417" s="83"/>
    </row>
    <row r="1418" spans="4:13" x14ac:dyDescent="0.25">
      <c r="D1418" s="144"/>
      <c r="E1418" s="83"/>
      <c r="F1418" s="83"/>
      <c r="G1418" s="83"/>
      <c r="H1418" s="83"/>
      <c r="I1418" s="83"/>
      <c r="J1418" s="83"/>
      <c r="K1418" s="150"/>
      <c r="L1418" s="83"/>
      <c r="M1418" s="83"/>
    </row>
    <row r="1419" spans="4:13" x14ac:dyDescent="0.25">
      <c r="D1419" s="144"/>
      <c r="E1419" s="83"/>
      <c r="F1419" s="83"/>
      <c r="G1419" s="83"/>
      <c r="H1419" s="83"/>
      <c r="I1419" s="83"/>
      <c r="J1419" s="83"/>
      <c r="K1419" s="150"/>
      <c r="L1419" s="83"/>
      <c r="M1419" s="83"/>
    </row>
    <row r="1420" spans="4:13" x14ac:dyDescent="0.25">
      <c r="D1420" s="144"/>
      <c r="E1420" s="83"/>
      <c r="F1420" s="83"/>
      <c r="G1420" s="83"/>
      <c r="H1420" s="83"/>
      <c r="I1420" s="83"/>
      <c r="J1420" s="83"/>
      <c r="K1420" s="150"/>
      <c r="L1420" s="83"/>
      <c r="M1420" s="83"/>
    </row>
    <row r="1421" spans="4:13" x14ac:dyDescent="0.25">
      <c r="D1421" s="144"/>
      <c r="E1421" s="83"/>
      <c r="F1421" s="83"/>
      <c r="G1421" s="83"/>
      <c r="H1421" s="83"/>
      <c r="I1421" s="83"/>
      <c r="J1421" s="83"/>
      <c r="K1421" s="150"/>
      <c r="L1421" s="83"/>
      <c r="M1421" s="83"/>
    </row>
    <row r="1422" spans="4:13" x14ac:dyDescent="0.25">
      <c r="D1422" s="144"/>
      <c r="E1422" s="83"/>
      <c r="F1422" s="83"/>
      <c r="G1422" s="83"/>
      <c r="H1422" s="83"/>
      <c r="I1422" s="83"/>
      <c r="J1422" s="83"/>
      <c r="K1422" s="150"/>
      <c r="L1422" s="83"/>
      <c r="M1422" s="83"/>
    </row>
    <row r="1423" spans="4:13" x14ac:dyDescent="0.25">
      <c r="D1423" s="144"/>
      <c r="E1423" s="83"/>
      <c r="F1423" s="83"/>
      <c r="G1423" s="83"/>
      <c r="H1423" s="83"/>
      <c r="I1423" s="83"/>
      <c r="J1423" s="83"/>
      <c r="K1423" s="150"/>
      <c r="L1423" s="83"/>
      <c r="M1423" s="83"/>
    </row>
    <row r="1424" spans="4:13" x14ac:dyDescent="0.25">
      <c r="D1424" s="144"/>
      <c r="E1424" s="83"/>
      <c r="F1424" s="83"/>
      <c r="G1424" s="83"/>
      <c r="H1424" s="83"/>
      <c r="I1424" s="83"/>
      <c r="J1424" s="83"/>
      <c r="K1424" s="150"/>
      <c r="L1424" s="83"/>
      <c r="M1424" s="83"/>
    </row>
    <row r="1425" spans="4:13" x14ac:dyDescent="0.25">
      <c r="D1425" s="144"/>
      <c r="E1425" s="83"/>
      <c r="F1425" s="83"/>
      <c r="G1425" s="83"/>
      <c r="H1425" s="83"/>
      <c r="I1425" s="83"/>
      <c r="J1425" s="83"/>
      <c r="K1425" s="150"/>
      <c r="L1425" s="83"/>
      <c r="M1425" s="83"/>
    </row>
    <row r="1426" spans="4:13" x14ac:dyDescent="0.25">
      <c r="D1426" s="144"/>
      <c r="E1426" s="83"/>
      <c r="F1426" s="83"/>
      <c r="G1426" s="83"/>
      <c r="H1426" s="83"/>
      <c r="I1426" s="83"/>
      <c r="J1426" s="83"/>
      <c r="K1426" s="150"/>
      <c r="L1426" s="83"/>
      <c r="M1426" s="83"/>
    </row>
    <row r="1427" spans="4:13" x14ac:dyDescent="0.25">
      <c r="D1427" s="144"/>
      <c r="E1427" s="83"/>
      <c r="F1427" s="83"/>
      <c r="G1427" s="83"/>
      <c r="H1427" s="83"/>
      <c r="I1427" s="83"/>
      <c r="J1427" s="83"/>
      <c r="K1427" s="150"/>
      <c r="L1427" s="83"/>
      <c r="M1427" s="83"/>
    </row>
    <row r="1428" spans="4:13" x14ac:dyDescent="0.25">
      <c r="D1428" s="144"/>
      <c r="E1428" s="83"/>
      <c r="F1428" s="83"/>
      <c r="G1428" s="83"/>
      <c r="H1428" s="83"/>
      <c r="I1428" s="83"/>
      <c r="J1428" s="83"/>
      <c r="K1428" s="150"/>
      <c r="L1428" s="83"/>
      <c r="M1428" s="83"/>
    </row>
    <row r="1429" spans="4:13" x14ac:dyDescent="0.25">
      <c r="D1429" s="144"/>
      <c r="E1429" s="83"/>
      <c r="F1429" s="83"/>
      <c r="G1429" s="83"/>
      <c r="H1429" s="83"/>
      <c r="I1429" s="83"/>
      <c r="J1429" s="83"/>
      <c r="K1429" s="150"/>
      <c r="L1429" s="83"/>
      <c r="M1429" s="83"/>
    </row>
    <row r="1430" spans="4:13" x14ac:dyDescent="0.25">
      <c r="D1430" s="144"/>
      <c r="E1430" s="83"/>
      <c r="F1430" s="83"/>
      <c r="G1430" s="83"/>
      <c r="H1430" s="83"/>
      <c r="I1430" s="83"/>
      <c r="J1430" s="83"/>
      <c r="K1430" s="150"/>
      <c r="L1430" s="83"/>
      <c r="M1430" s="83"/>
    </row>
    <row r="1431" spans="4:13" x14ac:dyDescent="0.25">
      <c r="D1431" s="144"/>
      <c r="E1431" s="83"/>
      <c r="F1431" s="83"/>
      <c r="G1431" s="83"/>
      <c r="H1431" s="83"/>
      <c r="I1431" s="83"/>
      <c r="J1431" s="83"/>
      <c r="K1431" s="150"/>
      <c r="L1431" s="83"/>
      <c r="M1431" s="83"/>
    </row>
    <row r="1432" spans="4:13" x14ac:dyDescent="0.25">
      <c r="D1432" s="144"/>
      <c r="E1432" s="83"/>
      <c r="F1432" s="83"/>
      <c r="G1432" s="83"/>
      <c r="H1432" s="83"/>
      <c r="I1432" s="83"/>
      <c r="J1432" s="83"/>
      <c r="K1432" s="150"/>
      <c r="L1432" s="83"/>
      <c r="M1432" s="83"/>
    </row>
    <row r="1433" spans="4:13" x14ac:dyDescent="0.25">
      <c r="D1433" s="144"/>
      <c r="E1433" s="83"/>
      <c r="F1433" s="83"/>
      <c r="G1433" s="83"/>
      <c r="H1433" s="83"/>
      <c r="I1433" s="83"/>
      <c r="J1433" s="83"/>
      <c r="K1433" s="150"/>
      <c r="L1433" s="83"/>
      <c r="M1433" s="83"/>
    </row>
    <row r="1434" spans="4:13" x14ac:dyDescent="0.25">
      <c r="D1434" s="144"/>
      <c r="E1434" s="83"/>
      <c r="F1434" s="83"/>
      <c r="G1434" s="83"/>
      <c r="H1434" s="83"/>
      <c r="I1434" s="83"/>
      <c r="J1434" s="83"/>
      <c r="K1434" s="150"/>
      <c r="L1434" s="83"/>
      <c r="M1434" s="83"/>
    </row>
    <row r="1435" spans="4:13" x14ac:dyDescent="0.25">
      <c r="D1435" s="144"/>
      <c r="E1435" s="83"/>
      <c r="F1435" s="83"/>
      <c r="G1435" s="83"/>
      <c r="H1435" s="83"/>
      <c r="I1435" s="83"/>
      <c r="J1435" s="83"/>
      <c r="K1435" s="150"/>
      <c r="L1435" s="83"/>
      <c r="M1435" s="83"/>
    </row>
    <row r="1436" spans="4:13" x14ac:dyDescent="0.25">
      <c r="D1436" s="144"/>
      <c r="E1436" s="83"/>
      <c r="F1436" s="83"/>
      <c r="G1436" s="83"/>
      <c r="H1436" s="83"/>
      <c r="I1436" s="83"/>
      <c r="J1436" s="83"/>
      <c r="K1436" s="150"/>
      <c r="L1436" s="83"/>
      <c r="M1436" s="83"/>
    </row>
    <row r="1437" spans="4:13" x14ac:dyDescent="0.25">
      <c r="D1437" s="144"/>
      <c r="E1437" s="83"/>
      <c r="F1437" s="83"/>
      <c r="G1437" s="83"/>
      <c r="H1437" s="83"/>
      <c r="I1437" s="83"/>
      <c r="J1437" s="83"/>
      <c r="K1437" s="150"/>
      <c r="L1437" s="83"/>
      <c r="M1437" s="83"/>
    </row>
    <row r="1438" spans="4:13" x14ac:dyDescent="0.25">
      <c r="D1438" s="144"/>
      <c r="E1438" s="83"/>
      <c r="F1438" s="83"/>
      <c r="G1438" s="83"/>
      <c r="H1438" s="83"/>
      <c r="I1438" s="83"/>
      <c r="J1438" s="83"/>
      <c r="K1438" s="150"/>
      <c r="L1438" s="83"/>
      <c r="M1438" s="83"/>
    </row>
    <row r="1439" spans="4:13" x14ac:dyDescent="0.25">
      <c r="D1439" s="144"/>
      <c r="E1439" s="83"/>
      <c r="F1439" s="83"/>
      <c r="G1439" s="83"/>
      <c r="H1439" s="83"/>
      <c r="I1439" s="83"/>
      <c r="J1439" s="83"/>
      <c r="K1439" s="150"/>
      <c r="L1439" s="83"/>
      <c r="M1439" s="83"/>
    </row>
    <row r="1440" spans="4:13" x14ac:dyDescent="0.25">
      <c r="D1440" s="144"/>
      <c r="E1440" s="83"/>
      <c r="F1440" s="83"/>
      <c r="G1440" s="83"/>
      <c r="H1440" s="83"/>
      <c r="I1440" s="83"/>
      <c r="J1440" s="83"/>
      <c r="K1440" s="150"/>
      <c r="L1440" s="83"/>
      <c r="M1440" s="83"/>
    </row>
    <row r="1441" spans="4:13" x14ac:dyDescent="0.25">
      <c r="D1441" s="144"/>
      <c r="E1441" s="83"/>
      <c r="F1441" s="83"/>
      <c r="G1441" s="83"/>
      <c r="H1441" s="83"/>
      <c r="I1441" s="83"/>
      <c r="J1441" s="83"/>
      <c r="K1441" s="150"/>
      <c r="L1441" s="83"/>
      <c r="M1441" s="83"/>
    </row>
    <row r="1442" spans="4:13" x14ac:dyDescent="0.25">
      <c r="D1442" s="144"/>
      <c r="E1442" s="83"/>
      <c r="F1442" s="83"/>
      <c r="G1442" s="83"/>
      <c r="H1442" s="83"/>
      <c r="I1442" s="83"/>
      <c r="J1442" s="83"/>
      <c r="K1442" s="150"/>
      <c r="L1442" s="83"/>
      <c r="M1442" s="83"/>
    </row>
    <row r="1443" spans="4:13" x14ac:dyDescent="0.25">
      <c r="D1443" s="144"/>
      <c r="E1443" s="83"/>
      <c r="F1443" s="83"/>
      <c r="G1443" s="83"/>
      <c r="H1443" s="83"/>
      <c r="I1443" s="83"/>
      <c r="J1443" s="83"/>
      <c r="K1443" s="150"/>
      <c r="L1443" s="83"/>
      <c r="M1443" s="83"/>
    </row>
    <row r="1444" spans="4:13" x14ac:dyDescent="0.25">
      <c r="D1444" s="144"/>
      <c r="E1444" s="83"/>
      <c r="F1444" s="83"/>
      <c r="G1444" s="83"/>
      <c r="H1444" s="83"/>
      <c r="I1444" s="83"/>
      <c r="J1444" s="83"/>
      <c r="K1444" s="150"/>
      <c r="L1444" s="83"/>
      <c r="M1444" s="83"/>
    </row>
    <row r="1445" spans="4:13" x14ac:dyDescent="0.25">
      <c r="D1445" s="144"/>
      <c r="E1445" s="83"/>
      <c r="F1445" s="83"/>
      <c r="G1445" s="83"/>
      <c r="H1445" s="83"/>
      <c r="I1445" s="83"/>
      <c r="J1445" s="83"/>
      <c r="K1445" s="150"/>
      <c r="L1445" s="83"/>
      <c r="M1445" s="83"/>
    </row>
    <row r="1446" spans="4:13" x14ac:dyDescent="0.25">
      <c r="D1446" s="144"/>
      <c r="E1446" s="83"/>
      <c r="F1446" s="83"/>
      <c r="G1446" s="83"/>
      <c r="H1446" s="83"/>
      <c r="I1446" s="83"/>
      <c r="J1446" s="83"/>
      <c r="K1446" s="150"/>
      <c r="L1446" s="83"/>
      <c r="M1446" s="83"/>
    </row>
    <row r="1447" spans="4:13" x14ac:dyDescent="0.25">
      <c r="D1447" s="144"/>
      <c r="E1447" s="83"/>
      <c r="F1447" s="83"/>
      <c r="G1447" s="83"/>
      <c r="H1447" s="83"/>
      <c r="I1447" s="83"/>
      <c r="J1447" s="83"/>
      <c r="K1447" s="150"/>
      <c r="L1447" s="83"/>
      <c r="M1447" s="83"/>
    </row>
    <row r="1448" spans="4:13" x14ac:dyDescent="0.25">
      <c r="D1448" s="144"/>
      <c r="E1448" s="83"/>
      <c r="F1448" s="83"/>
      <c r="G1448" s="83"/>
      <c r="H1448" s="83"/>
      <c r="I1448" s="83"/>
      <c r="J1448" s="83"/>
      <c r="K1448" s="150"/>
      <c r="L1448" s="83"/>
      <c r="M1448" s="83"/>
    </row>
    <row r="1449" spans="4:13" x14ac:dyDescent="0.25">
      <c r="D1449" s="144"/>
      <c r="E1449" s="83"/>
      <c r="F1449" s="83"/>
      <c r="G1449" s="83"/>
      <c r="H1449" s="83"/>
      <c r="I1449" s="83"/>
      <c r="J1449" s="83"/>
      <c r="K1449" s="150"/>
      <c r="L1449" s="83"/>
      <c r="M1449" s="83"/>
    </row>
    <row r="1450" spans="4:13" x14ac:dyDescent="0.25">
      <c r="D1450" s="144"/>
      <c r="E1450" s="83"/>
      <c r="F1450" s="83"/>
      <c r="G1450" s="83"/>
      <c r="H1450" s="83"/>
      <c r="I1450" s="83"/>
      <c r="J1450" s="83"/>
      <c r="K1450" s="150"/>
      <c r="L1450" s="83"/>
      <c r="M1450" s="83"/>
    </row>
    <row r="1451" spans="4:13" x14ac:dyDescent="0.25">
      <c r="D1451" s="144"/>
      <c r="E1451" s="83"/>
      <c r="F1451" s="83"/>
      <c r="G1451" s="83"/>
      <c r="H1451" s="83"/>
      <c r="I1451" s="83"/>
      <c r="J1451" s="83"/>
      <c r="K1451" s="150"/>
      <c r="L1451" s="83"/>
      <c r="M1451" s="83"/>
    </row>
    <row r="1452" spans="4:13" x14ac:dyDescent="0.25">
      <c r="D1452" s="144"/>
      <c r="E1452" s="83"/>
      <c r="F1452" s="83"/>
      <c r="G1452" s="83"/>
      <c r="H1452" s="83"/>
      <c r="I1452" s="83"/>
      <c r="J1452" s="83"/>
      <c r="K1452" s="150"/>
      <c r="L1452" s="83"/>
      <c r="M1452" s="83"/>
    </row>
    <row r="1453" spans="4:13" x14ac:dyDescent="0.25">
      <c r="D1453" s="144"/>
      <c r="E1453" s="83"/>
      <c r="F1453" s="83"/>
      <c r="G1453" s="83"/>
      <c r="H1453" s="83"/>
      <c r="I1453" s="83"/>
      <c r="J1453" s="83"/>
      <c r="K1453" s="150"/>
      <c r="L1453" s="83"/>
      <c r="M1453" s="83"/>
    </row>
    <row r="1454" spans="4:13" x14ac:dyDescent="0.25">
      <c r="D1454" s="144"/>
      <c r="E1454" s="83"/>
      <c r="F1454" s="83"/>
      <c r="G1454" s="83"/>
      <c r="H1454" s="83"/>
      <c r="I1454" s="83"/>
      <c r="J1454" s="83"/>
      <c r="K1454" s="150"/>
      <c r="L1454" s="83"/>
      <c r="M1454" s="83"/>
    </row>
    <row r="1455" spans="4:13" x14ac:dyDescent="0.25">
      <c r="D1455" s="144"/>
      <c r="E1455" s="83"/>
      <c r="F1455" s="83"/>
      <c r="G1455" s="83"/>
      <c r="H1455" s="83"/>
      <c r="I1455" s="83"/>
      <c r="J1455" s="83"/>
      <c r="K1455" s="150"/>
      <c r="L1455" s="83"/>
      <c r="M1455" s="83"/>
    </row>
    <row r="1456" spans="4:13" x14ac:dyDescent="0.25">
      <c r="D1456" s="144"/>
      <c r="E1456" s="83"/>
      <c r="F1456" s="83"/>
      <c r="G1456" s="83"/>
      <c r="H1456" s="83"/>
      <c r="I1456" s="83"/>
      <c r="J1456" s="83"/>
      <c r="K1456" s="150"/>
      <c r="L1456" s="83"/>
      <c r="M1456" s="83"/>
    </row>
    <row r="1457" spans="4:13" x14ac:dyDescent="0.25">
      <c r="D1457" s="144"/>
      <c r="E1457" s="83"/>
      <c r="F1457" s="83"/>
      <c r="G1457" s="83"/>
      <c r="H1457" s="83"/>
      <c r="I1457" s="83"/>
      <c r="J1457" s="83"/>
      <c r="K1457" s="150"/>
      <c r="L1457" s="83"/>
      <c r="M1457" s="83"/>
    </row>
    <row r="1458" spans="4:13" x14ac:dyDescent="0.25">
      <c r="D1458" s="144"/>
      <c r="E1458" s="83"/>
      <c r="F1458" s="83"/>
      <c r="G1458" s="83"/>
      <c r="H1458" s="83"/>
      <c r="I1458" s="83"/>
      <c r="J1458" s="83"/>
      <c r="K1458" s="150"/>
      <c r="L1458" s="83"/>
      <c r="M1458" s="83"/>
    </row>
    <row r="1459" spans="4:13" x14ac:dyDescent="0.25">
      <c r="D1459" s="144"/>
      <c r="E1459" s="83"/>
      <c r="F1459" s="83"/>
      <c r="G1459" s="83"/>
      <c r="H1459" s="83"/>
      <c r="I1459" s="83"/>
      <c r="J1459" s="83"/>
      <c r="K1459" s="150"/>
      <c r="L1459" s="83"/>
      <c r="M1459" s="83"/>
    </row>
    <row r="1460" spans="4:13" x14ac:dyDescent="0.25">
      <c r="D1460" s="144"/>
      <c r="E1460" s="83"/>
      <c r="F1460" s="83"/>
      <c r="G1460" s="83"/>
      <c r="H1460" s="83"/>
      <c r="I1460" s="83"/>
      <c r="J1460" s="83"/>
      <c r="K1460" s="150"/>
      <c r="L1460" s="83"/>
      <c r="M1460" s="83"/>
    </row>
    <row r="1461" spans="4:13" x14ac:dyDescent="0.25">
      <c r="D1461" s="144"/>
      <c r="E1461" s="83"/>
      <c r="F1461" s="83"/>
      <c r="G1461" s="83"/>
      <c r="H1461" s="83"/>
      <c r="I1461" s="83"/>
      <c r="J1461" s="83"/>
      <c r="K1461" s="150"/>
      <c r="L1461" s="83"/>
      <c r="M1461" s="83"/>
    </row>
    <row r="1462" spans="4:13" x14ac:dyDescent="0.25">
      <c r="D1462" s="144"/>
      <c r="E1462" s="83"/>
      <c r="F1462" s="83"/>
      <c r="G1462" s="83"/>
      <c r="H1462" s="83"/>
      <c r="I1462" s="83"/>
      <c r="J1462" s="83"/>
      <c r="K1462" s="150"/>
      <c r="L1462" s="83"/>
      <c r="M1462" s="83"/>
    </row>
    <row r="1463" spans="4:13" x14ac:dyDescent="0.25">
      <c r="D1463" s="144"/>
      <c r="E1463" s="83"/>
      <c r="F1463" s="83"/>
      <c r="G1463" s="83"/>
      <c r="H1463" s="83"/>
      <c r="I1463" s="83"/>
      <c r="J1463" s="83"/>
      <c r="K1463" s="150"/>
      <c r="L1463" s="83"/>
      <c r="M1463" s="83"/>
    </row>
    <row r="1464" spans="4:13" x14ac:dyDescent="0.25">
      <c r="D1464" s="144"/>
      <c r="E1464" s="83"/>
      <c r="F1464" s="83"/>
      <c r="G1464" s="83"/>
      <c r="H1464" s="83"/>
      <c r="I1464" s="83"/>
      <c r="J1464" s="83"/>
      <c r="K1464" s="150"/>
      <c r="L1464" s="83"/>
      <c r="M1464" s="83"/>
    </row>
    <row r="1465" spans="4:13" x14ac:dyDescent="0.25">
      <c r="D1465" s="144"/>
      <c r="E1465" s="83"/>
      <c r="F1465" s="83"/>
      <c r="G1465" s="83"/>
      <c r="H1465" s="83"/>
      <c r="I1465" s="83"/>
      <c r="J1465" s="83"/>
      <c r="K1465" s="150"/>
      <c r="L1465" s="83"/>
      <c r="M1465" s="83"/>
    </row>
    <row r="1466" spans="4:13" x14ac:dyDescent="0.25">
      <c r="D1466" s="144"/>
      <c r="E1466" s="83"/>
      <c r="F1466" s="83"/>
      <c r="G1466" s="83"/>
      <c r="H1466" s="83"/>
      <c r="I1466" s="83"/>
      <c r="J1466" s="83"/>
      <c r="K1466" s="150"/>
      <c r="L1466" s="83"/>
      <c r="M1466" s="83"/>
    </row>
    <row r="1467" spans="4:13" x14ac:dyDescent="0.25">
      <c r="D1467" s="144"/>
      <c r="E1467" s="83"/>
      <c r="F1467" s="83"/>
      <c r="G1467" s="83"/>
      <c r="H1467" s="83"/>
      <c r="I1467" s="83"/>
      <c r="J1467" s="83"/>
      <c r="K1467" s="150"/>
      <c r="L1467" s="83"/>
      <c r="M1467" s="83"/>
    </row>
    <row r="1468" spans="4:13" x14ac:dyDescent="0.25">
      <c r="D1468" s="144"/>
      <c r="E1468" s="83"/>
      <c r="F1468" s="83"/>
      <c r="G1468" s="83"/>
      <c r="H1468" s="83"/>
      <c r="I1468" s="83"/>
      <c r="J1468" s="83"/>
      <c r="K1468" s="150"/>
      <c r="L1468" s="83"/>
      <c r="M1468" s="83"/>
    </row>
    <row r="1469" spans="4:13" x14ac:dyDescent="0.25">
      <c r="D1469" s="144"/>
      <c r="E1469" s="83"/>
      <c r="F1469" s="83"/>
      <c r="G1469" s="83"/>
      <c r="H1469" s="83"/>
      <c r="I1469" s="83"/>
      <c r="J1469" s="83"/>
      <c r="K1469" s="150"/>
      <c r="L1469" s="83"/>
      <c r="M1469" s="83"/>
    </row>
    <row r="1470" spans="4:13" x14ac:dyDescent="0.25">
      <c r="D1470" s="144"/>
      <c r="E1470" s="83"/>
      <c r="F1470" s="83"/>
      <c r="G1470" s="83"/>
      <c r="H1470" s="83"/>
      <c r="I1470" s="83"/>
      <c r="J1470" s="83"/>
      <c r="K1470" s="150"/>
      <c r="L1470" s="83"/>
      <c r="M1470" s="83"/>
    </row>
    <row r="1471" spans="4:13" x14ac:dyDescent="0.25">
      <c r="D1471" s="144"/>
      <c r="E1471" s="83"/>
      <c r="F1471" s="83"/>
      <c r="G1471" s="83"/>
      <c r="H1471" s="83"/>
      <c r="I1471" s="83"/>
      <c r="J1471" s="83"/>
      <c r="K1471" s="150"/>
      <c r="L1471" s="83"/>
      <c r="M1471" s="83"/>
    </row>
    <row r="1472" spans="4:13" x14ac:dyDescent="0.25">
      <c r="D1472" s="144"/>
      <c r="E1472" s="83"/>
      <c r="F1472" s="83"/>
      <c r="G1472" s="83"/>
      <c r="H1472" s="83"/>
      <c r="I1472" s="83"/>
      <c r="J1472" s="83"/>
      <c r="K1472" s="150"/>
      <c r="L1472" s="83"/>
      <c r="M1472" s="83"/>
    </row>
    <row r="1473" spans="4:13" x14ac:dyDescent="0.25">
      <c r="D1473" s="144"/>
      <c r="E1473" s="83"/>
      <c r="F1473" s="83"/>
      <c r="G1473" s="83"/>
      <c r="H1473" s="83"/>
      <c r="I1473" s="83"/>
      <c r="J1473" s="83"/>
      <c r="K1473" s="150"/>
      <c r="L1473" s="83"/>
      <c r="M1473" s="83"/>
    </row>
    <row r="1474" spans="4:13" x14ac:dyDescent="0.25">
      <c r="D1474" s="144"/>
      <c r="E1474" s="83"/>
      <c r="F1474" s="83"/>
      <c r="G1474" s="83"/>
      <c r="H1474" s="83"/>
      <c r="I1474" s="83"/>
      <c r="J1474" s="83"/>
      <c r="K1474" s="150"/>
      <c r="L1474" s="83"/>
      <c r="M1474" s="83"/>
    </row>
    <row r="1475" spans="4:13" x14ac:dyDescent="0.25">
      <c r="D1475" s="144"/>
      <c r="E1475" s="83"/>
      <c r="F1475" s="83"/>
      <c r="G1475" s="83"/>
      <c r="H1475" s="83"/>
      <c r="I1475" s="83"/>
      <c r="J1475" s="83"/>
      <c r="K1475" s="150"/>
      <c r="L1475" s="83"/>
      <c r="M1475" s="83"/>
    </row>
    <row r="1476" spans="4:13" x14ac:dyDescent="0.25">
      <c r="D1476" s="144"/>
      <c r="E1476" s="83"/>
      <c r="F1476" s="83"/>
      <c r="G1476" s="83"/>
      <c r="H1476" s="83"/>
      <c r="I1476" s="83"/>
      <c r="J1476" s="83"/>
      <c r="K1476" s="150"/>
      <c r="L1476" s="83"/>
      <c r="M1476" s="83"/>
    </row>
    <row r="1477" spans="4:13" x14ac:dyDescent="0.25">
      <c r="D1477" s="144"/>
      <c r="E1477" s="83"/>
      <c r="F1477" s="83"/>
      <c r="G1477" s="83"/>
      <c r="H1477" s="83"/>
      <c r="I1477" s="83"/>
      <c r="J1477" s="83"/>
      <c r="K1477" s="150"/>
      <c r="L1477" s="83"/>
      <c r="M1477" s="83"/>
    </row>
    <row r="1478" spans="4:13" x14ac:dyDescent="0.25">
      <c r="D1478" s="144"/>
      <c r="E1478" s="83"/>
      <c r="F1478" s="83"/>
      <c r="G1478" s="83"/>
      <c r="H1478" s="83"/>
      <c r="I1478" s="83"/>
      <c r="J1478" s="83"/>
      <c r="K1478" s="150"/>
      <c r="L1478" s="83"/>
      <c r="M1478" s="83"/>
    </row>
    <row r="1479" spans="4:13" x14ac:dyDescent="0.25">
      <c r="D1479" s="144"/>
      <c r="E1479" s="83"/>
      <c r="F1479" s="83"/>
      <c r="G1479" s="83"/>
      <c r="H1479" s="83"/>
      <c r="I1479" s="83"/>
      <c r="J1479" s="83"/>
      <c r="K1479" s="150"/>
      <c r="L1479" s="83"/>
      <c r="M1479" s="83"/>
    </row>
    <row r="1480" spans="4:13" x14ac:dyDescent="0.25">
      <c r="D1480" s="144"/>
      <c r="E1480" s="83"/>
      <c r="F1480" s="83"/>
      <c r="G1480" s="83"/>
      <c r="H1480" s="83"/>
      <c r="I1480" s="83"/>
      <c r="J1480" s="83"/>
      <c r="K1480" s="150"/>
      <c r="L1480" s="83"/>
      <c r="M1480" s="83"/>
    </row>
    <row r="1481" spans="4:13" x14ac:dyDescent="0.25">
      <c r="D1481" s="144"/>
      <c r="E1481" s="83"/>
      <c r="F1481" s="83"/>
      <c r="G1481" s="83"/>
      <c r="H1481" s="83"/>
      <c r="I1481" s="83"/>
      <c r="J1481" s="83"/>
      <c r="K1481" s="150"/>
      <c r="L1481" s="83"/>
      <c r="M1481" s="83"/>
    </row>
    <row r="1482" spans="4:13" x14ac:dyDescent="0.25">
      <c r="D1482" s="144"/>
      <c r="E1482" s="83"/>
      <c r="F1482" s="83"/>
      <c r="G1482" s="83"/>
      <c r="H1482" s="83"/>
      <c r="I1482" s="83"/>
      <c r="J1482" s="83"/>
      <c r="K1482" s="150"/>
      <c r="L1482" s="83"/>
      <c r="M1482" s="83"/>
    </row>
    <row r="1483" spans="4:13" x14ac:dyDescent="0.25">
      <c r="D1483" s="144"/>
      <c r="E1483" s="83"/>
      <c r="F1483" s="83"/>
      <c r="G1483" s="83"/>
      <c r="H1483" s="83"/>
      <c r="I1483" s="83"/>
      <c r="J1483" s="83"/>
      <c r="K1483" s="150"/>
      <c r="L1483" s="83"/>
      <c r="M1483" s="83"/>
    </row>
    <row r="1484" spans="4:13" x14ac:dyDescent="0.25">
      <c r="D1484" s="144"/>
      <c r="E1484" s="83"/>
      <c r="F1484" s="83"/>
      <c r="G1484" s="83"/>
      <c r="H1484" s="83"/>
      <c r="I1484" s="83"/>
      <c r="J1484" s="83"/>
      <c r="K1484" s="150"/>
      <c r="L1484" s="83"/>
      <c r="M1484" s="83"/>
    </row>
    <row r="1485" spans="4:13" x14ac:dyDescent="0.25">
      <c r="D1485" s="144"/>
      <c r="E1485" s="83"/>
      <c r="F1485" s="83"/>
      <c r="G1485" s="83"/>
      <c r="H1485" s="83"/>
      <c r="I1485" s="83"/>
      <c r="J1485" s="83"/>
      <c r="K1485" s="150"/>
      <c r="L1485" s="83"/>
      <c r="M1485" s="83"/>
    </row>
    <row r="1486" spans="4:13" x14ac:dyDescent="0.25">
      <c r="D1486" s="144"/>
      <c r="E1486" s="83"/>
      <c r="F1486" s="83"/>
      <c r="G1486" s="83"/>
      <c r="H1486" s="83"/>
      <c r="I1486" s="83"/>
      <c r="J1486" s="83"/>
      <c r="K1486" s="150"/>
      <c r="L1486" s="83"/>
      <c r="M1486" s="83"/>
    </row>
    <row r="1487" spans="4:13" x14ac:dyDescent="0.25">
      <c r="D1487" s="144"/>
      <c r="E1487" s="83"/>
      <c r="F1487" s="83"/>
      <c r="G1487" s="83"/>
      <c r="H1487" s="83"/>
      <c r="I1487" s="83"/>
      <c r="J1487" s="83"/>
      <c r="K1487" s="150"/>
      <c r="L1487" s="83"/>
      <c r="M1487" s="83"/>
    </row>
    <row r="1488" spans="4:13" x14ac:dyDescent="0.25">
      <c r="D1488" s="144"/>
      <c r="E1488" s="83"/>
      <c r="F1488" s="83"/>
      <c r="G1488" s="83"/>
      <c r="H1488" s="83"/>
      <c r="I1488" s="83"/>
      <c r="J1488" s="83"/>
      <c r="K1488" s="150"/>
      <c r="L1488" s="83"/>
      <c r="M1488" s="83"/>
    </row>
    <row r="1489" spans="4:13" x14ac:dyDescent="0.25">
      <c r="D1489" s="144"/>
      <c r="E1489" s="83"/>
      <c r="F1489" s="83"/>
      <c r="G1489" s="83"/>
      <c r="H1489" s="83"/>
      <c r="I1489" s="83"/>
      <c r="J1489" s="83"/>
      <c r="K1489" s="150"/>
      <c r="L1489" s="83"/>
      <c r="M1489" s="83"/>
    </row>
    <row r="1490" spans="4:13" x14ac:dyDescent="0.25">
      <c r="D1490" s="144"/>
      <c r="E1490" s="83"/>
      <c r="F1490" s="83"/>
      <c r="G1490" s="83"/>
      <c r="H1490" s="83"/>
      <c r="I1490" s="83"/>
      <c r="J1490" s="83"/>
      <c r="K1490" s="150"/>
      <c r="L1490" s="83"/>
      <c r="M1490" s="83"/>
    </row>
    <row r="1491" spans="4:13" x14ac:dyDescent="0.25">
      <c r="D1491" s="144"/>
      <c r="E1491" s="83"/>
      <c r="F1491" s="83"/>
      <c r="G1491" s="83"/>
      <c r="H1491" s="83"/>
      <c r="I1491" s="83"/>
      <c r="J1491" s="83"/>
      <c r="K1491" s="150"/>
      <c r="L1491" s="83"/>
      <c r="M1491" s="83"/>
    </row>
    <row r="1492" spans="4:13" x14ac:dyDescent="0.25">
      <c r="D1492" s="144"/>
      <c r="E1492" s="83"/>
      <c r="F1492" s="83"/>
      <c r="G1492" s="83"/>
      <c r="H1492" s="83"/>
      <c r="I1492" s="83"/>
      <c r="J1492" s="83"/>
      <c r="K1492" s="150"/>
      <c r="L1492" s="83"/>
      <c r="M1492" s="83"/>
    </row>
    <row r="1493" spans="4:13" x14ac:dyDescent="0.25">
      <c r="D1493" s="144"/>
      <c r="E1493" s="83"/>
      <c r="F1493" s="83"/>
      <c r="G1493" s="83"/>
      <c r="H1493" s="83"/>
      <c r="I1493" s="83"/>
      <c r="J1493" s="83"/>
      <c r="K1493" s="150"/>
      <c r="L1493" s="83"/>
      <c r="M1493" s="83"/>
    </row>
    <row r="1494" spans="4:13" x14ac:dyDescent="0.25">
      <c r="D1494" s="144"/>
      <c r="E1494" s="83"/>
      <c r="F1494" s="83"/>
      <c r="G1494" s="83"/>
      <c r="H1494" s="83"/>
      <c r="I1494" s="83"/>
      <c r="J1494" s="83"/>
      <c r="K1494" s="150"/>
      <c r="L1494" s="83"/>
      <c r="M1494" s="83"/>
    </row>
    <row r="1495" spans="4:13" x14ac:dyDescent="0.25">
      <c r="D1495" s="144"/>
      <c r="E1495" s="83"/>
      <c r="F1495" s="83"/>
      <c r="G1495" s="83"/>
      <c r="H1495" s="83"/>
      <c r="I1495" s="83"/>
      <c r="J1495" s="83"/>
      <c r="K1495" s="150"/>
      <c r="L1495" s="83"/>
      <c r="M1495" s="83"/>
    </row>
    <row r="1496" spans="4:13" x14ac:dyDescent="0.25">
      <c r="D1496" s="144"/>
      <c r="E1496" s="83"/>
      <c r="F1496" s="83"/>
      <c r="G1496" s="83"/>
      <c r="H1496" s="83"/>
      <c r="I1496" s="83"/>
      <c r="J1496" s="83"/>
      <c r="K1496" s="150"/>
      <c r="L1496" s="83"/>
      <c r="M1496" s="83"/>
    </row>
    <row r="1497" spans="4:13" x14ac:dyDescent="0.25">
      <c r="D1497" s="144"/>
      <c r="E1497" s="83"/>
      <c r="F1497" s="83"/>
      <c r="G1497" s="83"/>
      <c r="H1497" s="83"/>
      <c r="I1497" s="83"/>
      <c r="J1497" s="83"/>
      <c r="K1497" s="150"/>
      <c r="L1497" s="83"/>
      <c r="M1497" s="83"/>
    </row>
    <row r="1498" spans="4:13" x14ac:dyDescent="0.25">
      <c r="D1498" s="144"/>
      <c r="E1498" s="83"/>
      <c r="F1498" s="83"/>
      <c r="G1498" s="83"/>
      <c r="H1498" s="83"/>
      <c r="I1498" s="83"/>
      <c r="J1498" s="83"/>
      <c r="K1498" s="150"/>
      <c r="L1498" s="83"/>
      <c r="M1498" s="83"/>
    </row>
    <row r="1499" spans="4:13" x14ac:dyDescent="0.25">
      <c r="D1499" s="144"/>
      <c r="E1499" s="83"/>
      <c r="F1499" s="83"/>
      <c r="G1499" s="83"/>
      <c r="H1499" s="83"/>
      <c r="I1499" s="83"/>
      <c r="J1499" s="83"/>
      <c r="K1499" s="150"/>
      <c r="L1499" s="83"/>
      <c r="M1499" s="83"/>
    </row>
    <row r="1500" spans="4:13" x14ac:dyDescent="0.25">
      <c r="D1500" s="144"/>
      <c r="E1500" s="83"/>
      <c r="F1500" s="83"/>
      <c r="G1500" s="83"/>
      <c r="H1500" s="83"/>
      <c r="I1500" s="83"/>
      <c r="J1500" s="83"/>
      <c r="K1500" s="150"/>
      <c r="L1500" s="83"/>
      <c r="M1500" s="83"/>
    </row>
    <row r="1501" spans="4:13" x14ac:dyDescent="0.25">
      <c r="D1501" s="144"/>
      <c r="E1501" s="83"/>
      <c r="F1501" s="83"/>
      <c r="G1501" s="83"/>
      <c r="H1501" s="83"/>
      <c r="I1501" s="83"/>
      <c r="J1501" s="83"/>
      <c r="K1501" s="150"/>
      <c r="L1501" s="83"/>
      <c r="M1501" s="83"/>
    </row>
    <row r="1502" spans="4:13" x14ac:dyDescent="0.25">
      <c r="D1502" s="144"/>
      <c r="E1502" s="83"/>
      <c r="F1502" s="83"/>
      <c r="G1502" s="83"/>
      <c r="H1502" s="83"/>
      <c r="I1502" s="83"/>
      <c r="J1502" s="83"/>
      <c r="K1502" s="150"/>
      <c r="L1502" s="83"/>
      <c r="M1502" s="83"/>
    </row>
    <row r="1503" spans="4:13" x14ac:dyDescent="0.25">
      <c r="D1503" s="144"/>
      <c r="E1503" s="83"/>
      <c r="F1503" s="83"/>
      <c r="G1503" s="83"/>
      <c r="H1503" s="83"/>
      <c r="I1503" s="83"/>
      <c r="J1503" s="83"/>
      <c r="K1503" s="150"/>
      <c r="L1503" s="83"/>
      <c r="M1503" s="83"/>
    </row>
    <row r="1504" spans="4:13" x14ac:dyDescent="0.25">
      <c r="D1504" s="144"/>
      <c r="E1504" s="83"/>
      <c r="F1504" s="83"/>
      <c r="G1504" s="83"/>
      <c r="H1504" s="83"/>
      <c r="I1504" s="83"/>
      <c r="J1504" s="83"/>
      <c r="K1504" s="150"/>
      <c r="L1504" s="83"/>
      <c r="M1504" s="83"/>
    </row>
    <row r="1505" spans="4:13" x14ac:dyDescent="0.25">
      <c r="D1505" s="144"/>
      <c r="E1505" s="83"/>
      <c r="F1505" s="83"/>
      <c r="G1505" s="83"/>
      <c r="H1505" s="83"/>
      <c r="I1505" s="83"/>
      <c r="J1505" s="83"/>
      <c r="K1505" s="150"/>
      <c r="L1505" s="83"/>
      <c r="M1505" s="83"/>
    </row>
    <row r="1506" spans="4:13" x14ac:dyDescent="0.25">
      <c r="D1506" s="144"/>
      <c r="E1506" s="83"/>
      <c r="F1506" s="83"/>
      <c r="G1506" s="83"/>
      <c r="H1506" s="83"/>
      <c r="I1506" s="83"/>
      <c r="J1506" s="83"/>
      <c r="K1506" s="150"/>
      <c r="L1506" s="83"/>
      <c r="M1506" s="83"/>
    </row>
    <row r="1507" spans="4:13" x14ac:dyDescent="0.25">
      <c r="D1507" s="144"/>
      <c r="E1507" s="83"/>
      <c r="F1507" s="83"/>
      <c r="G1507" s="83"/>
      <c r="H1507" s="83"/>
      <c r="I1507" s="83"/>
      <c r="J1507" s="83"/>
      <c r="K1507" s="150"/>
      <c r="L1507" s="83"/>
      <c r="M1507" s="83"/>
    </row>
    <row r="1508" spans="4:13" x14ac:dyDescent="0.25">
      <c r="D1508" s="144"/>
      <c r="E1508" s="83"/>
      <c r="F1508" s="83"/>
      <c r="G1508" s="83"/>
      <c r="H1508" s="83"/>
      <c r="I1508" s="83"/>
      <c r="J1508" s="83"/>
      <c r="K1508" s="150"/>
      <c r="L1508" s="83"/>
      <c r="M1508" s="83"/>
    </row>
    <row r="1509" spans="4:13" x14ac:dyDescent="0.25">
      <c r="D1509" s="144"/>
      <c r="E1509" s="83"/>
      <c r="F1509" s="83"/>
      <c r="G1509" s="83"/>
      <c r="H1509" s="83"/>
      <c r="I1509" s="83"/>
      <c r="J1509" s="83"/>
      <c r="K1509" s="150"/>
      <c r="L1509" s="83"/>
      <c r="M1509" s="83"/>
    </row>
    <row r="1510" spans="4:13" x14ac:dyDescent="0.25">
      <c r="D1510" s="144"/>
      <c r="E1510" s="83"/>
      <c r="F1510" s="83"/>
      <c r="G1510" s="83"/>
      <c r="H1510" s="83"/>
      <c r="I1510" s="83"/>
      <c r="J1510" s="83"/>
      <c r="K1510" s="150"/>
      <c r="L1510" s="83"/>
      <c r="M1510" s="83"/>
    </row>
    <row r="1511" spans="4:13" x14ac:dyDescent="0.25">
      <c r="D1511" s="144"/>
      <c r="E1511" s="83"/>
      <c r="F1511" s="83"/>
      <c r="G1511" s="83"/>
      <c r="H1511" s="83"/>
      <c r="I1511" s="83"/>
      <c r="J1511" s="83"/>
      <c r="K1511" s="150"/>
      <c r="L1511" s="83"/>
      <c r="M1511" s="83"/>
    </row>
    <row r="1512" spans="4:13" x14ac:dyDescent="0.25">
      <c r="D1512" s="144"/>
      <c r="E1512" s="83"/>
      <c r="F1512" s="83"/>
      <c r="G1512" s="83"/>
      <c r="H1512" s="83"/>
      <c r="I1512" s="83"/>
      <c r="J1512" s="83"/>
      <c r="K1512" s="150"/>
      <c r="L1512" s="83"/>
      <c r="M1512" s="83"/>
    </row>
    <row r="1513" spans="4:13" x14ac:dyDescent="0.25">
      <c r="D1513" s="144"/>
      <c r="E1513" s="83"/>
      <c r="F1513" s="83"/>
      <c r="G1513" s="83"/>
      <c r="H1513" s="83"/>
      <c r="I1513" s="83"/>
      <c r="J1513" s="83"/>
      <c r="K1513" s="150"/>
      <c r="L1513" s="83"/>
      <c r="M1513" s="83"/>
    </row>
    <row r="1514" spans="4:13" x14ac:dyDescent="0.25">
      <c r="D1514" s="144"/>
      <c r="E1514" s="83"/>
      <c r="F1514" s="83"/>
      <c r="G1514" s="83"/>
      <c r="H1514" s="83"/>
      <c r="I1514" s="83"/>
      <c r="J1514" s="83"/>
      <c r="K1514" s="150"/>
      <c r="L1514" s="83"/>
      <c r="M1514" s="83"/>
    </row>
    <row r="1515" spans="4:13" x14ac:dyDescent="0.25">
      <c r="D1515" s="144"/>
      <c r="E1515" s="83"/>
      <c r="F1515" s="83"/>
      <c r="G1515" s="83"/>
      <c r="H1515" s="83"/>
      <c r="I1515" s="83"/>
      <c r="J1515" s="83"/>
      <c r="K1515" s="150"/>
      <c r="L1515" s="83"/>
      <c r="M1515" s="83"/>
    </row>
    <row r="1516" spans="4:13" x14ac:dyDescent="0.25">
      <c r="D1516" s="144"/>
      <c r="E1516" s="83"/>
      <c r="F1516" s="83"/>
      <c r="G1516" s="83"/>
      <c r="H1516" s="83"/>
      <c r="I1516" s="83"/>
      <c r="J1516" s="83"/>
      <c r="K1516" s="150"/>
      <c r="L1516" s="83"/>
      <c r="M1516" s="83"/>
    </row>
    <row r="1517" spans="4:13" x14ac:dyDescent="0.25">
      <c r="D1517" s="144"/>
      <c r="E1517" s="83"/>
      <c r="F1517" s="83"/>
      <c r="G1517" s="83"/>
      <c r="H1517" s="83"/>
      <c r="I1517" s="83"/>
      <c r="J1517" s="83"/>
      <c r="K1517" s="150"/>
      <c r="L1517" s="83"/>
      <c r="M1517" s="83"/>
    </row>
    <row r="1518" spans="4:13" x14ac:dyDescent="0.25">
      <c r="D1518" s="144"/>
      <c r="E1518" s="83"/>
      <c r="F1518" s="83"/>
      <c r="G1518" s="83"/>
      <c r="H1518" s="83"/>
      <c r="I1518" s="83"/>
      <c r="J1518" s="83"/>
      <c r="K1518" s="150"/>
      <c r="L1518" s="83"/>
      <c r="M1518" s="83"/>
    </row>
    <row r="1519" spans="4:13" x14ac:dyDescent="0.25">
      <c r="D1519" s="144"/>
      <c r="E1519" s="83"/>
      <c r="F1519" s="83"/>
      <c r="G1519" s="83"/>
      <c r="H1519" s="83"/>
      <c r="I1519" s="83"/>
      <c r="J1519" s="83"/>
      <c r="K1519" s="150"/>
      <c r="L1519" s="83"/>
      <c r="M1519" s="83"/>
    </row>
    <row r="1520" spans="4:13" x14ac:dyDescent="0.25">
      <c r="D1520" s="144"/>
      <c r="E1520" s="83"/>
      <c r="F1520" s="83"/>
      <c r="G1520" s="83"/>
      <c r="H1520" s="83"/>
      <c r="I1520" s="83"/>
      <c r="J1520" s="83"/>
      <c r="K1520" s="150"/>
      <c r="L1520" s="83"/>
      <c r="M1520" s="83"/>
    </row>
    <row r="1521" spans="4:13" x14ac:dyDescent="0.25">
      <c r="D1521" s="144"/>
      <c r="E1521" s="83"/>
      <c r="F1521" s="83"/>
      <c r="G1521" s="83"/>
      <c r="H1521" s="83"/>
      <c r="I1521" s="83"/>
      <c r="J1521" s="83"/>
      <c r="K1521" s="150"/>
      <c r="L1521" s="83"/>
      <c r="M1521" s="83"/>
    </row>
    <row r="1522" spans="4:13" x14ac:dyDescent="0.25">
      <c r="D1522" s="144"/>
      <c r="E1522" s="83"/>
      <c r="F1522" s="83"/>
      <c r="G1522" s="83"/>
      <c r="H1522" s="83"/>
      <c r="I1522" s="83"/>
      <c r="J1522" s="83"/>
      <c r="K1522" s="150"/>
      <c r="L1522" s="83"/>
      <c r="M1522" s="83"/>
    </row>
    <row r="1523" spans="4:13" x14ac:dyDescent="0.25">
      <c r="D1523" s="144"/>
      <c r="E1523" s="83"/>
      <c r="F1523" s="83"/>
      <c r="G1523" s="83"/>
      <c r="H1523" s="83"/>
      <c r="I1523" s="83"/>
      <c r="J1523" s="83"/>
      <c r="K1523" s="150"/>
      <c r="L1523" s="83"/>
      <c r="M1523" s="83"/>
    </row>
    <row r="1524" spans="4:13" x14ac:dyDescent="0.25">
      <c r="D1524" s="144"/>
      <c r="E1524" s="83"/>
      <c r="F1524" s="83"/>
      <c r="G1524" s="83"/>
      <c r="H1524" s="83"/>
      <c r="I1524" s="83"/>
      <c r="J1524" s="83"/>
      <c r="K1524" s="150"/>
      <c r="L1524" s="83"/>
      <c r="M1524" s="83"/>
    </row>
    <row r="1525" spans="4:13" x14ac:dyDescent="0.25">
      <c r="D1525" s="144"/>
      <c r="E1525" s="83"/>
      <c r="F1525" s="83"/>
      <c r="G1525" s="83"/>
      <c r="H1525" s="83"/>
      <c r="I1525" s="83"/>
      <c r="J1525" s="83"/>
      <c r="K1525" s="150"/>
      <c r="L1525" s="83"/>
      <c r="M1525" s="83"/>
    </row>
    <row r="1526" spans="4:13" x14ac:dyDescent="0.25">
      <c r="D1526" s="144"/>
      <c r="E1526" s="83"/>
      <c r="F1526" s="83"/>
      <c r="G1526" s="83"/>
      <c r="H1526" s="83"/>
      <c r="I1526" s="83"/>
      <c r="J1526" s="83"/>
      <c r="K1526" s="150"/>
      <c r="L1526" s="83"/>
      <c r="M1526" s="83"/>
    </row>
    <row r="1527" spans="4:13" x14ac:dyDescent="0.25">
      <c r="D1527" s="144"/>
      <c r="E1527" s="83"/>
      <c r="F1527" s="83"/>
      <c r="G1527" s="83"/>
      <c r="H1527" s="83"/>
      <c r="I1527" s="83"/>
      <c r="J1527" s="83"/>
      <c r="K1527" s="150"/>
      <c r="L1527" s="83"/>
      <c r="M1527" s="83"/>
    </row>
    <row r="1528" spans="4:13" x14ac:dyDescent="0.25">
      <c r="D1528" s="144"/>
      <c r="E1528" s="83"/>
      <c r="F1528" s="83"/>
      <c r="G1528" s="83"/>
      <c r="H1528" s="83"/>
      <c r="I1528" s="83"/>
      <c r="J1528" s="83"/>
      <c r="K1528" s="150"/>
      <c r="L1528" s="83"/>
      <c r="M1528" s="83"/>
    </row>
    <row r="1529" spans="4:13" x14ac:dyDescent="0.25">
      <c r="D1529" s="144"/>
      <c r="E1529" s="83"/>
      <c r="F1529" s="83"/>
      <c r="G1529" s="83"/>
      <c r="H1529" s="83"/>
      <c r="I1529" s="83"/>
      <c r="J1529" s="83"/>
      <c r="K1529" s="150"/>
      <c r="L1529" s="83"/>
      <c r="M1529" s="83"/>
    </row>
    <row r="1530" spans="4:13" x14ac:dyDescent="0.25">
      <c r="D1530" s="144"/>
      <c r="E1530" s="83"/>
      <c r="F1530" s="83"/>
      <c r="G1530" s="83"/>
      <c r="H1530" s="83"/>
      <c r="I1530" s="83"/>
      <c r="J1530" s="83"/>
      <c r="K1530" s="150"/>
      <c r="L1530" s="83"/>
      <c r="M1530" s="83"/>
    </row>
    <row r="1531" spans="4:13" x14ac:dyDescent="0.25">
      <c r="D1531" s="144"/>
      <c r="E1531" s="83"/>
      <c r="F1531" s="83"/>
      <c r="G1531" s="83"/>
      <c r="H1531" s="83"/>
      <c r="I1531" s="83"/>
      <c r="J1531" s="83"/>
      <c r="K1531" s="150"/>
      <c r="L1531" s="83"/>
      <c r="M1531" s="83"/>
    </row>
    <row r="1532" spans="4:13" x14ac:dyDescent="0.25">
      <c r="D1532" s="144"/>
      <c r="E1532" s="83"/>
      <c r="F1532" s="83"/>
      <c r="G1532" s="83"/>
      <c r="H1532" s="83"/>
      <c r="I1532" s="83"/>
      <c r="J1532" s="83"/>
      <c r="K1532" s="150"/>
      <c r="L1532" s="83"/>
      <c r="M1532" s="83"/>
    </row>
    <row r="1533" spans="4:13" x14ac:dyDescent="0.25">
      <c r="D1533" s="144"/>
      <c r="E1533" s="83"/>
      <c r="F1533" s="83"/>
      <c r="G1533" s="83"/>
      <c r="H1533" s="83"/>
      <c r="I1533" s="83"/>
      <c r="J1533" s="83"/>
      <c r="K1533" s="150"/>
      <c r="L1533" s="83"/>
      <c r="M1533" s="83"/>
    </row>
    <row r="1534" spans="4:13" x14ac:dyDescent="0.25">
      <c r="D1534" s="144"/>
      <c r="E1534" s="83"/>
      <c r="F1534" s="83"/>
      <c r="G1534" s="83"/>
      <c r="H1534" s="83"/>
      <c r="I1534" s="83"/>
      <c r="J1534" s="83"/>
      <c r="K1534" s="150"/>
      <c r="L1534" s="83"/>
      <c r="M1534" s="83"/>
    </row>
    <row r="1535" spans="4:13" x14ac:dyDescent="0.25">
      <c r="D1535" s="144"/>
      <c r="E1535" s="83"/>
      <c r="F1535" s="83"/>
      <c r="G1535" s="83"/>
      <c r="H1535" s="83"/>
      <c r="I1535" s="83"/>
      <c r="J1535" s="83"/>
      <c r="K1535" s="150"/>
      <c r="L1535" s="83"/>
      <c r="M1535" s="83"/>
    </row>
    <row r="1536" spans="4:13" x14ac:dyDescent="0.25">
      <c r="D1536" s="144"/>
      <c r="E1536" s="83"/>
      <c r="F1536" s="83"/>
      <c r="G1536" s="83"/>
      <c r="H1536" s="83"/>
      <c r="I1536" s="83"/>
      <c r="J1536" s="83"/>
      <c r="K1536" s="150"/>
      <c r="L1536" s="83"/>
      <c r="M1536" s="83"/>
    </row>
    <row r="1537" spans="4:13" x14ac:dyDescent="0.25">
      <c r="D1537" s="144"/>
      <c r="E1537" s="83"/>
      <c r="F1537" s="83"/>
      <c r="G1537" s="83"/>
      <c r="H1537" s="83"/>
      <c r="I1537" s="83"/>
      <c r="J1537" s="83"/>
      <c r="K1537" s="150"/>
      <c r="L1537" s="83"/>
      <c r="M1537" s="83"/>
    </row>
    <row r="1538" spans="4:13" x14ac:dyDescent="0.25">
      <c r="D1538" s="144"/>
      <c r="E1538" s="83"/>
      <c r="F1538" s="83"/>
      <c r="G1538" s="83"/>
      <c r="H1538" s="83"/>
      <c r="I1538" s="83"/>
      <c r="J1538" s="83"/>
      <c r="K1538" s="150"/>
      <c r="L1538" s="83"/>
      <c r="M1538" s="83"/>
    </row>
    <row r="1539" spans="4:13" x14ac:dyDescent="0.25">
      <c r="D1539" s="144"/>
      <c r="E1539" s="83"/>
      <c r="F1539" s="83"/>
      <c r="G1539" s="83"/>
      <c r="H1539" s="83"/>
      <c r="I1539" s="83"/>
      <c r="J1539" s="83"/>
      <c r="K1539" s="150"/>
      <c r="L1539" s="83"/>
      <c r="M1539" s="83"/>
    </row>
    <row r="1540" spans="4:13" x14ac:dyDescent="0.25">
      <c r="D1540" s="144"/>
      <c r="E1540" s="83"/>
      <c r="F1540" s="83"/>
      <c r="G1540" s="83"/>
      <c r="H1540" s="83"/>
      <c r="I1540" s="83"/>
      <c r="J1540" s="83"/>
      <c r="K1540" s="150"/>
      <c r="L1540" s="83"/>
      <c r="M1540" s="83"/>
    </row>
    <row r="1541" spans="4:13" x14ac:dyDescent="0.25">
      <c r="D1541" s="144"/>
      <c r="E1541" s="83"/>
      <c r="F1541" s="83"/>
      <c r="G1541" s="83"/>
      <c r="H1541" s="83"/>
      <c r="I1541" s="83"/>
      <c r="J1541" s="83"/>
      <c r="K1541" s="150"/>
      <c r="L1541" s="83"/>
      <c r="M1541" s="83"/>
    </row>
    <row r="1542" spans="4:13" x14ac:dyDescent="0.25">
      <c r="D1542" s="144"/>
      <c r="E1542" s="83"/>
      <c r="F1542" s="83"/>
      <c r="G1542" s="83"/>
      <c r="H1542" s="83"/>
      <c r="I1542" s="83"/>
      <c r="J1542" s="83"/>
      <c r="K1542" s="150"/>
      <c r="L1542" s="83"/>
      <c r="M1542" s="83"/>
    </row>
    <row r="1543" spans="4:13" x14ac:dyDescent="0.25">
      <c r="D1543" s="144"/>
      <c r="E1543" s="83"/>
      <c r="F1543" s="83"/>
      <c r="G1543" s="83"/>
      <c r="H1543" s="83"/>
      <c r="I1543" s="83"/>
      <c r="J1543" s="83"/>
      <c r="K1543" s="150"/>
      <c r="L1543" s="83"/>
      <c r="M1543" s="83"/>
    </row>
    <row r="1544" spans="4:13" x14ac:dyDescent="0.25">
      <c r="D1544" s="144"/>
      <c r="E1544" s="83"/>
      <c r="F1544" s="83"/>
      <c r="G1544" s="83"/>
      <c r="H1544" s="83"/>
      <c r="I1544" s="83"/>
      <c r="J1544" s="83"/>
      <c r="K1544" s="150"/>
      <c r="L1544" s="83"/>
      <c r="M1544" s="83"/>
    </row>
    <row r="1545" spans="4:13" x14ac:dyDescent="0.25">
      <c r="D1545" s="144"/>
      <c r="E1545" s="83"/>
      <c r="F1545" s="83"/>
      <c r="G1545" s="83"/>
      <c r="H1545" s="83"/>
      <c r="I1545" s="83"/>
      <c r="J1545" s="83"/>
      <c r="K1545" s="150"/>
      <c r="L1545" s="83"/>
      <c r="M1545" s="83"/>
    </row>
    <row r="1546" spans="4:13" x14ac:dyDescent="0.25">
      <c r="D1546" s="144"/>
      <c r="E1546" s="83"/>
      <c r="F1546" s="83"/>
      <c r="G1546" s="83"/>
      <c r="H1546" s="83"/>
      <c r="I1546" s="83"/>
      <c r="J1546" s="83"/>
      <c r="K1546" s="150"/>
      <c r="L1546" s="83"/>
      <c r="M1546" s="83"/>
    </row>
    <row r="1547" spans="4:13" x14ac:dyDescent="0.25">
      <c r="D1547" s="144"/>
      <c r="E1547" s="83"/>
      <c r="F1547" s="83"/>
      <c r="G1547" s="83"/>
      <c r="H1547" s="83"/>
      <c r="I1547" s="83"/>
      <c r="J1547" s="83"/>
      <c r="K1547" s="150"/>
      <c r="L1547" s="83"/>
      <c r="M1547" s="83"/>
    </row>
    <row r="1548" spans="4:13" x14ac:dyDescent="0.25">
      <c r="D1548" s="144"/>
      <c r="E1548" s="83"/>
      <c r="F1548" s="83"/>
      <c r="G1548" s="83"/>
      <c r="H1548" s="83"/>
      <c r="I1548" s="83"/>
      <c r="J1548" s="83"/>
      <c r="K1548" s="150"/>
      <c r="L1548" s="83"/>
      <c r="M1548" s="83"/>
    </row>
    <row r="1549" spans="4:13" x14ac:dyDescent="0.25">
      <c r="D1549" s="144"/>
      <c r="E1549" s="83"/>
      <c r="F1549" s="83"/>
      <c r="G1549" s="83"/>
      <c r="H1549" s="83"/>
      <c r="I1549" s="83"/>
      <c r="J1549" s="83"/>
      <c r="K1549" s="150"/>
      <c r="L1549" s="83"/>
      <c r="M1549" s="83"/>
    </row>
    <row r="1550" spans="4:13" x14ac:dyDescent="0.25">
      <c r="D1550" s="144"/>
      <c r="E1550" s="83"/>
      <c r="F1550" s="83"/>
      <c r="G1550" s="83"/>
      <c r="H1550" s="83"/>
      <c r="I1550" s="83"/>
      <c r="J1550" s="83"/>
      <c r="K1550" s="150"/>
      <c r="L1550" s="83"/>
      <c r="M1550" s="83"/>
    </row>
    <row r="1551" spans="4:13" x14ac:dyDescent="0.25">
      <c r="D1551" s="144"/>
      <c r="E1551" s="83"/>
      <c r="F1551" s="83"/>
      <c r="G1551" s="83"/>
      <c r="H1551" s="83"/>
      <c r="I1551" s="83"/>
      <c r="J1551" s="83"/>
      <c r="K1551" s="150"/>
      <c r="L1551" s="83"/>
      <c r="M1551" s="83"/>
    </row>
    <row r="1552" spans="4:13" x14ac:dyDescent="0.25">
      <c r="D1552" s="144"/>
      <c r="E1552" s="83"/>
      <c r="F1552" s="83"/>
      <c r="G1552" s="83"/>
      <c r="H1552" s="83"/>
      <c r="I1552" s="83"/>
      <c r="J1552" s="83"/>
      <c r="K1552" s="150"/>
      <c r="L1552" s="83"/>
      <c r="M1552" s="83"/>
    </row>
    <row r="1553" spans="4:13" x14ac:dyDescent="0.25">
      <c r="D1553" s="144"/>
      <c r="E1553" s="83"/>
      <c r="F1553" s="83"/>
      <c r="G1553" s="83"/>
      <c r="H1553" s="83"/>
      <c r="I1553" s="83"/>
      <c r="J1553" s="83"/>
      <c r="K1553" s="150"/>
      <c r="L1553" s="83"/>
      <c r="M1553" s="83"/>
    </row>
    <row r="1554" spans="4:13" x14ac:dyDescent="0.25">
      <c r="D1554" s="144"/>
      <c r="E1554" s="83"/>
      <c r="F1554" s="83"/>
      <c r="G1554" s="83"/>
      <c r="H1554" s="83"/>
      <c r="I1554" s="83"/>
      <c r="J1554" s="83"/>
      <c r="K1554" s="150"/>
      <c r="L1554" s="83"/>
      <c r="M1554" s="83"/>
    </row>
    <row r="1555" spans="4:13" x14ac:dyDescent="0.25">
      <c r="D1555" s="144"/>
      <c r="E1555" s="83"/>
      <c r="F1555" s="83"/>
      <c r="G1555" s="83"/>
      <c r="H1555" s="83"/>
      <c r="I1555" s="83"/>
      <c r="J1555" s="83"/>
      <c r="K1555" s="150"/>
      <c r="L1555" s="83"/>
      <c r="M1555" s="83"/>
    </row>
    <row r="1556" spans="4:13" x14ac:dyDescent="0.25">
      <c r="D1556" s="144"/>
      <c r="E1556" s="83"/>
      <c r="F1556" s="83"/>
      <c r="G1556" s="83"/>
      <c r="H1556" s="83"/>
      <c r="I1556" s="83"/>
      <c r="J1556" s="83"/>
      <c r="K1556" s="150"/>
      <c r="L1556" s="83"/>
      <c r="M1556" s="83"/>
    </row>
    <row r="1557" spans="4:13" x14ac:dyDescent="0.25">
      <c r="D1557" s="144"/>
      <c r="E1557" s="83"/>
      <c r="F1557" s="83"/>
      <c r="G1557" s="83"/>
      <c r="H1557" s="83"/>
      <c r="I1557" s="83"/>
      <c r="J1557" s="83"/>
      <c r="K1557" s="150"/>
      <c r="L1557" s="83"/>
      <c r="M1557" s="83"/>
    </row>
    <row r="1558" spans="4:13" x14ac:dyDescent="0.25">
      <c r="D1558" s="144"/>
      <c r="E1558" s="83"/>
      <c r="F1558" s="83"/>
      <c r="G1558" s="83"/>
      <c r="H1558" s="83"/>
      <c r="I1558" s="83"/>
      <c r="J1558" s="83"/>
      <c r="K1558" s="150"/>
      <c r="L1558" s="83"/>
      <c r="M1558" s="83"/>
    </row>
    <row r="1559" spans="4:13" x14ac:dyDescent="0.25">
      <c r="D1559" s="144"/>
      <c r="E1559" s="83"/>
      <c r="F1559" s="83"/>
      <c r="G1559" s="83"/>
      <c r="H1559" s="83"/>
      <c r="I1559" s="83"/>
      <c r="J1559" s="83"/>
      <c r="K1559" s="150"/>
      <c r="L1559" s="83"/>
      <c r="M1559" s="83"/>
    </row>
    <row r="1560" spans="4:13" x14ac:dyDescent="0.25">
      <c r="D1560" s="144"/>
      <c r="E1560" s="83"/>
      <c r="F1560" s="83"/>
      <c r="G1560" s="83"/>
      <c r="H1560" s="83"/>
      <c r="I1560" s="83"/>
      <c r="J1560" s="83"/>
      <c r="K1560" s="150"/>
      <c r="L1560" s="83"/>
      <c r="M1560" s="83"/>
    </row>
    <row r="1561" spans="4:13" x14ac:dyDescent="0.25">
      <c r="D1561" s="144"/>
      <c r="E1561" s="83"/>
      <c r="F1561" s="83"/>
      <c r="G1561" s="83"/>
      <c r="H1561" s="83"/>
      <c r="I1561" s="83"/>
      <c r="J1561" s="83"/>
      <c r="K1561" s="150"/>
      <c r="L1561" s="83"/>
      <c r="M1561" s="83"/>
    </row>
    <row r="1562" spans="4:13" x14ac:dyDescent="0.25">
      <c r="D1562" s="144"/>
      <c r="E1562" s="83"/>
      <c r="F1562" s="83"/>
      <c r="G1562" s="83"/>
      <c r="H1562" s="83"/>
      <c r="I1562" s="83"/>
      <c r="J1562" s="83"/>
      <c r="K1562" s="150"/>
      <c r="L1562" s="83"/>
      <c r="M1562" s="83"/>
    </row>
    <row r="1563" spans="4:13" x14ac:dyDescent="0.25">
      <c r="D1563" s="144"/>
      <c r="E1563" s="83"/>
      <c r="F1563" s="83"/>
      <c r="G1563" s="83"/>
      <c r="H1563" s="83"/>
      <c r="I1563" s="83"/>
      <c r="J1563" s="83"/>
      <c r="K1563" s="150"/>
      <c r="L1563" s="83"/>
      <c r="M1563" s="83"/>
    </row>
    <row r="1564" spans="4:13" x14ac:dyDescent="0.25">
      <c r="D1564" s="144"/>
      <c r="E1564" s="83"/>
      <c r="F1564" s="83"/>
      <c r="G1564" s="83"/>
      <c r="H1564" s="83"/>
      <c r="I1564" s="83"/>
      <c r="J1564" s="83"/>
      <c r="K1564" s="150"/>
      <c r="L1564" s="83"/>
      <c r="M1564" s="83"/>
    </row>
    <row r="1565" spans="4:13" x14ac:dyDescent="0.25">
      <c r="D1565" s="144"/>
      <c r="E1565" s="83"/>
      <c r="F1565" s="83"/>
      <c r="G1565" s="83"/>
      <c r="H1565" s="83"/>
      <c r="I1565" s="83"/>
      <c r="J1565" s="83"/>
      <c r="K1565" s="150"/>
      <c r="L1565" s="83"/>
      <c r="M1565" s="83"/>
    </row>
    <row r="1566" spans="4:13" x14ac:dyDescent="0.25">
      <c r="D1566" s="144"/>
      <c r="E1566" s="83"/>
      <c r="F1566" s="83"/>
      <c r="G1566" s="83"/>
      <c r="H1566" s="83"/>
      <c r="I1566" s="83"/>
      <c r="J1566" s="83"/>
      <c r="K1566" s="150"/>
      <c r="L1566" s="83"/>
      <c r="M1566" s="83"/>
    </row>
    <row r="1567" spans="4:13" x14ac:dyDescent="0.25">
      <c r="D1567" s="144"/>
      <c r="E1567" s="83"/>
      <c r="F1567" s="83"/>
      <c r="G1567" s="83"/>
      <c r="H1567" s="83"/>
      <c r="I1567" s="83"/>
      <c r="J1567" s="83"/>
      <c r="K1567" s="150"/>
      <c r="L1567" s="83"/>
      <c r="M1567" s="83"/>
    </row>
    <row r="1568" spans="4:13" x14ac:dyDescent="0.25">
      <c r="D1568" s="144"/>
      <c r="E1568" s="83"/>
      <c r="F1568" s="83"/>
      <c r="G1568" s="83"/>
      <c r="H1568" s="83"/>
      <c r="I1568" s="83"/>
      <c r="J1568" s="83"/>
      <c r="K1568" s="150"/>
      <c r="L1568" s="83"/>
      <c r="M1568" s="83"/>
    </row>
    <row r="1569" spans="4:13" x14ac:dyDescent="0.25">
      <c r="D1569" s="144"/>
      <c r="E1569" s="83"/>
      <c r="F1569" s="83"/>
      <c r="G1569" s="83"/>
      <c r="H1569" s="83"/>
      <c r="I1569" s="83"/>
      <c r="J1569" s="83"/>
      <c r="K1569" s="150"/>
      <c r="L1569" s="83"/>
      <c r="M1569" s="83"/>
    </row>
    <row r="1570" spans="4:13" x14ac:dyDescent="0.25">
      <c r="D1570" s="144"/>
      <c r="E1570" s="83"/>
      <c r="F1570" s="83"/>
      <c r="G1570" s="83"/>
      <c r="H1570" s="83"/>
      <c r="I1570" s="83"/>
      <c r="J1570" s="83"/>
      <c r="K1570" s="150"/>
      <c r="L1570" s="83"/>
      <c r="M1570" s="83"/>
    </row>
    <row r="1571" spans="4:13" x14ac:dyDescent="0.25">
      <c r="D1571" s="144"/>
      <c r="E1571" s="83"/>
      <c r="F1571" s="83"/>
      <c r="G1571" s="83"/>
      <c r="H1571" s="83"/>
      <c r="I1571" s="83"/>
      <c r="J1571" s="83"/>
      <c r="K1571" s="150"/>
      <c r="L1571" s="83"/>
      <c r="M1571" s="83"/>
    </row>
    <row r="1572" spans="4:13" x14ac:dyDescent="0.25">
      <c r="D1572" s="144"/>
      <c r="E1572" s="83"/>
      <c r="F1572" s="83"/>
      <c r="G1572" s="83"/>
      <c r="H1572" s="83"/>
      <c r="I1572" s="83"/>
      <c r="J1572" s="83"/>
      <c r="K1572" s="150"/>
      <c r="L1572" s="83"/>
      <c r="M1572" s="83"/>
    </row>
    <row r="1573" spans="4:13" x14ac:dyDescent="0.25">
      <c r="D1573" s="144"/>
      <c r="E1573" s="83"/>
      <c r="F1573" s="83"/>
      <c r="G1573" s="83"/>
      <c r="H1573" s="83"/>
      <c r="I1573" s="83"/>
      <c r="J1573" s="83"/>
      <c r="K1573" s="150"/>
      <c r="L1573" s="83"/>
      <c r="M1573" s="83"/>
    </row>
    <row r="1574" spans="4:13" x14ac:dyDescent="0.25">
      <c r="D1574" s="144"/>
      <c r="E1574" s="83"/>
      <c r="F1574" s="83"/>
      <c r="G1574" s="83"/>
      <c r="H1574" s="83"/>
      <c r="I1574" s="83"/>
      <c r="J1574" s="83"/>
      <c r="K1574" s="150"/>
      <c r="L1574" s="83"/>
      <c r="M1574" s="83"/>
    </row>
    <row r="1575" spans="4:13" x14ac:dyDescent="0.25">
      <c r="D1575" s="144"/>
      <c r="E1575" s="83"/>
      <c r="F1575" s="83"/>
      <c r="G1575" s="83"/>
      <c r="H1575" s="83"/>
      <c r="I1575" s="83"/>
      <c r="J1575" s="83"/>
      <c r="K1575" s="150"/>
      <c r="L1575" s="83"/>
      <c r="M1575" s="83"/>
    </row>
    <row r="1576" spans="4:13" x14ac:dyDescent="0.25">
      <c r="D1576" s="144"/>
      <c r="E1576" s="83"/>
      <c r="F1576" s="83"/>
      <c r="G1576" s="83"/>
      <c r="H1576" s="83"/>
      <c r="I1576" s="83"/>
      <c r="J1576" s="83"/>
      <c r="K1576" s="150"/>
      <c r="L1576" s="83"/>
      <c r="M1576" s="83"/>
    </row>
    <row r="1577" spans="4:13" x14ac:dyDescent="0.25">
      <c r="D1577" s="144"/>
      <c r="E1577" s="83"/>
      <c r="F1577" s="83"/>
      <c r="G1577" s="83"/>
      <c r="H1577" s="83"/>
      <c r="I1577" s="83"/>
      <c r="J1577" s="83"/>
      <c r="K1577" s="150"/>
      <c r="L1577" s="83"/>
      <c r="M1577" s="83"/>
    </row>
    <row r="1578" spans="4:13" x14ac:dyDescent="0.25">
      <c r="D1578" s="144"/>
      <c r="E1578" s="83"/>
      <c r="F1578" s="83"/>
      <c r="G1578" s="83"/>
      <c r="H1578" s="83"/>
      <c r="I1578" s="83"/>
      <c r="J1578" s="83"/>
      <c r="K1578" s="150"/>
      <c r="L1578" s="83"/>
      <c r="M1578" s="83"/>
    </row>
    <row r="1579" spans="4:13" x14ac:dyDescent="0.25">
      <c r="D1579" s="144"/>
      <c r="E1579" s="83"/>
      <c r="F1579" s="83"/>
      <c r="G1579" s="83"/>
      <c r="H1579" s="83"/>
      <c r="I1579" s="83"/>
      <c r="J1579" s="83"/>
      <c r="K1579" s="150"/>
      <c r="L1579" s="83"/>
      <c r="M1579" s="83"/>
    </row>
    <row r="1580" spans="4:13" x14ac:dyDescent="0.25">
      <c r="D1580" s="144"/>
      <c r="E1580" s="83"/>
      <c r="F1580" s="83"/>
      <c r="G1580" s="83"/>
      <c r="H1580" s="83"/>
      <c r="I1580" s="83"/>
      <c r="J1580" s="83"/>
      <c r="K1580" s="150"/>
      <c r="L1580" s="83"/>
      <c r="M1580" s="83"/>
    </row>
    <row r="1581" spans="4:13" x14ac:dyDescent="0.25">
      <c r="D1581" s="144"/>
      <c r="E1581" s="83"/>
      <c r="F1581" s="83"/>
      <c r="G1581" s="83"/>
      <c r="H1581" s="83"/>
      <c r="I1581" s="83"/>
      <c r="J1581" s="83"/>
      <c r="K1581" s="150"/>
      <c r="L1581" s="83"/>
      <c r="M1581" s="83"/>
    </row>
    <row r="1582" spans="4:13" x14ac:dyDescent="0.25">
      <c r="D1582" s="144"/>
      <c r="E1582" s="83"/>
      <c r="F1582" s="83"/>
      <c r="G1582" s="83"/>
      <c r="H1582" s="83"/>
      <c r="I1582" s="83"/>
      <c r="J1582" s="83"/>
      <c r="K1582" s="150"/>
      <c r="L1582" s="83"/>
      <c r="M1582" s="83"/>
    </row>
    <row r="1583" spans="4:13" x14ac:dyDescent="0.25">
      <c r="D1583" s="144"/>
      <c r="E1583" s="83"/>
      <c r="F1583" s="83"/>
      <c r="G1583" s="83"/>
      <c r="H1583" s="83"/>
      <c r="I1583" s="83"/>
      <c r="J1583" s="83"/>
      <c r="K1583" s="150"/>
      <c r="L1583" s="83"/>
      <c r="M1583" s="83"/>
    </row>
    <row r="1584" spans="4:13" x14ac:dyDescent="0.25">
      <c r="D1584" s="144"/>
      <c r="E1584" s="83"/>
      <c r="F1584" s="83"/>
      <c r="G1584" s="83"/>
      <c r="H1584" s="83"/>
      <c r="I1584" s="83"/>
      <c r="J1584" s="83"/>
      <c r="K1584" s="150"/>
      <c r="L1584" s="83"/>
      <c r="M1584" s="83"/>
    </row>
    <row r="1585" spans="4:13" x14ac:dyDescent="0.25">
      <c r="D1585" s="144"/>
      <c r="E1585" s="83"/>
      <c r="F1585" s="83"/>
      <c r="G1585" s="83"/>
      <c r="H1585" s="83"/>
      <c r="I1585" s="83"/>
      <c r="J1585" s="83"/>
      <c r="K1585" s="150"/>
      <c r="L1585" s="83"/>
      <c r="M1585" s="83"/>
    </row>
    <row r="1586" spans="4:13" x14ac:dyDescent="0.25">
      <c r="D1586" s="144"/>
      <c r="E1586" s="83"/>
      <c r="F1586" s="83"/>
      <c r="G1586" s="83"/>
      <c r="H1586" s="83"/>
      <c r="I1586" s="83"/>
      <c r="J1586" s="83"/>
      <c r="K1586" s="150"/>
      <c r="L1586" s="83"/>
      <c r="M1586" s="83"/>
    </row>
    <row r="1587" spans="4:13" x14ac:dyDescent="0.25">
      <c r="D1587" s="144"/>
      <c r="E1587" s="83"/>
      <c r="F1587" s="83"/>
      <c r="G1587" s="83"/>
      <c r="H1587" s="83"/>
      <c r="I1587" s="83"/>
      <c r="J1587" s="83"/>
      <c r="K1587" s="150"/>
      <c r="L1587" s="83"/>
      <c r="M1587" s="83"/>
    </row>
    <row r="1588" spans="4:13" x14ac:dyDescent="0.25">
      <c r="D1588" s="144"/>
      <c r="E1588" s="83"/>
      <c r="F1588" s="83"/>
      <c r="G1588" s="83"/>
      <c r="H1588" s="83"/>
      <c r="I1588" s="83"/>
      <c r="J1588" s="83"/>
      <c r="K1588" s="150"/>
      <c r="L1588" s="83"/>
      <c r="M1588" s="83"/>
    </row>
    <row r="1589" spans="4:13" x14ac:dyDescent="0.25">
      <c r="D1589" s="144"/>
      <c r="E1589" s="83"/>
      <c r="F1589" s="83"/>
      <c r="G1589" s="83"/>
      <c r="H1589" s="83"/>
      <c r="I1589" s="83"/>
      <c r="J1589" s="83"/>
      <c r="K1589" s="150"/>
      <c r="L1589" s="83"/>
      <c r="M1589" s="83"/>
    </row>
    <row r="1590" spans="4:13" x14ac:dyDescent="0.25">
      <c r="D1590" s="144"/>
      <c r="E1590" s="83"/>
      <c r="F1590" s="83"/>
      <c r="G1590" s="83"/>
      <c r="H1590" s="83"/>
      <c r="I1590" s="83"/>
      <c r="J1590" s="83"/>
      <c r="K1590" s="150"/>
      <c r="L1590" s="83"/>
      <c r="M1590" s="83"/>
    </row>
    <row r="1591" spans="4:13" x14ac:dyDescent="0.25">
      <c r="D1591" s="144"/>
      <c r="E1591" s="83"/>
      <c r="F1591" s="83"/>
      <c r="G1591" s="83"/>
      <c r="H1591" s="83"/>
      <c r="I1591" s="83"/>
      <c r="J1591" s="83"/>
      <c r="K1591" s="150"/>
      <c r="L1591" s="83"/>
      <c r="M1591" s="83"/>
    </row>
    <row r="1592" spans="4:13" x14ac:dyDescent="0.25">
      <c r="D1592" s="144"/>
      <c r="E1592" s="83"/>
      <c r="F1592" s="83"/>
      <c r="G1592" s="83"/>
      <c r="H1592" s="83"/>
      <c r="I1592" s="83"/>
      <c r="J1592" s="83"/>
      <c r="K1592" s="150"/>
      <c r="L1592" s="83"/>
      <c r="M1592" s="83"/>
    </row>
    <row r="1593" spans="4:13" x14ac:dyDescent="0.25">
      <c r="D1593" s="144"/>
      <c r="E1593" s="83"/>
      <c r="F1593" s="83"/>
      <c r="G1593" s="83"/>
      <c r="H1593" s="83"/>
      <c r="I1593" s="83"/>
      <c r="J1593" s="83"/>
      <c r="K1593" s="150"/>
      <c r="L1593" s="83"/>
      <c r="M1593" s="83"/>
    </row>
    <row r="1594" spans="4:13" x14ac:dyDescent="0.25">
      <c r="D1594" s="144"/>
      <c r="E1594" s="83"/>
      <c r="F1594" s="83"/>
      <c r="G1594" s="83"/>
      <c r="H1594" s="83"/>
      <c r="I1594" s="83"/>
      <c r="J1594" s="83"/>
      <c r="K1594" s="150"/>
      <c r="L1594" s="83"/>
      <c r="M1594" s="83"/>
    </row>
    <row r="1595" spans="4:13" x14ac:dyDescent="0.25">
      <c r="D1595" s="144"/>
      <c r="E1595" s="83"/>
      <c r="F1595" s="83"/>
      <c r="G1595" s="83"/>
      <c r="H1595" s="83"/>
      <c r="I1595" s="83"/>
      <c r="J1595" s="83"/>
      <c r="K1595" s="150"/>
      <c r="L1595" s="83"/>
      <c r="M1595" s="83"/>
    </row>
    <row r="1596" spans="4:13" x14ac:dyDescent="0.25">
      <c r="D1596" s="144"/>
      <c r="E1596" s="83"/>
      <c r="F1596" s="83"/>
      <c r="G1596" s="83"/>
      <c r="H1596" s="83"/>
      <c r="I1596" s="83"/>
      <c r="J1596" s="83"/>
      <c r="K1596" s="150"/>
      <c r="L1596" s="83"/>
      <c r="M1596" s="83"/>
    </row>
    <row r="1597" spans="4:13" x14ac:dyDescent="0.25">
      <c r="D1597" s="144"/>
      <c r="E1597" s="83"/>
      <c r="F1597" s="83"/>
      <c r="G1597" s="83"/>
      <c r="H1597" s="83"/>
      <c r="I1597" s="83"/>
      <c r="J1597" s="83"/>
      <c r="K1597" s="150"/>
      <c r="L1597" s="83"/>
      <c r="M1597" s="83"/>
    </row>
    <row r="1598" spans="4:13" x14ac:dyDescent="0.25">
      <c r="D1598" s="144"/>
      <c r="E1598" s="83"/>
      <c r="F1598" s="83"/>
      <c r="G1598" s="83"/>
      <c r="H1598" s="83"/>
      <c r="I1598" s="83"/>
      <c r="J1598" s="83"/>
      <c r="K1598" s="150"/>
      <c r="L1598" s="83"/>
      <c r="M1598" s="83"/>
    </row>
    <row r="1599" spans="4:13" x14ac:dyDescent="0.25">
      <c r="D1599" s="144"/>
      <c r="E1599" s="83"/>
      <c r="F1599" s="83"/>
      <c r="G1599" s="83"/>
      <c r="H1599" s="83"/>
      <c r="I1599" s="83"/>
      <c r="J1599" s="83"/>
      <c r="K1599" s="150"/>
      <c r="L1599" s="83"/>
      <c r="M1599" s="83"/>
    </row>
    <row r="1600" spans="4:13" x14ac:dyDescent="0.25">
      <c r="D1600" s="144"/>
      <c r="E1600" s="83"/>
      <c r="F1600" s="83"/>
      <c r="G1600" s="83"/>
      <c r="H1600" s="83"/>
      <c r="I1600" s="83"/>
      <c r="J1600" s="83"/>
      <c r="K1600" s="150"/>
      <c r="L1600" s="83"/>
      <c r="M1600" s="83"/>
    </row>
    <row r="1601" spans="4:13" x14ac:dyDescent="0.25">
      <c r="D1601" s="144"/>
      <c r="E1601" s="83"/>
      <c r="F1601" s="83"/>
      <c r="G1601" s="83"/>
      <c r="H1601" s="83"/>
      <c r="I1601" s="83"/>
      <c r="J1601" s="83"/>
      <c r="K1601" s="150"/>
      <c r="L1601" s="83"/>
      <c r="M1601" s="83"/>
    </row>
    <row r="1602" spans="4:13" x14ac:dyDescent="0.25">
      <c r="D1602" s="144"/>
      <c r="E1602" s="83"/>
      <c r="F1602" s="83"/>
      <c r="G1602" s="83"/>
      <c r="H1602" s="83"/>
      <c r="I1602" s="83"/>
      <c r="J1602" s="83"/>
      <c r="K1602" s="150"/>
      <c r="L1602" s="83"/>
      <c r="M1602" s="83"/>
    </row>
    <row r="1603" spans="4:13" x14ac:dyDescent="0.25">
      <c r="D1603" s="144"/>
      <c r="E1603" s="83"/>
      <c r="F1603" s="83"/>
      <c r="G1603" s="83"/>
      <c r="H1603" s="83"/>
      <c r="I1603" s="83"/>
      <c r="J1603" s="83"/>
      <c r="K1603" s="150"/>
      <c r="L1603" s="83"/>
      <c r="M1603" s="83"/>
    </row>
    <row r="1604" spans="4:13" x14ac:dyDescent="0.25">
      <c r="D1604" s="144"/>
      <c r="E1604" s="83"/>
      <c r="F1604" s="83"/>
      <c r="G1604" s="83"/>
      <c r="H1604" s="83"/>
      <c r="I1604" s="83"/>
      <c r="J1604" s="83"/>
      <c r="K1604" s="150"/>
      <c r="L1604" s="83"/>
      <c r="M1604" s="83"/>
    </row>
    <row r="1605" spans="4:13" x14ac:dyDescent="0.25">
      <c r="D1605" s="144"/>
      <c r="E1605" s="83"/>
      <c r="F1605" s="83"/>
      <c r="G1605" s="83"/>
      <c r="H1605" s="83"/>
      <c r="I1605" s="83"/>
      <c r="J1605" s="83"/>
      <c r="K1605" s="150"/>
      <c r="L1605" s="83"/>
      <c r="M1605" s="83"/>
    </row>
    <row r="1606" spans="4:13" x14ac:dyDescent="0.25">
      <c r="D1606" s="144"/>
      <c r="E1606" s="83"/>
      <c r="F1606" s="83"/>
      <c r="G1606" s="83"/>
      <c r="H1606" s="83"/>
      <c r="I1606" s="83"/>
      <c r="J1606" s="83"/>
      <c r="K1606" s="150"/>
      <c r="L1606" s="83"/>
      <c r="M1606" s="83"/>
    </row>
    <row r="1607" spans="4:13" x14ac:dyDescent="0.25">
      <c r="D1607" s="144"/>
      <c r="E1607" s="83"/>
      <c r="F1607" s="83"/>
      <c r="G1607" s="83"/>
      <c r="H1607" s="83"/>
      <c r="I1607" s="83"/>
      <c r="J1607" s="83"/>
      <c r="K1607" s="150"/>
      <c r="L1607" s="83"/>
      <c r="M1607" s="83"/>
    </row>
    <row r="1608" spans="4:13" x14ac:dyDescent="0.25">
      <c r="D1608" s="144"/>
      <c r="E1608" s="83"/>
      <c r="F1608" s="83"/>
      <c r="G1608" s="83"/>
      <c r="H1608" s="83"/>
      <c r="I1608" s="83"/>
      <c r="J1608" s="83"/>
      <c r="K1608" s="150"/>
      <c r="L1608" s="83"/>
      <c r="M1608" s="83"/>
    </row>
    <row r="1609" spans="4:13" x14ac:dyDescent="0.25">
      <c r="D1609" s="144"/>
      <c r="E1609" s="83"/>
      <c r="F1609" s="83"/>
      <c r="G1609" s="83"/>
      <c r="H1609" s="83"/>
      <c r="I1609" s="83"/>
      <c r="J1609" s="83"/>
      <c r="K1609" s="150"/>
      <c r="L1609" s="83"/>
      <c r="M1609" s="83"/>
    </row>
    <row r="1610" spans="4:13" x14ac:dyDescent="0.25">
      <c r="D1610" s="144"/>
      <c r="E1610" s="83"/>
      <c r="F1610" s="83"/>
      <c r="G1610" s="83"/>
      <c r="H1610" s="83"/>
      <c r="I1610" s="83"/>
      <c r="J1610" s="83"/>
      <c r="K1610" s="150"/>
      <c r="L1610" s="83"/>
      <c r="M1610" s="83"/>
    </row>
    <row r="1611" spans="4:13" x14ac:dyDescent="0.25">
      <c r="D1611" s="144"/>
      <c r="E1611" s="83"/>
      <c r="F1611" s="83"/>
      <c r="G1611" s="83"/>
      <c r="H1611" s="83"/>
      <c r="I1611" s="83"/>
      <c r="J1611" s="83"/>
      <c r="K1611" s="150"/>
      <c r="L1611" s="83"/>
      <c r="M1611" s="83"/>
    </row>
    <row r="1612" spans="4:13" x14ac:dyDescent="0.25">
      <c r="D1612" s="144"/>
      <c r="E1612" s="83"/>
      <c r="F1612" s="83"/>
      <c r="G1612" s="83"/>
      <c r="H1612" s="83"/>
      <c r="I1612" s="83"/>
      <c r="J1612" s="83"/>
      <c r="K1612" s="150"/>
      <c r="L1612" s="83"/>
      <c r="M1612" s="83"/>
    </row>
    <row r="1613" spans="4:13" x14ac:dyDescent="0.25">
      <c r="D1613" s="144"/>
      <c r="E1613" s="83"/>
      <c r="F1613" s="83"/>
      <c r="G1613" s="83"/>
      <c r="H1613" s="83"/>
      <c r="I1613" s="83"/>
      <c r="J1613" s="83"/>
      <c r="K1613" s="150"/>
      <c r="L1613" s="83"/>
      <c r="M1613" s="83"/>
    </row>
    <row r="1614" spans="4:13" x14ac:dyDescent="0.25">
      <c r="D1614" s="144"/>
      <c r="E1614" s="83"/>
      <c r="F1614" s="83"/>
      <c r="G1614" s="83"/>
      <c r="H1614" s="83"/>
      <c r="I1614" s="83"/>
      <c r="J1614" s="83"/>
      <c r="K1614" s="150"/>
      <c r="L1614" s="83"/>
      <c r="M1614" s="83"/>
    </row>
    <row r="1615" spans="4:13" x14ac:dyDescent="0.25">
      <c r="D1615" s="144"/>
      <c r="E1615" s="83"/>
      <c r="F1615" s="83"/>
      <c r="G1615" s="83"/>
      <c r="H1615" s="83"/>
      <c r="I1615" s="83"/>
      <c r="J1615" s="83"/>
      <c r="K1615" s="150"/>
      <c r="L1615" s="83"/>
      <c r="M1615" s="83"/>
    </row>
    <row r="1616" spans="4:13" x14ac:dyDescent="0.25">
      <c r="D1616" s="144"/>
      <c r="E1616" s="83"/>
      <c r="F1616" s="83"/>
      <c r="G1616" s="83"/>
      <c r="H1616" s="83"/>
      <c r="I1616" s="83"/>
      <c r="J1616" s="83"/>
      <c r="K1616" s="150"/>
      <c r="L1616" s="83"/>
      <c r="M1616" s="83"/>
    </row>
    <row r="1617" spans="4:13" x14ac:dyDescent="0.25">
      <c r="D1617" s="144"/>
      <c r="E1617" s="83"/>
      <c r="F1617" s="83"/>
      <c r="G1617" s="83"/>
      <c r="H1617" s="83"/>
      <c r="I1617" s="83"/>
      <c r="J1617" s="83"/>
      <c r="K1617" s="150"/>
      <c r="L1617" s="83"/>
      <c r="M1617" s="83"/>
    </row>
    <row r="1618" spans="4:13" x14ac:dyDescent="0.25">
      <c r="D1618" s="144"/>
      <c r="E1618" s="83"/>
      <c r="F1618" s="83"/>
      <c r="G1618" s="83"/>
      <c r="H1618" s="83"/>
      <c r="I1618" s="83"/>
      <c r="J1618" s="83"/>
      <c r="K1618" s="150"/>
      <c r="L1618" s="83"/>
      <c r="M1618" s="83"/>
    </row>
    <row r="1619" spans="4:13" x14ac:dyDescent="0.25">
      <c r="D1619" s="144"/>
      <c r="E1619" s="83"/>
      <c r="F1619" s="83"/>
      <c r="G1619" s="83"/>
      <c r="H1619" s="83"/>
      <c r="I1619" s="83"/>
      <c r="J1619" s="83"/>
      <c r="K1619" s="150"/>
      <c r="L1619" s="83"/>
      <c r="M1619" s="83"/>
    </row>
    <row r="1620" spans="4:13" x14ac:dyDescent="0.25">
      <c r="D1620" s="144"/>
      <c r="E1620" s="83"/>
      <c r="F1620" s="83"/>
      <c r="G1620" s="83"/>
      <c r="H1620" s="83"/>
      <c r="I1620" s="83"/>
      <c r="J1620" s="83"/>
      <c r="K1620" s="150"/>
      <c r="L1620" s="83"/>
      <c r="M1620" s="83"/>
    </row>
    <row r="1621" spans="4:13" x14ac:dyDescent="0.25">
      <c r="D1621" s="144"/>
      <c r="E1621" s="83"/>
      <c r="F1621" s="83"/>
      <c r="G1621" s="83"/>
      <c r="H1621" s="83"/>
      <c r="I1621" s="83"/>
      <c r="J1621" s="83"/>
      <c r="K1621" s="150"/>
      <c r="L1621" s="83"/>
      <c r="M1621" s="83"/>
    </row>
    <row r="1622" spans="4:13" x14ac:dyDescent="0.25">
      <c r="D1622" s="144"/>
      <c r="E1622" s="83"/>
      <c r="F1622" s="83"/>
      <c r="G1622" s="83"/>
      <c r="H1622" s="83"/>
      <c r="I1622" s="83"/>
      <c r="J1622" s="83"/>
      <c r="K1622" s="150"/>
      <c r="L1622" s="83"/>
      <c r="M1622" s="83"/>
    </row>
    <row r="1623" spans="4:13" x14ac:dyDescent="0.25">
      <c r="D1623" s="144"/>
      <c r="E1623" s="83"/>
      <c r="F1623" s="83"/>
      <c r="G1623" s="83"/>
      <c r="H1623" s="83"/>
      <c r="I1623" s="83"/>
      <c r="J1623" s="83"/>
      <c r="K1623" s="150"/>
      <c r="L1623" s="83"/>
      <c r="M1623" s="83"/>
    </row>
    <row r="1624" spans="4:13" x14ac:dyDescent="0.25">
      <c r="D1624" s="144"/>
      <c r="E1624" s="83"/>
      <c r="F1624" s="83"/>
      <c r="G1624" s="83"/>
      <c r="H1624" s="83"/>
      <c r="I1624" s="83"/>
      <c r="J1624" s="83"/>
      <c r="K1624" s="150"/>
      <c r="L1624" s="83"/>
      <c r="M1624" s="83"/>
    </row>
    <row r="1625" spans="4:13" x14ac:dyDescent="0.25">
      <c r="D1625" s="144"/>
      <c r="E1625" s="83"/>
      <c r="F1625" s="83"/>
      <c r="G1625" s="83"/>
      <c r="H1625" s="83"/>
      <c r="I1625" s="83"/>
      <c r="J1625" s="83"/>
      <c r="K1625" s="150"/>
      <c r="L1625" s="83"/>
      <c r="M1625" s="83"/>
    </row>
    <row r="1626" spans="4:13" x14ac:dyDescent="0.25">
      <c r="D1626" s="144"/>
      <c r="E1626" s="83"/>
      <c r="F1626" s="83"/>
      <c r="G1626" s="83"/>
      <c r="H1626" s="83"/>
      <c r="I1626" s="83"/>
      <c r="J1626" s="83"/>
      <c r="K1626" s="150"/>
      <c r="L1626" s="83"/>
      <c r="M1626" s="83"/>
    </row>
    <row r="1627" spans="4:13" x14ac:dyDescent="0.25">
      <c r="D1627" s="144"/>
      <c r="E1627" s="83"/>
      <c r="F1627" s="83"/>
      <c r="G1627" s="83"/>
      <c r="H1627" s="83"/>
      <c r="I1627" s="83"/>
      <c r="J1627" s="83"/>
      <c r="K1627" s="150"/>
      <c r="L1627" s="83"/>
      <c r="M1627" s="83"/>
    </row>
    <row r="1628" spans="4:13" x14ac:dyDescent="0.25">
      <c r="D1628" s="144"/>
      <c r="E1628" s="83"/>
      <c r="F1628" s="83"/>
      <c r="G1628" s="83"/>
      <c r="H1628" s="83"/>
      <c r="I1628" s="83"/>
      <c r="J1628" s="83"/>
      <c r="K1628" s="150"/>
      <c r="L1628" s="83"/>
      <c r="M1628" s="83"/>
    </row>
    <row r="1629" spans="4:13" x14ac:dyDescent="0.25">
      <c r="D1629" s="144"/>
      <c r="E1629" s="83"/>
      <c r="F1629" s="83"/>
      <c r="G1629" s="83"/>
      <c r="H1629" s="83"/>
      <c r="I1629" s="83"/>
      <c r="J1629" s="83"/>
      <c r="K1629" s="150"/>
      <c r="L1629" s="83"/>
      <c r="M1629" s="83"/>
    </row>
    <row r="1630" spans="4:13" x14ac:dyDescent="0.25">
      <c r="D1630" s="144"/>
      <c r="E1630" s="83"/>
      <c r="F1630" s="83"/>
      <c r="G1630" s="83"/>
      <c r="H1630" s="83"/>
      <c r="I1630" s="83"/>
      <c r="J1630" s="83"/>
      <c r="K1630" s="150"/>
      <c r="L1630" s="83"/>
      <c r="M1630" s="83"/>
    </row>
    <row r="1631" spans="4:13" x14ac:dyDescent="0.25">
      <c r="D1631" s="144"/>
      <c r="E1631" s="83"/>
      <c r="F1631" s="83"/>
      <c r="G1631" s="83"/>
      <c r="H1631" s="83"/>
      <c r="I1631" s="83"/>
      <c r="J1631" s="83"/>
      <c r="K1631" s="150"/>
      <c r="L1631" s="83"/>
      <c r="M1631" s="83"/>
    </row>
    <row r="1632" spans="4:13" x14ac:dyDescent="0.25">
      <c r="D1632" s="144"/>
      <c r="E1632" s="83"/>
      <c r="F1632" s="83"/>
      <c r="G1632" s="83"/>
      <c r="H1632" s="83"/>
      <c r="I1632" s="83"/>
      <c r="J1632" s="83"/>
      <c r="K1632" s="150"/>
      <c r="L1632" s="83"/>
      <c r="M1632" s="83"/>
    </row>
    <row r="1633" spans="4:13" x14ac:dyDescent="0.25">
      <c r="D1633" s="144"/>
      <c r="E1633" s="83"/>
      <c r="F1633" s="83"/>
      <c r="G1633" s="83"/>
      <c r="H1633" s="83"/>
      <c r="I1633" s="83"/>
      <c r="J1633" s="83"/>
      <c r="K1633" s="150"/>
      <c r="L1633" s="83"/>
      <c r="M1633" s="83"/>
    </row>
    <row r="1634" spans="4:13" x14ac:dyDescent="0.25">
      <c r="D1634" s="144"/>
      <c r="E1634" s="83"/>
      <c r="F1634" s="83"/>
      <c r="G1634" s="83"/>
      <c r="H1634" s="83"/>
      <c r="I1634" s="83"/>
      <c r="J1634" s="83"/>
      <c r="K1634" s="150"/>
      <c r="L1634" s="83"/>
      <c r="M1634" s="83"/>
    </row>
    <row r="1635" spans="4:13" x14ac:dyDescent="0.25">
      <c r="D1635" s="144"/>
      <c r="E1635" s="83"/>
      <c r="F1635" s="83"/>
      <c r="G1635" s="83"/>
      <c r="H1635" s="83"/>
      <c r="I1635" s="83"/>
      <c r="J1635" s="83"/>
      <c r="K1635" s="150"/>
      <c r="L1635" s="83"/>
      <c r="M1635" s="83"/>
    </row>
    <row r="1636" spans="4:13" x14ac:dyDescent="0.25">
      <c r="D1636" s="144"/>
      <c r="E1636" s="83"/>
      <c r="F1636" s="83"/>
      <c r="G1636" s="83"/>
      <c r="H1636" s="83"/>
      <c r="I1636" s="83"/>
      <c r="J1636" s="83"/>
      <c r="K1636" s="150"/>
      <c r="L1636" s="83"/>
      <c r="M1636" s="83"/>
    </row>
    <row r="1637" spans="4:13" x14ac:dyDescent="0.25">
      <c r="D1637" s="144"/>
      <c r="E1637" s="83"/>
      <c r="F1637" s="83"/>
      <c r="G1637" s="83"/>
      <c r="H1637" s="83"/>
      <c r="I1637" s="83"/>
      <c r="J1637" s="83"/>
      <c r="K1637" s="150"/>
      <c r="L1637" s="83"/>
      <c r="M1637" s="83"/>
    </row>
    <row r="1638" spans="4:13" x14ac:dyDescent="0.25">
      <c r="D1638" s="144"/>
      <c r="E1638" s="83"/>
      <c r="F1638" s="83"/>
      <c r="G1638" s="83"/>
      <c r="H1638" s="83"/>
      <c r="I1638" s="83"/>
      <c r="J1638" s="83"/>
      <c r="K1638" s="150"/>
      <c r="L1638" s="83"/>
      <c r="M1638" s="83"/>
    </row>
    <row r="1639" spans="4:13" x14ac:dyDescent="0.25">
      <c r="D1639" s="144"/>
      <c r="E1639" s="83"/>
      <c r="F1639" s="83"/>
      <c r="G1639" s="83"/>
      <c r="H1639" s="83"/>
      <c r="I1639" s="83"/>
      <c r="J1639" s="83"/>
      <c r="K1639" s="150"/>
      <c r="L1639" s="83"/>
      <c r="M1639" s="83"/>
    </row>
    <row r="1640" spans="4:13" x14ac:dyDescent="0.25">
      <c r="D1640" s="144"/>
      <c r="E1640" s="83"/>
      <c r="F1640" s="83"/>
      <c r="G1640" s="83"/>
      <c r="H1640" s="83"/>
      <c r="I1640" s="83"/>
      <c r="J1640" s="83"/>
      <c r="K1640" s="150"/>
      <c r="L1640" s="83"/>
      <c r="M1640" s="83"/>
    </row>
    <row r="1641" spans="4:13" x14ac:dyDescent="0.25">
      <c r="D1641" s="144"/>
      <c r="E1641" s="83"/>
      <c r="F1641" s="83"/>
      <c r="G1641" s="83"/>
      <c r="H1641" s="83"/>
      <c r="I1641" s="83"/>
      <c r="J1641" s="83"/>
      <c r="K1641" s="150"/>
      <c r="L1641" s="83"/>
      <c r="M1641" s="83"/>
    </row>
    <row r="1642" spans="4:13" x14ac:dyDescent="0.25">
      <c r="D1642" s="144"/>
      <c r="E1642" s="83"/>
      <c r="F1642" s="83"/>
      <c r="G1642" s="83"/>
      <c r="H1642" s="83"/>
      <c r="I1642" s="83"/>
      <c r="J1642" s="83"/>
      <c r="K1642" s="150"/>
      <c r="L1642" s="83"/>
      <c r="M1642" s="83"/>
    </row>
    <row r="1643" spans="4:13" x14ac:dyDescent="0.25">
      <c r="D1643" s="144"/>
      <c r="E1643" s="83"/>
      <c r="F1643" s="83"/>
      <c r="G1643" s="83"/>
      <c r="H1643" s="83"/>
      <c r="I1643" s="83"/>
      <c r="J1643" s="83"/>
      <c r="K1643" s="150"/>
      <c r="L1643" s="83"/>
      <c r="M1643" s="83"/>
    </row>
    <row r="1644" spans="4:13" x14ac:dyDescent="0.25">
      <c r="D1644" s="144"/>
      <c r="E1644" s="83"/>
      <c r="F1644" s="83"/>
      <c r="G1644" s="83"/>
      <c r="H1644" s="83"/>
      <c r="I1644" s="83"/>
      <c r="J1644" s="83"/>
      <c r="K1644" s="150"/>
      <c r="L1644" s="83"/>
      <c r="M1644" s="83"/>
    </row>
    <row r="1645" spans="4:13" x14ac:dyDescent="0.25">
      <c r="D1645" s="144"/>
      <c r="E1645" s="83"/>
      <c r="F1645" s="83"/>
      <c r="G1645" s="83"/>
      <c r="H1645" s="83"/>
      <c r="I1645" s="83"/>
      <c r="J1645" s="83"/>
      <c r="K1645" s="150"/>
      <c r="L1645" s="83"/>
      <c r="M1645" s="83"/>
    </row>
    <row r="1646" spans="4:13" x14ac:dyDescent="0.25">
      <c r="D1646" s="144"/>
      <c r="E1646" s="83"/>
      <c r="F1646" s="83"/>
      <c r="G1646" s="83"/>
      <c r="H1646" s="83"/>
      <c r="I1646" s="83"/>
      <c r="J1646" s="83"/>
      <c r="K1646" s="150"/>
      <c r="L1646" s="83"/>
      <c r="M1646" s="83"/>
    </row>
    <row r="1647" spans="4:13" x14ac:dyDescent="0.25">
      <c r="D1647" s="144"/>
      <c r="E1647" s="83"/>
      <c r="F1647" s="83"/>
      <c r="G1647" s="83"/>
      <c r="H1647" s="83"/>
      <c r="I1647" s="83"/>
      <c r="J1647" s="83"/>
      <c r="K1647" s="150"/>
      <c r="L1647" s="83"/>
      <c r="M1647" s="83"/>
    </row>
    <row r="1648" spans="4:13" x14ac:dyDescent="0.25">
      <c r="D1648" s="144"/>
      <c r="E1648" s="83"/>
      <c r="F1648" s="83"/>
      <c r="G1648" s="83"/>
      <c r="H1648" s="83"/>
      <c r="I1648" s="83"/>
      <c r="J1648" s="83"/>
      <c r="K1648" s="150"/>
      <c r="L1648" s="83"/>
      <c r="M1648" s="83"/>
    </row>
    <row r="1649" spans="4:13" x14ac:dyDescent="0.25">
      <c r="D1649" s="144"/>
      <c r="E1649" s="83"/>
      <c r="F1649" s="83"/>
      <c r="G1649" s="83"/>
      <c r="H1649" s="83"/>
      <c r="I1649" s="83"/>
      <c r="J1649" s="83"/>
      <c r="K1649" s="150"/>
      <c r="L1649" s="83"/>
      <c r="M1649" s="83"/>
    </row>
    <row r="1650" spans="4:13" x14ac:dyDescent="0.25">
      <c r="D1650" s="144"/>
      <c r="E1650" s="83"/>
      <c r="F1650" s="83"/>
      <c r="G1650" s="83"/>
      <c r="H1650" s="83"/>
      <c r="I1650" s="83"/>
      <c r="J1650" s="83"/>
      <c r="K1650" s="150"/>
      <c r="L1650" s="83"/>
      <c r="M1650" s="83"/>
    </row>
    <row r="1651" spans="4:13" x14ac:dyDescent="0.25">
      <c r="D1651" s="144"/>
      <c r="E1651" s="83"/>
      <c r="F1651" s="83"/>
      <c r="G1651" s="83"/>
      <c r="H1651" s="83"/>
      <c r="I1651" s="83"/>
      <c r="J1651" s="83"/>
      <c r="K1651" s="150"/>
      <c r="L1651" s="83"/>
      <c r="M1651" s="83"/>
    </row>
    <row r="1652" spans="4:13" x14ac:dyDescent="0.25">
      <c r="D1652" s="144"/>
      <c r="E1652" s="83"/>
      <c r="F1652" s="83"/>
      <c r="G1652" s="83"/>
      <c r="H1652" s="83"/>
      <c r="I1652" s="83"/>
      <c r="J1652" s="83"/>
      <c r="K1652" s="150"/>
      <c r="L1652" s="83"/>
      <c r="M1652" s="83"/>
    </row>
    <row r="1653" spans="4:13" x14ac:dyDescent="0.25">
      <c r="D1653" s="144"/>
      <c r="E1653" s="83"/>
      <c r="F1653" s="83"/>
      <c r="G1653" s="83"/>
      <c r="H1653" s="83"/>
      <c r="I1653" s="83"/>
      <c r="J1653" s="83"/>
      <c r="K1653" s="150"/>
      <c r="L1653" s="83"/>
      <c r="M1653" s="83"/>
    </row>
    <row r="1654" spans="4:13" x14ac:dyDescent="0.25">
      <c r="D1654" s="144"/>
      <c r="E1654" s="83"/>
      <c r="F1654" s="83"/>
      <c r="G1654" s="83"/>
      <c r="H1654" s="83"/>
      <c r="I1654" s="83"/>
      <c r="J1654" s="83"/>
      <c r="K1654" s="150"/>
      <c r="L1654" s="83"/>
      <c r="M1654" s="83"/>
    </row>
    <row r="1655" spans="4:13" x14ac:dyDescent="0.25">
      <c r="D1655" s="144"/>
      <c r="E1655" s="83"/>
      <c r="F1655" s="83"/>
      <c r="G1655" s="83"/>
      <c r="H1655" s="83"/>
      <c r="I1655" s="83"/>
      <c r="J1655" s="83"/>
      <c r="K1655" s="150"/>
      <c r="L1655" s="83"/>
      <c r="M1655" s="83"/>
    </row>
    <row r="1656" spans="4:13" x14ac:dyDescent="0.25">
      <c r="D1656" s="144"/>
      <c r="E1656" s="83"/>
      <c r="F1656" s="83"/>
      <c r="G1656" s="83"/>
      <c r="H1656" s="83"/>
      <c r="I1656" s="83"/>
      <c r="J1656" s="83"/>
      <c r="K1656" s="150"/>
      <c r="L1656" s="83"/>
      <c r="M1656" s="83"/>
    </row>
    <row r="1657" spans="4:13" x14ac:dyDescent="0.25">
      <c r="D1657" s="144"/>
      <c r="E1657" s="83"/>
      <c r="F1657" s="83"/>
      <c r="G1657" s="83"/>
      <c r="H1657" s="83"/>
      <c r="I1657" s="83"/>
      <c r="J1657" s="83"/>
      <c r="K1657" s="150"/>
      <c r="L1657" s="83"/>
      <c r="M1657" s="83"/>
    </row>
    <row r="1658" spans="4:13" x14ac:dyDescent="0.25">
      <c r="D1658" s="144"/>
      <c r="E1658" s="83"/>
      <c r="F1658" s="83"/>
      <c r="G1658" s="83"/>
      <c r="H1658" s="83"/>
      <c r="I1658" s="83"/>
      <c r="J1658" s="83"/>
      <c r="K1658" s="150"/>
      <c r="L1658" s="83"/>
      <c r="M1658" s="83"/>
    </row>
    <row r="1659" spans="4:13" x14ac:dyDescent="0.25">
      <c r="D1659" s="144"/>
      <c r="E1659" s="83"/>
      <c r="F1659" s="83"/>
      <c r="G1659" s="83"/>
      <c r="H1659" s="83"/>
      <c r="I1659" s="83"/>
      <c r="J1659" s="83"/>
      <c r="K1659" s="150"/>
      <c r="L1659" s="83"/>
      <c r="M1659" s="83"/>
    </row>
    <row r="1660" spans="4:13" x14ac:dyDescent="0.25">
      <c r="D1660" s="144"/>
      <c r="E1660" s="83"/>
      <c r="F1660" s="83"/>
      <c r="G1660" s="83"/>
      <c r="H1660" s="83"/>
      <c r="I1660" s="83"/>
      <c r="J1660" s="83"/>
      <c r="K1660" s="150"/>
      <c r="L1660" s="83"/>
      <c r="M1660" s="83"/>
    </row>
    <row r="1661" spans="4:13" x14ac:dyDescent="0.25">
      <c r="D1661" s="144"/>
      <c r="E1661" s="83"/>
      <c r="F1661" s="83"/>
      <c r="G1661" s="83"/>
      <c r="H1661" s="83"/>
      <c r="I1661" s="83"/>
      <c r="J1661" s="83"/>
      <c r="K1661" s="150"/>
      <c r="L1661" s="83"/>
      <c r="M1661" s="83"/>
    </row>
    <row r="1662" spans="4:13" x14ac:dyDescent="0.25">
      <c r="D1662" s="144"/>
      <c r="E1662" s="83"/>
      <c r="F1662" s="83"/>
      <c r="G1662" s="83"/>
      <c r="H1662" s="83"/>
      <c r="I1662" s="83"/>
      <c r="J1662" s="83"/>
      <c r="K1662" s="150"/>
      <c r="L1662" s="83"/>
      <c r="M1662" s="83"/>
    </row>
    <row r="1663" spans="4:13" x14ac:dyDescent="0.25">
      <c r="D1663" s="144"/>
      <c r="E1663" s="83"/>
      <c r="F1663" s="83"/>
      <c r="G1663" s="83"/>
      <c r="H1663" s="83"/>
      <c r="I1663" s="83"/>
      <c r="J1663" s="83"/>
      <c r="K1663" s="150"/>
      <c r="L1663" s="83"/>
      <c r="M1663" s="83"/>
    </row>
    <row r="1664" spans="4:13" x14ac:dyDescent="0.25">
      <c r="D1664" s="144"/>
      <c r="E1664" s="83"/>
      <c r="F1664" s="83"/>
      <c r="G1664" s="83"/>
      <c r="H1664" s="83"/>
      <c r="I1664" s="83"/>
      <c r="J1664" s="83"/>
      <c r="K1664" s="150"/>
      <c r="L1664" s="83"/>
      <c r="M1664" s="83"/>
    </row>
    <row r="1665" spans="4:13" x14ac:dyDescent="0.25">
      <c r="D1665" s="144"/>
      <c r="E1665" s="83"/>
      <c r="F1665" s="83"/>
      <c r="G1665" s="83"/>
      <c r="H1665" s="83"/>
      <c r="I1665" s="83"/>
      <c r="J1665" s="83"/>
      <c r="K1665" s="150"/>
      <c r="L1665" s="83"/>
      <c r="M1665" s="83"/>
    </row>
    <row r="1666" spans="4:13" x14ac:dyDescent="0.25">
      <c r="D1666" s="144"/>
      <c r="E1666" s="83"/>
      <c r="F1666" s="83"/>
      <c r="G1666" s="83"/>
      <c r="H1666" s="83"/>
      <c r="I1666" s="83"/>
      <c r="J1666" s="83"/>
      <c r="K1666" s="150"/>
      <c r="L1666" s="83"/>
      <c r="M1666" s="83"/>
    </row>
    <row r="1667" spans="4:13" x14ac:dyDescent="0.25">
      <c r="D1667" s="144"/>
      <c r="E1667" s="83"/>
      <c r="F1667" s="83"/>
      <c r="G1667" s="83"/>
      <c r="H1667" s="83"/>
      <c r="I1667" s="83"/>
      <c r="J1667" s="83"/>
      <c r="K1667" s="150"/>
      <c r="L1667" s="83"/>
      <c r="M1667" s="83"/>
    </row>
    <row r="1668" spans="4:13" x14ac:dyDescent="0.25">
      <c r="D1668" s="144"/>
      <c r="E1668" s="83"/>
      <c r="F1668" s="83"/>
      <c r="G1668" s="83"/>
      <c r="H1668" s="83"/>
      <c r="I1668" s="83"/>
      <c r="J1668" s="83"/>
      <c r="K1668" s="150"/>
      <c r="L1668" s="83"/>
      <c r="M1668" s="83"/>
    </row>
    <row r="1669" spans="4:13" x14ac:dyDescent="0.25">
      <c r="D1669" s="144"/>
      <c r="E1669" s="83"/>
      <c r="F1669" s="83"/>
      <c r="G1669" s="83"/>
      <c r="H1669" s="83"/>
      <c r="I1669" s="83"/>
      <c r="J1669" s="83"/>
      <c r="K1669" s="150"/>
      <c r="L1669" s="83"/>
      <c r="M1669" s="83"/>
    </row>
    <row r="1670" spans="4:13" x14ac:dyDescent="0.25">
      <c r="D1670" s="144"/>
      <c r="E1670" s="83"/>
      <c r="F1670" s="83"/>
      <c r="G1670" s="83"/>
      <c r="H1670" s="83"/>
      <c r="I1670" s="83"/>
      <c r="J1670" s="83"/>
      <c r="K1670" s="150"/>
      <c r="L1670" s="83"/>
      <c r="M1670" s="83"/>
    </row>
    <row r="1671" spans="4:13" x14ac:dyDescent="0.25">
      <c r="D1671" s="144"/>
      <c r="E1671" s="83"/>
      <c r="F1671" s="83"/>
      <c r="G1671" s="83"/>
      <c r="H1671" s="83"/>
      <c r="I1671" s="83"/>
      <c r="J1671" s="83"/>
      <c r="K1671" s="150"/>
      <c r="L1671" s="83"/>
      <c r="M1671" s="83"/>
    </row>
    <row r="1672" spans="4:13" x14ac:dyDescent="0.25">
      <c r="D1672" s="144"/>
      <c r="E1672" s="83"/>
      <c r="F1672" s="83"/>
      <c r="G1672" s="83"/>
      <c r="H1672" s="83"/>
      <c r="I1672" s="83"/>
      <c r="J1672" s="83"/>
      <c r="K1672" s="150"/>
      <c r="L1672" s="83"/>
      <c r="M1672" s="83"/>
    </row>
    <row r="1673" spans="4:13" x14ac:dyDescent="0.25">
      <c r="D1673" s="144"/>
      <c r="E1673" s="83"/>
      <c r="F1673" s="83"/>
      <c r="G1673" s="83"/>
      <c r="H1673" s="83"/>
      <c r="I1673" s="83"/>
      <c r="J1673" s="83"/>
      <c r="K1673" s="150"/>
      <c r="L1673" s="83"/>
      <c r="M1673" s="83"/>
    </row>
    <row r="1674" spans="4:13" x14ac:dyDescent="0.25">
      <c r="D1674" s="144"/>
      <c r="E1674" s="83"/>
      <c r="F1674" s="83"/>
      <c r="G1674" s="83"/>
      <c r="H1674" s="83"/>
      <c r="I1674" s="83"/>
      <c r="J1674" s="83"/>
      <c r="K1674" s="150"/>
      <c r="L1674" s="83"/>
      <c r="M1674" s="83"/>
    </row>
    <row r="1675" spans="4:13" x14ac:dyDescent="0.25">
      <c r="D1675" s="144"/>
      <c r="E1675" s="83"/>
      <c r="F1675" s="83"/>
      <c r="G1675" s="83"/>
      <c r="H1675" s="83"/>
      <c r="I1675" s="83"/>
      <c r="J1675" s="83"/>
      <c r="K1675" s="150"/>
      <c r="L1675" s="83"/>
      <c r="M1675" s="83"/>
    </row>
    <row r="1676" spans="4:13" x14ac:dyDescent="0.25">
      <c r="D1676" s="144"/>
      <c r="E1676" s="83"/>
      <c r="F1676" s="83"/>
      <c r="G1676" s="83"/>
      <c r="H1676" s="83"/>
      <c r="I1676" s="83"/>
      <c r="J1676" s="83"/>
      <c r="K1676" s="150"/>
      <c r="L1676" s="83"/>
      <c r="M1676" s="83"/>
    </row>
    <row r="1677" spans="4:13" x14ac:dyDescent="0.25">
      <c r="D1677" s="144"/>
      <c r="E1677" s="83"/>
      <c r="F1677" s="83"/>
      <c r="G1677" s="83"/>
      <c r="H1677" s="83"/>
      <c r="I1677" s="83"/>
      <c r="J1677" s="83"/>
      <c r="K1677" s="150"/>
      <c r="L1677" s="83"/>
      <c r="M1677" s="83"/>
    </row>
    <row r="1678" spans="4:13" x14ac:dyDescent="0.25">
      <c r="D1678" s="144"/>
      <c r="E1678" s="83"/>
      <c r="F1678" s="83"/>
      <c r="G1678" s="83"/>
      <c r="H1678" s="83"/>
      <c r="I1678" s="83"/>
      <c r="J1678" s="83"/>
      <c r="K1678" s="150"/>
      <c r="L1678" s="83"/>
      <c r="M1678" s="83"/>
    </row>
    <row r="1679" spans="4:13" x14ac:dyDescent="0.25">
      <c r="D1679" s="144"/>
      <c r="E1679" s="83"/>
      <c r="F1679" s="83"/>
      <c r="G1679" s="83"/>
      <c r="H1679" s="83"/>
      <c r="I1679" s="83"/>
      <c r="J1679" s="83"/>
      <c r="K1679" s="150"/>
      <c r="L1679" s="83"/>
      <c r="M1679" s="83"/>
    </row>
    <row r="1680" spans="4:13" x14ac:dyDescent="0.25">
      <c r="D1680" s="144"/>
      <c r="E1680" s="83"/>
      <c r="F1680" s="83"/>
      <c r="G1680" s="83"/>
      <c r="H1680" s="83"/>
      <c r="I1680" s="83"/>
      <c r="J1680" s="83"/>
      <c r="K1680" s="150"/>
      <c r="L1680" s="83"/>
      <c r="M1680" s="83"/>
    </row>
    <row r="1681" spans="4:13" x14ac:dyDescent="0.25">
      <c r="D1681" s="144"/>
      <c r="E1681" s="83"/>
      <c r="F1681" s="83"/>
      <c r="G1681" s="83"/>
      <c r="H1681" s="83"/>
      <c r="I1681" s="83"/>
      <c r="J1681" s="83"/>
      <c r="K1681" s="150"/>
      <c r="L1681" s="83"/>
      <c r="M1681" s="83"/>
    </row>
    <row r="1682" spans="4:13" x14ac:dyDescent="0.25">
      <c r="D1682" s="144"/>
      <c r="E1682" s="83"/>
      <c r="F1682" s="83"/>
      <c r="G1682" s="83"/>
      <c r="H1682" s="83"/>
      <c r="I1682" s="83"/>
      <c r="J1682" s="83"/>
      <c r="K1682" s="150"/>
      <c r="L1682" s="83"/>
      <c r="M1682" s="83"/>
    </row>
    <row r="1683" spans="4:13" x14ac:dyDescent="0.25">
      <c r="D1683" s="144"/>
      <c r="E1683" s="83"/>
      <c r="F1683" s="83"/>
      <c r="G1683" s="83"/>
      <c r="H1683" s="83"/>
      <c r="I1683" s="83"/>
      <c r="J1683" s="83"/>
      <c r="K1683" s="150"/>
      <c r="L1683" s="83"/>
      <c r="M1683" s="83"/>
    </row>
    <row r="1684" spans="4:13" x14ac:dyDescent="0.25">
      <c r="D1684" s="144"/>
      <c r="E1684" s="83"/>
      <c r="F1684" s="83"/>
      <c r="G1684" s="83"/>
      <c r="H1684" s="83"/>
      <c r="I1684" s="83"/>
      <c r="J1684" s="83"/>
      <c r="K1684" s="150"/>
      <c r="L1684" s="83"/>
      <c r="M1684" s="83"/>
    </row>
    <row r="1685" spans="4:13" x14ac:dyDescent="0.25">
      <c r="D1685" s="144"/>
      <c r="E1685" s="83"/>
      <c r="F1685" s="83"/>
      <c r="G1685" s="83"/>
      <c r="H1685" s="83"/>
      <c r="I1685" s="83"/>
      <c r="J1685" s="83"/>
      <c r="K1685" s="150"/>
      <c r="L1685" s="83"/>
      <c r="M1685" s="83"/>
    </row>
    <row r="1686" spans="4:13" x14ac:dyDescent="0.25">
      <c r="D1686" s="144"/>
      <c r="E1686" s="83"/>
      <c r="F1686" s="83"/>
      <c r="G1686" s="83"/>
      <c r="H1686" s="83"/>
      <c r="I1686" s="83"/>
      <c r="J1686" s="83"/>
      <c r="K1686" s="150"/>
      <c r="L1686" s="83"/>
      <c r="M1686" s="83"/>
    </row>
    <row r="1687" spans="4:13" x14ac:dyDescent="0.25">
      <c r="D1687" s="144"/>
      <c r="E1687" s="83"/>
      <c r="F1687" s="83"/>
      <c r="G1687" s="83"/>
      <c r="H1687" s="83"/>
      <c r="I1687" s="83"/>
      <c r="J1687" s="83"/>
      <c r="K1687" s="150"/>
      <c r="L1687" s="83"/>
      <c r="M1687" s="83"/>
    </row>
    <row r="1688" spans="4:13" x14ac:dyDescent="0.25">
      <c r="D1688" s="144"/>
      <c r="E1688" s="83"/>
      <c r="F1688" s="83"/>
      <c r="G1688" s="83"/>
      <c r="H1688" s="83"/>
      <c r="I1688" s="83"/>
      <c r="J1688" s="83"/>
      <c r="K1688" s="150"/>
      <c r="L1688" s="83"/>
      <c r="M1688" s="83"/>
    </row>
    <row r="1689" spans="4:13" x14ac:dyDescent="0.25">
      <c r="D1689" s="144"/>
      <c r="E1689" s="83"/>
      <c r="F1689" s="83"/>
      <c r="G1689" s="83"/>
      <c r="H1689" s="83"/>
      <c r="I1689" s="83"/>
      <c r="J1689" s="83"/>
      <c r="K1689" s="150"/>
      <c r="L1689" s="83"/>
      <c r="M1689" s="83"/>
    </row>
    <row r="1690" spans="4:13" x14ac:dyDescent="0.25">
      <c r="D1690" s="144"/>
      <c r="E1690" s="83"/>
      <c r="F1690" s="83"/>
      <c r="G1690" s="83"/>
      <c r="H1690" s="83"/>
      <c r="I1690" s="83"/>
      <c r="J1690" s="83"/>
      <c r="K1690" s="150"/>
      <c r="L1690" s="83"/>
      <c r="M1690" s="83"/>
    </row>
    <row r="1691" spans="4:13" x14ac:dyDescent="0.25">
      <c r="D1691" s="144"/>
      <c r="E1691" s="83"/>
      <c r="F1691" s="83"/>
      <c r="G1691" s="83"/>
      <c r="H1691" s="83"/>
      <c r="I1691" s="83"/>
      <c r="J1691" s="83"/>
      <c r="K1691" s="150"/>
      <c r="L1691" s="83"/>
      <c r="M1691" s="83"/>
    </row>
    <row r="1692" spans="4:13" x14ac:dyDescent="0.25">
      <c r="D1692" s="144"/>
      <c r="E1692" s="83"/>
      <c r="F1692" s="83"/>
      <c r="G1692" s="83"/>
      <c r="H1692" s="83"/>
      <c r="I1692" s="83"/>
      <c r="J1692" s="83"/>
      <c r="K1692" s="150"/>
      <c r="L1692" s="83"/>
      <c r="M1692" s="83"/>
    </row>
    <row r="1693" spans="4:13" x14ac:dyDescent="0.25">
      <c r="D1693" s="144"/>
      <c r="E1693" s="83"/>
      <c r="F1693" s="83"/>
      <c r="G1693" s="83"/>
      <c r="H1693" s="83"/>
      <c r="I1693" s="83"/>
      <c r="J1693" s="83"/>
      <c r="K1693" s="150"/>
      <c r="L1693" s="83"/>
      <c r="M1693" s="83"/>
    </row>
    <row r="1694" spans="4:13" x14ac:dyDescent="0.25">
      <c r="D1694" s="144"/>
      <c r="E1694" s="83"/>
      <c r="F1694" s="83"/>
      <c r="G1694" s="83"/>
      <c r="H1694" s="83"/>
      <c r="I1694" s="83"/>
      <c r="J1694" s="83"/>
      <c r="K1694" s="150"/>
      <c r="L1694" s="83"/>
      <c r="M1694" s="83"/>
    </row>
    <row r="1695" spans="4:13" x14ac:dyDescent="0.25">
      <c r="D1695" s="144"/>
      <c r="E1695" s="83"/>
      <c r="F1695" s="83"/>
      <c r="G1695" s="83"/>
      <c r="H1695" s="83"/>
      <c r="I1695" s="83"/>
      <c r="J1695" s="83"/>
      <c r="K1695" s="150"/>
      <c r="L1695" s="83"/>
      <c r="M1695" s="83"/>
    </row>
    <row r="1696" spans="4:13" x14ac:dyDescent="0.25">
      <c r="D1696" s="144"/>
      <c r="E1696" s="83"/>
      <c r="F1696" s="83"/>
      <c r="G1696" s="83"/>
      <c r="H1696" s="83"/>
      <c r="I1696" s="83"/>
      <c r="J1696" s="83"/>
      <c r="K1696" s="150"/>
      <c r="L1696" s="83"/>
      <c r="M1696" s="83"/>
    </row>
    <row r="1697" spans="4:13" x14ac:dyDescent="0.25">
      <c r="D1697" s="144"/>
      <c r="E1697" s="83"/>
      <c r="F1697" s="83"/>
      <c r="G1697" s="83"/>
      <c r="H1697" s="83"/>
      <c r="I1697" s="83"/>
      <c r="J1697" s="83"/>
      <c r="K1697" s="150"/>
      <c r="L1697" s="83"/>
      <c r="M1697" s="83"/>
    </row>
    <row r="1698" spans="4:13" x14ac:dyDescent="0.25">
      <c r="D1698" s="144"/>
      <c r="E1698" s="83"/>
      <c r="F1698" s="83"/>
      <c r="G1698" s="83"/>
      <c r="H1698" s="83"/>
      <c r="I1698" s="83"/>
      <c r="J1698" s="83"/>
      <c r="K1698" s="150"/>
      <c r="L1698" s="83"/>
      <c r="M1698" s="83"/>
    </row>
    <row r="1699" spans="4:13" x14ac:dyDescent="0.25">
      <c r="D1699" s="144"/>
      <c r="E1699" s="83"/>
      <c r="F1699" s="83"/>
      <c r="G1699" s="83"/>
      <c r="H1699" s="83"/>
      <c r="I1699" s="83"/>
      <c r="J1699" s="83"/>
      <c r="K1699" s="150"/>
      <c r="L1699" s="83"/>
      <c r="M1699" s="83"/>
    </row>
    <row r="1700" spans="4:13" x14ac:dyDescent="0.25">
      <c r="D1700" s="144"/>
      <c r="E1700" s="83"/>
      <c r="F1700" s="83"/>
      <c r="G1700" s="83"/>
      <c r="H1700" s="83"/>
      <c r="I1700" s="83"/>
      <c r="J1700" s="83"/>
      <c r="K1700" s="150"/>
      <c r="L1700" s="83"/>
      <c r="M1700" s="83"/>
    </row>
    <row r="1701" spans="4:13" x14ac:dyDescent="0.25">
      <c r="D1701" s="144"/>
      <c r="E1701" s="83"/>
      <c r="F1701" s="83"/>
      <c r="G1701" s="83"/>
      <c r="H1701" s="83"/>
      <c r="I1701" s="83"/>
      <c r="J1701" s="83"/>
      <c r="K1701" s="150"/>
      <c r="L1701" s="83"/>
      <c r="M1701" s="83"/>
    </row>
    <row r="1702" spans="4:13" x14ac:dyDescent="0.25">
      <c r="D1702" s="144"/>
      <c r="E1702" s="83"/>
      <c r="F1702" s="83"/>
      <c r="G1702" s="83"/>
      <c r="H1702" s="83"/>
      <c r="I1702" s="83"/>
      <c r="J1702" s="83"/>
      <c r="K1702" s="150"/>
      <c r="L1702" s="83"/>
      <c r="M1702" s="83"/>
    </row>
    <row r="1703" spans="4:13" x14ac:dyDescent="0.25">
      <c r="D1703" s="144"/>
      <c r="E1703" s="83"/>
      <c r="F1703" s="83"/>
      <c r="G1703" s="83"/>
      <c r="H1703" s="83"/>
      <c r="I1703" s="83"/>
      <c r="J1703" s="83"/>
      <c r="K1703" s="150"/>
      <c r="L1703" s="83"/>
      <c r="M1703" s="83"/>
    </row>
    <row r="1704" spans="4:13" x14ac:dyDescent="0.25">
      <c r="D1704" s="144"/>
      <c r="E1704" s="83"/>
      <c r="F1704" s="83"/>
      <c r="G1704" s="83"/>
      <c r="H1704" s="83"/>
      <c r="I1704" s="83"/>
      <c r="J1704" s="83"/>
      <c r="K1704" s="150"/>
      <c r="L1704" s="83"/>
      <c r="M1704" s="83"/>
    </row>
    <row r="1705" spans="4:13" x14ac:dyDescent="0.25">
      <c r="D1705" s="144"/>
      <c r="E1705" s="83"/>
      <c r="F1705" s="83"/>
      <c r="G1705" s="83"/>
      <c r="H1705" s="83"/>
      <c r="I1705" s="83"/>
      <c r="J1705" s="83"/>
      <c r="K1705" s="150"/>
      <c r="L1705" s="83"/>
      <c r="M1705" s="83"/>
    </row>
    <row r="1706" spans="4:13" x14ac:dyDescent="0.25">
      <c r="D1706" s="144"/>
      <c r="E1706" s="83"/>
      <c r="F1706" s="83"/>
      <c r="G1706" s="83"/>
      <c r="H1706" s="83"/>
      <c r="I1706" s="83"/>
      <c r="J1706" s="83"/>
      <c r="K1706" s="150"/>
      <c r="L1706" s="83"/>
      <c r="M1706" s="83"/>
    </row>
    <row r="1707" spans="4:13" x14ac:dyDescent="0.25">
      <c r="D1707" s="144"/>
      <c r="E1707" s="83"/>
      <c r="F1707" s="83"/>
      <c r="G1707" s="83"/>
      <c r="H1707" s="83"/>
      <c r="I1707" s="83"/>
      <c r="J1707" s="83"/>
      <c r="K1707" s="150"/>
      <c r="L1707" s="83"/>
      <c r="M1707" s="83"/>
    </row>
    <row r="1708" spans="4:13" x14ac:dyDescent="0.25">
      <c r="D1708" s="144"/>
      <c r="E1708" s="83"/>
      <c r="F1708" s="83"/>
      <c r="G1708" s="83"/>
      <c r="H1708" s="83"/>
      <c r="I1708" s="83"/>
      <c r="J1708" s="83"/>
      <c r="K1708" s="150"/>
      <c r="L1708" s="83"/>
      <c r="M1708" s="83"/>
    </row>
    <row r="1709" spans="4:13" x14ac:dyDescent="0.25">
      <c r="D1709" s="144"/>
      <c r="E1709" s="83"/>
      <c r="F1709" s="83"/>
      <c r="G1709" s="83"/>
      <c r="H1709" s="83"/>
      <c r="I1709" s="83"/>
      <c r="J1709" s="83"/>
      <c r="K1709" s="150"/>
      <c r="L1709" s="83"/>
      <c r="M1709" s="83"/>
    </row>
    <row r="1710" spans="4:13" x14ac:dyDescent="0.25">
      <c r="D1710" s="144"/>
      <c r="E1710" s="83"/>
      <c r="F1710" s="83"/>
      <c r="G1710" s="83"/>
      <c r="H1710" s="83"/>
      <c r="I1710" s="83"/>
      <c r="J1710" s="83"/>
      <c r="K1710" s="150"/>
      <c r="L1710" s="83"/>
      <c r="M1710" s="83"/>
    </row>
    <row r="1711" spans="4:13" x14ac:dyDescent="0.25">
      <c r="D1711" s="144"/>
      <c r="E1711" s="83"/>
      <c r="F1711" s="83"/>
      <c r="G1711" s="83"/>
      <c r="H1711" s="83"/>
      <c r="I1711" s="83"/>
      <c r="J1711" s="83"/>
      <c r="K1711" s="150"/>
      <c r="L1711" s="83"/>
      <c r="M1711" s="83"/>
    </row>
    <row r="1712" spans="4:13" x14ac:dyDescent="0.25">
      <c r="D1712" s="144"/>
      <c r="E1712" s="83"/>
      <c r="F1712" s="83"/>
      <c r="G1712" s="83"/>
      <c r="H1712" s="83"/>
      <c r="I1712" s="83"/>
      <c r="J1712" s="83"/>
      <c r="K1712" s="150"/>
      <c r="L1712" s="83"/>
      <c r="M1712" s="83"/>
    </row>
    <row r="1713" spans="4:13" x14ac:dyDescent="0.25">
      <c r="D1713" s="144"/>
      <c r="E1713" s="83"/>
      <c r="F1713" s="83"/>
      <c r="G1713" s="83"/>
      <c r="H1713" s="83"/>
      <c r="I1713" s="83"/>
      <c r="J1713" s="83"/>
      <c r="K1713" s="150"/>
      <c r="L1713" s="83"/>
      <c r="M1713" s="83"/>
    </row>
    <row r="1714" spans="4:13" x14ac:dyDescent="0.25">
      <c r="D1714" s="144"/>
      <c r="E1714" s="83"/>
      <c r="F1714" s="83"/>
      <c r="G1714" s="83"/>
      <c r="H1714" s="83"/>
      <c r="I1714" s="83"/>
      <c r="J1714" s="83"/>
      <c r="K1714" s="150"/>
      <c r="L1714" s="83"/>
      <c r="M1714" s="83"/>
    </row>
    <row r="1715" spans="4:13" x14ac:dyDescent="0.25">
      <c r="D1715" s="144"/>
      <c r="E1715" s="83"/>
      <c r="F1715" s="83"/>
      <c r="G1715" s="83"/>
      <c r="H1715" s="83"/>
      <c r="I1715" s="83"/>
      <c r="J1715" s="83"/>
      <c r="K1715" s="150"/>
      <c r="L1715" s="83"/>
      <c r="M1715" s="83"/>
    </row>
    <row r="1716" spans="4:13" x14ac:dyDescent="0.25">
      <c r="D1716" s="144"/>
      <c r="E1716" s="83"/>
      <c r="F1716" s="83"/>
      <c r="G1716" s="83"/>
      <c r="H1716" s="83"/>
      <c r="I1716" s="83"/>
      <c r="J1716" s="83"/>
      <c r="K1716" s="150"/>
      <c r="L1716" s="83"/>
      <c r="M1716" s="83"/>
    </row>
    <row r="1717" spans="4:13" x14ac:dyDescent="0.25">
      <c r="D1717" s="144"/>
      <c r="E1717" s="83"/>
      <c r="F1717" s="83"/>
      <c r="G1717" s="83"/>
      <c r="H1717" s="83"/>
      <c r="I1717" s="83"/>
      <c r="J1717" s="83"/>
      <c r="K1717" s="150"/>
      <c r="L1717" s="83"/>
      <c r="M1717" s="83"/>
    </row>
    <row r="1718" spans="4:13" x14ac:dyDescent="0.25">
      <c r="D1718" s="144"/>
      <c r="E1718" s="83"/>
      <c r="F1718" s="83"/>
      <c r="G1718" s="83"/>
      <c r="H1718" s="83"/>
      <c r="I1718" s="83"/>
      <c r="J1718" s="83"/>
      <c r="K1718" s="150"/>
      <c r="L1718" s="83"/>
      <c r="M1718" s="83"/>
    </row>
    <row r="1719" spans="4:13" x14ac:dyDescent="0.25">
      <c r="D1719" s="144"/>
      <c r="E1719" s="83"/>
      <c r="F1719" s="83"/>
      <c r="G1719" s="83"/>
      <c r="H1719" s="83"/>
      <c r="I1719" s="83"/>
      <c r="J1719" s="83"/>
      <c r="K1719" s="150"/>
      <c r="L1719" s="83"/>
      <c r="M1719" s="83"/>
    </row>
    <row r="1720" spans="4:13" x14ac:dyDescent="0.25">
      <c r="D1720" s="144"/>
      <c r="E1720" s="83"/>
      <c r="F1720" s="83"/>
      <c r="G1720" s="83"/>
      <c r="H1720" s="83"/>
      <c r="I1720" s="83"/>
      <c r="J1720" s="83"/>
      <c r="K1720" s="150"/>
      <c r="L1720" s="83"/>
      <c r="M1720" s="83"/>
    </row>
    <row r="1721" spans="4:13" x14ac:dyDescent="0.25">
      <c r="D1721" s="144"/>
      <c r="E1721" s="83"/>
      <c r="F1721" s="83"/>
      <c r="G1721" s="83"/>
      <c r="H1721" s="83"/>
      <c r="I1721" s="83"/>
      <c r="J1721" s="83"/>
      <c r="K1721" s="150"/>
      <c r="L1721" s="83"/>
      <c r="M1721" s="83"/>
    </row>
    <row r="1722" spans="4:13" x14ac:dyDescent="0.25">
      <c r="D1722" s="144"/>
      <c r="E1722" s="83"/>
      <c r="F1722" s="83"/>
      <c r="G1722" s="83"/>
      <c r="H1722" s="83"/>
      <c r="I1722" s="83"/>
      <c r="J1722" s="83"/>
      <c r="K1722" s="150"/>
      <c r="L1722" s="83"/>
      <c r="M1722" s="83"/>
    </row>
    <row r="1723" spans="4:13" x14ac:dyDescent="0.25">
      <c r="D1723" s="144"/>
      <c r="E1723" s="83"/>
      <c r="F1723" s="83"/>
      <c r="G1723" s="83"/>
      <c r="H1723" s="83"/>
      <c r="I1723" s="83"/>
      <c r="J1723" s="83"/>
      <c r="K1723" s="150"/>
      <c r="L1723" s="83"/>
      <c r="M1723" s="83"/>
    </row>
    <row r="1724" spans="4:13" x14ac:dyDescent="0.25">
      <c r="D1724" s="144"/>
      <c r="E1724" s="83"/>
      <c r="F1724" s="83"/>
      <c r="G1724" s="83"/>
      <c r="H1724" s="83"/>
      <c r="I1724" s="83"/>
      <c r="J1724" s="83"/>
      <c r="K1724" s="150"/>
      <c r="L1724" s="83"/>
      <c r="M1724" s="83"/>
    </row>
    <row r="1725" spans="4:13" x14ac:dyDescent="0.25">
      <c r="D1725" s="144"/>
      <c r="E1725" s="83"/>
      <c r="F1725" s="83"/>
      <c r="G1725" s="83"/>
      <c r="H1725" s="83"/>
      <c r="I1725" s="83"/>
      <c r="J1725" s="83"/>
      <c r="K1725" s="150"/>
      <c r="L1725" s="83"/>
      <c r="M1725" s="83"/>
    </row>
    <row r="1726" spans="4:13" x14ac:dyDescent="0.25">
      <c r="D1726" s="144"/>
      <c r="E1726" s="83"/>
      <c r="F1726" s="83"/>
      <c r="G1726" s="83"/>
      <c r="H1726" s="83"/>
      <c r="I1726" s="83"/>
      <c r="J1726" s="83"/>
      <c r="K1726" s="150"/>
      <c r="L1726" s="83"/>
      <c r="M1726" s="83"/>
    </row>
    <row r="1727" spans="4:13" x14ac:dyDescent="0.25">
      <c r="D1727" s="144"/>
      <c r="E1727" s="83"/>
      <c r="F1727" s="83"/>
      <c r="G1727" s="83"/>
      <c r="H1727" s="83"/>
      <c r="I1727" s="83"/>
      <c r="J1727" s="83"/>
      <c r="K1727" s="150"/>
      <c r="L1727" s="83"/>
      <c r="M1727" s="83"/>
    </row>
    <row r="1728" spans="4:13" x14ac:dyDescent="0.25">
      <c r="D1728" s="144"/>
      <c r="E1728" s="83"/>
      <c r="F1728" s="83"/>
      <c r="G1728" s="83"/>
      <c r="H1728" s="83"/>
      <c r="I1728" s="83"/>
      <c r="J1728" s="83"/>
      <c r="K1728" s="150"/>
      <c r="L1728" s="83"/>
      <c r="M1728" s="83"/>
    </row>
    <row r="1729" spans="4:13" x14ac:dyDescent="0.25">
      <c r="D1729" s="144"/>
      <c r="E1729" s="83"/>
      <c r="F1729" s="83"/>
      <c r="G1729" s="83"/>
      <c r="H1729" s="83"/>
      <c r="I1729" s="83"/>
      <c r="J1729" s="83"/>
      <c r="K1729" s="150"/>
      <c r="L1729" s="83"/>
      <c r="M1729" s="83"/>
    </row>
    <row r="1730" spans="4:13" x14ac:dyDescent="0.25">
      <c r="D1730" s="144"/>
      <c r="E1730" s="83"/>
      <c r="F1730" s="83"/>
      <c r="G1730" s="83"/>
      <c r="H1730" s="83"/>
      <c r="I1730" s="83"/>
      <c r="J1730" s="83"/>
      <c r="K1730" s="150"/>
      <c r="L1730" s="83"/>
      <c r="M1730" s="83"/>
    </row>
    <row r="1731" spans="4:13" x14ac:dyDescent="0.25">
      <c r="D1731" s="144"/>
      <c r="E1731" s="83"/>
      <c r="F1731" s="83"/>
      <c r="G1731" s="83"/>
      <c r="H1731" s="83"/>
      <c r="I1731" s="83"/>
      <c r="J1731" s="83"/>
      <c r="K1731" s="150"/>
      <c r="L1731" s="83"/>
      <c r="M1731" s="83"/>
    </row>
    <row r="1732" spans="4:13" x14ac:dyDescent="0.25">
      <c r="D1732" s="144"/>
      <c r="E1732" s="83"/>
      <c r="F1732" s="83"/>
      <c r="G1732" s="83"/>
      <c r="H1732" s="83"/>
      <c r="I1732" s="83"/>
      <c r="J1732" s="83"/>
      <c r="K1732" s="150"/>
      <c r="L1732" s="83"/>
      <c r="M1732" s="83"/>
    </row>
    <row r="1733" spans="4:13" x14ac:dyDescent="0.25">
      <c r="D1733" s="144"/>
      <c r="E1733" s="83"/>
      <c r="F1733" s="83"/>
      <c r="G1733" s="83"/>
      <c r="H1733" s="83"/>
      <c r="I1733" s="83"/>
      <c r="J1733" s="83"/>
      <c r="K1733" s="150"/>
      <c r="L1733" s="83"/>
      <c r="M1733" s="83"/>
    </row>
    <row r="1734" spans="4:13" x14ac:dyDescent="0.25">
      <c r="D1734" s="144"/>
      <c r="E1734" s="83"/>
      <c r="F1734" s="83"/>
      <c r="G1734" s="83"/>
      <c r="H1734" s="83"/>
      <c r="I1734" s="83"/>
      <c r="J1734" s="83"/>
      <c r="K1734" s="150"/>
      <c r="L1734" s="83"/>
      <c r="M1734" s="83"/>
    </row>
    <row r="1735" spans="4:13" x14ac:dyDescent="0.25">
      <c r="D1735" s="144"/>
      <c r="E1735" s="83"/>
      <c r="F1735" s="83"/>
      <c r="G1735" s="83"/>
      <c r="H1735" s="83"/>
      <c r="I1735" s="83"/>
      <c r="J1735" s="83"/>
      <c r="K1735" s="150"/>
      <c r="L1735" s="83"/>
      <c r="M1735" s="83"/>
    </row>
    <row r="1736" spans="4:13" x14ac:dyDescent="0.25">
      <c r="D1736" s="144"/>
      <c r="E1736" s="83"/>
      <c r="F1736" s="83"/>
      <c r="G1736" s="83"/>
      <c r="H1736" s="83"/>
      <c r="I1736" s="83"/>
      <c r="J1736" s="83"/>
      <c r="K1736" s="150"/>
      <c r="L1736" s="83"/>
      <c r="M1736" s="83"/>
    </row>
    <row r="1737" spans="4:13" x14ac:dyDescent="0.25">
      <c r="D1737" s="144"/>
      <c r="E1737" s="83"/>
      <c r="F1737" s="83"/>
      <c r="G1737" s="83"/>
      <c r="H1737" s="83"/>
      <c r="I1737" s="83"/>
      <c r="J1737" s="83"/>
      <c r="K1737" s="150"/>
      <c r="L1737" s="83"/>
      <c r="M1737" s="83"/>
    </row>
    <row r="1738" spans="4:13" x14ac:dyDescent="0.25">
      <c r="D1738" s="144"/>
      <c r="E1738" s="83"/>
      <c r="F1738" s="83"/>
      <c r="G1738" s="83"/>
      <c r="H1738" s="83"/>
      <c r="I1738" s="83"/>
      <c r="J1738" s="83"/>
      <c r="K1738" s="150"/>
      <c r="L1738" s="83"/>
      <c r="M1738" s="83"/>
    </row>
    <row r="1739" spans="4:13" x14ac:dyDescent="0.25">
      <c r="D1739" s="144"/>
      <c r="E1739" s="83"/>
      <c r="F1739" s="83"/>
      <c r="G1739" s="83"/>
      <c r="H1739" s="83"/>
      <c r="I1739" s="83"/>
      <c r="J1739" s="83"/>
      <c r="K1739" s="150"/>
      <c r="L1739" s="83"/>
      <c r="M1739" s="83"/>
    </row>
    <row r="1740" spans="4:13" x14ac:dyDescent="0.25">
      <c r="D1740" s="144"/>
      <c r="E1740" s="83"/>
      <c r="F1740" s="83"/>
      <c r="G1740" s="83"/>
      <c r="H1740" s="83"/>
      <c r="I1740" s="83"/>
      <c r="J1740" s="83"/>
      <c r="K1740" s="150"/>
      <c r="L1740" s="83"/>
      <c r="M1740" s="83"/>
    </row>
    <row r="1741" spans="4:13" x14ac:dyDescent="0.25">
      <c r="D1741" s="144"/>
      <c r="E1741" s="83"/>
      <c r="F1741" s="83"/>
      <c r="G1741" s="83"/>
      <c r="H1741" s="83"/>
      <c r="I1741" s="83"/>
      <c r="J1741" s="83"/>
      <c r="K1741" s="150"/>
      <c r="L1741" s="83"/>
      <c r="M1741" s="83"/>
    </row>
    <row r="1742" spans="4:13" x14ac:dyDescent="0.25">
      <c r="D1742" s="144"/>
      <c r="E1742" s="83"/>
      <c r="F1742" s="83"/>
      <c r="G1742" s="83"/>
      <c r="H1742" s="83"/>
      <c r="I1742" s="83"/>
      <c r="J1742" s="83"/>
      <c r="K1742" s="150"/>
      <c r="L1742" s="83"/>
      <c r="M1742" s="83"/>
    </row>
    <row r="1743" spans="4:13" x14ac:dyDescent="0.25">
      <c r="D1743" s="144"/>
      <c r="E1743" s="83"/>
      <c r="F1743" s="83"/>
      <c r="G1743" s="83"/>
      <c r="H1743" s="83"/>
      <c r="I1743" s="83"/>
      <c r="J1743" s="83"/>
      <c r="K1743" s="150"/>
      <c r="L1743" s="83"/>
      <c r="M1743" s="83"/>
    </row>
    <row r="1744" spans="4:13" x14ac:dyDescent="0.25">
      <c r="D1744" s="144"/>
      <c r="E1744" s="83"/>
      <c r="F1744" s="83"/>
      <c r="G1744" s="83"/>
      <c r="H1744" s="83"/>
      <c r="I1744" s="83"/>
      <c r="J1744" s="83"/>
      <c r="K1744" s="150"/>
      <c r="L1744" s="83"/>
      <c r="M1744" s="83"/>
    </row>
    <row r="1745" spans="4:13" x14ac:dyDescent="0.25">
      <c r="D1745" s="144"/>
      <c r="E1745" s="83"/>
      <c r="F1745" s="83"/>
      <c r="G1745" s="83"/>
      <c r="H1745" s="83"/>
      <c r="I1745" s="83"/>
      <c r="J1745" s="83"/>
      <c r="K1745" s="150"/>
      <c r="L1745" s="83"/>
      <c r="M1745" s="83"/>
    </row>
    <row r="1746" spans="4:13" x14ac:dyDescent="0.25">
      <c r="D1746" s="144"/>
      <c r="E1746" s="83"/>
      <c r="F1746" s="83"/>
      <c r="G1746" s="83"/>
      <c r="H1746" s="83"/>
      <c r="I1746" s="83"/>
      <c r="J1746" s="83"/>
      <c r="K1746" s="150"/>
      <c r="L1746" s="83"/>
      <c r="M1746" s="83"/>
    </row>
    <row r="1747" spans="4:13" x14ac:dyDescent="0.25">
      <c r="D1747" s="144"/>
      <c r="E1747" s="83"/>
      <c r="F1747" s="83"/>
      <c r="G1747" s="83"/>
      <c r="H1747" s="83"/>
      <c r="I1747" s="83"/>
      <c r="J1747" s="83"/>
      <c r="K1747" s="150"/>
      <c r="L1747" s="83"/>
      <c r="M1747" s="83"/>
    </row>
    <row r="1748" spans="4:13" x14ac:dyDescent="0.25">
      <c r="D1748" s="144"/>
      <c r="E1748" s="83"/>
      <c r="F1748" s="83"/>
      <c r="G1748" s="83"/>
      <c r="H1748" s="83"/>
      <c r="I1748" s="83"/>
      <c r="J1748" s="83"/>
      <c r="K1748" s="150"/>
      <c r="L1748" s="83"/>
      <c r="M1748" s="83"/>
    </row>
    <row r="1749" spans="4:13" x14ac:dyDescent="0.25">
      <c r="D1749" s="144"/>
      <c r="E1749" s="83"/>
      <c r="F1749" s="83"/>
      <c r="G1749" s="83"/>
      <c r="H1749" s="83"/>
      <c r="I1749" s="83"/>
      <c r="J1749" s="83"/>
      <c r="K1749" s="150"/>
      <c r="L1749" s="83"/>
      <c r="M1749" s="83"/>
    </row>
    <row r="1750" spans="4:13" x14ac:dyDescent="0.25">
      <c r="D1750" s="144"/>
      <c r="E1750" s="83"/>
      <c r="F1750" s="83"/>
      <c r="G1750" s="83"/>
      <c r="H1750" s="83"/>
      <c r="I1750" s="83"/>
      <c r="J1750" s="83"/>
      <c r="K1750" s="150"/>
      <c r="L1750" s="83"/>
      <c r="M1750" s="83"/>
    </row>
    <row r="1751" spans="4:13" x14ac:dyDescent="0.25">
      <c r="D1751" s="144"/>
      <c r="E1751" s="83"/>
      <c r="F1751" s="83"/>
      <c r="G1751" s="83"/>
      <c r="H1751" s="83"/>
      <c r="I1751" s="83"/>
      <c r="J1751" s="83"/>
      <c r="K1751" s="150"/>
      <c r="L1751" s="83"/>
      <c r="M1751" s="83"/>
    </row>
    <row r="1752" spans="4:13" x14ac:dyDescent="0.25">
      <c r="D1752" s="144"/>
      <c r="E1752" s="83"/>
      <c r="F1752" s="83"/>
      <c r="G1752" s="83"/>
      <c r="H1752" s="83"/>
      <c r="I1752" s="83"/>
      <c r="J1752" s="83"/>
      <c r="K1752" s="150"/>
      <c r="L1752" s="83"/>
      <c r="M1752" s="83"/>
    </row>
    <row r="1753" spans="4:13" x14ac:dyDescent="0.25">
      <c r="D1753" s="144"/>
      <c r="E1753" s="83"/>
      <c r="F1753" s="83"/>
      <c r="G1753" s="83"/>
      <c r="H1753" s="83"/>
      <c r="I1753" s="83"/>
      <c r="J1753" s="83"/>
      <c r="K1753" s="150"/>
      <c r="L1753" s="83"/>
      <c r="M1753" s="83"/>
    </row>
    <row r="1754" spans="4:13" x14ac:dyDescent="0.25">
      <c r="D1754" s="144"/>
      <c r="E1754" s="83"/>
      <c r="F1754" s="83"/>
      <c r="G1754" s="83"/>
      <c r="H1754" s="83"/>
      <c r="I1754" s="83"/>
      <c r="J1754" s="83"/>
      <c r="K1754" s="150"/>
      <c r="L1754" s="83"/>
      <c r="M1754" s="83"/>
    </row>
    <row r="1755" spans="4:13" x14ac:dyDescent="0.25">
      <c r="D1755" s="144"/>
      <c r="E1755" s="83"/>
      <c r="F1755" s="83"/>
      <c r="G1755" s="83"/>
      <c r="H1755" s="83"/>
      <c r="I1755" s="83"/>
      <c r="J1755" s="83"/>
      <c r="K1755" s="150"/>
      <c r="L1755" s="83"/>
      <c r="M1755" s="83"/>
    </row>
    <row r="1756" spans="4:13" x14ac:dyDescent="0.25">
      <c r="D1756" s="144"/>
      <c r="E1756" s="83"/>
      <c r="F1756" s="83"/>
      <c r="G1756" s="83"/>
      <c r="H1756" s="83"/>
      <c r="I1756" s="83"/>
      <c r="J1756" s="83"/>
      <c r="K1756" s="150"/>
      <c r="L1756" s="83"/>
      <c r="M1756" s="83"/>
    </row>
    <row r="1757" spans="4:13" x14ac:dyDescent="0.25">
      <c r="D1757" s="144"/>
      <c r="E1757" s="83"/>
      <c r="F1757" s="83"/>
      <c r="G1757" s="83"/>
      <c r="H1757" s="83"/>
      <c r="I1757" s="83"/>
      <c r="J1757" s="83"/>
      <c r="K1757" s="150"/>
      <c r="L1757" s="83"/>
      <c r="M1757" s="83"/>
    </row>
    <row r="1758" spans="4:13" x14ac:dyDescent="0.25">
      <c r="D1758" s="144"/>
      <c r="E1758" s="83"/>
      <c r="F1758" s="83"/>
      <c r="G1758" s="83"/>
      <c r="H1758" s="83"/>
      <c r="I1758" s="83"/>
      <c r="J1758" s="83"/>
      <c r="K1758" s="150"/>
      <c r="L1758" s="83"/>
      <c r="M1758" s="83"/>
    </row>
    <row r="1759" spans="4:13" x14ac:dyDescent="0.25">
      <c r="D1759" s="144"/>
      <c r="E1759" s="83"/>
      <c r="F1759" s="83"/>
      <c r="G1759" s="83"/>
      <c r="H1759" s="83"/>
      <c r="I1759" s="83"/>
      <c r="J1759" s="83"/>
      <c r="K1759" s="150"/>
      <c r="L1759" s="83"/>
      <c r="M1759" s="83"/>
    </row>
    <row r="1760" spans="4:13" x14ac:dyDescent="0.25">
      <c r="D1760" s="144"/>
      <c r="E1760" s="83"/>
      <c r="F1760" s="83"/>
      <c r="G1760" s="83"/>
      <c r="H1760" s="83"/>
      <c r="I1760" s="83"/>
      <c r="J1760" s="83"/>
      <c r="K1760" s="150"/>
      <c r="L1760" s="83"/>
      <c r="M1760" s="83"/>
    </row>
    <row r="1761" spans="4:13" x14ac:dyDescent="0.25">
      <c r="D1761" s="144"/>
      <c r="E1761" s="83"/>
      <c r="F1761" s="83"/>
      <c r="G1761" s="83"/>
      <c r="H1761" s="83"/>
      <c r="I1761" s="83"/>
      <c r="J1761" s="83"/>
      <c r="K1761" s="150"/>
      <c r="L1761" s="83"/>
      <c r="M1761" s="83"/>
    </row>
    <row r="1762" spans="4:13" x14ac:dyDescent="0.25">
      <c r="D1762" s="144"/>
      <c r="E1762" s="83"/>
      <c r="F1762" s="83"/>
      <c r="G1762" s="83"/>
      <c r="H1762" s="83"/>
      <c r="I1762" s="83"/>
      <c r="J1762" s="83"/>
      <c r="K1762" s="150"/>
      <c r="L1762" s="83"/>
      <c r="M1762" s="83"/>
    </row>
    <row r="1763" spans="4:13" x14ac:dyDescent="0.25">
      <c r="D1763" s="144"/>
      <c r="E1763" s="83"/>
      <c r="F1763" s="83"/>
      <c r="G1763" s="83"/>
      <c r="H1763" s="83"/>
      <c r="I1763" s="83"/>
      <c r="J1763" s="83"/>
      <c r="K1763" s="150"/>
      <c r="L1763" s="83"/>
      <c r="M1763" s="83"/>
    </row>
    <row r="1764" spans="4:13" x14ac:dyDescent="0.25">
      <c r="D1764" s="144"/>
      <c r="E1764" s="83"/>
      <c r="F1764" s="83"/>
      <c r="G1764" s="83"/>
      <c r="H1764" s="83"/>
      <c r="I1764" s="83"/>
      <c r="J1764" s="83"/>
      <c r="K1764" s="150"/>
      <c r="L1764" s="83"/>
      <c r="M1764" s="83"/>
    </row>
    <row r="1765" spans="4:13" x14ac:dyDescent="0.25">
      <c r="D1765" s="144"/>
      <c r="E1765" s="83"/>
      <c r="F1765" s="83"/>
      <c r="G1765" s="83"/>
      <c r="H1765" s="83"/>
      <c r="I1765" s="83"/>
      <c r="J1765" s="83"/>
      <c r="K1765" s="150"/>
      <c r="L1765" s="83"/>
      <c r="M1765" s="83"/>
    </row>
    <row r="1766" spans="4:13" x14ac:dyDescent="0.25">
      <c r="D1766" s="144"/>
      <c r="E1766" s="83"/>
      <c r="F1766" s="83"/>
      <c r="G1766" s="83"/>
      <c r="H1766" s="83"/>
      <c r="I1766" s="83"/>
      <c r="J1766" s="83"/>
      <c r="K1766" s="150"/>
      <c r="L1766" s="83"/>
      <c r="M1766" s="83"/>
    </row>
    <row r="1767" spans="4:13" x14ac:dyDescent="0.25">
      <c r="D1767" s="144"/>
      <c r="E1767" s="83"/>
      <c r="F1767" s="83"/>
      <c r="G1767" s="83"/>
      <c r="H1767" s="83"/>
      <c r="I1767" s="83"/>
      <c r="J1767" s="83"/>
      <c r="K1767" s="150"/>
      <c r="L1767" s="83"/>
      <c r="M1767" s="83"/>
    </row>
    <row r="1768" spans="4:13" x14ac:dyDescent="0.25">
      <c r="D1768" s="144"/>
      <c r="E1768" s="83"/>
      <c r="F1768" s="83"/>
      <c r="G1768" s="83"/>
      <c r="H1768" s="83"/>
      <c r="I1768" s="83"/>
      <c r="J1768" s="83"/>
      <c r="K1768" s="150"/>
      <c r="L1768" s="83"/>
      <c r="M1768" s="83"/>
    </row>
    <row r="1769" spans="4:13" x14ac:dyDescent="0.25">
      <c r="D1769" s="144"/>
      <c r="E1769" s="83"/>
      <c r="F1769" s="83"/>
      <c r="G1769" s="83"/>
      <c r="H1769" s="83"/>
      <c r="I1769" s="83"/>
      <c r="J1769" s="83"/>
      <c r="K1769" s="150"/>
      <c r="L1769" s="83"/>
      <c r="M1769" s="83"/>
    </row>
    <row r="1770" spans="4:13" x14ac:dyDescent="0.25">
      <c r="D1770" s="144"/>
      <c r="E1770" s="83"/>
      <c r="F1770" s="83"/>
      <c r="G1770" s="83"/>
      <c r="H1770" s="83"/>
      <c r="I1770" s="83"/>
      <c r="J1770" s="83"/>
      <c r="K1770" s="150"/>
      <c r="L1770" s="83"/>
      <c r="M1770" s="83"/>
    </row>
    <row r="1771" spans="4:13" x14ac:dyDescent="0.25">
      <c r="D1771" s="144"/>
      <c r="E1771" s="83"/>
      <c r="F1771" s="83"/>
      <c r="G1771" s="83"/>
      <c r="H1771" s="83"/>
      <c r="I1771" s="83"/>
      <c r="J1771" s="83"/>
      <c r="K1771" s="150"/>
      <c r="L1771" s="83"/>
      <c r="M1771" s="83"/>
    </row>
    <row r="1772" spans="4:13" x14ac:dyDescent="0.25">
      <c r="D1772" s="144"/>
      <c r="E1772" s="83"/>
      <c r="F1772" s="83"/>
      <c r="G1772" s="83"/>
      <c r="H1772" s="83"/>
      <c r="I1772" s="83"/>
      <c r="J1772" s="83"/>
      <c r="K1772" s="150"/>
      <c r="L1772" s="83"/>
      <c r="M1772" s="83"/>
    </row>
    <row r="1773" spans="4:13" x14ac:dyDescent="0.25">
      <c r="D1773" s="144"/>
      <c r="E1773" s="83"/>
      <c r="F1773" s="83"/>
      <c r="G1773" s="83"/>
      <c r="H1773" s="83"/>
      <c r="I1773" s="83"/>
      <c r="J1773" s="83"/>
      <c r="K1773" s="150"/>
      <c r="L1773" s="83"/>
      <c r="M1773" s="83"/>
    </row>
    <row r="1774" spans="4:13" x14ac:dyDescent="0.25">
      <c r="D1774" s="144"/>
      <c r="E1774" s="83"/>
      <c r="F1774" s="83"/>
      <c r="G1774" s="83"/>
      <c r="H1774" s="83"/>
      <c r="I1774" s="83"/>
      <c r="J1774" s="83"/>
      <c r="K1774" s="150"/>
      <c r="L1774" s="83"/>
      <c r="M1774" s="83"/>
    </row>
    <row r="1775" spans="4:13" x14ac:dyDescent="0.25">
      <c r="D1775" s="144"/>
      <c r="E1775" s="83"/>
      <c r="F1775" s="83"/>
      <c r="G1775" s="83"/>
      <c r="H1775" s="83"/>
      <c r="I1775" s="83"/>
      <c r="J1775" s="83"/>
      <c r="K1775" s="150"/>
      <c r="L1775" s="83"/>
      <c r="M1775" s="83"/>
    </row>
    <row r="1776" spans="4:13" x14ac:dyDescent="0.25">
      <c r="D1776" s="144"/>
      <c r="E1776" s="83"/>
      <c r="F1776" s="83"/>
      <c r="G1776" s="83"/>
      <c r="H1776" s="83"/>
      <c r="I1776" s="83"/>
      <c r="J1776" s="83"/>
      <c r="K1776" s="150"/>
      <c r="L1776" s="83"/>
      <c r="M1776" s="83"/>
    </row>
    <row r="1777" spans="4:13" x14ac:dyDescent="0.25">
      <c r="D1777" s="144"/>
      <c r="E1777" s="83"/>
      <c r="F1777" s="83"/>
      <c r="G1777" s="83"/>
      <c r="H1777" s="83"/>
      <c r="I1777" s="83"/>
      <c r="J1777" s="83"/>
      <c r="K1777" s="150"/>
      <c r="L1777" s="83"/>
      <c r="M1777" s="83"/>
    </row>
    <row r="1778" spans="4:13" x14ac:dyDescent="0.25">
      <c r="D1778" s="144"/>
      <c r="E1778" s="83"/>
      <c r="F1778" s="83"/>
      <c r="G1778" s="83"/>
      <c r="H1778" s="83"/>
      <c r="I1778" s="83"/>
      <c r="J1778" s="83"/>
      <c r="K1778" s="150"/>
      <c r="L1778" s="83"/>
      <c r="M1778" s="83"/>
    </row>
    <row r="1779" spans="4:13" x14ac:dyDescent="0.25">
      <c r="D1779" s="144"/>
      <c r="E1779" s="83"/>
      <c r="F1779" s="83"/>
      <c r="G1779" s="83"/>
      <c r="H1779" s="83"/>
      <c r="I1779" s="83"/>
      <c r="J1779" s="83"/>
      <c r="K1779" s="150"/>
      <c r="L1779" s="83"/>
      <c r="M1779" s="83"/>
    </row>
    <row r="1780" spans="4:13" x14ac:dyDescent="0.25">
      <c r="D1780" s="144"/>
      <c r="E1780" s="83"/>
      <c r="F1780" s="83"/>
      <c r="G1780" s="83"/>
      <c r="H1780" s="83"/>
      <c r="I1780" s="83"/>
      <c r="J1780" s="83"/>
      <c r="K1780" s="150"/>
      <c r="L1780" s="83"/>
      <c r="M1780" s="83"/>
    </row>
    <row r="1781" spans="4:13" x14ac:dyDescent="0.25">
      <c r="D1781" s="144"/>
      <c r="E1781" s="83"/>
      <c r="F1781" s="83"/>
      <c r="G1781" s="83"/>
      <c r="H1781" s="83"/>
      <c r="I1781" s="83"/>
      <c r="J1781" s="83"/>
      <c r="K1781" s="150"/>
      <c r="L1781" s="83"/>
      <c r="M1781" s="83"/>
    </row>
    <row r="1782" spans="4:13" x14ac:dyDescent="0.25">
      <c r="D1782" s="144"/>
      <c r="E1782" s="83"/>
      <c r="F1782" s="83"/>
      <c r="G1782" s="83"/>
      <c r="H1782" s="83"/>
      <c r="I1782" s="83"/>
      <c r="J1782" s="83"/>
      <c r="K1782" s="150"/>
      <c r="L1782" s="83"/>
      <c r="M1782" s="83"/>
    </row>
    <row r="1783" spans="4:13" x14ac:dyDescent="0.25">
      <c r="D1783" s="144"/>
      <c r="E1783" s="83"/>
      <c r="F1783" s="83"/>
      <c r="G1783" s="83"/>
      <c r="H1783" s="83"/>
      <c r="I1783" s="83"/>
      <c r="J1783" s="83"/>
      <c r="K1783" s="150"/>
      <c r="L1783" s="83"/>
      <c r="M1783" s="83"/>
    </row>
    <row r="1784" spans="4:13" x14ac:dyDescent="0.25">
      <c r="D1784" s="144"/>
      <c r="E1784" s="83"/>
      <c r="F1784" s="83"/>
      <c r="G1784" s="83"/>
      <c r="H1784" s="83"/>
      <c r="I1784" s="83"/>
      <c r="J1784" s="83"/>
      <c r="K1784" s="150"/>
      <c r="L1784" s="83"/>
      <c r="M1784" s="83"/>
    </row>
    <row r="1785" spans="4:13" x14ac:dyDescent="0.25">
      <c r="D1785" s="144"/>
      <c r="E1785" s="83"/>
      <c r="F1785" s="83"/>
      <c r="G1785" s="83"/>
      <c r="H1785" s="83"/>
      <c r="I1785" s="83"/>
      <c r="J1785" s="83"/>
      <c r="K1785" s="150"/>
      <c r="L1785" s="83"/>
      <c r="M1785" s="83"/>
    </row>
    <row r="1786" spans="4:13" x14ac:dyDescent="0.25">
      <c r="D1786" s="144"/>
      <c r="E1786" s="83"/>
      <c r="F1786" s="83"/>
      <c r="G1786" s="83"/>
      <c r="H1786" s="83"/>
      <c r="I1786" s="83"/>
      <c r="J1786" s="83"/>
      <c r="K1786" s="150"/>
      <c r="L1786" s="83"/>
      <c r="M1786" s="83"/>
    </row>
    <row r="1787" spans="4:13" x14ac:dyDescent="0.25">
      <c r="D1787" s="144"/>
      <c r="E1787" s="83"/>
      <c r="F1787" s="83"/>
      <c r="G1787" s="83"/>
      <c r="H1787" s="83"/>
      <c r="I1787" s="83"/>
      <c r="J1787" s="83"/>
      <c r="K1787" s="150"/>
      <c r="L1787" s="83"/>
      <c r="M1787" s="83"/>
    </row>
    <row r="1788" spans="4:13" x14ac:dyDescent="0.25">
      <c r="D1788" s="144"/>
      <c r="E1788" s="83"/>
      <c r="F1788" s="83"/>
      <c r="G1788" s="83"/>
      <c r="H1788" s="83"/>
      <c r="I1788" s="83"/>
      <c r="J1788" s="83"/>
      <c r="K1788" s="150"/>
      <c r="L1788" s="83"/>
      <c r="M1788" s="83"/>
    </row>
    <row r="1789" spans="4:13" x14ac:dyDescent="0.25">
      <c r="D1789" s="144"/>
      <c r="E1789" s="83"/>
      <c r="F1789" s="83"/>
      <c r="G1789" s="83"/>
      <c r="H1789" s="83"/>
      <c r="I1789" s="83"/>
      <c r="J1789" s="83"/>
      <c r="K1789" s="150"/>
      <c r="L1789" s="83"/>
      <c r="M1789" s="83"/>
    </row>
    <row r="1790" spans="4:13" x14ac:dyDescent="0.25">
      <c r="D1790" s="144"/>
      <c r="E1790" s="83"/>
      <c r="F1790" s="83"/>
      <c r="G1790" s="83"/>
      <c r="H1790" s="83"/>
      <c r="I1790" s="83"/>
      <c r="J1790" s="83"/>
      <c r="K1790" s="150"/>
      <c r="L1790" s="83"/>
      <c r="M1790" s="83"/>
    </row>
    <row r="1791" spans="4:13" x14ac:dyDescent="0.25">
      <c r="D1791" s="144"/>
      <c r="E1791" s="83"/>
      <c r="F1791" s="83"/>
      <c r="G1791" s="83"/>
      <c r="H1791" s="83"/>
      <c r="I1791" s="83"/>
      <c r="J1791" s="83"/>
      <c r="K1791" s="150"/>
      <c r="L1791" s="83"/>
      <c r="M1791" s="83"/>
    </row>
    <row r="1792" spans="4:13" x14ac:dyDescent="0.25">
      <c r="D1792" s="144"/>
      <c r="E1792" s="83"/>
      <c r="F1792" s="83"/>
      <c r="G1792" s="83"/>
      <c r="H1792" s="83"/>
      <c r="I1792" s="83"/>
      <c r="J1792" s="83"/>
      <c r="K1792" s="150"/>
      <c r="L1792" s="83"/>
      <c r="M1792" s="83"/>
    </row>
    <row r="1793" spans="4:13" x14ac:dyDescent="0.25">
      <c r="D1793" s="144"/>
      <c r="E1793" s="83"/>
      <c r="F1793" s="83"/>
      <c r="G1793" s="83"/>
      <c r="H1793" s="83"/>
      <c r="I1793" s="83"/>
      <c r="J1793" s="83"/>
      <c r="K1793" s="150"/>
      <c r="L1793" s="83"/>
      <c r="M1793" s="83"/>
    </row>
    <row r="1794" spans="4:13" x14ac:dyDescent="0.25">
      <c r="D1794" s="144"/>
      <c r="E1794" s="83"/>
      <c r="F1794" s="83"/>
      <c r="G1794" s="83"/>
      <c r="H1794" s="83"/>
      <c r="I1794" s="83"/>
      <c r="J1794" s="83"/>
      <c r="K1794" s="150"/>
      <c r="L1794" s="83"/>
      <c r="M1794" s="83"/>
    </row>
    <row r="1795" spans="4:13" x14ac:dyDescent="0.25">
      <c r="D1795" s="144"/>
      <c r="E1795" s="83"/>
      <c r="F1795" s="83"/>
      <c r="G1795" s="83"/>
      <c r="H1795" s="83"/>
      <c r="I1795" s="83"/>
      <c r="J1795" s="83"/>
      <c r="K1795" s="150"/>
      <c r="L1795" s="83"/>
      <c r="M1795" s="83"/>
    </row>
    <row r="1796" spans="4:13" x14ac:dyDescent="0.25">
      <c r="D1796" s="144"/>
      <c r="E1796" s="83"/>
      <c r="F1796" s="83"/>
      <c r="G1796" s="83"/>
      <c r="H1796" s="83"/>
      <c r="I1796" s="83"/>
      <c r="J1796" s="83"/>
      <c r="K1796" s="150"/>
      <c r="L1796" s="83"/>
      <c r="M1796" s="83"/>
    </row>
    <row r="1797" spans="4:13" x14ac:dyDescent="0.25">
      <c r="D1797" s="144"/>
      <c r="E1797" s="83"/>
      <c r="F1797" s="83"/>
      <c r="G1797" s="83"/>
      <c r="H1797" s="83"/>
      <c r="I1797" s="83"/>
      <c r="J1797" s="83"/>
      <c r="K1797" s="150"/>
      <c r="L1797" s="83"/>
      <c r="M1797" s="83"/>
    </row>
    <row r="1798" spans="4:13" x14ac:dyDescent="0.25">
      <c r="D1798" s="144"/>
      <c r="E1798" s="83"/>
      <c r="F1798" s="83"/>
      <c r="G1798" s="83"/>
      <c r="H1798" s="83"/>
      <c r="I1798" s="83"/>
      <c r="J1798" s="83"/>
      <c r="K1798" s="150"/>
      <c r="L1798" s="83"/>
      <c r="M1798" s="83"/>
    </row>
    <row r="1799" spans="4:13" x14ac:dyDescent="0.25">
      <c r="D1799" s="144"/>
      <c r="E1799" s="83"/>
      <c r="F1799" s="83"/>
      <c r="G1799" s="83"/>
      <c r="H1799" s="83"/>
      <c r="I1799" s="83"/>
      <c r="J1799" s="83"/>
      <c r="K1799" s="150"/>
      <c r="L1799" s="83"/>
      <c r="M1799" s="83"/>
    </row>
    <row r="1800" spans="4:13" x14ac:dyDescent="0.25">
      <c r="D1800" s="144"/>
      <c r="E1800" s="83"/>
      <c r="F1800" s="83"/>
      <c r="G1800" s="83"/>
      <c r="H1800" s="83"/>
      <c r="I1800" s="83"/>
      <c r="J1800" s="83"/>
      <c r="K1800" s="150"/>
      <c r="L1800" s="83"/>
      <c r="M1800" s="83"/>
    </row>
    <row r="1801" spans="4:13" x14ac:dyDescent="0.25">
      <c r="D1801" s="144"/>
      <c r="E1801" s="83"/>
      <c r="F1801" s="83"/>
      <c r="G1801" s="83"/>
      <c r="H1801" s="83"/>
      <c r="I1801" s="83"/>
      <c r="J1801" s="83"/>
      <c r="K1801" s="150"/>
      <c r="L1801" s="83"/>
      <c r="M1801" s="83"/>
    </row>
    <row r="1802" spans="4:13" x14ac:dyDescent="0.25">
      <c r="D1802" s="144"/>
      <c r="E1802" s="83"/>
      <c r="F1802" s="83"/>
      <c r="G1802" s="83"/>
      <c r="H1802" s="83"/>
      <c r="I1802" s="83"/>
      <c r="J1802" s="83"/>
      <c r="K1802" s="150"/>
      <c r="L1802" s="83"/>
      <c r="M1802" s="83"/>
    </row>
    <row r="1803" spans="4:13" x14ac:dyDescent="0.25">
      <c r="D1803" s="144"/>
      <c r="E1803" s="83"/>
      <c r="F1803" s="83"/>
      <c r="G1803" s="83"/>
      <c r="H1803" s="83"/>
      <c r="I1803" s="83"/>
      <c r="J1803" s="83"/>
      <c r="K1803" s="150"/>
      <c r="L1803" s="83"/>
      <c r="M1803" s="83"/>
    </row>
    <row r="1804" spans="4:13" x14ac:dyDescent="0.25">
      <c r="D1804" s="144"/>
      <c r="E1804" s="83"/>
      <c r="F1804" s="83"/>
      <c r="G1804" s="83"/>
      <c r="H1804" s="83"/>
      <c r="I1804" s="83"/>
      <c r="J1804" s="83"/>
      <c r="K1804" s="150"/>
      <c r="L1804" s="83"/>
      <c r="M1804" s="83"/>
    </row>
    <row r="1805" spans="4:13" x14ac:dyDescent="0.25">
      <c r="D1805" s="144"/>
      <c r="E1805" s="83"/>
      <c r="F1805" s="83"/>
      <c r="G1805" s="83"/>
      <c r="H1805" s="83"/>
      <c r="I1805" s="83"/>
      <c r="J1805" s="83"/>
      <c r="K1805" s="150"/>
      <c r="L1805" s="83"/>
      <c r="M1805" s="83"/>
    </row>
    <row r="1806" spans="4:13" x14ac:dyDescent="0.25">
      <c r="D1806" s="144"/>
      <c r="E1806" s="83"/>
      <c r="F1806" s="83"/>
      <c r="G1806" s="83"/>
      <c r="H1806" s="83"/>
      <c r="I1806" s="83"/>
      <c r="J1806" s="83"/>
      <c r="K1806" s="150"/>
      <c r="L1806" s="83"/>
      <c r="M1806" s="83"/>
    </row>
    <row r="1807" spans="4:13" x14ac:dyDescent="0.25">
      <c r="D1807" s="144"/>
      <c r="E1807" s="83"/>
      <c r="F1807" s="83"/>
      <c r="G1807" s="83"/>
      <c r="H1807" s="83"/>
      <c r="I1807" s="83"/>
      <c r="J1807" s="83"/>
      <c r="K1807" s="150"/>
      <c r="L1807" s="83"/>
      <c r="M1807" s="83"/>
    </row>
    <row r="1808" spans="4:13" x14ac:dyDescent="0.25">
      <c r="D1808" s="144"/>
      <c r="E1808" s="83"/>
      <c r="F1808" s="83"/>
      <c r="G1808" s="83"/>
      <c r="H1808" s="83"/>
      <c r="I1808" s="83"/>
      <c r="J1808" s="83"/>
      <c r="K1808" s="150"/>
      <c r="L1808" s="83"/>
      <c r="M1808" s="83"/>
    </row>
    <row r="1809" spans="4:13" x14ac:dyDescent="0.25">
      <c r="D1809" s="144"/>
      <c r="E1809" s="83"/>
      <c r="F1809" s="83"/>
      <c r="G1809" s="83"/>
      <c r="H1809" s="83"/>
      <c r="I1809" s="83"/>
      <c r="J1809" s="83"/>
      <c r="K1809" s="150"/>
      <c r="L1809" s="83"/>
      <c r="M1809" s="83"/>
    </row>
    <row r="1810" spans="4:13" x14ac:dyDescent="0.25">
      <c r="D1810" s="144"/>
      <c r="E1810" s="83"/>
      <c r="F1810" s="83"/>
      <c r="G1810" s="83"/>
      <c r="H1810" s="83"/>
      <c r="I1810" s="83"/>
      <c r="J1810" s="83"/>
      <c r="K1810" s="150"/>
      <c r="L1810" s="83"/>
      <c r="M1810" s="83"/>
    </row>
    <row r="1811" spans="4:13" x14ac:dyDescent="0.25">
      <c r="D1811" s="144"/>
      <c r="E1811" s="83"/>
      <c r="F1811" s="83"/>
      <c r="G1811" s="83"/>
      <c r="H1811" s="83"/>
      <c r="I1811" s="83"/>
      <c r="J1811" s="83"/>
      <c r="K1811" s="150"/>
      <c r="L1811" s="83"/>
      <c r="M1811" s="83"/>
    </row>
    <row r="1812" spans="4:13" x14ac:dyDescent="0.25">
      <c r="D1812" s="144"/>
      <c r="E1812" s="83"/>
      <c r="F1812" s="83"/>
      <c r="G1812" s="83"/>
      <c r="H1812" s="83"/>
      <c r="I1812" s="83"/>
      <c r="J1812" s="83"/>
      <c r="K1812" s="150"/>
      <c r="L1812" s="83"/>
      <c r="M1812" s="83"/>
    </row>
    <row r="1813" spans="4:13" x14ac:dyDescent="0.25">
      <c r="D1813" s="144"/>
      <c r="E1813" s="83"/>
      <c r="F1813" s="83"/>
      <c r="G1813" s="83"/>
      <c r="H1813" s="83"/>
      <c r="I1813" s="83"/>
      <c r="J1813" s="83"/>
      <c r="K1813" s="150"/>
      <c r="L1813" s="83"/>
      <c r="M1813" s="83"/>
    </row>
    <row r="1814" spans="4:13" x14ac:dyDescent="0.25">
      <c r="D1814" s="144"/>
      <c r="E1814" s="83"/>
      <c r="F1814" s="83"/>
      <c r="G1814" s="83"/>
      <c r="H1814" s="83"/>
      <c r="I1814" s="83"/>
      <c r="J1814" s="83"/>
      <c r="K1814" s="150"/>
      <c r="L1814" s="83"/>
      <c r="M1814" s="83"/>
    </row>
    <row r="1815" spans="4:13" x14ac:dyDescent="0.25">
      <c r="D1815" s="144"/>
      <c r="E1815" s="83"/>
      <c r="F1815" s="83"/>
      <c r="G1815" s="83"/>
      <c r="H1815" s="83"/>
      <c r="I1815" s="83"/>
      <c r="J1815" s="83"/>
      <c r="K1815" s="150"/>
      <c r="L1815" s="83"/>
      <c r="M1815" s="83"/>
    </row>
    <row r="1816" spans="4:13" x14ac:dyDescent="0.25">
      <c r="D1816" s="144"/>
      <c r="E1816" s="83"/>
      <c r="F1816" s="83"/>
      <c r="G1816" s="83"/>
      <c r="H1816" s="83"/>
      <c r="I1816" s="83"/>
      <c r="J1816" s="83"/>
      <c r="K1816" s="150"/>
      <c r="L1816" s="83"/>
      <c r="M1816" s="83"/>
    </row>
    <row r="1817" spans="4:13" x14ac:dyDescent="0.25">
      <c r="D1817" s="144"/>
      <c r="E1817" s="83"/>
      <c r="F1817" s="83"/>
      <c r="G1817" s="83"/>
      <c r="H1817" s="83"/>
      <c r="I1817" s="83"/>
      <c r="J1817" s="83"/>
      <c r="K1817" s="150"/>
      <c r="L1817" s="83"/>
      <c r="M1817" s="83"/>
    </row>
    <row r="1818" spans="4:13" x14ac:dyDescent="0.25">
      <c r="D1818" s="144"/>
      <c r="E1818" s="83"/>
      <c r="F1818" s="83"/>
      <c r="G1818" s="83"/>
      <c r="H1818" s="83"/>
      <c r="I1818" s="83"/>
      <c r="J1818" s="83"/>
      <c r="K1818" s="150"/>
      <c r="L1818" s="83"/>
      <c r="M1818" s="83"/>
    </row>
    <row r="1819" spans="4:13" x14ac:dyDescent="0.25">
      <c r="D1819" s="144"/>
      <c r="E1819" s="83"/>
      <c r="F1819" s="83"/>
      <c r="G1819" s="83"/>
      <c r="H1819" s="83"/>
      <c r="I1819" s="83"/>
      <c r="J1819" s="83"/>
      <c r="K1819" s="150"/>
      <c r="L1819" s="83"/>
      <c r="M1819" s="83"/>
    </row>
    <row r="1820" spans="4:13" x14ac:dyDescent="0.25">
      <c r="D1820" s="144"/>
      <c r="E1820" s="83"/>
      <c r="F1820" s="83"/>
      <c r="G1820" s="83"/>
      <c r="H1820" s="83"/>
      <c r="I1820" s="83"/>
      <c r="J1820" s="83"/>
      <c r="K1820" s="150"/>
      <c r="L1820" s="83"/>
      <c r="M1820" s="83"/>
    </row>
    <row r="1821" spans="4:13" x14ac:dyDescent="0.25">
      <c r="D1821" s="144"/>
      <c r="E1821" s="83"/>
      <c r="F1821" s="83"/>
      <c r="G1821" s="83"/>
      <c r="H1821" s="83"/>
      <c r="I1821" s="83"/>
      <c r="J1821" s="83"/>
      <c r="K1821" s="150"/>
      <c r="L1821" s="83"/>
      <c r="M1821" s="83"/>
    </row>
    <row r="1822" spans="4:13" x14ac:dyDescent="0.25">
      <c r="D1822" s="144"/>
      <c r="E1822" s="83"/>
      <c r="F1822" s="83"/>
      <c r="G1822" s="83"/>
      <c r="H1822" s="83"/>
      <c r="I1822" s="83"/>
      <c r="J1822" s="83"/>
      <c r="K1822" s="150"/>
      <c r="L1822" s="83"/>
      <c r="M1822" s="83"/>
    </row>
    <row r="1823" spans="4:13" x14ac:dyDescent="0.25">
      <c r="D1823" s="144"/>
      <c r="E1823" s="83"/>
      <c r="F1823" s="83"/>
      <c r="G1823" s="83"/>
      <c r="H1823" s="83"/>
      <c r="I1823" s="83"/>
      <c r="J1823" s="83"/>
      <c r="K1823" s="150"/>
      <c r="L1823" s="83"/>
      <c r="M1823" s="83"/>
    </row>
    <row r="1824" spans="4:13" x14ac:dyDescent="0.25">
      <c r="D1824" s="144"/>
      <c r="E1824" s="83"/>
      <c r="F1824" s="83"/>
      <c r="G1824" s="83"/>
      <c r="H1824" s="83"/>
      <c r="I1824" s="83"/>
      <c r="J1824" s="83"/>
      <c r="K1824" s="150"/>
      <c r="L1824" s="83"/>
      <c r="M1824" s="83"/>
    </row>
    <row r="1825" spans="4:13" x14ac:dyDescent="0.25">
      <c r="D1825" s="144"/>
      <c r="E1825" s="83"/>
      <c r="F1825" s="83"/>
      <c r="G1825" s="83"/>
      <c r="H1825" s="83"/>
      <c r="I1825" s="83"/>
      <c r="J1825" s="83"/>
      <c r="K1825" s="150"/>
      <c r="L1825" s="83"/>
      <c r="M1825" s="83"/>
    </row>
    <row r="1826" spans="4:13" x14ac:dyDescent="0.25">
      <c r="D1826" s="144"/>
      <c r="E1826" s="83"/>
      <c r="F1826" s="83"/>
      <c r="G1826" s="83"/>
      <c r="H1826" s="83"/>
      <c r="I1826" s="83"/>
      <c r="J1826" s="83"/>
      <c r="K1826" s="150"/>
      <c r="L1826" s="83"/>
      <c r="M1826" s="83"/>
    </row>
    <row r="1827" spans="4:13" x14ac:dyDescent="0.25">
      <c r="D1827" s="144"/>
      <c r="E1827" s="83"/>
      <c r="F1827" s="83"/>
      <c r="G1827" s="83"/>
      <c r="H1827" s="83"/>
      <c r="I1827" s="83"/>
      <c r="J1827" s="83"/>
      <c r="K1827" s="150"/>
      <c r="L1827" s="83"/>
      <c r="M1827" s="83"/>
    </row>
    <row r="1828" spans="4:13" x14ac:dyDescent="0.25">
      <c r="D1828" s="144"/>
      <c r="E1828" s="83"/>
      <c r="F1828" s="83"/>
      <c r="G1828" s="83"/>
      <c r="H1828" s="83"/>
      <c r="I1828" s="83"/>
      <c r="J1828" s="83"/>
      <c r="K1828" s="150"/>
      <c r="L1828" s="83"/>
      <c r="M1828" s="83"/>
    </row>
    <row r="1829" spans="4:13" x14ac:dyDescent="0.25">
      <c r="D1829" s="144"/>
      <c r="E1829" s="83"/>
      <c r="F1829" s="83"/>
      <c r="G1829" s="83"/>
      <c r="H1829" s="83"/>
      <c r="I1829" s="83"/>
      <c r="J1829" s="83"/>
      <c r="K1829" s="150"/>
      <c r="L1829" s="83"/>
      <c r="M1829" s="83"/>
    </row>
    <row r="1830" spans="4:13" x14ac:dyDescent="0.25">
      <c r="D1830" s="144"/>
      <c r="E1830" s="83"/>
      <c r="F1830" s="83"/>
      <c r="G1830" s="83"/>
      <c r="H1830" s="83"/>
      <c r="I1830" s="83"/>
      <c r="J1830" s="83"/>
      <c r="K1830" s="150"/>
      <c r="L1830" s="83"/>
      <c r="M1830" s="83"/>
    </row>
    <row r="1831" spans="4:13" x14ac:dyDescent="0.25">
      <c r="D1831" s="144"/>
      <c r="E1831" s="83"/>
      <c r="F1831" s="83"/>
      <c r="G1831" s="83"/>
      <c r="H1831" s="83"/>
      <c r="I1831" s="83"/>
      <c r="J1831" s="83"/>
      <c r="K1831" s="150"/>
      <c r="L1831" s="83"/>
      <c r="M1831" s="83"/>
    </row>
    <row r="1832" spans="4:13" x14ac:dyDescent="0.25">
      <c r="D1832" s="144"/>
      <c r="E1832" s="83"/>
      <c r="F1832" s="83"/>
      <c r="G1832" s="83"/>
      <c r="H1832" s="83"/>
      <c r="I1832" s="83"/>
      <c r="J1832" s="83"/>
      <c r="K1832" s="150"/>
      <c r="L1832" s="83"/>
      <c r="M1832" s="83"/>
    </row>
    <row r="1833" spans="4:13" x14ac:dyDescent="0.25">
      <c r="D1833" s="144"/>
      <c r="E1833" s="83"/>
      <c r="F1833" s="83"/>
      <c r="G1833" s="83"/>
      <c r="H1833" s="83"/>
      <c r="I1833" s="83"/>
      <c r="J1833" s="83"/>
      <c r="K1833" s="150"/>
      <c r="L1833" s="83"/>
      <c r="M1833" s="83"/>
    </row>
    <row r="1834" spans="4:13" x14ac:dyDescent="0.25">
      <c r="D1834" s="144"/>
      <c r="E1834" s="83"/>
      <c r="F1834" s="83"/>
      <c r="G1834" s="83"/>
      <c r="H1834" s="83"/>
      <c r="I1834" s="83"/>
      <c r="J1834" s="83"/>
      <c r="K1834" s="150"/>
      <c r="L1834" s="83"/>
      <c r="M1834" s="83"/>
    </row>
    <row r="1835" spans="4:13" x14ac:dyDescent="0.25">
      <c r="D1835" s="144"/>
      <c r="E1835" s="83"/>
      <c r="F1835" s="83"/>
      <c r="G1835" s="83"/>
      <c r="H1835" s="83"/>
      <c r="I1835" s="83"/>
      <c r="J1835" s="83"/>
      <c r="K1835" s="150"/>
      <c r="L1835" s="83"/>
      <c r="M1835" s="83"/>
    </row>
    <row r="1836" spans="4:13" x14ac:dyDescent="0.25">
      <c r="D1836" s="144"/>
      <c r="E1836" s="83"/>
      <c r="F1836" s="83"/>
      <c r="G1836" s="83"/>
      <c r="H1836" s="83"/>
      <c r="I1836" s="83"/>
      <c r="J1836" s="83"/>
      <c r="K1836" s="150"/>
      <c r="L1836" s="83"/>
      <c r="M1836" s="83"/>
    </row>
    <row r="1837" spans="4:13" x14ac:dyDescent="0.25">
      <c r="D1837" s="144"/>
      <c r="E1837" s="83"/>
      <c r="F1837" s="83"/>
      <c r="G1837" s="83"/>
      <c r="H1837" s="83"/>
      <c r="I1837" s="83"/>
      <c r="J1837" s="83"/>
      <c r="K1837" s="150"/>
      <c r="L1837" s="83"/>
      <c r="M1837" s="83"/>
    </row>
    <row r="1838" spans="4:13" x14ac:dyDescent="0.25">
      <c r="D1838" s="144"/>
      <c r="E1838" s="83"/>
      <c r="F1838" s="83"/>
      <c r="G1838" s="83"/>
      <c r="H1838" s="83"/>
      <c r="I1838" s="83"/>
      <c r="J1838" s="83"/>
      <c r="K1838" s="150"/>
      <c r="L1838" s="83"/>
      <c r="M1838" s="83"/>
    </row>
    <row r="1839" spans="4:13" x14ac:dyDescent="0.25">
      <c r="D1839" s="144"/>
      <c r="E1839" s="83"/>
      <c r="F1839" s="83"/>
      <c r="G1839" s="83"/>
      <c r="H1839" s="83"/>
      <c r="I1839" s="83"/>
      <c r="J1839" s="83"/>
      <c r="K1839" s="150"/>
      <c r="L1839" s="83"/>
      <c r="M1839" s="83"/>
    </row>
    <row r="1840" spans="4:13" x14ac:dyDescent="0.25">
      <c r="D1840" s="144"/>
      <c r="E1840" s="83"/>
      <c r="F1840" s="83"/>
      <c r="G1840" s="83"/>
      <c r="H1840" s="83"/>
      <c r="I1840" s="83"/>
      <c r="J1840" s="83"/>
      <c r="K1840" s="150"/>
      <c r="L1840" s="83"/>
      <c r="M1840" s="83"/>
    </row>
    <row r="1841" spans="4:13" x14ac:dyDescent="0.25">
      <c r="D1841" s="144"/>
      <c r="E1841" s="83"/>
      <c r="F1841" s="83"/>
      <c r="G1841" s="83"/>
      <c r="H1841" s="83"/>
      <c r="I1841" s="83"/>
      <c r="J1841" s="83"/>
      <c r="K1841" s="150"/>
      <c r="L1841" s="83"/>
      <c r="M1841" s="83"/>
    </row>
    <row r="1842" spans="4:13" x14ac:dyDescent="0.25">
      <c r="D1842" s="144"/>
      <c r="E1842" s="83"/>
      <c r="F1842" s="83"/>
      <c r="G1842" s="83"/>
      <c r="H1842" s="83"/>
      <c r="I1842" s="83"/>
      <c r="J1842" s="83"/>
      <c r="K1842" s="150"/>
      <c r="L1842" s="83"/>
      <c r="M1842" s="83"/>
    </row>
    <row r="1843" spans="4:13" x14ac:dyDescent="0.25">
      <c r="D1843" s="144"/>
      <c r="E1843" s="83"/>
      <c r="F1843" s="83"/>
      <c r="G1843" s="83"/>
      <c r="H1843" s="83"/>
      <c r="I1843" s="83"/>
      <c r="J1843" s="83"/>
      <c r="K1843" s="150"/>
      <c r="L1843" s="83"/>
      <c r="M1843" s="83"/>
    </row>
    <row r="1844" spans="4:13" x14ac:dyDescent="0.25">
      <c r="D1844" s="144"/>
      <c r="E1844" s="83"/>
      <c r="F1844" s="83"/>
      <c r="G1844" s="83"/>
      <c r="H1844" s="83"/>
      <c r="I1844" s="83"/>
      <c r="J1844" s="83"/>
      <c r="K1844" s="150"/>
      <c r="L1844" s="83"/>
      <c r="M1844" s="83"/>
    </row>
    <row r="1845" spans="4:13" x14ac:dyDescent="0.25">
      <c r="D1845" s="144"/>
      <c r="E1845" s="83"/>
      <c r="F1845" s="83"/>
      <c r="G1845" s="83"/>
      <c r="H1845" s="83"/>
      <c r="I1845" s="83"/>
      <c r="J1845" s="83"/>
      <c r="K1845" s="150"/>
      <c r="L1845" s="83"/>
      <c r="M1845" s="83"/>
    </row>
    <row r="1846" spans="4:13" x14ac:dyDescent="0.25">
      <c r="D1846" s="144"/>
      <c r="E1846" s="83"/>
      <c r="F1846" s="83"/>
      <c r="G1846" s="83"/>
      <c r="H1846" s="83"/>
      <c r="I1846" s="83"/>
      <c r="J1846" s="83"/>
      <c r="K1846" s="150"/>
      <c r="L1846" s="83"/>
      <c r="M1846" s="83"/>
    </row>
    <row r="1847" spans="4:13" x14ac:dyDescent="0.25">
      <c r="D1847" s="144"/>
      <c r="E1847" s="83"/>
      <c r="F1847" s="83"/>
      <c r="G1847" s="83"/>
      <c r="H1847" s="83"/>
      <c r="I1847" s="83"/>
      <c r="J1847" s="83"/>
      <c r="K1847" s="150"/>
      <c r="L1847" s="83"/>
      <c r="M1847" s="83"/>
    </row>
    <row r="1848" spans="4:13" x14ac:dyDescent="0.25">
      <c r="D1848" s="144"/>
      <c r="E1848" s="83"/>
      <c r="F1848" s="83"/>
      <c r="G1848" s="83"/>
      <c r="H1848" s="83"/>
      <c r="I1848" s="83"/>
      <c r="J1848" s="83"/>
      <c r="K1848" s="150"/>
      <c r="L1848" s="83"/>
      <c r="M1848" s="83"/>
    </row>
    <row r="1849" spans="4:13" x14ac:dyDescent="0.25">
      <c r="D1849" s="144"/>
      <c r="E1849" s="83"/>
      <c r="F1849" s="83"/>
      <c r="G1849" s="83"/>
      <c r="H1849" s="83"/>
      <c r="I1849" s="83"/>
      <c r="J1849" s="83"/>
      <c r="K1849" s="150"/>
      <c r="L1849" s="83"/>
      <c r="M1849" s="83"/>
    </row>
    <row r="1850" spans="4:13" x14ac:dyDescent="0.25">
      <c r="D1850" s="144"/>
      <c r="E1850" s="83"/>
      <c r="F1850" s="83"/>
      <c r="G1850" s="83"/>
      <c r="H1850" s="83"/>
      <c r="I1850" s="83"/>
      <c r="J1850" s="83"/>
      <c r="K1850" s="150"/>
      <c r="L1850" s="83"/>
      <c r="M1850" s="83"/>
    </row>
    <row r="1851" spans="4:13" x14ac:dyDescent="0.25">
      <c r="D1851" s="144"/>
      <c r="E1851" s="83"/>
      <c r="F1851" s="83"/>
      <c r="G1851" s="83"/>
      <c r="H1851" s="83"/>
      <c r="I1851" s="83"/>
      <c r="J1851" s="83"/>
      <c r="K1851" s="150"/>
      <c r="L1851" s="83"/>
      <c r="M1851" s="83"/>
    </row>
    <row r="1852" spans="4:13" x14ac:dyDescent="0.25">
      <c r="D1852" s="144"/>
      <c r="E1852" s="83"/>
      <c r="F1852" s="83"/>
      <c r="G1852" s="83"/>
      <c r="H1852" s="83"/>
      <c r="I1852" s="83"/>
      <c r="J1852" s="83"/>
      <c r="K1852" s="150"/>
      <c r="L1852" s="83"/>
      <c r="M1852" s="83"/>
    </row>
    <row r="1853" spans="4:13" x14ac:dyDescent="0.25">
      <c r="D1853" s="144"/>
      <c r="E1853" s="83"/>
      <c r="F1853" s="83"/>
      <c r="G1853" s="83"/>
      <c r="H1853" s="83"/>
      <c r="I1853" s="83"/>
      <c r="J1853" s="83"/>
      <c r="K1853" s="150"/>
      <c r="L1853" s="83"/>
      <c r="M1853" s="83"/>
    </row>
    <row r="1854" spans="4:13" x14ac:dyDescent="0.25">
      <c r="D1854" s="144"/>
      <c r="E1854" s="83"/>
      <c r="F1854" s="83"/>
      <c r="G1854" s="83"/>
      <c r="H1854" s="83"/>
      <c r="I1854" s="83"/>
      <c r="J1854" s="83"/>
      <c r="K1854" s="150"/>
      <c r="L1854" s="83"/>
      <c r="M1854" s="83"/>
    </row>
    <row r="1855" spans="4:13" x14ac:dyDescent="0.25">
      <c r="D1855" s="144"/>
      <c r="E1855" s="83"/>
      <c r="F1855" s="83"/>
      <c r="G1855" s="83"/>
      <c r="H1855" s="83"/>
      <c r="I1855" s="83"/>
      <c r="J1855" s="83"/>
      <c r="K1855" s="150"/>
      <c r="L1855" s="83"/>
      <c r="M1855" s="83"/>
    </row>
    <row r="1856" spans="4:13" x14ac:dyDescent="0.25">
      <c r="D1856" s="144"/>
      <c r="E1856" s="83"/>
      <c r="F1856" s="83"/>
      <c r="G1856" s="83"/>
      <c r="H1856" s="83"/>
      <c r="I1856" s="83"/>
      <c r="J1856" s="83"/>
      <c r="K1856" s="150"/>
      <c r="L1856" s="83"/>
      <c r="M1856" s="83"/>
    </row>
    <row r="1857" spans="4:13" x14ac:dyDescent="0.25">
      <c r="D1857" s="144"/>
      <c r="E1857" s="83"/>
      <c r="F1857" s="83"/>
      <c r="G1857" s="83"/>
      <c r="H1857" s="83"/>
      <c r="I1857" s="83"/>
      <c r="J1857" s="83"/>
      <c r="K1857" s="150"/>
      <c r="L1857" s="83"/>
      <c r="M1857" s="83"/>
    </row>
    <row r="1858" spans="4:13" x14ac:dyDescent="0.25">
      <c r="D1858" s="144"/>
      <c r="E1858" s="83"/>
      <c r="F1858" s="83"/>
      <c r="G1858" s="83"/>
      <c r="H1858" s="83"/>
      <c r="I1858" s="83"/>
      <c r="J1858" s="83"/>
      <c r="K1858" s="150"/>
      <c r="L1858" s="83"/>
      <c r="M1858" s="83"/>
    </row>
    <row r="1859" spans="4:13" x14ac:dyDescent="0.25">
      <c r="D1859" s="144"/>
      <c r="E1859" s="83"/>
      <c r="F1859" s="83"/>
      <c r="G1859" s="83"/>
      <c r="H1859" s="83"/>
      <c r="I1859" s="83"/>
      <c r="J1859" s="83"/>
      <c r="K1859" s="150"/>
      <c r="L1859" s="83"/>
      <c r="M1859" s="83"/>
    </row>
    <row r="1860" spans="4:13" x14ac:dyDescent="0.25">
      <c r="D1860" s="144"/>
      <c r="E1860" s="83"/>
      <c r="F1860" s="83"/>
      <c r="G1860" s="83"/>
      <c r="H1860" s="83"/>
      <c r="I1860" s="83"/>
      <c r="J1860" s="83"/>
      <c r="K1860" s="150"/>
      <c r="L1860" s="83"/>
      <c r="M1860" s="83"/>
    </row>
    <row r="1861" spans="4:13" x14ac:dyDescent="0.25">
      <c r="D1861" s="144"/>
      <c r="E1861" s="83"/>
      <c r="F1861" s="83"/>
      <c r="G1861" s="83"/>
      <c r="H1861" s="83"/>
      <c r="I1861" s="83"/>
      <c r="J1861" s="83"/>
      <c r="K1861" s="150"/>
      <c r="L1861" s="83"/>
      <c r="M1861" s="83"/>
    </row>
    <row r="1862" spans="4:13" x14ac:dyDescent="0.25">
      <c r="D1862" s="144"/>
      <c r="E1862" s="83"/>
      <c r="F1862" s="83"/>
      <c r="G1862" s="83"/>
      <c r="H1862" s="83"/>
      <c r="I1862" s="83"/>
      <c r="J1862" s="83"/>
      <c r="K1862" s="150"/>
      <c r="L1862" s="83"/>
      <c r="M1862" s="83"/>
    </row>
    <row r="1863" spans="4:13" x14ac:dyDescent="0.25">
      <c r="D1863" s="144"/>
      <c r="E1863" s="83"/>
      <c r="F1863" s="83"/>
      <c r="G1863" s="83"/>
      <c r="H1863" s="83"/>
      <c r="I1863" s="83"/>
      <c r="J1863" s="83"/>
      <c r="K1863" s="150"/>
      <c r="L1863" s="83"/>
      <c r="M1863" s="83"/>
    </row>
    <row r="1864" spans="4:13" x14ac:dyDescent="0.25">
      <c r="D1864" s="144"/>
      <c r="E1864" s="83"/>
      <c r="F1864" s="83"/>
      <c r="G1864" s="83"/>
      <c r="H1864" s="83"/>
      <c r="I1864" s="83"/>
      <c r="J1864" s="83"/>
      <c r="K1864" s="150"/>
      <c r="L1864" s="83"/>
      <c r="M1864" s="83"/>
    </row>
    <row r="1865" spans="4:13" x14ac:dyDescent="0.25">
      <c r="D1865" s="144"/>
      <c r="E1865" s="83"/>
      <c r="F1865" s="83"/>
      <c r="G1865" s="83"/>
      <c r="H1865" s="83"/>
      <c r="I1865" s="83"/>
      <c r="J1865" s="83"/>
      <c r="K1865" s="150"/>
      <c r="L1865" s="83"/>
      <c r="M1865" s="83"/>
    </row>
    <row r="1866" spans="4:13" x14ac:dyDescent="0.25">
      <c r="D1866" s="144"/>
      <c r="E1866" s="83"/>
      <c r="F1866" s="83"/>
      <c r="G1866" s="83"/>
      <c r="H1866" s="83"/>
      <c r="I1866" s="83"/>
      <c r="J1866" s="83"/>
      <c r="K1866" s="150"/>
      <c r="L1866" s="83"/>
      <c r="M1866" s="83"/>
    </row>
    <row r="1867" spans="4:13" x14ac:dyDescent="0.25">
      <c r="D1867" s="144"/>
      <c r="E1867" s="83"/>
      <c r="F1867" s="83"/>
      <c r="G1867" s="83"/>
      <c r="H1867" s="83"/>
      <c r="I1867" s="83"/>
      <c r="J1867" s="83"/>
      <c r="K1867" s="150"/>
      <c r="L1867" s="83"/>
      <c r="M1867" s="83"/>
    </row>
    <row r="1868" spans="4:13" x14ac:dyDescent="0.25">
      <c r="D1868" s="144"/>
      <c r="E1868" s="83"/>
      <c r="F1868" s="83"/>
      <c r="G1868" s="83"/>
      <c r="H1868" s="83"/>
      <c r="I1868" s="83"/>
      <c r="J1868" s="83"/>
      <c r="K1868" s="150"/>
      <c r="L1868" s="83"/>
      <c r="M1868" s="83"/>
    </row>
    <row r="1869" spans="4:13" x14ac:dyDescent="0.25">
      <c r="D1869" s="144"/>
      <c r="E1869" s="83"/>
      <c r="F1869" s="83"/>
      <c r="G1869" s="83"/>
      <c r="H1869" s="83"/>
      <c r="I1869" s="83"/>
      <c r="J1869" s="83"/>
      <c r="K1869" s="150"/>
      <c r="L1869" s="83"/>
      <c r="M1869" s="83"/>
    </row>
    <row r="1870" spans="4:13" x14ac:dyDescent="0.25">
      <c r="D1870" s="144"/>
      <c r="E1870" s="83"/>
      <c r="F1870" s="83"/>
      <c r="G1870" s="83"/>
      <c r="H1870" s="83"/>
      <c r="I1870" s="83"/>
      <c r="J1870" s="83"/>
      <c r="K1870" s="150"/>
      <c r="L1870" s="83"/>
      <c r="M1870" s="83"/>
    </row>
    <row r="1871" spans="4:13" x14ac:dyDescent="0.25">
      <c r="D1871" s="144"/>
      <c r="E1871" s="83"/>
      <c r="F1871" s="83"/>
      <c r="G1871" s="83"/>
      <c r="H1871" s="83"/>
      <c r="I1871" s="83"/>
      <c r="J1871" s="83"/>
      <c r="K1871" s="150"/>
      <c r="L1871" s="83"/>
      <c r="M1871" s="83"/>
    </row>
    <row r="1872" spans="4:13" x14ac:dyDescent="0.25">
      <c r="D1872" s="144"/>
      <c r="E1872" s="83"/>
      <c r="F1872" s="83"/>
      <c r="G1872" s="83"/>
      <c r="H1872" s="83"/>
      <c r="I1872" s="83"/>
      <c r="J1872" s="83"/>
      <c r="K1872" s="150"/>
      <c r="L1872" s="83"/>
      <c r="M1872" s="83"/>
    </row>
    <row r="1873" spans="4:13" x14ac:dyDescent="0.25">
      <c r="D1873" s="144"/>
      <c r="E1873" s="83"/>
      <c r="F1873" s="83"/>
      <c r="G1873" s="83"/>
      <c r="H1873" s="83"/>
      <c r="I1873" s="83"/>
      <c r="J1873" s="83"/>
      <c r="K1873" s="150"/>
      <c r="L1873" s="83"/>
      <c r="M1873" s="83"/>
    </row>
    <row r="1874" spans="4:13" x14ac:dyDescent="0.25">
      <c r="D1874" s="144"/>
      <c r="E1874" s="83"/>
      <c r="F1874" s="83"/>
      <c r="G1874" s="83"/>
      <c r="H1874" s="83"/>
      <c r="I1874" s="83"/>
      <c r="J1874" s="83"/>
      <c r="K1874" s="150"/>
      <c r="L1874" s="83"/>
      <c r="M1874" s="83"/>
    </row>
    <row r="1875" spans="4:13" x14ac:dyDescent="0.25">
      <c r="D1875" s="144"/>
      <c r="E1875" s="83"/>
      <c r="F1875" s="83"/>
      <c r="G1875" s="83"/>
      <c r="H1875" s="83"/>
      <c r="I1875" s="83"/>
      <c r="J1875" s="83"/>
      <c r="K1875" s="150"/>
      <c r="L1875" s="83"/>
      <c r="M1875" s="83"/>
    </row>
    <row r="1876" spans="4:13" x14ac:dyDescent="0.25">
      <c r="D1876" s="144"/>
      <c r="E1876" s="83"/>
      <c r="F1876" s="83"/>
      <c r="G1876" s="83"/>
      <c r="H1876" s="83"/>
      <c r="I1876" s="83"/>
      <c r="J1876" s="83"/>
      <c r="K1876" s="150"/>
      <c r="L1876" s="83"/>
      <c r="M1876" s="83"/>
    </row>
    <row r="1877" spans="4:13" x14ac:dyDescent="0.25">
      <c r="D1877" s="144"/>
      <c r="E1877" s="83"/>
      <c r="F1877" s="83"/>
      <c r="G1877" s="83"/>
      <c r="H1877" s="83"/>
      <c r="I1877" s="83"/>
      <c r="J1877" s="83"/>
      <c r="K1877" s="150"/>
      <c r="L1877" s="83"/>
      <c r="M1877" s="83"/>
    </row>
    <row r="1878" spans="4:13" x14ac:dyDescent="0.25">
      <c r="D1878" s="144"/>
      <c r="E1878" s="83"/>
      <c r="F1878" s="83"/>
      <c r="G1878" s="83"/>
      <c r="H1878" s="83"/>
      <c r="I1878" s="83"/>
      <c r="J1878" s="83"/>
      <c r="K1878" s="150"/>
      <c r="L1878" s="83"/>
      <c r="M1878" s="83"/>
    </row>
    <row r="1879" spans="4:13" x14ac:dyDescent="0.25">
      <c r="D1879" s="144"/>
      <c r="E1879" s="83"/>
      <c r="F1879" s="83"/>
      <c r="G1879" s="83"/>
      <c r="H1879" s="83"/>
      <c r="I1879" s="83"/>
      <c r="J1879" s="83"/>
      <c r="K1879" s="150"/>
      <c r="L1879" s="83"/>
      <c r="M1879" s="83"/>
    </row>
    <row r="1880" spans="4:13" x14ac:dyDescent="0.25">
      <c r="D1880" s="144"/>
      <c r="E1880" s="83"/>
      <c r="F1880" s="83"/>
      <c r="G1880" s="83"/>
      <c r="H1880" s="83"/>
      <c r="I1880" s="83"/>
      <c r="J1880" s="83"/>
      <c r="K1880" s="150"/>
      <c r="L1880" s="83"/>
      <c r="M1880" s="83"/>
    </row>
    <row r="1881" spans="4:13" x14ac:dyDescent="0.25">
      <c r="D1881" s="144"/>
      <c r="E1881" s="83"/>
      <c r="F1881" s="83"/>
      <c r="G1881" s="83"/>
      <c r="H1881" s="83"/>
      <c r="I1881" s="83"/>
      <c r="J1881" s="83"/>
      <c r="K1881" s="150"/>
      <c r="L1881" s="83"/>
      <c r="M1881" s="83"/>
    </row>
    <row r="1882" spans="4:13" x14ac:dyDescent="0.25">
      <c r="D1882" s="144"/>
      <c r="E1882" s="83"/>
      <c r="F1882" s="83"/>
      <c r="G1882" s="83"/>
      <c r="H1882" s="83"/>
      <c r="I1882" s="83"/>
      <c r="J1882" s="83"/>
      <c r="K1882" s="150"/>
      <c r="L1882" s="83"/>
      <c r="M1882" s="83"/>
    </row>
    <row r="1883" spans="4:13" x14ac:dyDescent="0.25">
      <c r="D1883" s="144"/>
      <c r="E1883" s="83"/>
      <c r="F1883" s="83"/>
      <c r="G1883" s="83"/>
      <c r="H1883" s="83"/>
      <c r="I1883" s="83"/>
      <c r="J1883" s="83"/>
      <c r="K1883" s="150"/>
      <c r="L1883" s="83"/>
      <c r="M1883" s="83"/>
    </row>
    <row r="1884" spans="4:13" x14ac:dyDescent="0.25">
      <c r="D1884" s="144"/>
      <c r="E1884" s="83"/>
      <c r="F1884" s="83"/>
      <c r="G1884" s="83"/>
      <c r="H1884" s="83"/>
      <c r="I1884" s="83"/>
      <c r="J1884" s="83"/>
      <c r="K1884" s="150"/>
      <c r="L1884" s="83"/>
      <c r="M1884" s="83"/>
    </row>
    <row r="1885" spans="4:13" x14ac:dyDescent="0.25">
      <c r="D1885" s="144"/>
      <c r="E1885" s="83"/>
      <c r="F1885" s="83"/>
      <c r="G1885" s="83"/>
      <c r="H1885" s="83"/>
      <c r="I1885" s="83"/>
      <c r="J1885" s="83"/>
      <c r="K1885" s="150"/>
      <c r="L1885" s="83"/>
      <c r="M1885" s="83"/>
    </row>
    <row r="1886" spans="4:13" x14ac:dyDescent="0.25">
      <c r="D1886" s="144"/>
      <c r="E1886" s="83"/>
      <c r="F1886" s="83"/>
      <c r="G1886" s="83"/>
      <c r="H1886" s="83"/>
      <c r="I1886" s="83"/>
      <c r="J1886" s="83"/>
      <c r="K1886" s="150"/>
      <c r="L1886" s="83"/>
      <c r="M1886" s="83"/>
    </row>
    <row r="1887" spans="4:13" x14ac:dyDescent="0.25">
      <c r="D1887" s="144"/>
      <c r="E1887" s="83"/>
      <c r="F1887" s="83"/>
      <c r="G1887" s="83"/>
      <c r="H1887" s="83"/>
      <c r="I1887" s="83"/>
      <c r="J1887" s="83"/>
      <c r="K1887" s="150"/>
      <c r="L1887" s="83"/>
      <c r="M1887" s="83"/>
    </row>
    <row r="1888" spans="4:13" x14ac:dyDescent="0.25">
      <c r="D1888" s="144"/>
      <c r="E1888" s="83"/>
      <c r="F1888" s="83"/>
      <c r="G1888" s="83"/>
      <c r="H1888" s="83"/>
      <c r="I1888" s="83"/>
      <c r="J1888" s="83"/>
      <c r="K1888" s="150"/>
      <c r="L1888" s="83"/>
      <c r="M1888" s="83"/>
    </row>
    <row r="1889" spans="4:13" x14ac:dyDescent="0.25">
      <c r="D1889" s="144"/>
      <c r="E1889" s="83"/>
      <c r="F1889" s="83"/>
      <c r="G1889" s="83"/>
      <c r="H1889" s="83"/>
      <c r="I1889" s="83"/>
      <c r="J1889" s="83"/>
      <c r="K1889" s="150"/>
      <c r="L1889" s="83"/>
      <c r="M1889" s="83"/>
    </row>
    <row r="1890" spans="4:13" x14ac:dyDescent="0.25">
      <c r="D1890" s="144"/>
      <c r="E1890" s="83"/>
      <c r="F1890" s="83"/>
      <c r="G1890" s="83"/>
      <c r="H1890" s="83"/>
      <c r="I1890" s="83"/>
      <c r="J1890" s="83"/>
      <c r="K1890" s="150"/>
      <c r="L1890" s="83"/>
      <c r="M1890" s="83"/>
    </row>
    <row r="1891" spans="4:13" x14ac:dyDescent="0.25">
      <c r="D1891" s="144"/>
      <c r="E1891" s="83"/>
      <c r="F1891" s="83"/>
      <c r="G1891" s="83"/>
      <c r="H1891" s="83"/>
      <c r="I1891" s="83"/>
      <c r="J1891" s="83"/>
      <c r="K1891" s="150"/>
      <c r="L1891" s="83"/>
      <c r="M1891" s="83"/>
    </row>
    <row r="1892" spans="4:13" x14ac:dyDescent="0.25">
      <c r="D1892" s="144"/>
      <c r="E1892" s="83"/>
      <c r="F1892" s="83"/>
      <c r="G1892" s="83"/>
      <c r="H1892" s="83"/>
      <c r="I1892" s="83"/>
      <c r="J1892" s="83"/>
      <c r="K1892" s="150"/>
      <c r="L1892" s="83"/>
      <c r="M1892" s="83"/>
    </row>
    <row r="1893" spans="4:13" x14ac:dyDescent="0.25">
      <c r="D1893" s="144"/>
      <c r="E1893" s="83"/>
      <c r="F1893" s="83"/>
      <c r="G1893" s="83"/>
      <c r="H1893" s="83"/>
      <c r="I1893" s="83"/>
      <c r="J1893" s="83"/>
      <c r="K1893" s="150"/>
      <c r="L1893" s="83"/>
      <c r="M1893" s="83"/>
    </row>
    <row r="1894" spans="4:13" x14ac:dyDescent="0.25">
      <c r="D1894" s="144"/>
      <c r="E1894" s="83"/>
      <c r="F1894" s="83"/>
      <c r="G1894" s="83"/>
      <c r="H1894" s="83"/>
      <c r="I1894" s="83"/>
      <c r="J1894" s="83"/>
      <c r="K1894" s="150"/>
      <c r="L1894" s="83"/>
      <c r="M1894" s="83"/>
    </row>
    <row r="1895" spans="4:13" x14ac:dyDescent="0.25">
      <c r="D1895" s="144"/>
      <c r="E1895" s="83"/>
      <c r="F1895" s="83"/>
      <c r="G1895" s="83"/>
      <c r="H1895" s="83"/>
      <c r="I1895" s="83"/>
      <c r="J1895" s="83"/>
      <c r="K1895" s="150"/>
      <c r="L1895" s="83"/>
      <c r="M1895" s="83"/>
    </row>
    <row r="1896" spans="4:13" x14ac:dyDescent="0.25">
      <c r="D1896" s="144"/>
      <c r="E1896" s="83"/>
      <c r="F1896" s="83"/>
      <c r="G1896" s="83"/>
      <c r="H1896" s="83"/>
      <c r="I1896" s="83"/>
      <c r="J1896" s="83"/>
      <c r="K1896" s="150"/>
      <c r="L1896" s="83"/>
      <c r="M1896" s="83"/>
    </row>
    <row r="1897" spans="4:13" x14ac:dyDescent="0.25">
      <c r="D1897" s="144"/>
      <c r="E1897" s="83"/>
      <c r="F1897" s="83"/>
      <c r="G1897" s="83"/>
      <c r="H1897" s="83"/>
      <c r="I1897" s="83"/>
      <c r="J1897" s="83"/>
      <c r="K1897" s="150"/>
      <c r="L1897" s="83"/>
      <c r="M1897" s="83"/>
    </row>
    <row r="1898" spans="4:13" x14ac:dyDescent="0.25">
      <c r="D1898" s="144"/>
      <c r="E1898" s="83"/>
      <c r="F1898" s="83"/>
      <c r="G1898" s="83"/>
      <c r="H1898" s="83"/>
      <c r="I1898" s="83"/>
      <c r="J1898" s="83"/>
      <c r="K1898" s="150"/>
      <c r="L1898" s="83"/>
      <c r="M1898" s="83"/>
    </row>
    <row r="1899" spans="4:13" x14ac:dyDescent="0.25">
      <c r="D1899" s="144"/>
      <c r="E1899" s="83"/>
      <c r="F1899" s="83"/>
      <c r="G1899" s="83"/>
      <c r="H1899" s="83"/>
      <c r="I1899" s="83"/>
      <c r="J1899" s="83"/>
      <c r="K1899" s="150"/>
      <c r="L1899" s="83"/>
      <c r="M1899" s="83"/>
    </row>
    <row r="1900" spans="4:13" x14ac:dyDescent="0.25">
      <c r="D1900" s="144"/>
      <c r="E1900" s="83"/>
      <c r="F1900" s="83"/>
      <c r="G1900" s="83"/>
      <c r="H1900" s="83"/>
      <c r="I1900" s="83"/>
      <c r="J1900" s="83"/>
      <c r="K1900" s="150"/>
      <c r="L1900" s="83"/>
      <c r="M1900" s="83"/>
    </row>
    <row r="1901" spans="4:13" x14ac:dyDescent="0.25">
      <c r="D1901" s="144"/>
      <c r="E1901" s="83"/>
      <c r="F1901" s="83"/>
      <c r="G1901" s="83"/>
      <c r="H1901" s="83"/>
      <c r="I1901" s="83"/>
      <c r="J1901" s="83"/>
      <c r="K1901" s="150"/>
      <c r="L1901" s="83"/>
      <c r="M1901" s="83"/>
    </row>
    <row r="1902" spans="4:13" x14ac:dyDescent="0.25">
      <c r="D1902" s="144"/>
      <c r="E1902" s="83"/>
      <c r="F1902" s="83"/>
      <c r="G1902" s="83"/>
      <c r="H1902" s="83"/>
      <c r="I1902" s="83"/>
      <c r="J1902" s="83"/>
      <c r="K1902" s="150"/>
      <c r="L1902" s="83"/>
      <c r="M1902" s="83"/>
    </row>
    <row r="1903" spans="4:13" x14ac:dyDescent="0.25">
      <c r="D1903" s="144"/>
      <c r="E1903" s="83"/>
      <c r="F1903" s="83"/>
      <c r="G1903" s="83"/>
      <c r="H1903" s="83"/>
      <c r="I1903" s="83"/>
      <c r="J1903" s="83"/>
      <c r="K1903" s="150"/>
      <c r="L1903" s="83"/>
      <c r="M1903" s="83"/>
    </row>
    <row r="1904" spans="4:13" x14ac:dyDescent="0.25">
      <c r="D1904" s="144"/>
      <c r="E1904" s="83"/>
      <c r="F1904" s="83"/>
      <c r="G1904" s="83"/>
      <c r="H1904" s="83"/>
      <c r="I1904" s="83"/>
      <c r="J1904" s="83"/>
      <c r="K1904" s="150"/>
      <c r="L1904" s="83"/>
      <c r="M1904" s="83"/>
    </row>
    <row r="1905" spans="4:13" x14ac:dyDescent="0.25">
      <c r="D1905" s="144"/>
      <c r="E1905" s="83"/>
      <c r="F1905" s="83"/>
      <c r="G1905" s="83"/>
      <c r="H1905" s="83"/>
      <c r="I1905" s="83"/>
      <c r="J1905" s="83"/>
      <c r="K1905" s="150"/>
      <c r="L1905" s="83"/>
      <c r="M1905" s="83"/>
    </row>
    <row r="1906" spans="4:13" x14ac:dyDescent="0.25">
      <c r="D1906" s="144"/>
      <c r="E1906" s="83"/>
      <c r="F1906" s="83"/>
      <c r="G1906" s="83"/>
      <c r="H1906" s="83"/>
      <c r="I1906" s="83"/>
      <c r="J1906" s="83"/>
      <c r="K1906" s="150"/>
      <c r="L1906" s="83"/>
      <c r="M1906" s="83"/>
    </row>
    <row r="1907" spans="4:13" x14ac:dyDescent="0.25">
      <c r="D1907" s="144"/>
      <c r="E1907" s="83"/>
      <c r="F1907" s="83"/>
      <c r="G1907" s="83"/>
      <c r="H1907" s="83"/>
      <c r="I1907" s="83"/>
      <c r="J1907" s="83"/>
      <c r="K1907" s="150"/>
      <c r="L1907" s="83"/>
      <c r="M1907" s="83"/>
    </row>
    <row r="1908" spans="4:13" x14ac:dyDescent="0.25">
      <c r="D1908" s="144"/>
      <c r="E1908" s="83"/>
      <c r="F1908" s="83"/>
      <c r="G1908" s="83"/>
      <c r="H1908" s="83"/>
      <c r="I1908" s="83"/>
      <c r="J1908" s="83"/>
      <c r="K1908" s="150"/>
      <c r="L1908" s="83"/>
      <c r="M1908" s="83"/>
    </row>
    <row r="1909" spans="4:13" x14ac:dyDescent="0.25">
      <c r="D1909" s="144"/>
      <c r="E1909" s="83"/>
      <c r="F1909" s="83"/>
      <c r="G1909" s="83"/>
      <c r="H1909" s="83"/>
      <c r="I1909" s="83"/>
      <c r="J1909" s="83"/>
      <c r="K1909" s="150"/>
      <c r="L1909" s="83"/>
      <c r="M1909" s="83"/>
    </row>
    <row r="1910" spans="4:13" x14ac:dyDescent="0.25">
      <c r="D1910" s="144"/>
      <c r="E1910" s="83"/>
      <c r="F1910" s="83"/>
      <c r="G1910" s="83"/>
      <c r="H1910" s="83"/>
      <c r="I1910" s="83"/>
      <c r="J1910" s="83"/>
      <c r="K1910" s="150"/>
      <c r="L1910" s="83"/>
      <c r="M1910" s="83"/>
    </row>
    <row r="1911" spans="4:13" x14ac:dyDescent="0.25">
      <c r="D1911" s="144"/>
      <c r="E1911" s="83"/>
      <c r="F1911" s="83"/>
      <c r="G1911" s="83"/>
      <c r="H1911" s="83"/>
      <c r="I1911" s="83"/>
      <c r="J1911" s="83"/>
      <c r="K1911" s="150"/>
      <c r="L1911" s="83"/>
      <c r="M1911" s="83"/>
    </row>
    <row r="1912" spans="4:13" x14ac:dyDescent="0.25">
      <c r="D1912" s="144"/>
      <c r="E1912" s="83"/>
      <c r="F1912" s="83"/>
      <c r="G1912" s="83"/>
      <c r="H1912" s="83"/>
      <c r="I1912" s="83"/>
      <c r="J1912" s="83"/>
      <c r="K1912" s="150"/>
      <c r="L1912" s="83"/>
      <c r="M1912" s="83"/>
    </row>
    <row r="1913" spans="4:13" x14ac:dyDescent="0.25">
      <c r="D1913" s="144"/>
      <c r="E1913" s="83"/>
      <c r="F1913" s="83"/>
      <c r="G1913" s="83"/>
      <c r="H1913" s="83"/>
      <c r="I1913" s="83"/>
      <c r="J1913" s="83"/>
      <c r="K1913" s="150"/>
      <c r="L1913" s="83"/>
      <c r="M1913" s="83"/>
    </row>
    <row r="1914" spans="4:13" x14ac:dyDescent="0.25">
      <c r="D1914" s="144"/>
      <c r="E1914" s="83"/>
      <c r="F1914" s="83"/>
      <c r="G1914" s="83"/>
      <c r="H1914" s="83"/>
      <c r="I1914" s="83"/>
      <c r="J1914" s="83"/>
      <c r="K1914" s="150"/>
      <c r="L1914" s="83"/>
      <c r="M1914" s="83"/>
    </row>
    <row r="1915" spans="4:13" x14ac:dyDescent="0.25">
      <c r="D1915" s="144"/>
      <c r="E1915" s="83"/>
      <c r="F1915" s="83"/>
      <c r="G1915" s="83"/>
      <c r="H1915" s="83"/>
      <c r="I1915" s="83"/>
      <c r="J1915" s="83"/>
      <c r="K1915" s="150"/>
      <c r="L1915" s="83"/>
      <c r="M1915" s="83"/>
    </row>
    <row r="1916" spans="4:13" x14ac:dyDescent="0.25">
      <c r="D1916" s="144"/>
      <c r="E1916" s="83"/>
      <c r="F1916" s="83"/>
      <c r="G1916" s="83"/>
      <c r="H1916" s="83"/>
      <c r="I1916" s="83"/>
      <c r="J1916" s="83"/>
      <c r="K1916" s="150"/>
      <c r="L1916" s="83"/>
      <c r="M1916" s="83"/>
    </row>
    <row r="1917" spans="4:13" x14ac:dyDescent="0.25">
      <c r="D1917" s="144"/>
      <c r="E1917" s="83"/>
      <c r="F1917" s="83"/>
      <c r="G1917" s="83"/>
      <c r="H1917" s="83"/>
      <c r="I1917" s="83"/>
      <c r="J1917" s="83"/>
      <c r="K1917" s="150"/>
      <c r="L1917" s="83"/>
      <c r="M1917" s="83"/>
    </row>
    <row r="1918" spans="4:13" x14ac:dyDescent="0.25">
      <c r="D1918" s="144"/>
      <c r="E1918" s="83"/>
      <c r="F1918" s="83"/>
      <c r="G1918" s="83"/>
      <c r="H1918" s="83"/>
      <c r="I1918" s="83"/>
      <c r="J1918" s="83"/>
      <c r="K1918" s="150"/>
      <c r="L1918" s="83"/>
      <c r="M1918" s="83"/>
    </row>
    <row r="1919" spans="4:13" x14ac:dyDescent="0.25">
      <c r="D1919" s="144"/>
      <c r="E1919" s="83"/>
      <c r="F1919" s="83"/>
      <c r="G1919" s="83"/>
      <c r="H1919" s="83"/>
      <c r="I1919" s="83"/>
      <c r="J1919" s="83"/>
      <c r="K1919" s="150"/>
      <c r="L1919" s="83"/>
      <c r="M1919" s="83"/>
    </row>
    <row r="1920" spans="4:13" x14ac:dyDescent="0.25">
      <c r="D1920" s="144"/>
      <c r="E1920" s="83"/>
      <c r="F1920" s="83"/>
      <c r="G1920" s="83"/>
      <c r="H1920" s="83"/>
      <c r="I1920" s="83"/>
      <c r="J1920" s="83"/>
      <c r="K1920" s="150"/>
      <c r="L1920" s="83"/>
      <c r="M1920" s="83"/>
    </row>
    <row r="1921" spans="4:13" x14ac:dyDescent="0.25">
      <c r="D1921" s="144"/>
      <c r="E1921" s="83"/>
      <c r="F1921" s="83"/>
      <c r="G1921" s="83"/>
      <c r="H1921" s="83"/>
      <c r="I1921" s="83"/>
      <c r="J1921" s="83"/>
      <c r="K1921" s="150"/>
      <c r="L1921" s="83"/>
      <c r="M1921" s="83"/>
    </row>
    <row r="1922" spans="4:13" x14ac:dyDescent="0.25">
      <c r="D1922" s="144"/>
      <c r="E1922" s="83"/>
      <c r="F1922" s="83"/>
      <c r="G1922" s="83"/>
      <c r="H1922" s="83"/>
      <c r="I1922" s="83"/>
      <c r="J1922" s="83"/>
      <c r="K1922" s="150"/>
      <c r="L1922" s="83"/>
      <c r="M1922" s="83"/>
    </row>
    <row r="1923" spans="4:13" x14ac:dyDescent="0.25">
      <c r="D1923" s="144"/>
      <c r="E1923" s="83"/>
      <c r="F1923" s="83"/>
      <c r="G1923" s="83"/>
      <c r="H1923" s="83"/>
      <c r="I1923" s="83"/>
      <c r="J1923" s="83"/>
      <c r="K1923" s="150"/>
      <c r="L1923" s="83"/>
      <c r="M1923" s="83"/>
    </row>
    <row r="1924" spans="4:13" x14ac:dyDescent="0.25">
      <c r="D1924" s="144"/>
      <c r="E1924" s="83"/>
      <c r="F1924" s="83"/>
      <c r="G1924" s="83"/>
      <c r="H1924" s="83"/>
      <c r="I1924" s="83"/>
      <c r="J1924" s="83"/>
      <c r="K1924" s="150"/>
      <c r="L1924" s="83"/>
      <c r="M1924" s="83"/>
    </row>
    <row r="1925" spans="4:13" x14ac:dyDescent="0.25">
      <c r="D1925" s="144"/>
      <c r="E1925" s="83"/>
      <c r="F1925" s="83"/>
      <c r="G1925" s="83"/>
      <c r="H1925" s="83"/>
      <c r="I1925" s="83"/>
      <c r="J1925" s="83"/>
      <c r="K1925" s="150"/>
      <c r="L1925" s="83"/>
      <c r="M1925" s="83"/>
    </row>
    <row r="1926" spans="4:13" x14ac:dyDescent="0.25">
      <c r="D1926" s="144"/>
      <c r="E1926" s="83"/>
      <c r="F1926" s="83"/>
      <c r="G1926" s="83"/>
      <c r="H1926" s="83"/>
      <c r="I1926" s="83"/>
      <c r="J1926" s="83"/>
      <c r="K1926" s="150"/>
      <c r="L1926" s="83"/>
      <c r="M1926" s="83"/>
    </row>
    <row r="1927" spans="4:13" x14ac:dyDescent="0.25">
      <c r="D1927" s="144"/>
      <c r="E1927" s="83"/>
      <c r="F1927" s="83"/>
      <c r="G1927" s="83"/>
      <c r="H1927" s="83"/>
      <c r="I1927" s="83"/>
      <c r="J1927" s="83"/>
      <c r="K1927" s="150"/>
      <c r="L1927" s="83"/>
      <c r="M1927" s="83"/>
    </row>
    <row r="1928" spans="4:13" x14ac:dyDescent="0.25">
      <c r="D1928" s="144"/>
      <c r="E1928" s="83"/>
      <c r="F1928" s="83"/>
      <c r="G1928" s="83"/>
      <c r="H1928" s="83"/>
      <c r="I1928" s="83"/>
      <c r="J1928" s="83"/>
      <c r="K1928" s="150"/>
      <c r="L1928" s="83"/>
      <c r="M1928" s="83"/>
    </row>
    <row r="1929" spans="4:13" x14ac:dyDescent="0.25">
      <c r="D1929" s="144"/>
      <c r="E1929" s="83"/>
      <c r="F1929" s="83"/>
      <c r="G1929" s="83"/>
      <c r="H1929" s="83"/>
      <c r="I1929" s="83"/>
      <c r="J1929" s="83"/>
      <c r="K1929" s="150"/>
      <c r="L1929" s="83"/>
      <c r="M1929" s="83"/>
    </row>
    <row r="1930" spans="4:13" x14ac:dyDescent="0.25">
      <c r="D1930" s="144"/>
      <c r="E1930" s="83"/>
      <c r="F1930" s="83"/>
      <c r="G1930" s="83"/>
      <c r="H1930" s="83"/>
      <c r="I1930" s="83"/>
      <c r="J1930" s="83"/>
      <c r="K1930" s="150"/>
      <c r="L1930" s="83"/>
      <c r="M1930" s="83"/>
    </row>
    <row r="1931" spans="4:13" x14ac:dyDescent="0.25">
      <c r="D1931" s="144"/>
      <c r="E1931" s="83"/>
      <c r="F1931" s="83"/>
      <c r="G1931" s="83"/>
      <c r="H1931" s="83"/>
      <c r="I1931" s="83"/>
      <c r="J1931" s="83"/>
      <c r="K1931" s="150"/>
      <c r="L1931" s="83"/>
      <c r="M1931" s="83"/>
    </row>
    <row r="1932" spans="4:13" x14ac:dyDescent="0.25">
      <c r="D1932" s="144"/>
      <c r="E1932" s="83"/>
      <c r="F1932" s="83"/>
      <c r="G1932" s="83"/>
      <c r="H1932" s="83"/>
      <c r="I1932" s="83"/>
      <c r="J1932" s="83"/>
      <c r="K1932" s="150"/>
      <c r="L1932" s="83"/>
      <c r="M1932" s="83"/>
    </row>
    <row r="1933" spans="4:13" x14ac:dyDescent="0.25">
      <c r="D1933" s="144"/>
      <c r="E1933" s="83"/>
      <c r="F1933" s="83"/>
      <c r="G1933" s="83"/>
      <c r="H1933" s="83"/>
      <c r="I1933" s="83"/>
      <c r="J1933" s="83"/>
      <c r="K1933" s="150"/>
      <c r="L1933" s="83"/>
      <c r="M1933" s="83"/>
    </row>
    <row r="1934" spans="4:13" x14ac:dyDescent="0.25">
      <c r="D1934" s="144"/>
      <c r="E1934" s="83"/>
      <c r="F1934" s="83"/>
      <c r="G1934" s="83"/>
      <c r="H1934" s="83"/>
      <c r="I1934" s="83"/>
      <c r="J1934" s="83"/>
      <c r="K1934" s="150"/>
      <c r="L1934" s="83"/>
      <c r="M1934" s="83"/>
    </row>
    <row r="1935" spans="4:13" x14ac:dyDescent="0.25">
      <c r="D1935" s="144"/>
      <c r="E1935" s="83"/>
      <c r="F1935" s="83"/>
      <c r="G1935" s="83"/>
      <c r="H1935" s="83"/>
      <c r="I1935" s="83"/>
      <c r="J1935" s="83"/>
      <c r="K1935" s="150"/>
      <c r="L1935" s="83"/>
      <c r="M1935" s="83"/>
    </row>
    <row r="1936" spans="4:13" x14ac:dyDescent="0.25">
      <c r="D1936" s="144"/>
      <c r="E1936" s="83"/>
      <c r="F1936" s="83"/>
      <c r="G1936" s="83"/>
      <c r="H1936" s="83"/>
      <c r="I1936" s="83"/>
      <c r="J1936" s="83"/>
      <c r="K1936" s="150"/>
      <c r="L1936" s="83"/>
      <c r="M1936" s="83"/>
    </row>
    <row r="1937" spans="4:13" x14ac:dyDescent="0.25">
      <c r="D1937" s="144"/>
      <c r="E1937" s="83"/>
      <c r="F1937" s="83"/>
      <c r="G1937" s="83"/>
      <c r="H1937" s="83"/>
      <c r="I1937" s="83"/>
      <c r="J1937" s="83"/>
      <c r="K1937" s="150"/>
      <c r="L1937" s="83"/>
      <c r="M1937" s="83"/>
    </row>
    <row r="1938" spans="4:13" x14ac:dyDescent="0.25">
      <c r="D1938" s="144"/>
      <c r="E1938" s="83"/>
      <c r="F1938" s="83"/>
      <c r="G1938" s="83"/>
      <c r="H1938" s="83"/>
      <c r="I1938" s="83"/>
      <c r="J1938" s="83"/>
      <c r="K1938" s="150"/>
      <c r="L1938" s="83"/>
      <c r="M1938" s="83"/>
    </row>
    <row r="1939" spans="4:13" x14ac:dyDescent="0.25">
      <c r="D1939" s="144"/>
      <c r="E1939" s="83"/>
      <c r="F1939" s="83"/>
      <c r="G1939" s="83"/>
      <c r="H1939" s="83"/>
      <c r="I1939" s="83"/>
      <c r="J1939" s="83"/>
      <c r="K1939" s="150"/>
      <c r="L1939" s="83"/>
      <c r="M1939" s="83"/>
    </row>
    <row r="1940" spans="4:13" x14ac:dyDescent="0.25">
      <c r="D1940" s="144"/>
      <c r="E1940" s="83"/>
      <c r="F1940" s="83"/>
      <c r="G1940" s="83"/>
      <c r="H1940" s="83"/>
      <c r="I1940" s="83"/>
      <c r="J1940" s="83"/>
      <c r="K1940" s="150"/>
      <c r="L1940" s="83"/>
      <c r="M1940" s="83"/>
    </row>
    <row r="1941" spans="4:13" x14ac:dyDescent="0.25">
      <c r="D1941" s="144"/>
      <c r="E1941" s="83"/>
      <c r="F1941" s="83"/>
      <c r="G1941" s="83"/>
      <c r="H1941" s="83"/>
      <c r="I1941" s="83"/>
      <c r="J1941" s="83"/>
      <c r="K1941" s="150"/>
      <c r="L1941" s="83"/>
      <c r="M1941" s="83"/>
    </row>
    <row r="1942" spans="4:13" x14ac:dyDescent="0.25">
      <c r="D1942" s="144"/>
      <c r="E1942" s="83"/>
      <c r="F1942" s="83"/>
      <c r="G1942" s="83"/>
      <c r="H1942" s="83"/>
      <c r="I1942" s="83"/>
      <c r="J1942" s="83"/>
      <c r="K1942" s="150"/>
      <c r="L1942" s="83"/>
      <c r="M1942" s="83"/>
    </row>
    <row r="1943" spans="4:13" x14ac:dyDescent="0.25">
      <c r="D1943" s="144"/>
      <c r="E1943" s="83"/>
      <c r="F1943" s="83"/>
      <c r="G1943" s="83"/>
      <c r="H1943" s="83"/>
      <c r="I1943" s="83"/>
      <c r="J1943" s="83"/>
      <c r="K1943" s="150"/>
      <c r="L1943" s="83"/>
      <c r="M1943" s="83"/>
    </row>
    <row r="1944" spans="4:13" x14ac:dyDescent="0.25">
      <c r="D1944" s="144"/>
      <c r="E1944" s="83"/>
      <c r="F1944" s="83"/>
      <c r="G1944" s="83"/>
      <c r="H1944" s="83"/>
      <c r="I1944" s="83"/>
      <c r="J1944" s="83"/>
      <c r="K1944" s="150"/>
      <c r="L1944" s="83"/>
      <c r="M1944" s="83"/>
    </row>
    <row r="1945" spans="4:13" x14ac:dyDescent="0.25">
      <c r="D1945" s="144"/>
      <c r="E1945" s="83"/>
      <c r="F1945" s="83"/>
      <c r="G1945" s="83"/>
      <c r="H1945" s="83"/>
      <c r="I1945" s="83"/>
      <c r="J1945" s="83"/>
      <c r="K1945" s="150"/>
      <c r="L1945" s="83"/>
      <c r="M1945" s="83"/>
    </row>
    <row r="1946" spans="4:13" x14ac:dyDescent="0.25">
      <c r="D1946" s="144"/>
      <c r="E1946" s="83"/>
      <c r="F1946" s="83"/>
      <c r="G1946" s="83"/>
      <c r="H1946" s="83"/>
      <c r="I1946" s="83"/>
      <c r="J1946" s="83"/>
      <c r="K1946" s="150"/>
      <c r="L1946" s="83"/>
      <c r="M1946" s="83"/>
    </row>
    <row r="1947" spans="4:13" x14ac:dyDescent="0.25">
      <c r="D1947" s="144"/>
      <c r="E1947" s="83"/>
      <c r="F1947" s="83"/>
      <c r="G1947" s="83"/>
      <c r="H1947" s="83"/>
      <c r="I1947" s="83"/>
      <c r="J1947" s="83"/>
      <c r="K1947" s="150"/>
      <c r="L1947" s="83"/>
      <c r="M1947" s="83"/>
    </row>
    <row r="1948" spans="4:13" x14ac:dyDescent="0.25">
      <c r="D1948" s="144"/>
      <c r="E1948" s="83"/>
      <c r="F1948" s="83"/>
      <c r="G1948" s="83"/>
      <c r="H1948" s="83"/>
      <c r="I1948" s="83"/>
      <c r="J1948" s="83"/>
      <c r="K1948" s="150"/>
      <c r="L1948" s="83"/>
      <c r="M1948" s="83"/>
    </row>
    <row r="1949" spans="4:13" x14ac:dyDescent="0.25">
      <c r="D1949" s="144"/>
      <c r="E1949" s="83"/>
      <c r="F1949" s="83"/>
      <c r="G1949" s="83"/>
      <c r="H1949" s="83"/>
      <c r="I1949" s="83"/>
      <c r="J1949" s="83"/>
      <c r="K1949" s="150"/>
      <c r="L1949" s="83"/>
      <c r="M1949" s="83"/>
    </row>
    <row r="1950" spans="4:13" x14ac:dyDescent="0.25">
      <c r="D1950" s="144"/>
      <c r="E1950" s="83"/>
      <c r="F1950" s="83"/>
      <c r="G1950" s="83"/>
      <c r="H1950" s="83"/>
      <c r="I1950" s="83"/>
      <c r="J1950" s="83"/>
      <c r="K1950" s="150"/>
      <c r="L1950" s="83"/>
      <c r="M1950" s="83"/>
    </row>
    <row r="1951" spans="4:13" x14ac:dyDescent="0.25">
      <c r="D1951" s="144"/>
      <c r="E1951" s="83"/>
      <c r="F1951" s="83"/>
      <c r="G1951" s="83"/>
      <c r="H1951" s="83"/>
      <c r="I1951" s="83"/>
      <c r="J1951" s="83"/>
      <c r="K1951" s="150"/>
      <c r="L1951" s="83"/>
      <c r="M1951" s="83"/>
    </row>
    <row r="1952" spans="4:13" x14ac:dyDescent="0.25">
      <c r="D1952" s="144"/>
      <c r="E1952" s="83"/>
      <c r="F1952" s="83"/>
      <c r="G1952" s="83"/>
      <c r="H1952" s="83"/>
      <c r="I1952" s="83"/>
      <c r="J1952" s="83"/>
      <c r="K1952" s="150"/>
      <c r="L1952" s="83"/>
      <c r="M1952" s="83"/>
    </row>
    <row r="1953" spans="4:13" x14ac:dyDescent="0.25">
      <c r="D1953" s="144"/>
      <c r="E1953" s="83"/>
      <c r="F1953" s="83"/>
      <c r="G1953" s="83"/>
      <c r="H1953" s="83"/>
      <c r="I1953" s="83"/>
      <c r="J1953" s="83"/>
      <c r="K1953" s="150"/>
      <c r="L1953" s="83"/>
      <c r="M1953" s="83"/>
    </row>
    <row r="1954" spans="4:13" x14ac:dyDescent="0.25">
      <c r="D1954" s="144"/>
      <c r="E1954" s="83"/>
      <c r="F1954" s="83"/>
      <c r="G1954" s="83"/>
      <c r="H1954" s="83"/>
      <c r="I1954" s="83"/>
      <c r="J1954" s="83"/>
      <c r="K1954" s="150"/>
      <c r="L1954" s="83"/>
      <c r="M1954" s="83"/>
    </row>
    <row r="1955" spans="4:13" x14ac:dyDescent="0.25">
      <c r="D1955" s="144"/>
      <c r="E1955" s="83"/>
      <c r="F1955" s="83"/>
      <c r="G1955" s="83"/>
      <c r="H1955" s="83"/>
      <c r="I1955" s="83"/>
      <c r="J1955" s="83"/>
      <c r="K1955" s="150"/>
      <c r="L1955" s="83"/>
      <c r="M1955" s="83"/>
    </row>
    <row r="1956" spans="4:13" x14ac:dyDescent="0.25">
      <c r="D1956" s="144"/>
      <c r="E1956" s="83"/>
      <c r="F1956" s="83"/>
      <c r="G1956" s="83"/>
      <c r="H1956" s="83"/>
      <c r="I1956" s="83"/>
      <c r="J1956" s="83"/>
      <c r="K1956" s="150"/>
      <c r="L1956" s="83"/>
      <c r="M1956" s="83"/>
    </row>
    <row r="1957" spans="4:13" x14ac:dyDescent="0.25">
      <c r="D1957" s="144"/>
      <c r="E1957" s="83"/>
      <c r="F1957" s="83"/>
      <c r="G1957" s="83"/>
      <c r="H1957" s="83"/>
      <c r="I1957" s="83"/>
      <c r="J1957" s="83"/>
      <c r="K1957" s="150"/>
      <c r="L1957" s="83"/>
      <c r="M1957" s="83"/>
    </row>
    <row r="1958" spans="4:13" x14ac:dyDescent="0.25">
      <c r="D1958" s="144"/>
      <c r="E1958" s="83"/>
      <c r="F1958" s="83"/>
      <c r="G1958" s="83"/>
      <c r="H1958" s="83"/>
      <c r="I1958" s="83"/>
      <c r="J1958" s="83"/>
      <c r="K1958" s="150"/>
      <c r="L1958" s="83"/>
      <c r="M1958" s="83"/>
    </row>
    <row r="1959" spans="4:13" x14ac:dyDescent="0.25">
      <c r="D1959" s="144"/>
      <c r="E1959" s="83"/>
      <c r="F1959" s="83"/>
      <c r="G1959" s="83"/>
      <c r="H1959" s="83"/>
      <c r="I1959" s="83"/>
      <c r="J1959" s="83"/>
      <c r="K1959" s="150"/>
      <c r="L1959" s="83"/>
      <c r="M1959" s="83"/>
    </row>
    <row r="1960" spans="4:13" x14ac:dyDescent="0.25">
      <c r="D1960" s="144"/>
      <c r="E1960" s="83"/>
      <c r="F1960" s="83"/>
      <c r="G1960" s="83"/>
      <c r="H1960" s="83"/>
      <c r="I1960" s="83"/>
      <c r="J1960" s="83"/>
      <c r="K1960" s="150"/>
      <c r="L1960" s="83"/>
      <c r="M1960" s="83"/>
    </row>
    <row r="1961" spans="4:13" x14ac:dyDescent="0.25">
      <c r="D1961" s="144"/>
      <c r="E1961" s="83"/>
      <c r="F1961" s="83"/>
      <c r="G1961" s="83"/>
      <c r="H1961" s="83"/>
      <c r="I1961" s="83"/>
      <c r="J1961" s="83"/>
      <c r="K1961" s="150"/>
      <c r="L1961" s="83"/>
      <c r="M1961" s="83"/>
    </row>
    <row r="1962" spans="4:13" x14ac:dyDescent="0.25">
      <c r="D1962" s="144"/>
      <c r="E1962" s="83"/>
      <c r="F1962" s="83"/>
      <c r="G1962" s="83"/>
      <c r="H1962" s="83"/>
      <c r="I1962" s="83"/>
      <c r="J1962" s="83"/>
      <c r="K1962" s="150"/>
      <c r="L1962" s="83"/>
      <c r="M1962" s="83"/>
    </row>
  </sheetData>
  <sortState xmlns:xlrd2="http://schemas.microsoft.com/office/spreadsheetml/2017/richdata2" ref="Y200:Y213">
    <sortCondition ref="Y200:Y213"/>
  </sortState>
  <mergeCells count="24">
    <mergeCell ref="A3:A80"/>
    <mergeCell ref="A81:A167"/>
    <mergeCell ref="A168:A215"/>
    <mergeCell ref="A216:A292"/>
    <mergeCell ref="E1:J1"/>
    <mergeCell ref="B263:B277"/>
    <mergeCell ref="B64:B76"/>
    <mergeCell ref="B81:B91"/>
    <mergeCell ref="B92:B167"/>
    <mergeCell ref="B278:B292"/>
    <mergeCell ref="B77:B80"/>
    <mergeCell ref="B168:B190"/>
    <mergeCell ref="B216:B219"/>
    <mergeCell ref="B220:B223"/>
    <mergeCell ref="B224:B226"/>
    <mergeCell ref="B227:B262"/>
    <mergeCell ref="B191:B193"/>
    <mergeCell ref="B194:B199"/>
    <mergeCell ref="B200:B213"/>
    <mergeCell ref="B214:B215"/>
    <mergeCell ref="L1:W1"/>
    <mergeCell ref="B3:B25"/>
    <mergeCell ref="B26:B33"/>
    <mergeCell ref="B34:B63"/>
  </mergeCells>
  <conditionalFormatting sqref="D3:D292">
    <cfRule type="duplicateValues" dxfId="2" priority="42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1C31F-6CA6-4D70-A5C7-6FE963649CB9}">
  <dimension ref="A2:BC147"/>
  <sheetViews>
    <sheetView tabSelected="1" topLeftCell="A59" zoomScale="85" zoomScaleNormal="85" workbookViewId="0">
      <selection activeCell="B97" sqref="B97:B99"/>
    </sheetView>
  </sheetViews>
  <sheetFormatPr defaultRowHeight="15.75" x14ac:dyDescent="0.25"/>
  <cols>
    <col min="1" max="1" width="17.28515625" bestFit="1" customWidth="1"/>
    <col min="2" max="2" width="21" style="10" customWidth="1"/>
    <col min="3" max="3" width="12" bestFit="1" customWidth="1"/>
    <col min="4" max="4" width="61.7109375" bestFit="1" customWidth="1"/>
    <col min="5" max="5" width="14" style="111" customWidth="1"/>
  </cols>
  <sheetData>
    <row r="2" spans="1:55" x14ac:dyDescent="0.25">
      <c r="C2" s="20"/>
      <c r="E2" s="112"/>
      <c r="F2" s="90" t="s">
        <v>284</v>
      </c>
      <c r="G2" s="88"/>
      <c r="H2" s="88"/>
      <c r="I2" s="88"/>
      <c r="J2" s="88"/>
      <c r="K2" s="88"/>
      <c r="L2" s="88"/>
      <c r="M2" s="88"/>
      <c r="N2" s="88"/>
      <c r="O2" s="88"/>
      <c r="P2" s="88"/>
      <c r="Q2" s="88"/>
      <c r="R2" s="88"/>
      <c r="S2" s="88"/>
      <c r="T2" s="88"/>
      <c r="U2" s="88"/>
      <c r="V2" s="88"/>
      <c r="W2" s="88"/>
      <c r="X2" s="88"/>
      <c r="Y2" s="88"/>
      <c r="Z2" s="88"/>
      <c r="AA2" s="88"/>
      <c r="AB2" s="88"/>
      <c r="AC2" s="88"/>
      <c r="AD2" s="88"/>
      <c r="AE2" s="88"/>
      <c r="AF2" s="88"/>
      <c r="AG2" s="91"/>
    </row>
    <row r="3" spans="1:55" ht="16.5" thickBot="1" x14ac:dyDescent="0.3">
      <c r="B3" s="111"/>
      <c r="C3" s="20"/>
      <c r="D3" s="21"/>
      <c r="E3" s="112"/>
      <c r="F3" s="104"/>
      <c r="G3" s="89"/>
      <c r="H3" s="89"/>
      <c r="I3" s="89"/>
      <c r="J3" s="89"/>
      <c r="K3" s="89"/>
      <c r="L3" s="89"/>
      <c r="M3" s="89"/>
      <c r="N3" s="89"/>
      <c r="O3" s="89"/>
      <c r="P3" s="89"/>
      <c r="Q3" s="89"/>
      <c r="R3" s="89"/>
      <c r="S3" s="89"/>
      <c r="T3" s="89"/>
      <c r="U3" s="89"/>
      <c r="V3" s="89"/>
      <c r="W3" s="89"/>
      <c r="X3" s="89"/>
      <c r="Y3" s="89"/>
      <c r="Z3" s="89"/>
      <c r="AA3" s="89"/>
      <c r="AB3" s="89"/>
      <c r="AC3" s="89"/>
      <c r="AD3" s="89"/>
      <c r="AE3" s="89"/>
      <c r="AF3" s="89"/>
      <c r="AG3" s="105"/>
      <c r="AH3" s="21"/>
      <c r="AI3" s="21"/>
      <c r="AJ3" s="21"/>
      <c r="AK3" s="21"/>
      <c r="AL3" s="21"/>
      <c r="AM3" s="21"/>
      <c r="AN3" s="21"/>
      <c r="AO3" s="21"/>
      <c r="AP3" s="21"/>
      <c r="AQ3" s="21"/>
      <c r="AR3" s="21"/>
      <c r="AS3" s="21"/>
      <c r="AT3" s="21"/>
      <c r="AU3" s="21"/>
      <c r="AV3" s="21"/>
      <c r="AW3" s="21"/>
      <c r="AX3" s="21"/>
      <c r="AY3" s="21"/>
      <c r="AZ3" s="21"/>
      <c r="BA3" s="21"/>
      <c r="BB3" s="21"/>
      <c r="BC3" s="21"/>
    </row>
    <row r="4" spans="1:55" s="10" customFormat="1" x14ac:dyDescent="0.25">
      <c r="B4" s="112" t="s">
        <v>475</v>
      </c>
      <c r="C4" s="76" t="s">
        <v>474</v>
      </c>
      <c r="D4" s="112" t="s">
        <v>317</v>
      </c>
      <c r="E4" s="107" t="s">
        <v>313</v>
      </c>
      <c r="F4" s="114" t="s">
        <v>285</v>
      </c>
      <c r="G4" s="115" t="s">
        <v>286</v>
      </c>
      <c r="H4" s="115" t="s">
        <v>287</v>
      </c>
      <c r="I4" s="115" t="s">
        <v>288</v>
      </c>
      <c r="J4" s="115" t="s">
        <v>289</v>
      </c>
      <c r="K4" s="115" t="s">
        <v>290</v>
      </c>
      <c r="L4" s="115" t="s">
        <v>291</v>
      </c>
      <c r="M4" s="115" t="s">
        <v>292</v>
      </c>
      <c r="N4" s="115" t="s">
        <v>293</v>
      </c>
      <c r="O4" s="115" t="s">
        <v>294</v>
      </c>
      <c r="P4" s="115" t="s">
        <v>295</v>
      </c>
      <c r="Q4" s="115" t="s">
        <v>296</v>
      </c>
      <c r="R4" s="115" t="s">
        <v>297</v>
      </c>
      <c r="S4" s="115" t="s">
        <v>298</v>
      </c>
      <c r="T4" s="115" t="s">
        <v>299</v>
      </c>
      <c r="U4" s="115" t="s">
        <v>300</v>
      </c>
      <c r="V4" s="115" t="s">
        <v>301</v>
      </c>
      <c r="W4" s="115" t="s">
        <v>302</v>
      </c>
      <c r="X4" s="115" t="s">
        <v>303</v>
      </c>
      <c r="Y4" s="115" t="s">
        <v>304</v>
      </c>
      <c r="Z4" s="115" t="s">
        <v>305</v>
      </c>
      <c r="AA4" s="115" t="s">
        <v>306</v>
      </c>
      <c r="AB4" s="115" t="s">
        <v>307</v>
      </c>
      <c r="AC4" s="115" t="s">
        <v>308</v>
      </c>
      <c r="AD4" s="115" t="s">
        <v>309</v>
      </c>
      <c r="AE4" s="115" t="s">
        <v>310</v>
      </c>
      <c r="AF4" s="115" t="s">
        <v>311</v>
      </c>
      <c r="AG4" s="116" t="s">
        <v>312</v>
      </c>
      <c r="AH4" s="117" t="s">
        <v>916</v>
      </c>
      <c r="AI4" s="118" t="s">
        <v>908</v>
      </c>
      <c r="AJ4" s="118" t="s">
        <v>909</v>
      </c>
      <c r="AK4" s="118" t="s">
        <v>910</v>
      </c>
      <c r="AL4" s="118" t="s">
        <v>911</v>
      </c>
      <c r="AM4" s="118" t="s">
        <v>912</v>
      </c>
      <c r="AN4" s="118" t="s">
        <v>913</v>
      </c>
      <c r="AO4" s="119" t="s">
        <v>251</v>
      </c>
      <c r="AP4" s="120">
        <v>1</v>
      </c>
      <c r="AQ4" s="121">
        <v>2</v>
      </c>
      <c r="AR4" s="121">
        <v>3</v>
      </c>
      <c r="AS4" s="121">
        <v>4</v>
      </c>
      <c r="AT4" s="121">
        <v>5</v>
      </c>
      <c r="AU4" s="121">
        <v>6</v>
      </c>
      <c r="AV4" s="121">
        <v>7</v>
      </c>
      <c r="AW4" s="121">
        <v>8</v>
      </c>
      <c r="AX4" s="121">
        <v>9</v>
      </c>
      <c r="AY4" s="121">
        <v>10</v>
      </c>
      <c r="AZ4" s="121">
        <v>11</v>
      </c>
      <c r="BA4" s="121">
        <v>12</v>
      </c>
      <c r="BB4" s="121">
        <v>13</v>
      </c>
      <c r="BC4" s="122">
        <v>14</v>
      </c>
    </row>
    <row r="5" spans="1:55" x14ac:dyDescent="0.25">
      <c r="A5" s="92" t="s">
        <v>70</v>
      </c>
      <c r="B5" s="73" t="s">
        <v>937</v>
      </c>
      <c r="C5" s="25" t="s">
        <v>318</v>
      </c>
      <c r="D5" s="26" t="s">
        <v>319</v>
      </c>
      <c r="E5" s="123" t="s">
        <v>0</v>
      </c>
      <c r="F5" s="41">
        <v>24.272855870000001</v>
      </c>
      <c r="G5" s="26">
        <v>24.149103830000001</v>
      </c>
      <c r="H5" s="26">
        <v>23.054909729999999</v>
      </c>
      <c r="I5" s="26">
        <v>23.75633698</v>
      </c>
      <c r="J5" s="26">
        <v>25.114491090000001</v>
      </c>
      <c r="K5" s="26">
        <v>22.498070479999999</v>
      </c>
      <c r="L5" s="26">
        <v>25.096360489999999</v>
      </c>
      <c r="M5" s="26">
        <v>22.035143919999999</v>
      </c>
      <c r="N5" s="26">
        <v>25.63046778</v>
      </c>
      <c r="O5" s="26">
        <v>24.08274531</v>
      </c>
      <c r="P5" s="26">
        <v>24.411888009999998</v>
      </c>
      <c r="Q5" s="26">
        <v>23.47785081</v>
      </c>
      <c r="R5" s="26">
        <v>24.086882410000001</v>
      </c>
      <c r="S5" s="26">
        <v>18.89944285</v>
      </c>
      <c r="T5" s="26">
        <v>24.253184040000001</v>
      </c>
      <c r="U5" s="26">
        <v>18.233701750000002</v>
      </c>
      <c r="V5" s="26">
        <v>24.572252769999999</v>
      </c>
      <c r="W5" s="26">
        <v>23.108627980000001</v>
      </c>
      <c r="X5" s="26">
        <v>22.942974209999999</v>
      </c>
      <c r="Y5" s="26">
        <v>16.715035520000001</v>
      </c>
      <c r="Z5" s="26">
        <v>22.096256780000001</v>
      </c>
      <c r="AA5" s="26">
        <v>21.27450821</v>
      </c>
      <c r="AB5" s="26">
        <v>21.938192999999998</v>
      </c>
      <c r="AC5" s="26">
        <v>20.843872439999998</v>
      </c>
      <c r="AD5" s="26">
        <v>22.861956469999999</v>
      </c>
      <c r="AE5" s="26">
        <v>19.676743649999999</v>
      </c>
      <c r="AF5" s="26">
        <v>22.589644450000002</v>
      </c>
      <c r="AG5" s="42">
        <v>21.63586755</v>
      </c>
      <c r="AH5" s="2">
        <v>-2.3239475590000001</v>
      </c>
      <c r="AI5" s="2">
        <v>-3.444614423</v>
      </c>
      <c r="AJ5" s="2">
        <v>-1.2032806949999999</v>
      </c>
      <c r="AK5" s="2">
        <v>22.618191729999999</v>
      </c>
      <c r="AL5" s="2">
        <v>-4.2695772590000001</v>
      </c>
      <c r="AM5" s="2">
        <v>2.4462300000000002E-4</v>
      </c>
      <c r="AN5" s="2">
        <v>7.0127799999999995E-4</v>
      </c>
      <c r="AO5" s="2">
        <v>-0.334720352</v>
      </c>
      <c r="AP5" s="41">
        <f t="shared" ref="AP5:AP68" si="0">O5-N5</f>
        <v>-1.5477224700000001</v>
      </c>
      <c r="AQ5" s="26">
        <f t="shared" ref="AQ5:AQ68" si="1">Q5-P5</f>
        <v>-0.93403719999999879</v>
      </c>
      <c r="AR5" s="26">
        <f t="shared" ref="AR5:AR68" si="2">S5-R5</f>
        <v>-5.1874395600000014</v>
      </c>
      <c r="AS5" s="26">
        <f t="shared" ref="AS5:AS68" si="3">U5-T5</f>
        <v>-6.0194822899999991</v>
      </c>
      <c r="AT5" s="26">
        <f t="shared" ref="AT5:AT68" si="4">W5-V5</f>
        <v>-1.4636247899999972</v>
      </c>
      <c r="AU5" s="26">
        <f>Y5-X5</f>
        <v>-6.2279386899999984</v>
      </c>
      <c r="AV5" s="26">
        <f>AA5-Z5</f>
        <v>-0.82174857000000046</v>
      </c>
      <c r="AW5" s="26">
        <f>AC5-AB5</f>
        <v>-1.0943205599999999</v>
      </c>
      <c r="AX5" s="26">
        <f>AE5-AD5</f>
        <v>-3.1852128200000003</v>
      </c>
      <c r="AY5" s="26">
        <f>AG5-AF5</f>
        <v>-0.95377690000000115</v>
      </c>
      <c r="AZ5" s="26">
        <f t="shared" ref="AZ5:AZ68" si="5">AI5-AH5</f>
        <v>-1.1206668639999999</v>
      </c>
      <c r="BA5" s="26">
        <f t="shared" ref="BA5:BA68" si="6">AK5-AJ5</f>
        <v>23.821472425</v>
      </c>
      <c r="BB5" s="26">
        <f t="shared" ref="BB5:BB68" si="7">AM5-AL5</f>
        <v>4.2698218820000005</v>
      </c>
      <c r="BC5" s="42">
        <f t="shared" ref="BC5:BC68" si="8">AO5-AN5</f>
        <v>-0.33542163000000003</v>
      </c>
    </row>
    <row r="6" spans="1:55" x14ac:dyDescent="0.25">
      <c r="A6" s="93"/>
      <c r="B6" s="75"/>
      <c r="C6" s="23" t="s">
        <v>320</v>
      </c>
      <c r="D6" s="24" t="s">
        <v>321</v>
      </c>
      <c r="E6" s="124" t="s">
        <v>2</v>
      </c>
      <c r="F6" s="43">
        <v>19.01676527</v>
      </c>
      <c r="G6" s="82">
        <v>17.001310190000002</v>
      </c>
      <c r="H6" s="82">
        <v>18.782049390000001</v>
      </c>
      <c r="I6" s="82">
        <v>16.354070610000001</v>
      </c>
      <c r="J6" s="82">
        <v>19.061237940000002</v>
      </c>
      <c r="K6" s="82">
        <v>14.98612181</v>
      </c>
      <c r="L6" s="82">
        <v>19.13312097</v>
      </c>
      <c r="M6" s="82">
        <v>15.79974472</v>
      </c>
      <c r="N6" s="82">
        <v>19.192342100000001</v>
      </c>
      <c r="O6" s="82">
        <v>16.45233751</v>
      </c>
      <c r="P6" s="82">
        <v>0</v>
      </c>
      <c r="Q6" s="82">
        <v>0</v>
      </c>
      <c r="R6" s="82">
        <v>0</v>
      </c>
      <c r="S6" s="82">
        <v>0</v>
      </c>
      <c r="T6" s="82">
        <v>0</v>
      </c>
      <c r="U6" s="82">
        <v>0</v>
      </c>
      <c r="V6" s="82">
        <v>0</v>
      </c>
      <c r="W6" s="82">
        <v>0</v>
      </c>
      <c r="X6" s="82">
        <v>0</v>
      </c>
      <c r="Y6" s="82">
        <v>0</v>
      </c>
      <c r="Z6" s="82">
        <v>18.289072959999999</v>
      </c>
      <c r="AA6" s="82">
        <v>16.589332120000002</v>
      </c>
      <c r="AB6" s="82">
        <v>18.251065830000002</v>
      </c>
      <c r="AC6" s="82">
        <v>16.39996288</v>
      </c>
      <c r="AD6" s="82">
        <v>18.327008110000001</v>
      </c>
      <c r="AE6" s="82">
        <v>14.73855786</v>
      </c>
      <c r="AF6" s="82">
        <v>17.856599079999999</v>
      </c>
      <c r="AG6" s="44">
        <v>15.594053430000001</v>
      </c>
      <c r="AH6" s="83">
        <v>-1.713840751</v>
      </c>
      <c r="AI6">
        <v>-2.3334426609999999</v>
      </c>
      <c r="AJ6">
        <v>-1.09423884</v>
      </c>
      <c r="AK6">
        <v>11.13659831</v>
      </c>
      <c r="AL6">
        <v>-5.6929681429999999</v>
      </c>
      <c r="AM6">
        <v>5.9900000000000002E-6</v>
      </c>
      <c r="AN6">
        <v>2.4700000000000001E-5</v>
      </c>
      <c r="AO6">
        <v>3.3599373469999998</v>
      </c>
      <c r="AP6" s="43">
        <f t="shared" si="0"/>
        <v>-2.7400045900000016</v>
      </c>
      <c r="AQ6" s="24">
        <f t="shared" si="1"/>
        <v>0</v>
      </c>
      <c r="AR6" s="24">
        <f t="shared" si="2"/>
        <v>0</v>
      </c>
      <c r="AS6" s="24">
        <f t="shared" si="3"/>
        <v>0</v>
      </c>
      <c r="AT6" s="24">
        <f t="shared" si="4"/>
        <v>0</v>
      </c>
      <c r="AU6" s="24">
        <f t="shared" ref="AU6:AU69" si="9">Y6-X6</f>
        <v>0</v>
      </c>
      <c r="AV6" s="24">
        <f t="shared" ref="AV6:AV69" si="10">AA6-Z6</f>
        <v>-1.6997408399999969</v>
      </c>
      <c r="AW6" s="24">
        <f t="shared" ref="AW6:AW69" si="11">AC6-AB6</f>
        <v>-1.8511029500000014</v>
      </c>
      <c r="AX6" s="24">
        <f t="shared" ref="AX6:AX69" si="12">AE6-AD6</f>
        <v>-3.5884502500000011</v>
      </c>
      <c r="AY6" s="24">
        <f t="shared" ref="AY6:AY69" si="13">AG6-AF6</f>
        <v>-2.2625456499999981</v>
      </c>
      <c r="AZ6" s="24">
        <f t="shared" si="5"/>
        <v>-0.61960190999999987</v>
      </c>
      <c r="BA6" s="24">
        <f t="shared" si="6"/>
        <v>12.230837149999999</v>
      </c>
      <c r="BB6" s="24">
        <f t="shared" si="7"/>
        <v>5.6929741329999999</v>
      </c>
      <c r="BC6" s="44">
        <f t="shared" si="8"/>
        <v>3.3599126469999998</v>
      </c>
    </row>
    <row r="7" spans="1:55" x14ac:dyDescent="0.25">
      <c r="A7" s="93"/>
      <c r="B7" s="75"/>
      <c r="C7" s="23" t="s">
        <v>322</v>
      </c>
      <c r="D7" s="24" t="s">
        <v>323</v>
      </c>
      <c r="E7" s="124" t="s">
        <v>3</v>
      </c>
      <c r="F7" s="43">
        <v>21.952746730000001</v>
      </c>
      <c r="G7" s="82">
        <v>20.841649660000002</v>
      </c>
      <c r="H7" s="82">
        <v>22.621898219999999</v>
      </c>
      <c r="I7" s="82">
        <v>20.431622229999999</v>
      </c>
      <c r="J7" s="82">
        <v>22.317830130000001</v>
      </c>
      <c r="K7" s="82">
        <v>19.2342078</v>
      </c>
      <c r="L7" s="82">
        <v>22.706348649999999</v>
      </c>
      <c r="M7" s="82">
        <v>19.840919379999999</v>
      </c>
      <c r="N7" s="82">
        <v>21.920668450000001</v>
      </c>
      <c r="O7" s="82">
        <v>20.315403400000001</v>
      </c>
      <c r="P7" s="82">
        <v>22.584492709999999</v>
      </c>
      <c r="Q7" s="82">
        <v>21.334530239999999</v>
      </c>
      <c r="R7" s="82">
        <v>22.032129359999999</v>
      </c>
      <c r="S7" s="82">
        <v>19.419238100000001</v>
      </c>
      <c r="T7" s="82">
        <v>22.125162530000001</v>
      </c>
      <c r="U7" s="82">
        <v>17.033859410000002</v>
      </c>
      <c r="V7" s="82">
        <v>22.383827010000001</v>
      </c>
      <c r="W7" s="82">
        <v>20.970066899999999</v>
      </c>
      <c r="X7" s="82">
        <v>22.525134999999999</v>
      </c>
      <c r="Y7" s="82">
        <v>17.697557190000001</v>
      </c>
      <c r="Z7" s="82">
        <v>22.36758326</v>
      </c>
      <c r="AA7" s="82">
        <v>21.750961310000001</v>
      </c>
      <c r="AB7" s="82">
        <v>22.545122450000001</v>
      </c>
      <c r="AC7" s="82">
        <v>21.40128292</v>
      </c>
      <c r="AD7" s="82">
        <v>22.520129839999999</v>
      </c>
      <c r="AE7" s="82">
        <v>19.216586540000002</v>
      </c>
      <c r="AF7" s="82">
        <v>22.207745360000001</v>
      </c>
      <c r="AG7" s="44">
        <v>20.776751260000001</v>
      </c>
      <c r="AH7" s="83">
        <v>-2.3247273829999999</v>
      </c>
      <c r="AI7">
        <v>-3.024168875</v>
      </c>
      <c r="AJ7">
        <v>-1.6252858910000001</v>
      </c>
      <c r="AK7">
        <v>21.18126629</v>
      </c>
      <c r="AL7">
        <v>-6.8407178230000003</v>
      </c>
      <c r="AM7">
        <v>3.3500000000000002E-7</v>
      </c>
      <c r="AN7">
        <v>1.8500000000000001E-6</v>
      </c>
      <c r="AO7">
        <v>6.263103439</v>
      </c>
      <c r="AP7" s="43">
        <f t="shared" si="0"/>
        <v>-1.6052650499999999</v>
      </c>
      <c r="AQ7" s="24">
        <f t="shared" si="1"/>
        <v>-1.2499624699999998</v>
      </c>
      <c r="AR7" s="24">
        <f t="shared" si="2"/>
        <v>-2.6128912599999978</v>
      </c>
      <c r="AS7" s="24">
        <f t="shared" si="3"/>
        <v>-5.0913031199999992</v>
      </c>
      <c r="AT7" s="24">
        <f t="shared" si="4"/>
        <v>-1.4137601100000019</v>
      </c>
      <c r="AU7" s="24">
        <f t="shared" si="9"/>
        <v>-4.8275778099999975</v>
      </c>
      <c r="AV7" s="24">
        <f t="shared" si="10"/>
        <v>-0.61662194999999898</v>
      </c>
      <c r="AW7" s="24">
        <f t="shared" si="11"/>
        <v>-1.143839530000001</v>
      </c>
      <c r="AX7" s="24">
        <f t="shared" si="12"/>
        <v>-3.3035432999999976</v>
      </c>
      <c r="AY7" s="24">
        <f t="shared" si="13"/>
        <v>-1.4309940999999995</v>
      </c>
      <c r="AZ7" s="24">
        <f t="shared" si="5"/>
        <v>-0.69944149200000005</v>
      </c>
      <c r="BA7" s="24">
        <f t="shared" si="6"/>
        <v>22.806552181000001</v>
      </c>
      <c r="BB7" s="24">
        <f t="shared" si="7"/>
        <v>6.8407181580000005</v>
      </c>
      <c r="BC7" s="44">
        <f t="shared" si="8"/>
        <v>6.2631015889999997</v>
      </c>
    </row>
    <row r="8" spans="1:55" x14ac:dyDescent="0.25">
      <c r="A8" s="93"/>
      <c r="B8" s="75"/>
      <c r="C8" s="20" t="s">
        <v>324</v>
      </c>
      <c r="D8" t="s">
        <v>325</v>
      </c>
      <c r="E8" s="124" t="s">
        <v>4</v>
      </c>
      <c r="F8" s="36">
        <v>21.101491549999999</v>
      </c>
      <c r="G8" s="83">
        <v>21.414349340000001</v>
      </c>
      <c r="H8" s="83">
        <v>20.50811942</v>
      </c>
      <c r="I8" s="83">
        <v>19.88492956</v>
      </c>
      <c r="J8" s="83">
        <v>19.853053979999999</v>
      </c>
      <c r="K8" s="83">
        <v>19.00278123</v>
      </c>
      <c r="L8" s="83">
        <v>21.623208779999999</v>
      </c>
      <c r="M8" s="83">
        <v>19.986409139999999</v>
      </c>
      <c r="N8" s="83">
        <v>20.64694274</v>
      </c>
      <c r="O8" s="83">
        <v>20.30822848</v>
      </c>
      <c r="P8" s="83">
        <v>21.61828306</v>
      </c>
      <c r="Q8" s="83">
        <v>21.670682660000001</v>
      </c>
      <c r="R8" s="83">
        <v>17.954202649999999</v>
      </c>
      <c r="S8" s="83">
        <v>17.529009169999998</v>
      </c>
      <c r="T8" s="83">
        <v>20.358205160000001</v>
      </c>
      <c r="U8" s="83">
        <v>18.200505459999999</v>
      </c>
      <c r="V8" s="83">
        <v>20.822756760000001</v>
      </c>
      <c r="W8" s="83">
        <v>20.24523932</v>
      </c>
      <c r="X8" s="83">
        <v>21.523299519999998</v>
      </c>
      <c r="Y8" s="83">
        <v>17.080797879999999</v>
      </c>
      <c r="Z8" s="83">
        <v>19.662846550000001</v>
      </c>
      <c r="AA8" s="83">
        <v>20.668922219999999</v>
      </c>
      <c r="AB8" s="83">
        <v>20.748048969999999</v>
      </c>
      <c r="AC8" s="83">
        <v>20.155028300000001</v>
      </c>
      <c r="AD8" s="83">
        <v>18.632670170000001</v>
      </c>
      <c r="AE8" s="83">
        <v>18.43077667</v>
      </c>
      <c r="AF8" s="83">
        <v>18.65954756</v>
      </c>
      <c r="AG8" s="61">
        <v>18.360957039999999</v>
      </c>
      <c r="AH8" s="83">
        <v>-0.76957574200000001</v>
      </c>
      <c r="AI8">
        <v>-1.6375245350000001</v>
      </c>
      <c r="AJ8">
        <v>9.8373050000000004E-2</v>
      </c>
      <c r="AK8">
        <v>19.88040333</v>
      </c>
      <c r="AL8">
        <v>-1.8248967739999999</v>
      </c>
      <c r="AM8">
        <v>7.9831872999999998E-2</v>
      </c>
      <c r="AN8">
        <v>0.118293812</v>
      </c>
      <c r="AO8">
        <v>-5.8095870109999996</v>
      </c>
      <c r="AP8" s="43">
        <f t="shared" si="0"/>
        <v>-0.33871425999999971</v>
      </c>
      <c r="AQ8" s="24">
        <f t="shared" si="1"/>
        <v>5.2399600000001101E-2</v>
      </c>
      <c r="AR8" s="24">
        <f t="shared" si="2"/>
        <v>-0.42519348000000079</v>
      </c>
      <c r="AS8" s="24">
        <f t="shared" si="3"/>
        <v>-2.157699700000002</v>
      </c>
      <c r="AT8" s="24">
        <f t="shared" si="4"/>
        <v>-0.57751744000000116</v>
      </c>
      <c r="AU8" s="24">
        <f t="shared" si="9"/>
        <v>-4.4425016399999997</v>
      </c>
      <c r="AV8" s="24">
        <f t="shared" si="10"/>
        <v>1.0060756699999978</v>
      </c>
      <c r="AW8" s="24">
        <f t="shared" si="11"/>
        <v>-0.59302066999999781</v>
      </c>
      <c r="AX8" s="24">
        <f t="shared" si="12"/>
        <v>-0.20189350000000061</v>
      </c>
      <c r="AY8" s="24">
        <f t="shared" si="13"/>
        <v>-0.29859052000000119</v>
      </c>
      <c r="AZ8" s="24">
        <f t="shared" si="5"/>
        <v>-0.86794879300000005</v>
      </c>
      <c r="BA8" s="24">
        <f t="shared" si="6"/>
        <v>19.782030280000001</v>
      </c>
      <c r="BB8" s="24">
        <f t="shared" si="7"/>
        <v>1.904728647</v>
      </c>
      <c r="BC8" s="44">
        <f t="shared" si="8"/>
        <v>-5.9278808229999997</v>
      </c>
    </row>
    <row r="9" spans="1:55" x14ac:dyDescent="0.25">
      <c r="A9" s="93"/>
      <c r="B9" s="75"/>
      <c r="C9" s="23" t="s">
        <v>326</v>
      </c>
      <c r="D9" s="24" t="s">
        <v>327</v>
      </c>
      <c r="E9" s="124" t="s">
        <v>11</v>
      </c>
      <c r="F9" s="43">
        <v>23.845419440000001</v>
      </c>
      <c r="G9" s="82">
        <v>25.05383707</v>
      </c>
      <c r="H9" s="82">
        <v>24.59084575</v>
      </c>
      <c r="I9" s="82">
        <v>24.752051949999998</v>
      </c>
      <c r="J9" s="82">
        <v>23.84036579</v>
      </c>
      <c r="K9" s="82">
        <v>25.095842560000001</v>
      </c>
      <c r="L9" s="82">
        <v>23.674264740000002</v>
      </c>
      <c r="M9" s="82">
        <v>24.891089000000001</v>
      </c>
      <c r="N9" s="82">
        <v>24.004134709999999</v>
      </c>
      <c r="O9" s="82">
        <v>24.996838329999999</v>
      </c>
      <c r="P9" s="82">
        <v>23.891116230000002</v>
      </c>
      <c r="Q9" s="82">
        <v>25.342650750000001</v>
      </c>
      <c r="R9" s="82">
        <v>23.840121360000001</v>
      </c>
      <c r="S9" s="82">
        <v>24.4114377</v>
      </c>
      <c r="T9" s="82">
        <v>23.813459420000001</v>
      </c>
      <c r="U9" s="82">
        <v>24.424878</v>
      </c>
      <c r="V9" s="82">
        <v>24.029409650000002</v>
      </c>
      <c r="W9" s="82">
        <v>24.590840709999998</v>
      </c>
      <c r="X9" s="82">
        <v>23.842649919999999</v>
      </c>
      <c r="Y9" s="82">
        <v>24.47095697</v>
      </c>
      <c r="Z9" s="82">
        <v>24.107578289999999</v>
      </c>
      <c r="AA9" s="82">
        <v>25.18173037</v>
      </c>
      <c r="AB9" s="82">
        <v>24.345989500000002</v>
      </c>
      <c r="AC9" s="82">
        <v>25.4074341</v>
      </c>
      <c r="AD9" s="82">
        <v>24.394093779999999</v>
      </c>
      <c r="AE9" s="82">
        <v>24.98165431</v>
      </c>
      <c r="AF9" s="82">
        <v>23.648506340000001</v>
      </c>
      <c r="AG9" s="44">
        <v>24.806903259999999</v>
      </c>
      <c r="AH9" s="83">
        <v>0.89572786900000001</v>
      </c>
      <c r="AI9">
        <v>0.68980808900000001</v>
      </c>
      <c r="AJ9">
        <v>1.1016476479999999</v>
      </c>
      <c r="AK9">
        <v>24.43843214</v>
      </c>
      <c r="AL9">
        <v>8.9528036219999994</v>
      </c>
      <c r="AM9">
        <v>2.5300000000000002E-9</v>
      </c>
      <c r="AN9">
        <v>2.5799999999999999E-8</v>
      </c>
      <c r="AO9">
        <v>11.208668749999999</v>
      </c>
      <c r="AP9" s="43">
        <f t="shared" si="0"/>
        <v>0.99270362000000034</v>
      </c>
      <c r="AQ9" s="24">
        <f t="shared" si="1"/>
        <v>1.4515345199999992</v>
      </c>
      <c r="AR9" s="24">
        <f t="shared" si="2"/>
        <v>0.5713163399999992</v>
      </c>
      <c r="AS9" s="24">
        <f t="shared" si="3"/>
        <v>0.61141857999999871</v>
      </c>
      <c r="AT9" s="24">
        <f t="shared" si="4"/>
        <v>0.56143105999999676</v>
      </c>
      <c r="AU9" s="24">
        <f t="shared" si="9"/>
        <v>0.62830705000000009</v>
      </c>
      <c r="AV9" s="24">
        <f t="shared" si="10"/>
        <v>1.0741520800000011</v>
      </c>
      <c r="AW9" s="24">
        <f t="shared" si="11"/>
        <v>1.061444599999998</v>
      </c>
      <c r="AX9" s="24">
        <f t="shared" si="12"/>
        <v>0.58756053000000108</v>
      </c>
      <c r="AY9" s="24">
        <f t="shared" si="13"/>
        <v>1.1583969199999977</v>
      </c>
      <c r="AZ9" s="24">
        <f t="shared" si="5"/>
        <v>-0.20591978</v>
      </c>
      <c r="BA9" s="24">
        <f t="shared" si="6"/>
        <v>23.336784492</v>
      </c>
      <c r="BB9" s="24">
        <f t="shared" si="7"/>
        <v>-8.95280361947</v>
      </c>
      <c r="BC9" s="44">
        <f t="shared" si="8"/>
        <v>11.208668724199999</v>
      </c>
    </row>
    <row r="10" spans="1:55" x14ac:dyDescent="0.25">
      <c r="A10" s="93"/>
      <c r="B10" s="75"/>
      <c r="C10" s="20" t="s">
        <v>328</v>
      </c>
      <c r="D10" t="s">
        <v>329</v>
      </c>
      <c r="E10" s="124" t="s">
        <v>13</v>
      </c>
      <c r="F10" s="36">
        <v>25.08958518</v>
      </c>
      <c r="G10" s="83">
        <v>24.23924259</v>
      </c>
      <c r="H10" s="83">
        <v>24.953958249999999</v>
      </c>
      <c r="I10" s="83">
        <v>23.789708770000001</v>
      </c>
      <c r="J10" s="83">
        <v>25.31542318</v>
      </c>
      <c r="K10" s="83">
        <v>23.390003289999999</v>
      </c>
      <c r="L10" s="83">
        <v>25.419754139999998</v>
      </c>
      <c r="M10" s="83">
        <v>23.21451411</v>
      </c>
      <c r="N10" s="83">
        <v>25.209146799999999</v>
      </c>
      <c r="O10" s="83">
        <v>23.92039239</v>
      </c>
      <c r="P10" s="83">
        <v>25.85358338</v>
      </c>
      <c r="Q10" s="83">
        <v>25.191848419999999</v>
      </c>
      <c r="R10" s="83">
        <v>25.53387794</v>
      </c>
      <c r="S10" s="83">
        <v>21.947382170000001</v>
      </c>
      <c r="T10" s="83">
        <v>25.947248429999998</v>
      </c>
      <c r="U10" s="83">
        <v>23.998200220000001</v>
      </c>
      <c r="V10" s="83">
        <v>25.694895030000001</v>
      </c>
      <c r="W10" s="83">
        <v>24.79815425</v>
      </c>
      <c r="X10" s="83">
        <v>25.627451449999999</v>
      </c>
      <c r="Y10" s="83">
        <v>20.893256730000001</v>
      </c>
      <c r="Z10" s="83">
        <v>25.100979330000001</v>
      </c>
      <c r="AA10" s="83">
        <v>24.557394129999999</v>
      </c>
      <c r="AB10" s="83">
        <v>25.650392400000001</v>
      </c>
      <c r="AC10" s="83">
        <v>24.265256350000001</v>
      </c>
      <c r="AD10" s="83">
        <v>24.865910379999999</v>
      </c>
      <c r="AE10" s="83">
        <v>23.607052270000001</v>
      </c>
      <c r="AF10" s="83">
        <v>24.83712701</v>
      </c>
      <c r="AG10" s="61">
        <v>23.743708810000001</v>
      </c>
      <c r="AH10" s="83">
        <v>-1.6816584569999999</v>
      </c>
      <c r="AI10">
        <v>-2.2944327310000001</v>
      </c>
      <c r="AJ10">
        <v>-1.068884183</v>
      </c>
      <c r="AK10">
        <v>24.523408839999998</v>
      </c>
      <c r="AL10">
        <v>-5.6483071899999997</v>
      </c>
      <c r="AM10">
        <v>6.72E-6</v>
      </c>
      <c r="AN10">
        <v>2.73E-5</v>
      </c>
      <c r="AO10">
        <v>3.244838879</v>
      </c>
      <c r="AP10" s="43">
        <f t="shared" si="0"/>
        <v>-1.2887544099999992</v>
      </c>
      <c r="AQ10" s="24">
        <f t="shared" si="1"/>
        <v>-0.66173496000000043</v>
      </c>
      <c r="AR10" s="24">
        <f t="shared" si="2"/>
        <v>-3.5864957699999991</v>
      </c>
      <c r="AS10" s="24">
        <f t="shared" si="3"/>
        <v>-1.9490482099999973</v>
      </c>
      <c r="AT10" s="24">
        <f t="shared" si="4"/>
        <v>-0.89674078000000179</v>
      </c>
      <c r="AU10" s="24">
        <f t="shared" si="9"/>
        <v>-4.7341947199999979</v>
      </c>
      <c r="AV10" s="24">
        <f t="shared" si="10"/>
        <v>-0.54358520000000254</v>
      </c>
      <c r="AW10" s="24">
        <f t="shared" si="11"/>
        <v>-1.3851360499999998</v>
      </c>
      <c r="AX10" s="24">
        <f t="shared" si="12"/>
        <v>-1.2588581099999985</v>
      </c>
      <c r="AY10" s="24">
        <f t="shared" si="13"/>
        <v>-1.0934181999999986</v>
      </c>
      <c r="AZ10" s="24">
        <f t="shared" si="5"/>
        <v>-0.61277427400000017</v>
      </c>
      <c r="BA10" s="24">
        <f t="shared" si="6"/>
        <v>25.592293023</v>
      </c>
      <c r="BB10" s="24">
        <f t="shared" si="7"/>
        <v>5.6483139099999997</v>
      </c>
      <c r="BC10" s="44">
        <f t="shared" si="8"/>
        <v>3.2448115789999998</v>
      </c>
    </row>
    <row r="11" spans="1:55" x14ac:dyDescent="0.25">
      <c r="A11" s="93"/>
      <c r="B11" s="75"/>
      <c r="C11" s="23" t="s">
        <v>330</v>
      </c>
      <c r="D11" s="24" t="s">
        <v>331</v>
      </c>
      <c r="E11" s="124" t="s">
        <v>14</v>
      </c>
      <c r="F11" s="43">
        <v>20.33592376</v>
      </c>
      <c r="G11" s="82">
        <v>21.574937129999999</v>
      </c>
      <c r="H11" s="82">
        <v>20.291309739999999</v>
      </c>
      <c r="I11" s="82">
        <v>20.937224579999999</v>
      </c>
      <c r="J11" s="82">
        <v>21.017134089999999</v>
      </c>
      <c r="K11" s="82">
        <v>20.52114774</v>
      </c>
      <c r="L11" s="82">
        <v>21.51219854</v>
      </c>
      <c r="M11" s="82">
        <v>20.541957709999998</v>
      </c>
      <c r="N11" s="82">
        <v>20.85428323</v>
      </c>
      <c r="O11" s="82">
        <v>21.372175510000002</v>
      </c>
      <c r="P11" s="82">
        <v>22.3578422</v>
      </c>
      <c r="Q11" s="82">
        <v>23.660064949999999</v>
      </c>
      <c r="R11" s="82">
        <v>20.941910029999999</v>
      </c>
      <c r="S11" s="82">
        <v>18.487001679999999</v>
      </c>
      <c r="T11" s="82">
        <v>21.853829439999998</v>
      </c>
      <c r="U11" s="82">
        <v>18.74523992</v>
      </c>
      <c r="V11" s="82">
        <v>21.90105239</v>
      </c>
      <c r="W11" s="82">
        <v>22.33289096</v>
      </c>
      <c r="X11" s="82">
        <v>21.686040240000001</v>
      </c>
      <c r="Y11" s="82">
        <v>15.95771349</v>
      </c>
      <c r="Z11" s="82">
        <v>20.450909509999999</v>
      </c>
      <c r="AA11" s="82">
        <v>21.885622229999999</v>
      </c>
      <c r="AB11" s="82">
        <v>20.855340139999999</v>
      </c>
      <c r="AC11" s="82">
        <v>21.39411999</v>
      </c>
      <c r="AD11" s="82">
        <v>20.843494239999998</v>
      </c>
      <c r="AE11" s="82">
        <v>19.984501649999999</v>
      </c>
      <c r="AF11" s="82">
        <v>20.171455290000001</v>
      </c>
      <c r="AG11" s="44">
        <v>21.028582270000001</v>
      </c>
      <c r="AH11" s="83">
        <v>-0.47496735899999998</v>
      </c>
      <c r="AI11">
        <v>-1.5245395129999999</v>
      </c>
      <c r="AJ11">
        <v>0.57460479600000003</v>
      </c>
      <c r="AK11">
        <v>20.839139379999999</v>
      </c>
      <c r="AL11">
        <v>-0.93160287399999997</v>
      </c>
      <c r="AM11">
        <v>0.36037542500000003</v>
      </c>
      <c r="AN11">
        <v>0.42987419500000001</v>
      </c>
      <c r="AO11">
        <v>-6.9877785780000004</v>
      </c>
      <c r="AP11" s="43">
        <f t="shared" si="0"/>
        <v>0.51789228000000165</v>
      </c>
      <c r="AQ11" s="24">
        <f t="shared" si="1"/>
        <v>1.3022227499999985</v>
      </c>
      <c r="AR11" s="24">
        <f t="shared" si="2"/>
        <v>-2.4549083500000002</v>
      </c>
      <c r="AS11" s="24">
        <f t="shared" si="3"/>
        <v>-3.1085895199999989</v>
      </c>
      <c r="AT11" s="24">
        <f t="shared" si="4"/>
        <v>0.43183857000000003</v>
      </c>
      <c r="AU11" s="24">
        <f t="shared" si="9"/>
        <v>-5.7283267500000008</v>
      </c>
      <c r="AV11" s="24">
        <f t="shared" si="10"/>
        <v>1.4347127200000003</v>
      </c>
      <c r="AW11" s="24">
        <f t="shared" si="11"/>
        <v>0.53877985000000095</v>
      </c>
      <c r="AX11" s="24">
        <f t="shared" si="12"/>
        <v>-0.85899258999999972</v>
      </c>
      <c r="AY11" s="24">
        <f t="shared" si="13"/>
        <v>0.85712698000000032</v>
      </c>
      <c r="AZ11" s="24">
        <f t="shared" si="5"/>
        <v>-1.0495721539999998</v>
      </c>
      <c r="BA11" s="24">
        <f t="shared" si="6"/>
        <v>20.264534584</v>
      </c>
      <c r="BB11" s="24">
        <f t="shared" si="7"/>
        <v>1.2919782989999999</v>
      </c>
      <c r="BC11" s="44">
        <f t="shared" si="8"/>
        <v>-7.4176527730000004</v>
      </c>
    </row>
    <row r="12" spans="1:55" x14ac:dyDescent="0.25">
      <c r="A12" s="93"/>
      <c r="B12" s="75"/>
      <c r="C12" s="20" t="s">
        <v>332</v>
      </c>
      <c r="D12" t="s">
        <v>333</v>
      </c>
      <c r="E12" s="124" t="s">
        <v>15</v>
      </c>
      <c r="F12" s="36">
        <v>13.12447214</v>
      </c>
      <c r="G12" s="83">
        <v>10.70018031</v>
      </c>
      <c r="H12" s="83">
        <v>14.23109884</v>
      </c>
      <c r="I12" s="83">
        <v>12.15901028</v>
      </c>
      <c r="J12" s="83">
        <v>13.11637339</v>
      </c>
      <c r="K12" s="83">
        <v>10.475258569999999</v>
      </c>
      <c r="L12" s="83">
        <v>12.14308306</v>
      </c>
      <c r="M12" s="83">
        <v>0</v>
      </c>
      <c r="N12" s="83">
        <v>13.11479903</v>
      </c>
      <c r="O12" s="83">
        <v>10.33290609</v>
      </c>
      <c r="P12" s="83">
        <v>0</v>
      </c>
      <c r="Q12" s="83">
        <v>0</v>
      </c>
      <c r="R12" s="83">
        <v>0</v>
      </c>
      <c r="S12" s="83">
        <v>0</v>
      </c>
      <c r="T12" s="83">
        <v>0</v>
      </c>
      <c r="U12" s="83">
        <v>0</v>
      </c>
      <c r="V12" s="83">
        <v>0</v>
      </c>
      <c r="W12" s="83">
        <v>0</v>
      </c>
      <c r="X12" s="83">
        <v>0</v>
      </c>
      <c r="Y12" s="83">
        <v>0</v>
      </c>
      <c r="Z12" s="83">
        <v>18.604831059999999</v>
      </c>
      <c r="AA12" s="83">
        <v>17.82611687</v>
      </c>
      <c r="AB12" s="83">
        <v>19.31786894</v>
      </c>
      <c r="AC12" s="83">
        <v>17.57434859</v>
      </c>
      <c r="AD12" s="83">
        <v>18.678573190000002</v>
      </c>
      <c r="AE12" s="83">
        <v>16.669844139999999</v>
      </c>
      <c r="AF12" s="83">
        <v>18.343306980000001</v>
      </c>
      <c r="AG12" s="61">
        <v>16.745207019999999</v>
      </c>
      <c r="AH12" s="83">
        <v>-2.0136810540000001</v>
      </c>
      <c r="AI12">
        <v>-3.6439340690000002</v>
      </c>
      <c r="AJ12">
        <v>-0.38342804000000003</v>
      </c>
      <c r="AK12">
        <v>9.0413313750000004</v>
      </c>
      <c r="AL12">
        <v>-2.543907779</v>
      </c>
      <c r="AM12">
        <v>1.7519706999999999E-2</v>
      </c>
      <c r="AN12">
        <v>3.1649053000000003E-2</v>
      </c>
      <c r="AO12">
        <v>-4.4486764970000001</v>
      </c>
      <c r="AP12" s="43">
        <f t="shared" si="0"/>
        <v>-2.7818929400000005</v>
      </c>
      <c r="AQ12" s="24">
        <f t="shared" si="1"/>
        <v>0</v>
      </c>
      <c r="AR12" s="24">
        <f t="shared" si="2"/>
        <v>0</v>
      </c>
      <c r="AS12" s="24">
        <f t="shared" si="3"/>
        <v>0</v>
      </c>
      <c r="AT12" s="24">
        <f t="shared" si="4"/>
        <v>0</v>
      </c>
      <c r="AU12" s="24">
        <f t="shared" si="9"/>
        <v>0</v>
      </c>
      <c r="AV12" s="24">
        <f t="shared" si="10"/>
        <v>-0.77871418999999875</v>
      </c>
      <c r="AW12" s="24">
        <f t="shared" si="11"/>
        <v>-1.7435203500000007</v>
      </c>
      <c r="AX12" s="24">
        <f t="shared" si="12"/>
        <v>-2.008729050000003</v>
      </c>
      <c r="AY12" s="24">
        <f t="shared" si="13"/>
        <v>-1.5980999600000025</v>
      </c>
      <c r="AZ12" s="24">
        <f t="shared" si="5"/>
        <v>-1.6302530150000001</v>
      </c>
      <c r="BA12" s="24">
        <f t="shared" si="6"/>
        <v>9.4247594150000005</v>
      </c>
      <c r="BB12" s="24">
        <f t="shared" si="7"/>
        <v>2.5614274859999999</v>
      </c>
      <c r="BC12" s="44">
        <f t="shared" si="8"/>
        <v>-4.4803255499999999</v>
      </c>
    </row>
    <row r="13" spans="1:55" x14ac:dyDescent="0.25">
      <c r="A13" s="93"/>
      <c r="B13" s="75"/>
      <c r="C13" s="20" t="s">
        <v>334</v>
      </c>
      <c r="D13" t="s">
        <v>335</v>
      </c>
      <c r="E13" s="124" t="s">
        <v>16</v>
      </c>
      <c r="F13" s="36">
        <v>18.289187829999999</v>
      </c>
      <c r="G13" s="83">
        <v>17.514131729999999</v>
      </c>
      <c r="H13" s="83">
        <v>18.356475570000001</v>
      </c>
      <c r="I13" s="83">
        <v>17.190795860000001</v>
      </c>
      <c r="J13" s="83">
        <v>18.00011301</v>
      </c>
      <c r="K13" s="83">
        <v>17.480667669999999</v>
      </c>
      <c r="L13" s="83">
        <v>18.492912369999999</v>
      </c>
      <c r="M13" s="83">
        <v>17.81950865</v>
      </c>
      <c r="N13" s="83">
        <v>18.230408860000001</v>
      </c>
      <c r="O13" s="83">
        <v>17.253257059999999</v>
      </c>
      <c r="P13" s="83">
        <v>13.41407431</v>
      </c>
      <c r="Q13" s="83">
        <v>12.774004079999999</v>
      </c>
      <c r="R13" s="83">
        <v>12.75810939</v>
      </c>
      <c r="S13" s="83">
        <v>13.36102243</v>
      </c>
      <c r="T13" s="83">
        <v>13.5544265</v>
      </c>
      <c r="U13" s="83">
        <v>12.83457608</v>
      </c>
      <c r="V13" s="83">
        <v>13.221022960000001</v>
      </c>
      <c r="W13" s="83">
        <v>12.34286359</v>
      </c>
      <c r="X13" s="83">
        <v>13.74581246</v>
      </c>
      <c r="Y13" s="83">
        <v>12.3599742</v>
      </c>
      <c r="Z13" s="83">
        <v>14.553883519999999</v>
      </c>
      <c r="AA13" s="83">
        <v>14.53682719</v>
      </c>
      <c r="AB13" s="83">
        <v>14.69324913</v>
      </c>
      <c r="AC13" s="83">
        <v>14.7576561</v>
      </c>
      <c r="AD13" s="83">
        <v>14.703218980000001</v>
      </c>
      <c r="AE13" s="83">
        <v>13.9307122</v>
      </c>
      <c r="AF13" s="83">
        <v>14.60250282</v>
      </c>
      <c r="AG13" s="61">
        <v>14.419581669999999</v>
      </c>
      <c r="AH13" s="83">
        <v>-0.57427279899999994</v>
      </c>
      <c r="AI13">
        <v>-0.81587683300000002</v>
      </c>
      <c r="AJ13">
        <v>-0.33266876499999998</v>
      </c>
      <c r="AK13">
        <v>15.185392009999999</v>
      </c>
      <c r="AL13">
        <v>-4.8920974690000003</v>
      </c>
      <c r="AM13">
        <v>4.7700000000000001E-5</v>
      </c>
      <c r="AN13">
        <v>1.5842800000000001E-4</v>
      </c>
      <c r="AO13">
        <v>1.2846092549999999</v>
      </c>
      <c r="AP13" s="43">
        <f t="shared" si="0"/>
        <v>-0.97715180000000146</v>
      </c>
      <c r="AQ13" s="24">
        <f t="shared" si="1"/>
        <v>-0.64007023000000096</v>
      </c>
      <c r="AR13" s="24">
        <f t="shared" si="2"/>
        <v>0.60291304000000068</v>
      </c>
      <c r="AS13" s="24">
        <f t="shared" si="3"/>
        <v>-0.71985042000000021</v>
      </c>
      <c r="AT13" s="24">
        <f t="shared" si="4"/>
        <v>-0.87815937000000055</v>
      </c>
      <c r="AU13" s="24">
        <f t="shared" si="9"/>
        <v>-1.3858382599999999</v>
      </c>
      <c r="AV13" s="24">
        <f t="shared" si="10"/>
        <v>-1.7056329999999065E-2</v>
      </c>
      <c r="AW13" s="24">
        <f t="shared" si="11"/>
        <v>6.4406970000000285E-2</v>
      </c>
      <c r="AX13" s="24">
        <f t="shared" si="12"/>
        <v>-0.7725067800000005</v>
      </c>
      <c r="AY13" s="24">
        <f t="shared" si="13"/>
        <v>-0.18292115000000031</v>
      </c>
      <c r="AZ13" s="24">
        <f t="shared" si="5"/>
        <v>-0.24160403400000008</v>
      </c>
      <c r="BA13" s="24">
        <f t="shared" si="6"/>
        <v>15.518060774999999</v>
      </c>
      <c r="BB13" s="24">
        <f t="shared" si="7"/>
        <v>4.892145169</v>
      </c>
      <c r="BC13" s="44">
        <f t="shared" si="8"/>
        <v>1.2844508269999999</v>
      </c>
    </row>
    <row r="14" spans="1:55" x14ac:dyDescent="0.25">
      <c r="A14" s="93"/>
      <c r="B14" s="75"/>
      <c r="C14" s="20" t="s">
        <v>336</v>
      </c>
      <c r="D14" t="s">
        <v>337</v>
      </c>
      <c r="E14" s="124" t="s">
        <v>18</v>
      </c>
      <c r="F14" s="36">
        <v>23.301244199999999</v>
      </c>
      <c r="G14" s="83">
        <v>22.190247639999999</v>
      </c>
      <c r="H14" s="83">
        <v>23.31255256</v>
      </c>
      <c r="I14" s="83">
        <v>21.498779720000002</v>
      </c>
      <c r="J14" s="83">
        <v>23.609026589999999</v>
      </c>
      <c r="K14" s="83">
        <v>20.66797472</v>
      </c>
      <c r="L14" s="83">
        <v>23.581444220000002</v>
      </c>
      <c r="M14" s="83">
        <v>20.774370619999999</v>
      </c>
      <c r="N14" s="83">
        <v>23.11817795</v>
      </c>
      <c r="O14" s="83">
        <v>21.586247589999999</v>
      </c>
      <c r="P14" s="83">
        <v>23.783001550000002</v>
      </c>
      <c r="Q14" s="83">
        <v>22.740491250000002</v>
      </c>
      <c r="R14" s="83">
        <v>23.448586330000001</v>
      </c>
      <c r="S14" s="83">
        <v>19.581961360000001</v>
      </c>
      <c r="T14" s="83">
        <v>23.394550290000002</v>
      </c>
      <c r="U14" s="83">
        <v>18.587772739999998</v>
      </c>
      <c r="V14" s="83">
        <v>23.569570550000002</v>
      </c>
      <c r="W14" s="83">
        <v>21.952491989999999</v>
      </c>
      <c r="X14" s="83">
        <v>23.208241180000002</v>
      </c>
      <c r="Y14" s="83">
        <v>17.804866430000001</v>
      </c>
      <c r="Z14" s="83">
        <v>23.967924199999999</v>
      </c>
      <c r="AA14" s="83">
        <v>23.304238590000001</v>
      </c>
      <c r="AB14" s="83">
        <v>23.691636949999999</v>
      </c>
      <c r="AC14" s="83">
        <v>22.94069983</v>
      </c>
      <c r="AD14" s="83">
        <v>23.928057840000001</v>
      </c>
      <c r="AE14" s="83">
        <v>21.232043829999999</v>
      </c>
      <c r="AF14" s="83">
        <v>23.799659370000001</v>
      </c>
      <c r="AG14" s="61">
        <v>22.38889343</v>
      </c>
      <c r="AH14" s="83">
        <v>-2.7140842539999999</v>
      </c>
      <c r="AI14">
        <v>-3.5841687640000002</v>
      </c>
      <c r="AJ14">
        <v>-1.8439997429999999</v>
      </c>
      <c r="AK14">
        <v>23.397985680000001</v>
      </c>
      <c r="AL14">
        <v>-6.4201167330000004</v>
      </c>
      <c r="AM14">
        <v>9.4900000000000004E-7</v>
      </c>
      <c r="AN14">
        <v>4.7199999999999997E-6</v>
      </c>
      <c r="AO14">
        <v>5.2134053759999999</v>
      </c>
      <c r="AP14" s="43">
        <f t="shared" si="0"/>
        <v>-1.5319303600000005</v>
      </c>
      <c r="AQ14" s="24">
        <f t="shared" si="1"/>
        <v>-1.0425103</v>
      </c>
      <c r="AR14" s="24">
        <f t="shared" si="2"/>
        <v>-3.8666249700000002</v>
      </c>
      <c r="AS14" s="24">
        <f t="shared" si="3"/>
        <v>-4.8067775500000032</v>
      </c>
      <c r="AT14" s="24">
        <f t="shared" si="4"/>
        <v>-1.6170785600000031</v>
      </c>
      <c r="AU14" s="24">
        <f t="shared" si="9"/>
        <v>-5.4033747500000011</v>
      </c>
      <c r="AV14" s="24">
        <f t="shared" si="10"/>
        <v>-0.66368560999999815</v>
      </c>
      <c r="AW14" s="24">
        <f t="shared" si="11"/>
        <v>-0.75093711999999968</v>
      </c>
      <c r="AX14" s="24">
        <f t="shared" si="12"/>
        <v>-2.6960140100000025</v>
      </c>
      <c r="AY14" s="24">
        <f t="shared" si="13"/>
        <v>-1.410765940000001</v>
      </c>
      <c r="AZ14" s="24">
        <f t="shared" si="5"/>
        <v>-0.87008451000000031</v>
      </c>
      <c r="BA14" s="24">
        <f t="shared" si="6"/>
        <v>25.241985423000003</v>
      </c>
      <c r="BB14" s="24">
        <f t="shared" si="7"/>
        <v>6.4201176820000008</v>
      </c>
      <c r="BC14" s="44">
        <f t="shared" si="8"/>
        <v>5.2134006560000001</v>
      </c>
    </row>
    <row r="15" spans="1:55" x14ac:dyDescent="0.25">
      <c r="A15" s="93"/>
      <c r="B15" s="74"/>
      <c r="C15" s="27" t="s">
        <v>878</v>
      </c>
      <c r="D15" s="1" t="s">
        <v>879</v>
      </c>
      <c r="E15" s="125" t="s">
        <v>877</v>
      </c>
      <c r="F15" s="37">
        <v>18.57928819</v>
      </c>
      <c r="G15" s="1">
        <v>18.993626930000001</v>
      </c>
      <c r="H15" s="1">
        <v>18.398026590000001</v>
      </c>
      <c r="I15" s="1">
        <v>18.027774879999999</v>
      </c>
      <c r="J15" s="1">
        <v>19.2760581</v>
      </c>
      <c r="K15" s="1">
        <v>18.423332970000001</v>
      </c>
      <c r="L15" s="1">
        <v>19.416951189999999</v>
      </c>
      <c r="M15" s="1">
        <v>17.9768306</v>
      </c>
      <c r="N15" s="1">
        <v>18.412686449999999</v>
      </c>
      <c r="O15" s="1">
        <v>17.61951517</v>
      </c>
      <c r="P15" s="1">
        <v>17.696905940000001</v>
      </c>
      <c r="Q15" s="1">
        <v>17.978191599999999</v>
      </c>
      <c r="R15" s="1">
        <v>18.494053619999999</v>
      </c>
      <c r="S15" s="1">
        <v>18.05621885</v>
      </c>
      <c r="T15" s="1">
        <v>19.229258510000001</v>
      </c>
      <c r="U15" s="1">
        <v>15.35135833</v>
      </c>
      <c r="V15" s="1">
        <v>17.612871200000001</v>
      </c>
      <c r="W15" s="1">
        <v>18.723280859999999</v>
      </c>
      <c r="X15" s="1">
        <v>20.267091990000001</v>
      </c>
      <c r="Y15" s="1">
        <v>17.525832359999999</v>
      </c>
      <c r="Z15" s="1">
        <v>16.991784509999999</v>
      </c>
      <c r="AA15" s="1">
        <v>18.50158472</v>
      </c>
      <c r="AB15" s="1">
        <v>18.16563833</v>
      </c>
      <c r="AC15" s="1">
        <v>16.005586709999999</v>
      </c>
      <c r="AD15" s="1">
        <v>18.527949419999999</v>
      </c>
      <c r="AE15" s="1">
        <v>17.81421787</v>
      </c>
      <c r="AF15" s="1">
        <v>17.28204929</v>
      </c>
      <c r="AG15" s="62">
        <v>0.62793367700000002</v>
      </c>
      <c r="AH15" s="1">
        <v>0.62793367700000002</v>
      </c>
      <c r="AI15" s="1">
        <v>8.1687579999999999E-3</v>
      </c>
      <c r="AJ15" s="1">
        <v>1.2476985949999999</v>
      </c>
      <c r="AK15" s="1">
        <v>18.139648399999999</v>
      </c>
      <c r="AL15" s="1">
        <v>2.0852965399999999</v>
      </c>
      <c r="AM15" s="1">
        <v>4.7270154000000002E-2</v>
      </c>
      <c r="AN15" s="1">
        <v>7.5118693E-2</v>
      </c>
      <c r="AO15" s="1">
        <v>-5.3518110339999998</v>
      </c>
      <c r="AP15" s="45">
        <f t="shared" si="0"/>
        <v>-0.79317127999999926</v>
      </c>
      <c r="AQ15" s="28">
        <f t="shared" si="1"/>
        <v>0.28128565999999822</v>
      </c>
      <c r="AR15" s="28">
        <f t="shared" si="2"/>
        <v>-0.43783476999999849</v>
      </c>
      <c r="AS15" s="28">
        <f t="shared" si="3"/>
        <v>-3.877900180000001</v>
      </c>
      <c r="AT15" s="28">
        <f t="shared" si="4"/>
        <v>1.1104096599999984</v>
      </c>
      <c r="AU15" s="28">
        <f t="shared" si="9"/>
        <v>-2.7412596300000018</v>
      </c>
      <c r="AV15" s="28">
        <f t="shared" si="10"/>
        <v>1.5098002100000016</v>
      </c>
      <c r="AW15" s="28">
        <f t="shared" si="11"/>
        <v>-2.1600516200000008</v>
      </c>
      <c r="AX15" s="28">
        <f t="shared" si="12"/>
        <v>-0.71373154999999855</v>
      </c>
      <c r="AY15" s="28">
        <f t="shared" si="13"/>
        <v>-16.654115612999998</v>
      </c>
      <c r="AZ15" s="28">
        <f t="shared" si="5"/>
        <v>-0.61976491899999997</v>
      </c>
      <c r="BA15" s="28">
        <f t="shared" si="6"/>
        <v>16.891949804999999</v>
      </c>
      <c r="BB15" s="28">
        <f t="shared" si="7"/>
        <v>-2.0380263859999999</v>
      </c>
      <c r="BC15" s="46">
        <f t="shared" si="8"/>
        <v>-5.4269297270000001</v>
      </c>
    </row>
    <row r="16" spans="1:55" x14ac:dyDescent="0.25">
      <c r="A16" s="93"/>
      <c r="B16" s="73" t="s">
        <v>936</v>
      </c>
      <c r="C16" s="25" t="s">
        <v>338</v>
      </c>
      <c r="D16" s="26" t="s">
        <v>339</v>
      </c>
      <c r="E16" s="123" t="s">
        <v>23</v>
      </c>
      <c r="F16" s="41">
        <v>22.598351990000001</v>
      </c>
      <c r="G16" s="26">
        <v>21.249824199999999</v>
      </c>
      <c r="H16" s="26">
        <v>22.840410219999999</v>
      </c>
      <c r="I16" s="26">
        <v>20.26085634</v>
      </c>
      <c r="J16" s="26">
        <v>22.67610517</v>
      </c>
      <c r="K16" s="26">
        <v>20.193600799999999</v>
      </c>
      <c r="L16" s="26">
        <v>22.90831034</v>
      </c>
      <c r="M16" s="26">
        <v>19.850993580000001</v>
      </c>
      <c r="N16" s="26">
        <v>22.413566190000001</v>
      </c>
      <c r="O16" s="26">
        <v>20.4677826</v>
      </c>
      <c r="P16" s="26">
        <v>23.046062320000001</v>
      </c>
      <c r="Q16" s="26">
        <v>21.82083995</v>
      </c>
      <c r="R16" s="26">
        <v>22.913353369999999</v>
      </c>
      <c r="S16" s="26">
        <v>19.307947500000001</v>
      </c>
      <c r="T16" s="26">
        <v>22.609618600000001</v>
      </c>
      <c r="U16" s="26">
        <v>19.772322150000001</v>
      </c>
      <c r="V16" s="26">
        <v>22.979442330000001</v>
      </c>
      <c r="W16" s="26">
        <v>21.469581229999999</v>
      </c>
      <c r="X16" s="26">
        <v>22.861716950000002</v>
      </c>
      <c r="Y16" s="26">
        <v>19.44145915</v>
      </c>
      <c r="Z16" s="26">
        <v>22.505999750000001</v>
      </c>
      <c r="AA16" s="26">
        <v>21.672427549999998</v>
      </c>
      <c r="AB16" s="26">
        <v>22.954607500000002</v>
      </c>
      <c r="AC16" s="26">
        <v>21.59467188</v>
      </c>
      <c r="AD16" s="26">
        <v>22.88809461</v>
      </c>
      <c r="AE16" s="26">
        <v>19.314160300000001</v>
      </c>
      <c r="AF16" s="26">
        <v>22.727276490000001</v>
      </c>
      <c r="AG16" s="42">
        <v>21.118529179999999</v>
      </c>
      <c r="AH16" s="2">
        <v>-2.2419942439999998</v>
      </c>
      <c r="AI16" s="2">
        <v>-2.7320979360000002</v>
      </c>
      <c r="AJ16" s="2">
        <v>-1.7518905520000001</v>
      </c>
      <c r="AK16" s="2">
        <v>21.659211150000001</v>
      </c>
      <c r="AL16" s="2">
        <v>-9.4151567719999996</v>
      </c>
      <c r="AM16" s="2">
        <v>9.4000000000000006E-10</v>
      </c>
      <c r="AN16" s="2">
        <v>1.0999999999999999E-8</v>
      </c>
      <c r="AO16" s="2">
        <v>12.213100389999999</v>
      </c>
      <c r="AP16" s="41">
        <f t="shared" si="0"/>
        <v>-1.9457835900000013</v>
      </c>
      <c r="AQ16" s="26">
        <f t="shared" si="1"/>
        <v>-1.2252223700000009</v>
      </c>
      <c r="AR16" s="26">
        <f t="shared" si="2"/>
        <v>-3.6054058699999985</v>
      </c>
      <c r="AS16" s="26">
        <f t="shared" si="3"/>
        <v>-2.8372964500000002</v>
      </c>
      <c r="AT16" s="26">
        <f t="shared" si="4"/>
        <v>-1.509861100000002</v>
      </c>
      <c r="AU16" s="26">
        <f t="shared" si="9"/>
        <v>-3.4202578000000017</v>
      </c>
      <c r="AV16" s="26">
        <f t="shared" si="10"/>
        <v>-0.83357220000000254</v>
      </c>
      <c r="AW16" s="26">
        <f t="shared" si="11"/>
        <v>-1.3599356200000017</v>
      </c>
      <c r="AX16" s="26">
        <f t="shared" si="12"/>
        <v>-3.5739343099999985</v>
      </c>
      <c r="AY16" s="26">
        <f t="shared" si="13"/>
        <v>-1.6087473100000018</v>
      </c>
      <c r="AZ16" s="26">
        <f t="shared" si="5"/>
        <v>-0.49010369200000037</v>
      </c>
      <c r="BA16" s="26">
        <f t="shared" si="6"/>
        <v>23.411101702</v>
      </c>
      <c r="BB16" s="26">
        <f t="shared" si="7"/>
        <v>9.4151567729399996</v>
      </c>
      <c r="BC16" s="42">
        <f t="shared" si="8"/>
        <v>12.213100379</v>
      </c>
    </row>
    <row r="17" spans="1:55" x14ac:dyDescent="0.25">
      <c r="A17" s="93"/>
      <c r="B17" s="75"/>
      <c r="C17" s="23" t="s">
        <v>340</v>
      </c>
      <c r="D17" s="24" t="s">
        <v>341</v>
      </c>
      <c r="E17" s="124" t="s">
        <v>24</v>
      </c>
      <c r="F17" s="43">
        <v>24.638439089999999</v>
      </c>
      <c r="G17" s="82">
        <v>22.988492730000001</v>
      </c>
      <c r="H17" s="82">
        <v>24.671520220000001</v>
      </c>
      <c r="I17" s="82">
        <v>22.106472889999999</v>
      </c>
      <c r="J17" s="82">
        <v>25.093183790000001</v>
      </c>
      <c r="K17" s="82">
        <v>21.326210970000002</v>
      </c>
      <c r="L17" s="82">
        <v>24.531949359999999</v>
      </c>
      <c r="M17" s="82">
        <v>20.81001002</v>
      </c>
      <c r="N17" s="82">
        <v>24.799249230000001</v>
      </c>
      <c r="O17" s="82">
        <v>22.55962972</v>
      </c>
      <c r="P17" s="82">
        <v>24.6180573</v>
      </c>
      <c r="Q17" s="82">
        <v>23.147609289999998</v>
      </c>
      <c r="R17" s="82">
        <v>24.551008599999999</v>
      </c>
      <c r="S17" s="82">
        <v>19.090821099999999</v>
      </c>
      <c r="T17" s="82">
        <v>24.719545780000001</v>
      </c>
      <c r="U17" s="82">
        <v>19.206008319999999</v>
      </c>
      <c r="V17" s="82">
        <v>24.71268126</v>
      </c>
      <c r="W17" s="82">
        <v>22.54639693</v>
      </c>
      <c r="X17" s="82">
        <v>24.306940860000001</v>
      </c>
      <c r="Y17" s="82">
        <v>19.799411729999999</v>
      </c>
      <c r="Z17" s="82">
        <v>24.41558247</v>
      </c>
      <c r="AA17" s="82">
        <v>22.804107330000001</v>
      </c>
      <c r="AB17" s="82">
        <v>24.243391540000001</v>
      </c>
      <c r="AC17" s="82">
        <v>22.367256470000001</v>
      </c>
      <c r="AD17" s="82">
        <v>24.27075426</v>
      </c>
      <c r="AE17" s="82">
        <v>19.49084822</v>
      </c>
      <c r="AF17" s="82">
        <v>23.910017530000001</v>
      </c>
      <c r="AG17" s="44">
        <v>21.019338399999999</v>
      </c>
      <c r="AH17" s="83">
        <v>-3.1585505129999998</v>
      </c>
      <c r="AI17">
        <v>-3.9110363540000002</v>
      </c>
      <c r="AJ17">
        <v>-2.4060646710000002</v>
      </c>
      <c r="AK17">
        <v>22.955176260000002</v>
      </c>
      <c r="AL17">
        <v>-8.6391403709999999</v>
      </c>
      <c r="AM17">
        <v>5.04E-9</v>
      </c>
      <c r="AN17">
        <v>4.58E-8</v>
      </c>
      <c r="AO17">
        <v>10.511065540000001</v>
      </c>
      <c r="AP17" s="43">
        <f t="shared" si="0"/>
        <v>-2.2396195100000007</v>
      </c>
      <c r="AQ17" s="24">
        <f t="shared" si="1"/>
        <v>-1.4704480100000019</v>
      </c>
      <c r="AR17" s="24">
        <f t="shared" si="2"/>
        <v>-5.4601875</v>
      </c>
      <c r="AS17" s="24">
        <f t="shared" si="3"/>
        <v>-5.513537460000002</v>
      </c>
      <c r="AT17" s="24">
        <f t="shared" si="4"/>
        <v>-2.1662843299999999</v>
      </c>
      <c r="AU17" s="24">
        <f t="shared" si="9"/>
        <v>-4.5075291300000018</v>
      </c>
      <c r="AV17" s="24">
        <f t="shared" si="10"/>
        <v>-1.6114751399999996</v>
      </c>
      <c r="AW17" s="24">
        <f t="shared" si="11"/>
        <v>-1.8761350700000001</v>
      </c>
      <c r="AX17" s="24">
        <f t="shared" si="12"/>
        <v>-4.7799060400000002</v>
      </c>
      <c r="AY17" s="24">
        <f t="shared" si="13"/>
        <v>-2.8906791300000023</v>
      </c>
      <c r="AZ17" s="24">
        <f t="shared" si="5"/>
        <v>-0.75248584100000038</v>
      </c>
      <c r="BA17" s="24">
        <f t="shared" si="6"/>
        <v>25.361240931000001</v>
      </c>
      <c r="BB17" s="24">
        <f t="shared" si="7"/>
        <v>8.6391403760400003</v>
      </c>
      <c r="BC17" s="44">
        <f t="shared" si="8"/>
        <v>10.5110654942</v>
      </c>
    </row>
    <row r="18" spans="1:55" x14ac:dyDescent="0.25">
      <c r="A18" s="93"/>
      <c r="B18" s="75"/>
      <c r="C18" s="23" t="s">
        <v>342</v>
      </c>
      <c r="D18" s="24" t="s">
        <v>343</v>
      </c>
      <c r="E18" s="124" t="s">
        <v>25</v>
      </c>
      <c r="F18" s="43">
        <v>21.607312950000001</v>
      </c>
      <c r="G18" s="82">
        <v>20.25042788</v>
      </c>
      <c r="H18" s="82">
        <v>21.24102925</v>
      </c>
      <c r="I18" s="82">
        <v>19.45086298</v>
      </c>
      <c r="J18" s="82">
        <v>22.081098990000001</v>
      </c>
      <c r="K18" s="82">
        <v>18.971348039999999</v>
      </c>
      <c r="L18" s="82">
        <v>22.240208259999999</v>
      </c>
      <c r="M18" s="82">
        <v>18.886597739999999</v>
      </c>
      <c r="N18" s="82">
        <v>21.520217710000001</v>
      </c>
      <c r="O18" s="82">
        <v>19.80737117</v>
      </c>
      <c r="P18" s="82">
        <v>22.656456989999999</v>
      </c>
      <c r="Q18" s="82">
        <v>21.020875010000001</v>
      </c>
      <c r="R18" s="82">
        <v>21.640425029999999</v>
      </c>
      <c r="S18" s="82">
        <v>15.891221590000001</v>
      </c>
      <c r="T18" s="82">
        <v>22.009455509999999</v>
      </c>
      <c r="U18" s="82">
        <v>16.301138869999999</v>
      </c>
      <c r="V18" s="82">
        <v>21.834158989999999</v>
      </c>
      <c r="W18" s="82">
        <v>20.049409959999998</v>
      </c>
      <c r="X18" s="82">
        <v>21.653654939999999</v>
      </c>
      <c r="Y18" s="82">
        <v>16.495255749999998</v>
      </c>
      <c r="Z18" s="82">
        <v>22.304196090000001</v>
      </c>
      <c r="AA18" s="82">
        <v>21.304060110000002</v>
      </c>
      <c r="AB18" s="82">
        <v>22.16931597</v>
      </c>
      <c r="AC18" s="82">
        <v>20.75629133</v>
      </c>
      <c r="AD18" s="82">
        <v>22.09204343</v>
      </c>
      <c r="AE18" s="82">
        <v>18.177471669999999</v>
      </c>
      <c r="AF18" s="82">
        <v>22.196762499999998</v>
      </c>
      <c r="AG18" s="44">
        <v>20.182365520000001</v>
      </c>
      <c r="AH18" s="83">
        <v>-2.8358313559999999</v>
      </c>
      <c r="AI18">
        <v>-3.7098670349999998</v>
      </c>
      <c r="AJ18">
        <v>-1.9617956759999999</v>
      </c>
      <c r="AK18">
        <v>20.528251220000001</v>
      </c>
      <c r="AL18">
        <v>-6.6777825880000004</v>
      </c>
      <c r="AM18">
        <v>5.0100000000000005E-7</v>
      </c>
      <c r="AN18">
        <v>2.6299999999999998E-6</v>
      </c>
      <c r="AO18">
        <v>5.8586918450000001</v>
      </c>
      <c r="AP18" s="43">
        <f t="shared" si="0"/>
        <v>-1.712846540000001</v>
      </c>
      <c r="AQ18" s="24">
        <f t="shared" si="1"/>
        <v>-1.6355819799999978</v>
      </c>
      <c r="AR18" s="24">
        <f t="shared" si="2"/>
        <v>-5.7492034399999987</v>
      </c>
      <c r="AS18" s="24">
        <f t="shared" si="3"/>
        <v>-5.7083166399999996</v>
      </c>
      <c r="AT18" s="24">
        <f t="shared" si="4"/>
        <v>-1.7847490300000004</v>
      </c>
      <c r="AU18" s="24">
        <f t="shared" si="9"/>
        <v>-5.1583991900000008</v>
      </c>
      <c r="AV18" s="24">
        <f t="shared" si="10"/>
        <v>-1.0001359799999996</v>
      </c>
      <c r="AW18" s="24">
        <f t="shared" si="11"/>
        <v>-1.4130246399999997</v>
      </c>
      <c r="AX18" s="24">
        <f t="shared" si="12"/>
        <v>-3.9145717600000012</v>
      </c>
      <c r="AY18" s="24">
        <f t="shared" si="13"/>
        <v>-2.0143969799999972</v>
      </c>
      <c r="AZ18" s="24">
        <f t="shared" si="5"/>
        <v>-0.8740356789999999</v>
      </c>
      <c r="BA18" s="24">
        <f t="shared" si="6"/>
        <v>22.490046896000003</v>
      </c>
      <c r="BB18" s="24">
        <f t="shared" si="7"/>
        <v>6.6777830890000001</v>
      </c>
      <c r="BC18" s="44">
        <f t="shared" si="8"/>
        <v>5.8586892150000001</v>
      </c>
    </row>
    <row r="19" spans="1:55" x14ac:dyDescent="0.25">
      <c r="A19" s="93"/>
      <c r="B19" s="75"/>
      <c r="C19" s="20" t="s">
        <v>344</v>
      </c>
      <c r="D19" t="s">
        <v>345</v>
      </c>
      <c r="E19" s="124" t="s">
        <v>26</v>
      </c>
      <c r="F19" s="36">
        <v>17.710158329999999</v>
      </c>
      <c r="G19" s="83">
        <v>15.881943100000001</v>
      </c>
      <c r="H19" s="83">
        <v>17.558860339999999</v>
      </c>
      <c r="I19" s="83">
        <v>14.57361463</v>
      </c>
      <c r="J19" s="83">
        <v>17.6565203</v>
      </c>
      <c r="K19" s="83">
        <v>14.96479823</v>
      </c>
      <c r="L19" s="83">
        <v>17.609635440000002</v>
      </c>
      <c r="M19" s="83">
        <v>15.0432927</v>
      </c>
      <c r="N19" s="83">
        <v>17.286107220000002</v>
      </c>
      <c r="O19" s="83">
        <v>14.976532450000001</v>
      </c>
      <c r="P19" s="83">
        <v>18.876876450000001</v>
      </c>
      <c r="Q19" s="83">
        <v>17.34973093</v>
      </c>
      <c r="R19" s="83">
        <v>18.421530740000001</v>
      </c>
      <c r="S19" s="83">
        <v>15.62342636</v>
      </c>
      <c r="T19" s="83">
        <v>18.429268369999999</v>
      </c>
      <c r="U19" s="83">
        <v>13.22591186</v>
      </c>
      <c r="V19" s="83">
        <v>18.67309951</v>
      </c>
      <c r="W19" s="83">
        <v>16.661134189999999</v>
      </c>
      <c r="X19" s="83">
        <v>18.058854929999999</v>
      </c>
      <c r="Y19" s="83">
        <v>14.290545549999999</v>
      </c>
      <c r="Z19" s="83">
        <v>16.741432580000001</v>
      </c>
      <c r="AA19" s="83">
        <v>15.767366389999999</v>
      </c>
      <c r="AB19" s="83">
        <v>17.03678202</v>
      </c>
      <c r="AC19" s="83">
        <v>15.847251610000001</v>
      </c>
      <c r="AD19" s="83">
        <v>16.843808639999999</v>
      </c>
      <c r="AE19" s="83">
        <v>14.44791397</v>
      </c>
      <c r="AF19" s="83">
        <v>16.436613739999999</v>
      </c>
      <c r="AG19" s="61">
        <v>14.022566210000001</v>
      </c>
      <c r="AH19" s="83">
        <v>-2.475965746</v>
      </c>
      <c r="AI19">
        <v>-3.075429164</v>
      </c>
      <c r="AJ19">
        <v>-1.8765023279999999</v>
      </c>
      <c r="AK19">
        <v>16.429127739999998</v>
      </c>
      <c r="AL19">
        <v>-8.5008623369999992</v>
      </c>
      <c r="AM19">
        <v>6.8599999999999999E-9</v>
      </c>
      <c r="AN19">
        <v>5.9699999999999999E-8</v>
      </c>
      <c r="AO19">
        <v>10.199360520000001</v>
      </c>
      <c r="AP19" s="43">
        <f t="shared" si="0"/>
        <v>-2.3095747700000011</v>
      </c>
      <c r="AQ19" s="24">
        <f t="shared" si="1"/>
        <v>-1.5271455200000013</v>
      </c>
      <c r="AR19" s="24">
        <f t="shared" si="2"/>
        <v>-2.7981043800000016</v>
      </c>
      <c r="AS19" s="24">
        <f t="shared" si="3"/>
        <v>-5.203356509999999</v>
      </c>
      <c r="AT19" s="24">
        <f t="shared" si="4"/>
        <v>-2.0119653200000016</v>
      </c>
      <c r="AU19" s="24">
        <f t="shared" si="9"/>
        <v>-3.7683093799999998</v>
      </c>
      <c r="AV19" s="24">
        <f t="shared" si="10"/>
        <v>-0.97406619000000205</v>
      </c>
      <c r="AW19" s="24">
        <f t="shared" si="11"/>
        <v>-1.1895304099999997</v>
      </c>
      <c r="AX19" s="24">
        <f t="shared" si="12"/>
        <v>-2.3958946699999988</v>
      </c>
      <c r="AY19" s="24">
        <f t="shared" si="13"/>
        <v>-2.4140475299999977</v>
      </c>
      <c r="AZ19" s="24">
        <f t="shared" si="5"/>
        <v>-0.59946341800000003</v>
      </c>
      <c r="BA19" s="24">
        <f t="shared" si="6"/>
        <v>18.305630067999999</v>
      </c>
      <c r="BB19" s="24">
        <f t="shared" si="7"/>
        <v>8.5008623438599997</v>
      </c>
      <c r="BC19" s="44">
        <f t="shared" si="8"/>
        <v>10.199360460300001</v>
      </c>
    </row>
    <row r="20" spans="1:55" x14ac:dyDescent="0.25">
      <c r="A20" s="93"/>
      <c r="B20" s="75"/>
      <c r="C20" s="23" t="s">
        <v>346</v>
      </c>
      <c r="D20" s="24" t="s">
        <v>347</v>
      </c>
      <c r="E20" s="124" t="s">
        <v>27</v>
      </c>
      <c r="F20" s="43">
        <v>18.44951365</v>
      </c>
      <c r="G20" s="82">
        <v>17.497182460000001</v>
      </c>
      <c r="H20" s="82">
        <v>18.21012709</v>
      </c>
      <c r="I20" s="82">
        <v>16.32596088</v>
      </c>
      <c r="J20" s="82">
        <v>18.819588159999999</v>
      </c>
      <c r="K20" s="82">
        <v>16.287501670000001</v>
      </c>
      <c r="L20" s="82">
        <v>18.111204570000002</v>
      </c>
      <c r="M20" s="82">
        <v>15.00286038</v>
      </c>
      <c r="N20" s="82">
        <v>18.482742219999999</v>
      </c>
      <c r="O20" s="82">
        <v>16.917216289999999</v>
      </c>
      <c r="P20" s="82">
        <v>21.13712619</v>
      </c>
      <c r="Q20" s="82">
        <v>19.846239440000002</v>
      </c>
      <c r="R20" s="82">
        <v>20.98624332</v>
      </c>
      <c r="S20" s="82">
        <v>17.822115719999999</v>
      </c>
      <c r="T20" s="82">
        <v>20.918354310000002</v>
      </c>
      <c r="U20" s="82">
        <v>17.249066160000002</v>
      </c>
      <c r="V20" s="82">
        <v>21.088013239999999</v>
      </c>
      <c r="W20" s="82">
        <v>19.003385940000001</v>
      </c>
      <c r="X20" s="82">
        <v>20.56819634</v>
      </c>
      <c r="Y20" s="82">
        <v>18.443307000000001</v>
      </c>
      <c r="Z20" s="82">
        <v>20.540785199999998</v>
      </c>
      <c r="AA20" s="82">
        <v>18.8979298</v>
      </c>
      <c r="AB20" s="82">
        <v>20.532474839999999</v>
      </c>
      <c r="AC20" s="82">
        <v>18.85219975</v>
      </c>
      <c r="AD20" s="82">
        <v>20.870852129999999</v>
      </c>
      <c r="AE20" s="82">
        <v>16.360356540000002</v>
      </c>
      <c r="AF20" s="82">
        <v>20.41403266</v>
      </c>
      <c r="AG20" s="44">
        <v>17.63975782</v>
      </c>
      <c r="AH20" s="83">
        <v>-2.3560124349999998</v>
      </c>
      <c r="AI20">
        <v>-2.8788515029999999</v>
      </c>
      <c r="AJ20">
        <v>-1.833173366</v>
      </c>
      <c r="AK20">
        <v>18.759797630000001</v>
      </c>
      <c r="AL20">
        <v>-9.2745016549999999</v>
      </c>
      <c r="AM20">
        <v>1.27E-9</v>
      </c>
      <c r="AN20">
        <v>1.42E-8</v>
      </c>
      <c r="AO20">
        <v>11.910534739999999</v>
      </c>
      <c r="AP20" s="43">
        <f t="shared" si="0"/>
        <v>-1.5655259299999997</v>
      </c>
      <c r="AQ20" s="24">
        <f t="shared" si="1"/>
        <v>-1.2908867499999985</v>
      </c>
      <c r="AR20" s="24">
        <f t="shared" si="2"/>
        <v>-3.1641276000000005</v>
      </c>
      <c r="AS20" s="24">
        <f t="shared" si="3"/>
        <v>-3.6692881499999999</v>
      </c>
      <c r="AT20" s="24">
        <f t="shared" si="4"/>
        <v>-2.0846272999999975</v>
      </c>
      <c r="AU20" s="24">
        <f t="shared" si="9"/>
        <v>-2.1248893399999993</v>
      </c>
      <c r="AV20" s="24">
        <f t="shared" si="10"/>
        <v>-1.6428553999999984</v>
      </c>
      <c r="AW20" s="24">
        <f t="shared" si="11"/>
        <v>-1.6802750899999985</v>
      </c>
      <c r="AX20" s="24">
        <f t="shared" si="12"/>
        <v>-4.5104955899999979</v>
      </c>
      <c r="AY20" s="24">
        <f t="shared" si="13"/>
        <v>-2.7742748400000004</v>
      </c>
      <c r="AZ20" s="24">
        <f t="shared" si="5"/>
        <v>-0.52283906800000013</v>
      </c>
      <c r="BA20" s="24">
        <f t="shared" si="6"/>
        <v>20.592970996000002</v>
      </c>
      <c r="BB20" s="24">
        <f t="shared" si="7"/>
        <v>9.2745016562699991</v>
      </c>
      <c r="BC20" s="44">
        <f t="shared" si="8"/>
        <v>11.9105347258</v>
      </c>
    </row>
    <row r="21" spans="1:55" x14ac:dyDescent="0.25">
      <c r="A21" s="93"/>
      <c r="B21" s="75"/>
      <c r="C21" s="81" t="s">
        <v>348</v>
      </c>
      <c r="D21" s="82" t="s">
        <v>349</v>
      </c>
      <c r="E21" s="124" t="s">
        <v>28</v>
      </c>
      <c r="F21" s="43">
        <v>22.629159680000001</v>
      </c>
      <c r="G21" s="82">
        <v>21.15783669</v>
      </c>
      <c r="H21" s="82">
        <v>22.951179320000001</v>
      </c>
      <c r="I21" s="82">
        <v>21.212840490000001</v>
      </c>
      <c r="J21" s="82">
        <v>22.743528439999999</v>
      </c>
      <c r="K21" s="82">
        <v>20.276105479999998</v>
      </c>
      <c r="L21" s="82">
        <v>21.871862870000001</v>
      </c>
      <c r="M21" s="82">
        <v>17.872427040000002</v>
      </c>
      <c r="N21" s="82">
        <v>22.940342220000002</v>
      </c>
      <c r="O21" s="82">
        <v>21.169447999999999</v>
      </c>
      <c r="P21" s="82">
        <v>21.765240120000001</v>
      </c>
      <c r="Q21" s="82">
        <v>20.51993423</v>
      </c>
      <c r="R21" s="82">
        <v>23.179002480000001</v>
      </c>
      <c r="S21" s="82">
        <v>19.31302213</v>
      </c>
      <c r="T21" s="82">
        <v>23.12277319</v>
      </c>
      <c r="U21" s="82">
        <v>15.294366119999999</v>
      </c>
      <c r="V21" s="82">
        <v>22.953075609999999</v>
      </c>
      <c r="W21" s="82">
        <v>21.630707390000001</v>
      </c>
      <c r="X21" s="82">
        <v>22.606555190000002</v>
      </c>
      <c r="Y21" s="82">
        <v>18.309905220000001</v>
      </c>
      <c r="Z21" s="82">
        <v>22.295045720000001</v>
      </c>
      <c r="AA21" s="82">
        <v>21.585208309999999</v>
      </c>
      <c r="AB21" s="82">
        <v>22.630748409999999</v>
      </c>
      <c r="AC21" s="82">
        <v>21.393302970000001</v>
      </c>
      <c r="AD21" s="82">
        <v>22.609978819999998</v>
      </c>
      <c r="AE21" s="82">
        <v>20.18103009</v>
      </c>
      <c r="AF21" s="82">
        <v>21.891594220000002</v>
      </c>
      <c r="AG21" s="44">
        <v>20.38758601</v>
      </c>
      <c r="AH21" s="83">
        <v>-2.563311868</v>
      </c>
      <c r="AI21" s="83">
        <v>-3.5033173739999999</v>
      </c>
      <c r="AJ21" s="83">
        <v>-1.623306361</v>
      </c>
      <c r="AK21" s="83">
        <v>21.303350229999999</v>
      </c>
      <c r="AL21" s="83">
        <v>-5.6125421199999996</v>
      </c>
      <c r="AM21" s="83">
        <v>7.3699999999999997E-6</v>
      </c>
      <c r="AN21" s="83">
        <v>2.9600000000000001E-5</v>
      </c>
      <c r="AO21" s="83">
        <v>3.1515668899999998</v>
      </c>
      <c r="AP21" s="43">
        <f t="shared" si="0"/>
        <v>-1.7708942200000024</v>
      </c>
      <c r="AQ21" s="82">
        <f t="shared" si="1"/>
        <v>-1.2453058900000009</v>
      </c>
      <c r="AR21" s="82">
        <f t="shared" si="2"/>
        <v>-3.865980350000001</v>
      </c>
      <c r="AS21" s="82">
        <f t="shared" si="3"/>
        <v>-7.8284070700000008</v>
      </c>
      <c r="AT21" s="82">
        <f t="shared" si="4"/>
        <v>-1.3223682199999978</v>
      </c>
      <c r="AU21" s="82">
        <f t="shared" si="9"/>
        <v>-4.2966499700000007</v>
      </c>
      <c r="AV21" s="82">
        <f t="shared" si="10"/>
        <v>-0.70983741000000222</v>
      </c>
      <c r="AW21" s="82">
        <f t="shared" si="11"/>
        <v>-1.2374454399999983</v>
      </c>
      <c r="AX21" s="82">
        <f t="shared" si="12"/>
        <v>-2.4289487299999983</v>
      </c>
      <c r="AY21" s="82">
        <f t="shared" si="13"/>
        <v>-1.5040082100000021</v>
      </c>
      <c r="AZ21" s="82">
        <f t="shared" si="5"/>
        <v>-0.94000550599999988</v>
      </c>
      <c r="BA21" s="82">
        <f t="shared" si="6"/>
        <v>22.926656591</v>
      </c>
      <c r="BB21" s="82">
        <f t="shared" si="7"/>
        <v>5.6125494899999993</v>
      </c>
      <c r="BC21" s="44">
        <f t="shared" si="8"/>
        <v>3.1515372899999998</v>
      </c>
    </row>
    <row r="22" spans="1:55" ht="15" customHeight="1" x14ac:dyDescent="0.25">
      <c r="A22" s="93"/>
      <c r="B22" s="73" t="s">
        <v>935</v>
      </c>
      <c r="C22" s="29" t="s">
        <v>350</v>
      </c>
      <c r="D22" s="2" t="s">
        <v>351</v>
      </c>
      <c r="E22" s="123" t="s">
        <v>29</v>
      </c>
      <c r="F22" s="35">
        <v>20.90935829</v>
      </c>
      <c r="G22" s="2">
        <v>18.894814650000001</v>
      </c>
      <c r="H22" s="2">
        <v>21.387448460000002</v>
      </c>
      <c r="I22" s="2">
        <v>18.711614139999998</v>
      </c>
      <c r="J22" s="2">
        <v>20.578623499999999</v>
      </c>
      <c r="K22" s="2">
        <v>17.41572906</v>
      </c>
      <c r="L22" s="2">
        <v>19.67359772</v>
      </c>
      <c r="M22" s="2">
        <v>0</v>
      </c>
      <c r="N22" s="2">
        <v>21.03629244</v>
      </c>
      <c r="O22" s="2">
        <v>18.706984299999998</v>
      </c>
      <c r="P22" s="2">
        <v>19.920967900000001</v>
      </c>
      <c r="Q22" s="2">
        <v>17.530451710000001</v>
      </c>
      <c r="R22" s="2">
        <v>20.91640465</v>
      </c>
      <c r="S22" s="2">
        <v>16.672002169999999</v>
      </c>
      <c r="T22" s="2">
        <v>20.35977583</v>
      </c>
      <c r="U22" s="2">
        <v>13.09724523</v>
      </c>
      <c r="V22" s="2">
        <v>20.994607729999998</v>
      </c>
      <c r="W22" s="2">
        <v>19.177498369999999</v>
      </c>
      <c r="X22" s="2">
        <v>20.756957549999999</v>
      </c>
      <c r="Y22" s="2">
        <v>16.983481380000001</v>
      </c>
      <c r="Z22" s="2">
        <v>20.803413450000001</v>
      </c>
      <c r="AA22" s="2">
        <v>19.89359683</v>
      </c>
      <c r="AB22" s="2">
        <v>21.146694159999999</v>
      </c>
      <c r="AC22" s="2">
        <v>19.679933869999999</v>
      </c>
      <c r="AD22" s="2">
        <v>21.50638928</v>
      </c>
      <c r="AE22" s="2">
        <v>18.650198240000002</v>
      </c>
      <c r="AF22" s="2">
        <v>20.509512910000002</v>
      </c>
      <c r="AG22" s="63">
        <v>18.017101700000001</v>
      </c>
      <c r="AH22" s="2">
        <v>-2.3247273829999999</v>
      </c>
      <c r="AI22" s="2">
        <v>-3.024168875</v>
      </c>
      <c r="AJ22" s="2">
        <v>-1.6252858910000001</v>
      </c>
      <c r="AK22" s="2">
        <v>21.18126629</v>
      </c>
      <c r="AL22" s="2">
        <v>-6.8407178230000003</v>
      </c>
      <c r="AM22" s="2">
        <v>3.3500000000000002E-7</v>
      </c>
      <c r="AN22" s="2">
        <v>1.8500000000000001E-6</v>
      </c>
      <c r="AO22" s="2">
        <v>6.263103439</v>
      </c>
      <c r="AP22" s="26">
        <f t="shared" si="0"/>
        <v>-2.329308140000002</v>
      </c>
      <c r="AQ22" s="26">
        <f t="shared" si="1"/>
        <v>-2.3905161899999996</v>
      </c>
      <c r="AR22" s="26">
        <f t="shared" si="2"/>
        <v>-4.2444024800000015</v>
      </c>
      <c r="AS22" s="26">
        <f t="shared" si="3"/>
        <v>-7.2625305999999998</v>
      </c>
      <c r="AT22" s="26">
        <f t="shared" si="4"/>
        <v>-1.8171093599999999</v>
      </c>
      <c r="AU22" s="26">
        <f t="shared" si="9"/>
        <v>-3.7734761699999986</v>
      </c>
      <c r="AV22" s="26">
        <f t="shared" si="10"/>
        <v>-0.90981662000000085</v>
      </c>
      <c r="AW22" s="26">
        <f t="shared" si="11"/>
        <v>-1.4667602899999999</v>
      </c>
      <c r="AX22" s="26">
        <f t="shared" si="12"/>
        <v>-2.8561910399999988</v>
      </c>
      <c r="AY22" s="26">
        <f t="shared" si="13"/>
        <v>-2.4924112100000002</v>
      </c>
      <c r="AZ22" s="26">
        <f t="shared" si="5"/>
        <v>-0.69944149200000005</v>
      </c>
      <c r="BA22" s="26">
        <f t="shared" si="6"/>
        <v>22.806552181000001</v>
      </c>
      <c r="BB22" s="26">
        <f t="shared" si="7"/>
        <v>6.8407181580000005</v>
      </c>
      <c r="BC22" s="85">
        <f t="shared" si="8"/>
        <v>6.2631015889999997</v>
      </c>
    </row>
    <row r="23" spans="1:55" ht="15" customHeight="1" x14ac:dyDescent="0.25">
      <c r="A23" s="93"/>
      <c r="B23" s="75"/>
      <c r="C23" s="81" t="s">
        <v>352</v>
      </c>
      <c r="D23" s="82" t="s">
        <v>353</v>
      </c>
      <c r="E23" s="124" t="s">
        <v>30</v>
      </c>
      <c r="F23" s="43">
        <v>20.475348790000002</v>
      </c>
      <c r="G23" s="82">
        <v>19.479329159999999</v>
      </c>
      <c r="H23" s="82">
        <v>20.66695979</v>
      </c>
      <c r="I23" s="82">
        <v>19.046057390000001</v>
      </c>
      <c r="J23" s="82">
        <v>18.42559559</v>
      </c>
      <c r="K23" s="82">
        <v>17.431950929999999</v>
      </c>
      <c r="L23" s="82">
        <v>19.847935140000001</v>
      </c>
      <c r="M23" s="82">
        <v>14.499135259999999</v>
      </c>
      <c r="N23" s="82">
        <v>19.534769000000001</v>
      </c>
      <c r="O23" s="82">
        <v>17.901461470000001</v>
      </c>
      <c r="P23" s="82">
        <v>20.423345399999999</v>
      </c>
      <c r="Q23" s="82">
        <v>19.65186409</v>
      </c>
      <c r="R23" s="82">
        <v>20.56020024</v>
      </c>
      <c r="S23" s="82">
        <v>17.225205800000001</v>
      </c>
      <c r="T23" s="82">
        <v>20.179559829999999</v>
      </c>
      <c r="U23" s="82">
        <v>15.61260766</v>
      </c>
      <c r="V23" s="82">
        <v>20.618574880000001</v>
      </c>
      <c r="W23" s="82">
        <v>18.747879860000001</v>
      </c>
      <c r="X23" s="82">
        <v>20.479578239999999</v>
      </c>
      <c r="Y23" s="82">
        <v>16.372192829999999</v>
      </c>
      <c r="Z23" s="82">
        <v>20.69719572</v>
      </c>
      <c r="AA23" s="82">
        <v>20.480169029999999</v>
      </c>
      <c r="AB23" s="82">
        <v>20.57710179</v>
      </c>
      <c r="AC23" s="82">
        <v>19.660134840000001</v>
      </c>
      <c r="AD23" s="82">
        <v>20.281388029999999</v>
      </c>
      <c r="AE23" s="82">
        <v>19.037746340000002</v>
      </c>
      <c r="AF23" s="82">
        <v>20.791296710000001</v>
      </c>
      <c r="AG23" s="44">
        <v>19.552126640000001</v>
      </c>
      <c r="AH23" s="83">
        <v>-2.0614991310000002</v>
      </c>
      <c r="AI23" s="83">
        <v>-2.9181961950000002</v>
      </c>
      <c r="AJ23" s="83">
        <v>-1.2048020669999999</v>
      </c>
      <c r="AK23" s="83">
        <v>19.223453939999999</v>
      </c>
      <c r="AL23" s="83">
        <v>-4.9526417519999999</v>
      </c>
      <c r="AM23" s="83">
        <v>4.07E-5</v>
      </c>
      <c r="AN23" s="83">
        <v>1.3668600000000001E-4</v>
      </c>
      <c r="AO23" s="83">
        <v>1.4418820109999999</v>
      </c>
      <c r="AP23" s="82">
        <f t="shared" si="0"/>
        <v>-1.6333075299999997</v>
      </c>
      <c r="AQ23" s="82">
        <f t="shared" si="1"/>
        <v>-0.77148130999999864</v>
      </c>
      <c r="AR23" s="82">
        <f t="shared" si="2"/>
        <v>-3.3349944399999991</v>
      </c>
      <c r="AS23" s="82">
        <f t="shared" si="3"/>
        <v>-4.5669521699999986</v>
      </c>
      <c r="AT23" s="82">
        <f t="shared" si="4"/>
        <v>-1.8706950199999994</v>
      </c>
      <c r="AU23" s="82">
        <f t="shared" si="9"/>
        <v>-4.1073854099999991</v>
      </c>
      <c r="AV23" s="82">
        <f t="shared" si="10"/>
        <v>-0.21702669000000085</v>
      </c>
      <c r="AW23" s="82">
        <f t="shared" si="11"/>
        <v>-0.91696694999999906</v>
      </c>
      <c r="AX23" s="82">
        <f t="shared" si="12"/>
        <v>-1.2436416899999969</v>
      </c>
      <c r="AY23" s="82">
        <f t="shared" si="13"/>
        <v>-1.2391700700000001</v>
      </c>
      <c r="AZ23" s="82">
        <f t="shared" si="5"/>
        <v>-0.85669706400000001</v>
      </c>
      <c r="BA23" s="82">
        <f t="shared" si="6"/>
        <v>20.428256006999998</v>
      </c>
      <c r="BB23" s="82">
        <f t="shared" si="7"/>
        <v>4.9526824519999995</v>
      </c>
      <c r="BC23" s="86">
        <f t="shared" si="8"/>
        <v>1.4417453249999999</v>
      </c>
    </row>
    <row r="24" spans="1:55" ht="15" customHeight="1" x14ac:dyDescent="0.25">
      <c r="A24" s="93"/>
      <c r="B24" s="75"/>
      <c r="C24" s="84" t="s">
        <v>354</v>
      </c>
      <c r="D24" s="83" t="s">
        <v>355</v>
      </c>
      <c r="E24" s="124" t="s">
        <v>33</v>
      </c>
      <c r="F24" s="36">
        <v>18.80887156</v>
      </c>
      <c r="G24" s="83">
        <v>16.573030339999999</v>
      </c>
      <c r="H24" s="83">
        <v>18.618387089999999</v>
      </c>
      <c r="I24" s="83">
        <v>16.207584310000001</v>
      </c>
      <c r="J24" s="83">
        <v>19.050409049999999</v>
      </c>
      <c r="K24" s="83">
        <v>15.916965749999999</v>
      </c>
      <c r="L24" s="83">
        <v>18.945179589999999</v>
      </c>
      <c r="M24" s="83">
        <v>14.669633839999999</v>
      </c>
      <c r="N24" s="83">
        <v>18.649019200000001</v>
      </c>
      <c r="O24" s="83">
        <v>15.74582378</v>
      </c>
      <c r="P24" s="83">
        <v>19.376489620000001</v>
      </c>
      <c r="Q24" s="83">
        <v>17.37842113</v>
      </c>
      <c r="R24" s="83">
        <v>18.672253269999999</v>
      </c>
      <c r="S24" s="83">
        <v>14.32500969</v>
      </c>
      <c r="T24" s="83">
        <v>18.942945569999999</v>
      </c>
      <c r="U24" s="83">
        <v>0</v>
      </c>
      <c r="V24" s="83">
        <v>18.945150170000002</v>
      </c>
      <c r="W24" s="83">
        <v>13.961948659999999</v>
      </c>
      <c r="X24" s="83">
        <v>18.931990410000001</v>
      </c>
      <c r="Y24" s="83">
        <v>13.608538429999999</v>
      </c>
      <c r="Z24" s="83">
        <v>19.28036487</v>
      </c>
      <c r="AA24" s="83">
        <v>17.64453765</v>
      </c>
      <c r="AB24" s="83">
        <v>18.784446899999999</v>
      </c>
      <c r="AC24" s="83">
        <v>17.159683919999999</v>
      </c>
      <c r="AD24" s="83">
        <v>19.4652596</v>
      </c>
      <c r="AE24" s="83">
        <v>0</v>
      </c>
      <c r="AF24" s="83">
        <v>19.386075739999999</v>
      </c>
      <c r="AG24" s="61">
        <v>16.84520427</v>
      </c>
      <c r="AH24" s="83">
        <v>-5.4157472039999996</v>
      </c>
      <c r="AI24" s="83">
        <v>-8.4523065479999993</v>
      </c>
      <c r="AJ24" s="83">
        <v>-2.37918786</v>
      </c>
      <c r="AK24" s="83">
        <v>16.281900870000001</v>
      </c>
      <c r="AL24" s="83">
        <v>-3.673180774</v>
      </c>
      <c r="AM24" s="83">
        <v>1.1406459999999999E-3</v>
      </c>
      <c r="AN24" s="83">
        <v>2.8290250000000002E-3</v>
      </c>
      <c r="AO24" s="83">
        <v>-1.8432480309999999</v>
      </c>
      <c r="AP24" s="82">
        <f t="shared" si="0"/>
        <v>-2.9031954200000012</v>
      </c>
      <c r="AQ24" s="82">
        <f t="shared" si="1"/>
        <v>-1.9980684900000014</v>
      </c>
      <c r="AR24" s="82">
        <f t="shared" si="2"/>
        <v>-4.3472435799999989</v>
      </c>
      <c r="AS24" s="82">
        <f t="shared" si="3"/>
        <v>-18.942945569999999</v>
      </c>
      <c r="AT24" s="82">
        <f t="shared" si="4"/>
        <v>-4.9832015100000024</v>
      </c>
      <c r="AU24" s="82">
        <f t="shared" si="9"/>
        <v>-5.3234519800000015</v>
      </c>
      <c r="AV24" s="82">
        <f t="shared" si="10"/>
        <v>-1.6358272199999995</v>
      </c>
      <c r="AW24" s="82">
        <f t="shared" si="11"/>
        <v>-1.6247629799999999</v>
      </c>
      <c r="AX24" s="82">
        <f t="shared" si="12"/>
        <v>-19.4652596</v>
      </c>
      <c r="AY24" s="82">
        <f t="shared" si="13"/>
        <v>-2.540871469999999</v>
      </c>
      <c r="AZ24" s="82">
        <f t="shared" si="5"/>
        <v>-3.0365593439999996</v>
      </c>
      <c r="BA24" s="82">
        <f t="shared" si="6"/>
        <v>18.661088730000003</v>
      </c>
      <c r="BB24" s="82">
        <f t="shared" si="7"/>
        <v>3.6743214200000001</v>
      </c>
      <c r="BC24" s="86">
        <f t="shared" si="8"/>
        <v>-1.8460770559999999</v>
      </c>
    </row>
    <row r="25" spans="1:55" ht="15" customHeight="1" x14ac:dyDescent="0.25">
      <c r="A25" s="93"/>
      <c r="B25" s="75"/>
      <c r="C25" s="84" t="s">
        <v>356</v>
      </c>
      <c r="D25" s="83" t="s">
        <v>357</v>
      </c>
      <c r="E25" s="124" t="s">
        <v>34</v>
      </c>
      <c r="F25" s="36">
        <v>30.12011635</v>
      </c>
      <c r="G25" s="83">
        <v>28.959956529999999</v>
      </c>
      <c r="H25" s="83">
        <v>30.219461320000001</v>
      </c>
      <c r="I25" s="83">
        <v>29.057739380000001</v>
      </c>
      <c r="J25" s="83">
        <v>30.134323269999999</v>
      </c>
      <c r="K25" s="83">
        <v>28.481223610000001</v>
      </c>
      <c r="L25" s="83">
        <v>28.802989</v>
      </c>
      <c r="M25" s="83">
        <v>23.462098229999999</v>
      </c>
      <c r="N25" s="83">
        <v>30.18814368</v>
      </c>
      <c r="O25" s="83">
        <v>28.963294999999999</v>
      </c>
      <c r="P25" s="83">
        <v>29.656015570000001</v>
      </c>
      <c r="Q25" s="83">
        <v>27.717530499999999</v>
      </c>
      <c r="R25" s="83">
        <v>29.65661875</v>
      </c>
      <c r="S25" s="83">
        <v>21.731094800000001</v>
      </c>
      <c r="T25" s="83">
        <v>30.135141260000001</v>
      </c>
      <c r="U25" s="83">
        <v>20.304814830000002</v>
      </c>
      <c r="V25" s="83">
        <v>30.347997410000001</v>
      </c>
      <c r="W25" s="83">
        <v>30.084670719999998</v>
      </c>
      <c r="X25" s="83">
        <v>29.64501615</v>
      </c>
      <c r="Y25" s="83">
        <v>21.156085569999998</v>
      </c>
      <c r="Z25" s="83">
        <v>30.04974464</v>
      </c>
      <c r="AA25" s="83">
        <v>30.037797810000001</v>
      </c>
      <c r="AB25" s="83">
        <v>30.184875170000002</v>
      </c>
      <c r="AC25" s="83">
        <v>29.308544980000001</v>
      </c>
      <c r="AD25" s="83">
        <v>30.189422480000001</v>
      </c>
      <c r="AE25" s="83">
        <v>28.54375052</v>
      </c>
      <c r="AF25" s="83">
        <v>30.052423080000001</v>
      </c>
      <c r="AG25" s="61">
        <v>29.288754140000002</v>
      </c>
      <c r="AH25" s="83">
        <v>-3.0203522490000001</v>
      </c>
      <c r="AI25" s="83">
        <v>-4.7115157659999998</v>
      </c>
      <c r="AJ25" s="83">
        <v>-1.3291887309999999</v>
      </c>
      <c r="AK25" s="83">
        <v>28.4457016</v>
      </c>
      <c r="AL25" s="83">
        <v>-3.678219865</v>
      </c>
      <c r="AM25" s="83">
        <v>1.126174E-3</v>
      </c>
      <c r="AN25" s="83">
        <v>2.7993610000000002E-3</v>
      </c>
      <c r="AO25" s="83">
        <v>-1.830808625</v>
      </c>
      <c r="AP25" s="82">
        <f t="shared" si="0"/>
        <v>-1.2248486800000009</v>
      </c>
      <c r="AQ25" s="82">
        <f t="shared" si="1"/>
        <v>-1.9384850700000023</v>
      </c>
      <c r="AR25" s="82">
        <f t="shared" si="2"/>
        <v>-7.9255239499999988</v>
      </c>
      <c r="AS25" s="82">
        <f t="shared" si="3"/>
        <v>-9.8303264299999995</v>
      </c>
      <c r="AT25" s="82">
        <f t="shared" si="4"/>
        <v>-0.26332669000000308</v>
      </c>
      <c r="AU25" s="82">
        <f t="shared" si="9"/>
        <v>-8.4889305800000017</v>
      </c>
      <c r="AV25" s="82">
        <f t="shared" si="10"/>
        <v>-1.1946829999999409E-2</v>
      </c>
      <c r="AW25" s="82">
        <f t="shared" si="11"/>
        <v>-0.8763301900000009</v>
      </c>
      <c r="AX25" s="82">
        <f t="shared" si="12"/>
        <v>-1.6456719600000014</v>
      </c>
      <c r="AY25" s="82">
        <f t="shared" si="13"/>
        <v>-0.76366893999999874</v>
      </c>
      <c r="AZ25" s="82">
        <f t="shared" si="5"/>
        <v>-1.6911635169999997</v>
      </c>
      <c r="BA25" s="82">
        <f t="shared" si="6"/>
        <v>29.774890330999998</v>
      </c>
      <c r="BB25" s="82">
        <f t="shared" si="7"/>
        <v>3.6793460389999999</v>
      </c>
      <c r="BC25" s="86">
        <f t="shared" si="8"/>
        <v>-1.8336079860000001</v>
      </c>
    </row>
    <row r="26" spans="1:55" ht="15" customHeight="1" x14ac:dyDescent="0.25">
      <c r="A26" s="93"/>
      <c r="B26" s="75"/>
      <c r="C26" s="84" t="s">
        <v>358</v>
      </c>
      <c r="D26" s="83" t="s">
        <v>359</v>
      </c>
      <c r="E26" s="124" t="s">
        <v>35</v>
      </c>
      <c r="F26" s="36">
        <v>26.378528920000001</v>
      </c>
      <c r="G26" s="83">
        <v>27.331417309999999</v>
      </c>
      <c r="H26" s="83">
        <v>26.268184309999999</v>
      </c>
      <c r="I26" s="83">
        <v>25.69120388</v>
      </c>
      <c r="J26" s="83">
        <v>27.200976690000001</v>
      </c>
      <c r="K26" s="83">
        <v>25.31778839</v>
      </c>
      <c r="L26" s="83">
        <v>25.432370370000001</v>
      </c>
      <c r="M26" s="83">
        <v>20.119470710000002</v>
      </c>
      <c r="N26" s="83">
        <v>28.05235128</v>
      </c>
      <c r="O26" s="83">
        <v>26.363880429999998</v>
      </c>
      <c r="P26" s="83">
        <v>28.05469021</v>
      </c>
      <c r="Q26" s="83">
        <v>24.53626268</v>
      </c>
      <c r="R26" s="83">
        <v>27.160204619999998</v>
      </c>
      <c r="S26" s="83">
        <v>19.79851433</v>
      </c>
      <c r="T26" s="83">
        <v>27.607243610000001</v>
      </c>
      <c r="U26" s="83">
        <v>20.66173255</v>
      </c>
      <c r="V26" s="83">
        <v>29.23236013</v>
      </c>
      <c r="W26" s="83">
        <v>27.828318299999999</v>
      </c>
      <c r="X26" s="83">
        <v>26.590207400000001</v>
      </c>
      <c r="Y26" s="83">
        <v>23.618824700000001</v>
      </c>
      <c r="Z26" s="83">
        <v>27.23330253</v>
      </c>
      <c r="AA26" s="83">
        <v>27.338839440000001</v>
      </c>
      <c r="AB26" s="83">
        <v>26.648021279999998</v>
      </c>
      <c r="AC26" s="83">
        <v>26.352379460000002</v>
      </c>
      <c r="AD26" s="83">
        <v>27.937595730000002</v>
      </c>
      <c r="AE26" s="83">
        <v>24.372680689999999</v>
      </c>
      <c r="AF26" s="83">
        <v>25.867842499999998</v>
      </c>
      <c r="AG26" s="61">
        <v>25.552704850000001</v>
      </c>
      <c r="AH26" s="83">
        <v>-2.4192558399999999</v>
      </c>
      <c r="AI26" s="83">
        <v>-3.2439258569999998</v>
      </c>
      <c r="AJ26" s="83">
        <v>-1.5945858230000001</v>
      </c>
      <c r="AK26" s="83">
        <v>18.458706360000001</v>
      </c>
      <c r="AL26" s="83">
        <v>-6.0378543149999997</v>
      </c>
      <c r="AM26" s="83">
        <v>2.48E-6</v>
      </c>
      <c r="AN26" s="83">
        <v>1.13E-5</v>
      </c>
      <c r="AO26" s="83">
        <v>4.2443420649999997</v>
      </c>
      <c r="AP26" s="82">
        <f t="shared" si="0"/>
        <v>-1.6884708500000016</v>
      </c>
      <c r="AQ26" s="82">
        <f t="shared" si="1"/>
        <v>-3.5184275300000003</v>
      </c>
      <c r="AR26" s="82">
        <f t="shared" si="2"/>
        <v>-7.3616902899999985</v>
      </c>
      <c r="AS26" s="82">
        <f t="shared" si="3"/>
        <v>-6.9455110600000012</v>
      </c>
      <c r="AT26" s="82">
        <f t="shared" si="4"/>
        <v>-1.4040418300000006</v>
      </c>
      <c r="AU26" s="82">
        <f t="shared" si="9"/>
        <v>-2.9713826999999995</v>
      </c>
      <c r="AV26" s="82">
        <f t="shared" si="10"/>
        <v>0.10553691000000143</v>
      </c>
      <c r="AW26" s="82">
        <f t="shared" si="11"/>
        <v>-0.29564181999999661</v>
      </c>
      <c r="AX26" s="82">
        <f t="shared" si="12"/>
        <v>-3.5649150400000025</v>
      </c>
      <c r="AY26" s="82">
        <f t="shared" si="13"/>
        <v>-0.31513764999999694</v>
      </c>
      <c r="AZ26" s="82">
        <f t="shared" si="5"/>
        <v>-0.82467001699999987</v>
      </c>
      <c r="BA26" s="82">
        <f t="shared" si="6"/>
        <v>20.053292183</v>
      </c>
      <c r="BB26" s="82">
        <f t="shared" si="7"/>
        <v>6.0378567949999997</v>
      </c>
      <c r="BC26" s="86">
        <f t="shared" si="8"/>
        <v>4.2443307649999999</v>
      </c>
    </row>
    <row r="27" spans="1:55" ht="15" customHeight="1" x14ac:dyDescent="0.25">
      <c r="A27" s="93"/>
      <c r="B27" s="75"/>
      <c r="C27" s="84" t="s">
        <v>360</v>
      </c>
      <c r="D27" s="83" t="s">
        <v>361</v>
      </c>
      <c r="E27" s="124" t="s">
        <v>36</v>
      </c>
      <c r="F27" s="36">
        <v>23.311823610000001</v>
      </c>
      <c r="G27" s="83">
        <v>22.258996549999999</v>
      </c>
      <c r="H27" s="83">
        <v>24.188372350000002</v>
      </c>
      <c r="I27" s="83">
        <v>21.894913219999999</v>
      </c>
      <c r="J27" s="83">
        <v>24.039829659999999</v>
      </c>
      <c r="K27" s="83">
        <v>21.162898299999998</v>
      </c>
      <c r="L27" s="83">
        <v>22.63212802</v>
      </c>
      <c r="M27" s="83">
        <v>18.506526950000001</v>
      </c>
      <c r="N27" s="83">
        <v>24.000142090000001</v>
      </c>
      <c r="O27" s="83">
        <v>22.14922864</v>
      </c>
      <c r="P27" s="83">
        <v>23.469584659999999</v>
      </c>
      <c r="Q27" s="83">
        <v>21.272540660000001</v>
      </c>
      <c r="R27" s="83">
        <v>23.796465099999999</v>
      </c>
      <c r="S27" s="83">
        <v>18.495149120000001</v>
      </c>
      <c r="T27" s="83">
        <v>23.32072084</v>
      </c>
      <c r="U27" s="83">
        <v>16.796073450000002</v>
      </c>
      <c r="V27" s="83">
        <v>23.95149477</v>
      </c>
      <c r="W27" s="83">
        <v>21.881410280000001</v>
      </c>
      <c r="X27" s="83">
        <v>24.105588090000001</v>
      </c>
      <c r="Y27" s="83">
        <v>14.70063964</v>
      </c>
      <c r="Z27" s="83">
        <v>23.119412709999999</v>
      </c>
      <c r="AA27" s="83">
        <v>23.335264729999999</v>
      </c>
      <c r="AB27" s="83">
        <v>22.877101159999999</v>
      </c>
      <c r="AC27" s="83">
        <v>21.331437709999999</v>
      </c>
      <c r="AD27" s="83">
        <v>23.768962470000002</v>
      </c>
      <c r="AE27" s="83">
        <v>20.21999563</v>
      </c>
      <c r="AF27" s="83">
        <v>22.869017589999999</v>
      </c>
      <c r="AG27" s="61">
        <v>20.8553155</v>
      </c>
      <c r="AH27" s="83">
        <v>-3.1850180529999998</v>
      </c>
      <c r="AI27" s="83">
        <v>-4.4053820889999997</v>
      </c>
      <c r="AJ27" s="83">
        <v>-1.964654017</v>
      </c>
      <c r="AK27" s="83">
        <v>21.939679770000001</v>
      </c>
      <c r="AL27" s="83">
        <v>-5.3744321289999997</v>
      </c>
      <c r="AM27" s="83">
        <v>1.4100000000000001E-5</v>
      </c>
      <c r="AN27" s="83">
        <v>5.3199999999999999E-5</v>
      </c>
      <c r="AO27" s="83">
        <v>2.5092385429999999</v>
      </c>
      <c r="AP27" s="82">
        <f t="shared" si="0"/>
        <v>-1.8509134500000002</v>
      </c>
      <c r="AQ27" s="82">
        <f t="shared" si="1"/>
        <v>-2.1970439999999982</v>
      </c>
      <c r="AR27" s="82">
        <f t="shared" si="2"/>
        <v>-5.3013159799999983</v>
      </c>
      <c r="AS27" s="82">
        <f t="shared" si="3"/>
        <v>-6.5246473899999984</v>
      </c>
      <c r="AT27" s="82">
        <f t="shared" si="4"/>
        <v>-2.0700844899999993</v>
      </c>
      <c r="AU27" s="82">
        <f t="shared" si="9"/>
        <v>-9.4049484500000009</v>
      </c>
      <c r="AV27" s="82">
        <f t="shared" si="10"/>
        <v>0.21585201999999981</v>
      </c>
      <c r="AW27" s="82">
        <f t="shared" si="11"/>
        <v>-1.5456634499999993</v>
      </c>
      <c r="AX27" s="82">
        <f t="shared" si="12"/>
        <v>-3.5489668400000021</v>
      </c>
      <c r="AY27" s="82">
        <f t="shared" si="13"/>
        <v>-2.0137020899999989</v>
      </c>
      <c r="AZ27" s="82">
        <f t="shared" si="5"/>
        <v>-1.2203640359999999</v>
      </c>
      <c r="BA27" s="82">
        <f t="shared" si="6"/>
        <v>23.904333787000002</v>
      </c>
      <c r="BB27" s="82">
        <f t="shared" si="7"/>
        <v>5.3744462289999992</v>
      </c>
      <c r="BC27" s="86">
        <f t="shared" si="8"/>
        <v>2.509185343</v>
      </c>
    </row>
    <row r="28" spans="1:55" ht="15" customHeight="1" x14ac:dyDescent="0.25">
      <c r="A28" s="93"/>
      <c r="B28" s="75"/>
      <c r="C28" s="84" t="s">
        <v>362</v>
      </c>
      <c r="D28" s="83" t="s">
        <v>363</v>
      </c>
      <c r="E28" s="124" t="s">
        <v>38</v>
      </c>
      <c r="F28" s="36">
        <v>24.875281279999999</v>
      </c>
      <c r="G28" s="83">
        <v>23.97617932</v>
      </c>
      <c r="H28" s="83">
        <v>25.05865043</v>
      </c>
      <c r="I28" s="83">
        <v>23.475793849999999</v>
      </c>
      <c r="J28" s="83">
        <v>25.343712629999999</v>
      </c>
      <c r="K28" s="83">
        <v>22.93683236</v>
      </c>
      <c r="L28" s="83">
        <v>24.318267420000002</v>
      </c>
      <c r="M28" s="83">
        <v>21.71331313</v>
      </c>
      <c r="N28" s="83">
        <v>25.321079860000001</v>
      </c>
      <c r="O28" s="83">
        <v>23.651895889999999</v>
      </c>
      <c r="P28" s="83">
        <v>25.07695464</v>
      </c>
      <c r="Q28" s="83">
        <v>23.65626417</v>
      </c>
      <c r="R28" s="83">
        <v>24.857851669999999</v>
      </c>
      <c r="S28" s="83">
        <v>21.134750149999999</v>
      </c>
      <c r="T28" s="83">
        <v>25.004482450000001</v>
      </c>
      <c r="U28" s="83">
        <v>19.44008543</v>
      </c>
      <c r="V28" s="83">
        <v>25.279071859999998</v>
      </c>
      <c r="W28" s="83">
        <v>23.624917969999998</v>
      </c>
      <c r="X28" s="83">
        <v>24.599060040000001</v>
      </c>
      <c r="Y28" s="83">
        <v>21.640605050000001</v>
      </c>
      <c r="Z28" s="83">
        <v>25.227714509999998</v>
      </c>
      <c r="AA28" s="83">
        <v>24.803344689999999</v>
      </c>
      <c r="AB28" s="83">
        <v>25.243691550000001</v>
      </c>
      <c r="AC28" s="83">
        <v>23.939146879999999</v>
      </c>
      <c r="AD28" s="83">
        <v>25.557822850000001</v>
      </c>
      <c r="AE28" s="83">
        <v>22.711416270000001</v>
      </c>
      <c r="AF28" s="83">
        <v>24.877453880000001</v>
      </c>
      <c r="AG28" s="61">
        <v>23.215377190000002</v>
      </c>
      <c r="AH28" s="83">
        <v>-2.1943694809999998</v>
      </c>
      <c r="AI28" s="83">
        <v>-2.8818352100000002</v>
      </c>
      <c r="AJ28" s="83">
        <v>-1.5069037519999999</v>
      </c>
      <c r="AK28" s="83">
        <v>23.948607760000002</v>
      </c>
      <c r="AL28" s="83">
        <v>-6.5696122629999998</v>
      </c>
      <c r="AM28" s="83">
        <v>6.5400000000000001E-7</v>
      </c>
      <c r="AN28" s="83">
        <v>3.36E-6</v>
      </c>
      <c r="AO28" s="83">
        <v>5.5886283780000001</v>
      </c>
      <c r="AP28" s="82">
        <f t="shared" si="0"/>
        <v>-1.6691839700000024</v>
      </c>
      <c r="AQ28" s="82">
        <f t="shared" si="1"/>
        <v>-1.4206904700000003</v>
      </c>
      <c r="AR28" s="82">
        <f t="shared" si="2"/>
        <v>-3.7231015200000002</v>
      </c>
      <c r="AS28" s="82">
        <f t="shared" si="3"/>
        <v>-5.5643970200000012</v>
      </c>
      <c r="AT28" s="82">
        <f t="shared" si="4"/>
        <v>-1.6541538899999999</v>
      </c>
      <c r="AU28" s="82">
        <f t="shared" si="9"/>
        <v>-2.9584549899999999</v>
      </c>
      <c r="AV28" s="82">
        <f t="shared" si="10"/>
        <v>-0.42436981999999901</v>
      </c>
      <c r="AW28" s="82">
        <f t="shared" si="11"/>
        <v>-1.3045446700000021</v>
      </c>
      <c r="AX28" s="82">
        <f t="shared" si="12"/>
        <v>-2.84640658</v>
      </c>
      <c r="AY28" s="82">
        <f t="shared" si="13"/>
        <v>-1.6620766899999992</v>
      </c>
      <c r="AZ28" s="82">
        <f t="shared" si="5"/>
        <v>-0.68746572900000036</v>
      </c>
      <c r="BA28" s="82">
        <f t="shared" si="6"/>
        <v>25.455511512000001</v>
      </c>
      <c r="BB28" s="82">
        <f t="shared" si="7"/>
        <v>6.5696129169999997</v>
      </c>
      <c r="BC28" s="86">
        <f t="shared" si="8"/>
        <v>5.5886250180000001</v>
      </c>
    </row>
    <row r="29" spans="1:55" ht="15" customHeight="1" x14ac:dyDescent="0.25">
      <c r="A29" s="93"/>
      <c r="B29" s="75"/>
      <c r="C29" s="84" t="s">
        <v>364</v>
      </c>
      <c r="D29" s="83" t="s">
        <v>365</v>
      </c>
      <c r="E29" s="124" t="s">
        <v>39</v>
      </c>
      <c r="F29" s="36">
        <v>27.582250689999999</v>
      </c>
      <c r="G29" s="83">
        <v>27.242449959999998</v>
      </c>
      <c r="H29" s="83">
        <v>28.48345522</v>
      </c>
      <c r="I29" s="83">
        <v>26.749049079999999</v>
      </c>
      <c r="J29" s="83">
        <v>27.859443240000001</v>
      </c>
      <c r="K29" s="83">
        <v>25.56498058</v>
      </c>
      <c r="L29" s="83">
        <v>25.141665280000002</v>
      </c>
      <c r="M29" s="83">
        <v>20.57048185</v>
      </c>
      <c r="N29" s="83">
        <v>27.880532200000001</v>
      </c>
      <c r="O29" s="83">
        <v>26.245613479999999</v>
      </c>
      <c r="P29" s="83">
        <v>27.064856859999999</v>
      </c>
      <c r="Q29" s="83">
        <v>25.55059576</v>
      </c>
      <c r="R29" s="83">
        <v>28.64583558</v>
      </c>
      <c r="S29" s="83">
        <v>27.217059769999999</v>
      </c>
      <c r="T29" s="83">
        <v>28.20154471</v>
      </c>
      <c r="U29" s="83">
        <v>18.437753900000001</v>
      </c>
      <c r="V29" s="83">
        <v>29.48508601</v>
      </c>
      <c r="W29" s="83">
        <v>27.557562650000001</v>
      </c>
      <c r="X29" s="83">
        <v>28.413818859999999</v>
      </c>
      <c r="Y29" s="83">
        <v>20.950189850000001</v>
      </c>
      <c r="Z29" s="83">
        <v>28.188310229999999</v>
      </c>
      <c r="AA29" s="83">
        <v>28.56781028</v>
      </c>
      <c r="AB29" s="83">
        <v>28.926639460000001</v>
      </c>
      <c r="AC29" s="83">
        <v>28.633560379999999</v>
      </c>
      <c r="AD29" s="83">
        <v>29.374687340000001</v>
      </c>
      <c r="AE29" s="83">
        <v>26.241067340000001</v>
      </c>
      <c r="AF29" s="83">
        <v>28.01854865</v>
      </c>
      <c r="AG29" s="61">
        <v>27.112843789999999</v>
      </c>
      <c r="AH29" s="83">
        <v>-2.6161182620000001</v>
      </c>
      <c r="AI29" s="83">
        <v>-4.2148561820000001</v>
      </c>
      <c r="AJ29" s="83">
        <v>-1.0173803429999999</v>
      </c>
      <c r="AK29" s="83">
        <v>26.78241761</v>
      </c>
      <c r="AL29" s="83">
        <v>-3.3701232820000002</v>
      </c>
      <c r="AM29" s="83">
        <v>2.4413E-3</v>
      </c>
      <c r="AN29" s="83">
        <v>5.6012199999999996E-3</v>
      </c>
      <c r="AO29" s="83">
        <v>-2.5811200219999999</v>
      </c>
      <c r="AP29" s="82">
        <f t="shared" si="0"/>
        <v>-1.6349187200000017</v>
      </c>
      <c r="AQ29" s="82">
        <f t="shared" si="1"/>
        <v>-1.5142610999999988</v>
      </c>
      <c r="AR29" s="82">
        <f t="shared" si="2"/>
        <v>-1.4287758100000012</v>
      </c>
      <c r="AS29" s="82">
        <f t="shared" si="3"/>
        <v>-9.7637908099999997</v>
      </c>
      <c r="AT29" s="82">
        <f t="shared" si="4"/>
        <v>-1.9275233599999986</v>
      </c>
      <c r="AU29" s="82">
        <f t="shared" si="9"/>
        <v>-7.4636290099999982</v>
      </c>
      <c r="AV29" s="82">
        <f t="shared" si="10"/>
        <v>0.37950005000000075</v>
      </c>
      <c r="AW29" s="82">
        <f t="shared" si="11"/>
        <v>-0.29307908000000182</v>
      </c>
      <c r="AX29" s="82">
        <f t="shared" si="12"/>
        <v>-3.1336200000000005</v>
      </c>
      <c r="AY29" s="82">
        <f t="shared" si="13"/>
        <v>-0.90570486000000017</v>
      </c>
      <c r="AZ29" s="82">
        <f t="shared" si="5"/>
        <v>-1.59873792</v>
      </c>
      <c r="BA29" s="82">
        <f t="shared" si="6"/>
        <v>27.799797952999999</v>
      </c>
      <c r="BB29" s="82">
        <f t="shared" si="7"/>
        <v>3.3725645820000003</v>
      </c>
      <c r="BC29" s="86">
        <f t="shared" si="8"/>
        <v>-2.5867212419999999</v>
      </c>
    </row>
    <row r="30" spans="1:55" ht="15" customHeight="1" x14ac:dyDescent="0.25">
      <c r="A30" s="93"/>
      <c r="B30" s="75"/>
      <c r="C30" s="84" t="s">
        <v>366</v>
      </c>
      <c r="D30" s="83" t="s">
        <v>367</v>
      </c>
      <c r="E30" s="124" t="s">
        <v>40</v>
      </c>
      <c r="F30" s="36">
        <v>20.81096075</v>
      </c>
      <c r="G30" s="83">
        <v>19.1599799</v>
      </c>
      <c r="H30" s="83">
        <v>20.693415259999998</v>
      </c>
      <c r="I30" s="83">
        <v>19.450638139999999</v>
      </c>
      <c r="J30" s="83">
        <v>21.05762562</v>
      </c>
      <c r="K30" s="83">
        <v>17.936795650000001</v>
      </c>
      <c r="L30" s="83">
        <v>19.994716029999999</v>
      </c>
      <c r="M30" s="83">
        <v>14.06372206</v>
      </c>
      <c r="N30" s="83">
        <v>21.4679015</v>
      </c>
      <c r="O30" s="83">
        <v>19.09075374</v>
      </c>
      <c r="P30" s="83">
        <v>20.64181949</v>
      </c>
      <c r="Q30" s="83">
        <v>17.864614119999999</v>
      </c>
      <c r="R30" s="83">
        <v>20.922422839999999</v>
      </c>
      <c r="S30" s="83">
        <v>11.18179962</v>
      </c>
      <c r="T30" s="83">
        <v>20.589936470000001</v>
      </c>
      <c r="U30" s="83">
        <v>10.230825400000001</v>
      </c>
      <c r="V30" s="83">
        <v>20.924158720000001</v>
      </c>
      <c r="W30" s="83">
        <v>18.880348569999999</v>
      </c>
      <c r="X30" s="83">
        <v>20.39296083</v>
      </c>
      <c r="Y30" s="83">
        <v>13.57372614</v>
      </c>
      <c r="Z30" s="83">
        <v>19.677261420000001</v>
      </c>
      <c r="AA30" s="83">
        <v>18.758917390000001</v>
      </c>
      <c r="AB30" s="83">
        <v>19.847679169999999</v>
      </c>
      <c r="AC30" s="83">
        <v>17.998872129999999</v>
      </c>
      <c r="AD30" s="83">
        <v>20.615924969999998</v>
      </c>
      <c r="AE30" s="83">
        <v>16.972763929999999</v>
      </c>
      <c r="AF30" s="83">
        <v>19.60015898</v>
      </c>
      <c r="AG30" s="61">
        <v>17.62119826</v>
      </c>
      <c r="AH30" s="83">
        <v>-3.8894276429999999</v>
      </c>
      <c r="AI30" s="83">
        <v>-5.4188509150000002</v>
      </c>
      <c r="AJ30" s="83">
        <v>-2.360004371</v>
      </c>
      <c r="AK30" s="83">
        <v>18.572210609999999</v>
      </c>
      <c r="AL30" s="83">
        <v>-5.2374958700000001</v>
      </c>
      <c r="AM30" s="83">
        <v>2.02E-5</v>
      </c>
      <c r="AN30" s="83">
        <v>7.3499999999999998E-5</v>
      </c>
      <c r="AO30" s="83">
        <v>2.1497475289999999</v>
      </c>
      <c r="AP30" s="82">
        <f t="shared" si="0"/>
        <v>-2.3771477599999997</v>
      </c>
      <c r="AQ30" s="82">
        <f t="shared" si="1"/>
        <v>-2.7772053700000008</v>
      </c>
      <c r="AR30" s="82">
        <f t="shared" si="2"/>
        <v>-9.7406232199999998</v>
      </c>
      <c r="AS30" s="82">
        <f t="shared" si="3"/>
        <v>-10.359111070000001</v>
      </c>
      <c r="AT30" s="82">
        <f t="shared" si="4"/>
        <v>-2.0438101500000023</v>
      </c>
      <c r="AU30" s="82">
        <f t="shared" si="9"/>
        <v>-6.81923469</v>
      </c>
      <c r="AV30" s="82">
        <f t="shared" si="10"/>
        <v>-0.91834403000000009</v>
      </c>
      <c r="AW30" s="82">
        <f t="shared" si="11"/>
        <v>-1.8488070400000005</v>
      </c>
      <c r="AX30" s="82">
        <f t="shared" si="12"/>
        <v>-3.643161039999999</v>
      </c>
      <c r="AY30" s="82">
        <f t="shared" si="13"/>
        <v>-1.9789607199999999</v>
      </c>
      <c r="AZ30" s="82">
        <f t="shared" si="5"/>
        <v>-1.5294232720000003</v>
      </c>
      <c r="BA30" s="82">
        <f t="shared" si="6"/>
        <v>20.932214980999998</v>
      </c>
      <c r="BB30" s="82">
        <f t="shared" si="7"/>
        <v>5.2375160699999999</v>
      </c>
      <c r="BC30" s="86">
        <f t="shared" si="8"/>
        <v>2.1496740289999998</v>
      </c>
    </row>
    <row r="31" spans="1:55" ht="15" customHeight="1" x14ac:dyDescent="0.25">
      <c r="A31" s="93"/>
      <c r="B31" s="75"/>
      <c r="C31" s="84" t="s">
        <v>368</v>
      </c>
      <c r="D31" s="83" t="s">
        <v>369</v>
      </c>
      <c r="E31" s="124" t="s">
        <v>314</v>
      </c>
      <c r="F31" s="36">
        <v>28.823768999999999</v>
      </c>
      <c r="G31" s="83">
        <v>27.90684233</v>
      </c>
      <c r="H31" s="83">
        <v>29.72863306</v>
      </c>
      <c r="I31" s="83">
        <v>27.573424119999999</v>
      </c>
      <c r="J31" s="83">
        <v>29.080012029999999</v>
      </c>
      <c r="K31" s="83">
        <v>27.564990810000001</v>
      </c>
      <c r="L31" s="83">
        <v>27.437496599999999</v>
      </c>
      <c r="M31" s="83">
        <v>22.237583539999999</v>
      </c>
      <c r="N31" s="83">
        <v>29.688743880000001</v>
      </c>
      <c r="O31" s="83">
        <v>27.910631240000001</v>
      </c>
      <c r="P31" s="83">
        <v>28.86695186</v>
      </c>
      <c r="Q31" s="83">
        <v>26.531048909999999</v>
      </c>
      <c r="R31" s="83">
        <v>29.10386853</v>
      </c>
      <c r="S31" s="83">
        <v>23.58517818</v>
      </c>
      <c r="T31" s="83">
        <v>28.838920170000002</v>
      </c>
      <c r="U31" s="83">
        <v>21.144531870000002</v>
      </c>
      <c r="V31" s="83">
        <v>29.831448760000001</v>
      </c>
      <c r="W31" s="83">
        <v>27.967519809999999</v>
      </c>
      <c r="X31" s="83">
        <v>30.160129730000001</v>
      </c>
      <c r="Y31" s="83">
        <v>22.845080939999999</v>
      </c>
      <c r="Z31" s="83">
        <v>29.252931060000002</v>
      </c>
      <c r="AA31" s="83">
        <v>29.236515650000001</v>
      </c>
      <c r="AB31" s="83">
        <v>29.700301020000001</v>
      </c>
      <c r="AC31" s="83">
        <v>28.861004009999998</v>
      </c>
      <c r="AD31" s="83">
        <v>29.701739910000001</v>
      </c>
      <c r="AE31" s="83">
        <v>25.641907100000001</v>
      </c>
      <c r="AF31" s="83">
        <v>29.2632084</v>
      </c>
      <c r="AG31" s="61">
        <v>27.59792242</v>
      </c>
      <c r="AH31" s="83">
        <v>-3.0624266480000002</v>
      </c>
      <c r="AI31" s="83">
        <v>-4.3772295689999998</v>
      </c>
      <c r="AJ31" s="83">
        <v>-1.7476237269999999</v>
      </c>
      <c r="AK31" s="83">
        <v>27.71722625</v>
      </c>
      <c r="AL31" s="83">
        <v>-4.7970111319999997</v>
      </c>
      <c r="AM31" s="83">
        <v>6.3E-5</v>
      </c>
      <c r="AN31" s="83">
        <v>2.0420099999999999E-4</v>
      </c>
      <c r="AO31" s="83">
        <v>1.0126612399999999</v>
      </c>
      <c r="AP31" s="82">
        <f t="shared" si="0"/>
        <v>-1.7781126399999998</v>
      </c>
      <c r="AQ31" s="82">
        <f t="shared" si="1"/>
        <v>-2.3359029500000013</v>
      </c>
      <c r="AR31" s="82">
        <f t="shared" si="2"/>
        <v>-5.51869035</v>
      </c>
      <c r="AS31" s="82">
        <f t="shared" si="3"/>
        <v>-7.6943883</v>
      </c>
      <c r="AT31" s="82">
        <f t="shared" si="4"/>
        <v>-1.8639289500000018</v>
      </c>
      <c r="AU31" s="82">
        <f t="shared" si="9"/>
        <v>-7.3150487900000023</v>
      </c>
      <c r="AV31" s="82">
        <f t="shared" si="10"/>
        <v>-1.6415410000000463E-2</v>
      </c>
      <c r="AW31" s="82">
        <f t="shared" si="11"/>
        <v>-0.83929701000000279</v>
      </c>
      <c r="AX31" s="82">
        <f t="shared" si="12"/>
        <v>-4.0598328099999996</v>
      </c>
      <c r="AY31" s="82">
        <f t="shared" si="13"/>
        <v>-1.6652859800000002</v>
      </c>
      <c r="AZ31" s="82">
        <f t="shared" si="5"/>
        <v>-1.3148029209999996</v>
      </c>
      <c r="BA31" s="82">
        <f t="shared" si="6"/>
        <v>29.464849977</v>
      </c>
      <c r="BB31" s="82">
        <f t="shared" si="7"/>
        <v>4.7970741319999997</v>
      </c>
      <c r="BC31" s="86">
        <f t="shared" si="8"/>
        <v>1.0124570389999998</v>
      </c>
    </row>
    <row r="32" spans="1:55" ht="15" customHeight="1" x14ac:dyDescent="0.25">
      <c r="A32" s="93"/>
      <c r="B32" s="75"/>
      <c r="C32" s="84" t="s">
        <v>370</v>
      </c>
      <c r="D32" s="83" t="s">
        <v>371</v>
      </c>
      <c r="E32" s="124" t="s">
        <v>315</v>
      </c>
      <c r="F32" s="36">
        <v>21.681568930000001</v>
      </c>
      <c r="G32" s="83">
        <v>19.954720640000001</v>
      </c>
      <c r="H32" s="83">
        <v>22.302498239999998</v>
      </c>
      <c r="I32" s="83">
        <v>19.882178740000001</v>
      </c>
      <c r="J32" s="83">
        <v>21.913999610000001</v>
      </c>
      <c r="K32" s="83">
        <v>19.295418860000002</v>
      </c>
      <c r="L32" s="83">
        <v>20.864278290000001</v>
      </c>
      <c r="M32" s="83">
        <v>17.123368599999999</v>
      </c>
      <c r="N32" s="83">
        <v>22.21683221</v>
      </c>
      <c r="O32" s="83">
        <v>19.812154769999999</v>
      </c>
      <c r="P32" s="83">
        <v>22.233196070000002</v>
      </c>
      <c r="Q32" s="83">
        <v>19.589119539999999</v>
      </c>
      <c r="R32" s="83">
        <v>22.686763679999999</v>
      </c>
      <c r="S32" s="83">
        <v>17.801729999999999</v>
      </c>
      <c r="T32" s="83">
        <v>22.272503369999999</v>
      </c>
      <c r="U32" s="83">
        <v>16.423519559999999</v>
      </c>
      <c r="V32" s="83">
        <v>23.01243273</v>
      </c>
      <c r="W32" s="83">
        <v>21.008483300000002</v>
      </c>
      <c r="X32" s="83">
        <v>21.773277329999999</v>
      </c>
      <c r="Y32" s="83">
        <v>15.892393330000001</v>
      </c>
      <c r="Z32" s="83">
        <v>22.30097868</v>
      </c>
      <c r="AA32" s="83">
        <v>21.250680429999999</v>
      </c>
      <c r="AB32" s="83">
        <v>22.552654610000001</v>
      </c>
      <c r="AC32" s="83">
        <v>20.47842584</v>
      </c>
      <c r="AD32" s="83">
        <v>22.710277189999999</v>
      </c>
      <c r="AE32" s="83">
        <v>19.43682059</v>
      </c>
      <c r="AF32" s="83">
        <v>21.978847770000002</v>
      </c>
      <c r="AG32" s="61">
        <v>18.98957081</v>
      </c>
      <c r="AH32" s="83">
        <v>-3.1115374060000001</v>
      </c>
      <c r="AI32" s="83">
        <v>-3.953922902</v>
      </c>
      <c r="AJ32" s="83">
        <v>-2.2691519090000001</v>
      </c>
      <c r="AK32" s="83">
        <v>20.622810489999999</v>
      </c>
      <c r="AL32" s="83">
        <v>-7.6023031249999997</v>
      </c>
      <c r="AM32" s="83">
        <v>5.39E-8</v>
      </c>
      <c r="AN32" s="83">
        <v>3.7300000000000002E-7</v>
      </c>
      <c r="AO32" s="83">
        <v>8.1122604250000006</v>
      </c>
      <c r="AP32" s="82">
        <f t="shared" si="0"/>
        <v>-2.4046774400000004</v>
      </c>
      <c r="AQ32" s="82">
        <f t="shared" si="1"/>
        <v>-2.6440765300000031</v>
      </c>
      <c r="AR32" s="82">
        <f t="shared" si="2"/>
        <v>-4.8850336799999994</v>
      </c>
      <c r="AS32" s="82">
        <f t="shared" si="3"/>
        <v>-5.84898381</v>
      </c>
      <c r="AT32" s="82">
        <f t="shared" si="4"/>
        <v>-2.0039494299999987</v>
      </c>
      <c r="AU32" s="82">
        <f t="shared" si="9"/>
        <v>-5.8808839999999982</v>
      </c>
      <c r="AV32" s="82">
        <f t="shared" si="10"/>
        <v>-1.0502982500000009</v>
      </c>
      <c r="AW32" s="82">
        <f t="shared" si="11"/>
        <v>-2.0742287700000013</v>
      </c>
      <c r="AX32" s="82">
        <f t="shared" si="12"/>
        <v>-3.2734565999999994</v>
      </c>
      <c r="AY32" s="82">
        <f t="shared" si="13"/>
        <v>-2.9892769600000015</v>
      </c>
      <c r="AZ32" s="82">
        <f t="shared" si="5"/>
        <v>-0.8423854959999999</v>
      </c>
      <c r="BA32" s="82">
        <f t="shared" si="6"/>
        <v>22.891962399000001</v>
      </c>
      <c r="BB32" s="82">
        <f t="shared" si="7"/>
        <v>7.6023031788999997</v>
      </c>
      <c r="BC32" s="86">
        <f t="shared" si="8"/>
        <v>8.1122600519999999</v>
      </c>
    </row>
    <row r="33" spans="1:55" ht="15" customHeight="1" x14ac:dyDescent="0.25">
      <c r="A33" s="93"/>
      <c r="B33" s="75"/>
      <c r="C33" s="84" t="s">
        <v>372</v>
      </c>
      <c r="D33" s="83" t="s">
        <v>373</v>
      </c>
      <c r="E33" s="124" t="s">
        <v>43</v>
      </c>
      <c r="F33" s="36">
        <v>18.63765476</v>
      </c>
      <c r="G33" s="83">
        <v>17.239868420000001</v>
      </c>
      <c r="H33" s="83">
        <v>20.248118569999999</v>
      </c>
      <c r="I33" s="83">
        <v>17.756321660000001</v>
      </c>
      <c r="J33" s="83">
        <v>19.015994370000001</v>
      </c>
      <c r="K33" s="83">
        <v>17.4606262</v>
      </c>
      <c r="L33" s="83">
        <v>19.950214540000001</v>
      </c>
      <c r="M33" s="83">
        <v>17.291001189999999</v>
      </c>
      <c r="N33" s="83">
        <v>19.16486493</v>
      </c>
      <c r="O33" s="83">
        <v>18.62241972</v>
      </c>
      <c r="P33" s="83">
        <v>20.922932790000001</v>
      </c>
      <c r="Q33" s="83">
        <v>19.578967219999999</v>
      </c>
      <c r="R33" s="83">
        <v>20.903827119999999</v>
      </c>
      <c r="S33" s="83">
        <v>20.094799949999999</v>
      </c>
      <c r="T33" s="83">
        <v>20.658409070000001</v>
      </c>
      <c r="U33" s="83">
        <v>19.447510009999998</v>
      </c>
      <c r="V33" s="83">
        <v>19.703154659999999</v>
      </c>
      <c r="W33" s="83">
        <v>17.131796919999999</v>
      </c>
      <c r="X33" s="83">
        <v>21.234762199999999</v>
      </c>
      <c r="Y33" s="83">
        <v>21.017163979999999</v>
      </c>
      <c r="Z33" s="83">
        <v>18.657034899999999</v>
      </c>
      <c r="AA33" s="83">
        <v>17.777197739999998</v>
      </c>
      <c r="AB33" s="83">
        <v>19.32069984</v>
      </c>
      <c r="AC33" s="83">
        <v>18.788498520000001</v>
      </c>
      <c r="AD33" s="83">
        <v>18.991020519999999</v>
      </c>
      <c r="AE33" s="83">
        <v>16.530678160000001</v>
      </c>
      <c r="AF33" s="83">
        <v>19.196414409999999</v>
      </c>
      <c r="AG33" s="61">
        <v>17.610881150000001</v>
      </c>
      <c r="AH33" s="83">
        <v>-1.4469551309999999</v>
      </c>
      <c r="AI33" s="83">
        <v>-2.0050888589999998</v>
      </c>
      <c r="AJ33" s="83">
        <v>-0.88882140300000001</v>
      </c>
      <c r="AK33" s="83">
        <v>19.03402977</v>
      </c>
      <c r="AL33" s="83">
        <v>-5.3357789999999996</v>
      </c>
      <c r="AM33" s="83">
        <v>1.5E-5</v>
      </c>
      <c r="AN33" s="83">
        <v>5.6499999999999998E-5</v>
      </c>
      <c r="AO33" s="83">
        <v>2.436625571</v>
      </c>
      <c r="AP33" s="82">
        <f t="shared" si="0"/>
        <v>-0.54244521000000034</v>
      </c>
      <c r="AQ33" s="82">
        <f t="shared" si="1"/>
        <v>-1.3439655700000017</v>
      </c>
      <c r="AR33" s="82">
        <f t="shared" si="2"/>
        <v>-0.80902717000000024</v>
      </c>
      <c r="AS33" s="82">
        <f t="shared" si="3"/>
        <v>-1.2108990600000027</v>
      </c>
      <c r="AT33" s="82">
        <f t="shared" si="4"/>
        <v>-2.5713577399999998</v>
      </c>
      <c r="AU33" s="82">
        <f t="shared" si="9"/>
        <v>-0.21759821999999929</v>
      </c>
      <c r="AV33" s="82">
        <f t="shared" si="10"/>
        <v>-0.87983716000000101</v>
      </c>
      <c r="AW33" s="82">
        <f t="shared" si="11"/>
        <v>-0.53220131999999865</v>
      </c>
      <c r="AX33" s="82">
        <f t="shared" si="12"/>
        <v>-2.4603423599999985</v>
      </c>
      <c r="AY33" s="82">
        <f t="shared" si="13"/>
        <v>-1.5855332599999983</v>
      </c>
      <c r="AZ33" s="82">
        <f t="shared" si="5"/>
        <v>-0.55813372799999983</v>
      </c>
      <c r="BA33" s="82">
        <f t="shared" si="6"/>
        <v>19.922851173000002</v>
      </c>
      <c r="BB33" s="82">
        <f t="shared" si="7"/>
        <v>5.3357939999999999</v>
      </c>
      <c r="BC33" s="86">
        <f t="shared" si="8"/>
        <v>2.4365690710000001</v>
      </c>
    </row>
    <row r="34" spans="1:55" ht="15" customHeight="1" x14ac:dyDescent="0.25">
      <c r="A34" s="93"/>
      <c r="B34" s="75"/>
      <c r="C34" s="84" t="s">
        <v>374</v>
      </c>
      <c r="D34" s="83" t="s">
        <v>375</v>
      </c>
      <c r="E34" s="124" t="s">
        <v>47</v>
      </c>
      <c r="F34" s="36">
        <v>0</v>
      </c>
      <c r="G34" s="83">
        <v>0</v>
      </c>
      <c r="H34" s="83">
        <v>0</v>
      </c>
      <c r="I34" s="83">
        <v>0</v>
      </c>
      <c r="J34" s="83">
        <v>0</v>
      </c>
      <c r="K34" s="83">
        <v>0</v>
      </c>
      <c r="L34" s="83">
        <v>0</v>
      </c>
      <c r="M34" s="83">
        <v>0</v>
      </c>
      <c r="N34" s="83">
        <v>0</v>
      </c>
      <c r="O34" s="83">
        <v>0</v>
      </c>
      <c r="P34" s="83">
        <v>0</v>
      </c>
      <c r="Q34" s="83">
        <v>0</v>
      </c>
      <c r="R34" s="83">
        <v>0</v>
      </c>
      <c r="S34" s="83">
        <v>0</v>
      </c>
      <c r="T34" s="83">
        <v>0</v>
      </c>
      <c r="U34" s="83">
        <v>0</v>
      </c>
      <c r="V34" s="83">
        <v>0</v>
      </c>
      <c r="W34" s="83">
        <v>0</v>
      </c>
      <c r="X34" s="83">
        <v>0</v>
      </c>
      <c r="Y34" s="83">
        <v>0</v>
      </c>
      <c r="Z34" s="83">
        <v>16.913156000000001</v>
      </c>
      <c r="AA34" s="83">
        <v>16.922414880000002</v>
      </c>
      <c r="AB34" s="83">
        <v>16.961125939999999</v>
      </c>
      <c r="AC34" s="83">
        <v>14.78473668</v>
      </c>
      <c r="AD34" s="83">
        <v>17.092914029999999</v>
      </c>
      <c r="AE34" s="83">
        <v>0</v>
      </c>
      <c r="AF34" s="83">
        <v>16.783134199999999</v>
      </c>
      <c r="AG34" s="61">
        <v>15.291933569999999</v>
      </c>
      <c r="AH34" s="83">
        <v>-1.482231788</v>
      </c>
      <c r="AI34" s="83">
        <v>-3.6909276750000002</v>
      </c>
      <c r="AJ34" s="83">
        <v>0.726464098</v>
      </c>
      <c r="AK34" s="83">
        <v>4.0981934039999999</v>
      </c>
      <c r="AL34" s="83">
        <v>-1.3821204469999999</v>
      </c>
      <c r="AM34" s="83">
        <v>0.17915777199999999</v>
      </c>
      <c r="AN34" s="83">
        <v>0.23548260900000001</v>
      </c>
      <c r="AO34" s="83">
        <v>-6.4759972689999996</v>
      </c>
      <c r="AP34" s="82">
        <f t="shared" si="0"/>
        <v>0</v>
      </c>
      <c r="AQ34" s="82">
        <f t="shared" si="1"/>
        <v>0</v>
      </c>
      <c r="AR34" s="82">
        <f t="shared" si="2"/>
        <v>0</v>
      </c>
      <c r="AS34" s="82">
        <f t="shared" si="3"/>
        <v>0</v>
      </c>
      <c r="AT34" s="82">
        <f t="shared" si="4"/>
        <v>0</v>
      </c>
      <c r="AU34" s="82">
        <f t="shared" si="9"/>
        <v>0</v>
      </c>
      <c r="AV34" s="82">
        <f t="shared" si="10"/>
        <v>9.2588800000008575E-3</v>
      </c>
      <c r="AW34" s="82">
        <f t="shared" si="11"/>
        <v>-2.1763892599999988</v>
      </c>
      <c r="AX34" s="82">
        <f t="shared" si="12"/>
        <v>-17.092914029999999</v>
      </c>
      <c r="AY34" s="82">
        <f t="shared" si="13"/>
        <v>-1.4912006299999998</v>
      </c>
      <c r="AZ34" s="82">
        <f t="shared" si="5"/>
        <v>-2.2086958870000002</v>
      </c>
      <c r="BA34" s="82">
        <f t="shared" si="6"/>
        <v>3.3717293059999998</v>
      </c>
      <c r="BB34" s="82">
        <f t="shared" si="7"/>
        <v>1.5612782189999999</v>
      </c>
      <c r="BC34" s="86">
        <f t="shared" si="8"/>
        <v>-6.7114798779999996</v>
      </c>
    </row>
    <row r="35" spans="1:55" ht="15" customHeight="1" x14ac:dyDescent="0.25">
      <c r="A35" s="93"/>
      <c r="B35" s="75"/>
      <c r="C35" s="84" t="s">
        <v>376</v>
      </c>
      <c r="D35" s="83" t="s">
        <v>377</v>
      </c>
      <c r="E35" s="124" t="s">
        <v>50</v>
      </c>
      <c r="F35" s="36">
        <v>0</v>
      </c>
      <c r="G35" s="83">
        <v>0</v>
      </c>
      <c r="H35" s="83">
        <v>0</v>
      </c>
      <c r="I35" s="83">
        <v>0</v>
      </c>
      <c r="J35" s="83">
        <v>0</v>
      </c>
      <c r="K35" s="83">
        <v>0</v>
      </c>
      <c r="L35" s="83">
        <v>0</v>
      </c>
      <c r="M35" s="83">
        <v>0</v>
      </c>
      <c r="N35" s="83">
        <v>0</v>
      </c>
      <c r="O35" s="83">
        <v>0</v>
      </c>
      <c r="P35" s="83">
        <v>0</v>
      </c>
      <c r="Q35" s="83">
        <v>0</v>
      </c>
      <c r="R35" s="83">
        <v>0</v>
      </c>
      <c r="S35" s="83">
        <v>0</v>
      </c>
      <c r="T35" s="83">
        <v>0</v>
      </c>
      <c r="U35" s="83">
        <v>0</v>
      </c>
      <c r="V35" s="83">
        <v>0</v>
      </c>
      <c r="W35" s="83">
        <v>0</v>
      </c>
      <c r="X35" s="83">
        <v>0</v>
      </c>
      <c r="Y35" s="83">
        <v>0</v>
      </c>
      <c r="Z35" s="83">
        <v>16.650588859999999</v>
      </c>
      <c r="AA35" s="83">
        <v>16.92808793</v>
      </c>
      <c r="AB35" s="83">
        <v>16.61358014</v>
      </c>
      <c r="AC35" s="83">
        <v>15.90138018</v>
      </c>
      <c r="AD35" s="83">
        <v>17.380211339999999</v>
      </c>
      <c r="AE35" s="83">
        <v>15.233493470000001</v>
      </c>
      <c r="AF35" s="83">
        <v>16.83970747</v>
      </c>
      <c r="AG35" s="61">
        <v>14.9380407</v>
      </c>
      <c r="AH35" s="83">
        <v>-0.32022039400000002</v>
      </c>
      <c r="AI35" s="83">
        <v>-0.64693831099999999</v>
      </c>
      <c r="AJ35" s="83">
        <v>6.4975220000000004E-3</v>
      </c>
      <c r="AK35" s="83">
        <v>4.6601817890000001</v>
      </c>
      <c r="AL35" s="83">
        <v>-2.0172376879999998</v>
      </c>
      <c r="AM35" s="83">
        <v>5.4384133000000001E-2</v>
      </c>
      <c r="AN35" s="83">
        <v>8.4754690999999993E-2</v>
      </c>
      <c r="AO35" s="83">
        <v>-5.475753965</v>
      </c>
      <c r="AP35" s="82">
        <f t="shared" si="0"/>
        <v>0</v>
      </c>
      <c r="AQ35" s="82">
        <f t="shared" si="1"/>
        <v>0</v>
      </c>
      <c r="AR35" s="82">
        <f t="shared" si="2"/>
        <v>0</v>
      </c>
      <c r="AS35" s="82">
        <f t="shared" si="3"/>
        <v>0</v>
      </c>
      <c r="AT35" s="82">
        <f t="shared" si="4"/>
        <v>0</v>
      </c>
      <c r="AU35" s="82">
        <f t="shared" si="9"/>
        <v>0</v>
      </c>
      <c r="AV35" s="82">
        <f t="shared" si="10"/>
        <v>0.27749907000000107</v>
      </c>
      <c r="AW35" s="82">
        <f t="shared" si="11"/>
        <v>-0.71219995999999952</v>
      </c>
      <c r="AX35" s="82">
        <f t="shared" si="12"/>
        <v>-2.146717869999998</v>
      </c>
      <c r="AY35" s="82">
        <f t="shared" si="13"/>
        <v>-1.9016667700000003</v>
      </c>
      <c r="AZ35" s="82">
        <f t="shared" si="5"/>
        <v>-0.32671791699999997</v>
      </c>
      <c r="BA35" s="82">
        <f t="shared" si="6"/>
        <v>4.653684267</v>
      </c>
      <c r="BB35" s="82">
        <f t="shared" si="7"/>
        <v>2.0716218209999999</v>
      </c>
      <c r="BC35" s="86">
        <f t="shared" si="8"/>
        <v>-5.5605086559999997</v>
      </c>
    </row>
    <row r="36" spans="1:55" ht="15" customHeight="1" x14ac:dyDescent="0.25">
      <c r="A36" s="93"/>
      <c r="B36" s="75"/>
      <c r="C36" s="84" t="s">
        <v>378</v>
      </c>
      <c r="D36" s="83" t="s">
        <v>379</v>
      </c>
      <c r="E36" s="124" t="s">
        <v>51</v>
      </c>
      <c r="F36" s="36">
        <v>21.714673640000001</v>
      </c>
      <c r="G36" s="83">
        <v>19.765431639999999</v>
      </c>
      <c r="H36" s="83">
        <v>21.978934330000001</v>
      </c>
      <c r="I36" s="83">
        <v>19.126360170000002</v>
      </c>
      <c r="J36" s="83">
        <v>21.52455904</v>
      </c>
      <c r="K36" s="83">
        <v>18.564952009999999</v>
      </c>
      <c r="L36" s="83">
        <v>21.233943549999999</v>
      </c>
      <c r="M36" s="83">
        <v>16.947809070000002</v>
      </c>
      <c r="N36" s="83">
        <v>21.534321930000001</v>
      </c>
      <c r="O36" s="83">
        <v>18.9598379</v>
      </c>
      <c r="P36" s="83">
        <v>24.01117082</v>
      </c>
      <c r="Q36" s="83">
        <v>22.207145149999999</v>
      </c>
      <c r="R36" s="83">
        <v>23.389317800000001</v>
      </c>
      <c r="S36" s="83">
        <v>18.453719190000001</v>
      </c>
      <c r="T36" s="83">
        <v>23.14754705</v>
      </c>
      <c r="U36" s="83">
        <v>16.774454689999999</v>
      </c>
      <c r="V36" s="83">
        <v>23.873428350000001</v>
      </c>
      <c r="W36" s="83">
        <v>21.980469899999999</v>
      </c>
      <c r="X36" s="83">
        <v>23.709795450000001</v>
      </c>
      <c r="Y36" s="83">
        <v>17.343148670000001</v>
      </c>
      <c r="Z36" s="83">
        <v>23.07494608</v>
      </c>
      <c r="AA36" s="83">
        <v>21.664438130000001</v>
      </c>
      <c r="AB36" s="83">
        <v>23.118907539999999</v>
      </c>
      <c r="AC36" s="83">
        <v>21.24502232</v>
      </c>
      <c r="AD36" s="83">
        <v>23.033082700000001</v>
      </c>
      <c r="AE36" s="83">
        <v>19.040448860000001</v>
      </c>
      <c r="AF36" s="83">
        <v>23.01192648</v>
      </c>
      <c r="AG36" s="61">
        <v>20.664591519999998</v>
      </c>
      <c r="AH36" s="83">
        <v>-3.2584803959999999</v>
      </c>
      <c r="AI36" s="83">
        <v>-4.1665922179999999</v>
      </c>
      <c r="AJ36" s="83">
        <v>-2.3503685729999999</v>
      </c>
      <c r="AK36" s="83">
        <v>21.110513709999999</v>
      </c>
      <c r="AL36" s="83">
        <v>-7.3851074649999999</v>
      </c>
      <c r="AM36" s="83">
        <v>9.0100000000000006E-8</v>
      </c>
      <c r="AN36" s="83">
        <v>5.9299999999999998E-7</v>
      </c>
      <c r="AO36" s="83">
        <v>7.592109153</v>
      </c>
      <c r="AP36" s="82">
        <f t="shared" si="0"/>
        <v>-2.5744840300000007</v>
      </c>
      <c r="AQ36" s="82">
        <f t="shared" si="1"/>
        <v>-1.8040256700000015</v>
      </c>
      <c r="AR36" s="82">
        <f t="shared" si="2"/>
        <v>-4.9355986099999996</v>
      </c>
      <c r="AS36" s="82">
        <f t="shared" si="3"/>
        <v>-6.3730923600000011</v>
      </c>
      <c r="AT36" s="82">
        <f t="shared" si="4"/>
        <v>-1.8929584500000018</v>
      </c>
      <c r="AU36" s="82">
        <f t="shared" si="9"/>
        <v>-6.3666467799999999</v>
      </c>
      <c r="AV36" s="82">
        <f t="shared" si="10"/>
        <v>-1.4105079499999995</v>
      </c>
      <c r="AW36" s="82">
        <f t="shared" si="11"/>
        <v>-1.8738852199999982</v>
      </c>
      <c r="AX36" s="82">
        <f t="shared" si="12"/>
        <v>-3.9926338399999999</v>
      </c>
      <c r="AY36" s="82">
        <f t="shared" si="13"/>
        <v>-2.3473349600000013</v>
      </c>
      <c r="AZ36" s="82">
        <f t="shared" si="5"/>
        <v>-0.90811182199999996</v>
      </c>
      <c r="BA36" s="82">
        <f t="shared" si="6"/>
        <v>23.460882283</v>
      </c>
      <c r="BB36" s="82">
        <f t="shared" si="7"/>
        <v>7.3851075551000003</v>
      </c>
      <c r="BC36" s="86">
        <f t="shared" si="8"/>
        <v>7.5921085599999998</v>
      </c>
    </row>
    <row r="37" spans="1:55" ht="15" customHeight="1" x14ac:dyDescent="0.25">
      <c r="A37" s="93"/>
      <c r="B37" s="75"/>
      <c r="C37" s="84" t="s">
        <v>380</v>
      </c>
      <c r="D37" s="83" t="s">
        <v>381</v>
      </c>
      <c r="E37" s="124" t="s">
        <v>53</v>
      </c>
      <c r="F37" s="36">
        <v>19.11268153</v>
      </c>
      <c r="G37" s="83">
        <v>17.139116309999999</v>
      </c>
      <c r="H37" s="83">
        <v>19.932055080000001</v>
      </c>
      <c r="I37" s="83">
        <v>17.39969859</v>
      </c>
      <c r="J37" s="83">
        <v>19.289010009999998</v>
      </c>
      <c r="K37" s="83">
        <v>16.457564479999998</v>
      </c>
      <c r="L37" s="83">
        <v>18.724705159999999</v>
      </c>
      <c r="M37" s="83">
        <v>16.590711460000001</v>
      </c>
      <c r="N37" s="83">
        <v>19.384337469999998</v>
      </c>
      <c r="O37" s="83">
        <v>17.032278860000002</v>
      </c>
      <c r="P37" s="83">
        <v>17.992630299999998</v>
      </c>
      <c r="Q37" s="83">
        <v>16.310583699999999</v>
      </c>
      <c r="R37" s="83">
        <v>18.190090789999999</v>
      </c>
      <c r="S37" s="83">
        <v>14.963492329999999</v>
      </c>
      <c r="T37" s="83">
        <v>18.30220525</v>
      </c>
      <c r="U37" s="83">
        <v>12.789085</v>
      </c>
      <c r="V37" s="83">
        <v>18.483351110000001</v>
      </c>
      <c r="W37" s="83">
        <v>16.922335919999998</v>
      </c>
      <c r="X37" s="83">
        <v>18.294244039999999</v>
      </c>
      <c r="Y37" s="83">
        <v>15.161511640000001</v>
      </c>
      <c r="Z37" s="83">
        <v>19.710463229999998</v>
      </c>
      <c r="AA37" s="83">
        <v>18.67927079</v>
      </c>
      <c r="AB37" s="83">
        <v>19.924981370000001</v>
      </c>
      <c r="AC37" s="83">
        <v>18.079478430000002</v>
      </c>
      <c r="AD37" s="83">
        <v>20.088516970000001</v>
      </c>
      <c r="AE37" s="83">
        <v>17.747241989999999</v>
      </c>
      <c r="AF37" s="83">
        <v>19.677772990000001</v>
      </c>
      <c r="AG37" s="61">
        <v>17.606831589999999</v>
      </c>
      <c r="AH37" s="83">
        <v>-2.444846015</v>
      </c>
      <c r="AI37" s="83">
        <v>-2.990211559</v>
      </c>
      <c r="AJ37" s="83">
        <v>-1.8994804700000001</v>
      </c>
      <c r="AK37" s="83">
        <v>17.856651660000001</v>
      </c>
      <c r="AL37" s="83">
        <v>-9.226667097</v>
      </c>
      <c r="AM37" s="83">
        <v>1.3999999999999999E-9</v>
      </c>
      <c r="AN37" s="83">
        <v>1.55E-8</v>
      </c>
      <c r="AO37" s="83">
        <v>11.80704089</v>
      </c>
      <c r="AP37" s="82">
        <f t="shared" si="0"/>
        <v>-2.3520586099999967</v>
      </c>
      <c r="AQ37" s="82">
        <f t="shared" si="1"/>
        <v>-1.6820465999999996</v>
      </c>
      <c r="AR37" s="82">
        <f t="shared" si="2"/>
        <v>-3.2265984599999999</v>
      </c>
      <c r="AS37" s="82">
        <f t="shared" si="3"/>
        <v>-5.5131202500000001</v>
      </c>
      <c r="AT37" s="82">
        <f t="shared" si="4"/>
        <v>-1.5610151900000027</v>
      </c>
      <c r="AU37" s="82">
        <f t="shared" si="9"/>
        <v>-3.1327323999999983</v>
      </c>
      <c r="AV37" s="82">
        <f t="shared" si="10"/>
        <v>-1.0311924399999981</v>
      </c>
      <c r="AW37" s="82">
        <f t="shared" si="11"/>
        <v>-1.8455029399999994</v>
      </c>
      <c r="AX37" s="82">
        <f t="shared" si="12"/>
        <v>-2.3412749800000014</v>
      </c>
      <c r="AY37" s="82">
        <f t="shared" si="13"/>
        <v>-2.0709414000000024</v>
      </c>
      <c r="AZ37" s="82">
        <f t="shared" si="5"/>
        <v>-0.54536554400000004</v>
      </c>
      <c r="BA37" s="82">
        <f t="shared" si="6"/>
        <v>19.756132130000001</v>
      </c>
      <c r="BB37" s="82">
        <f t="shared" si="7"/>
        <v>9.2266670984000001</v>
      </c>
      <c r="BC37" s="86">
        <f t="shared" si="8"/>
        <v>11.8070408745</v>
      </c>
    </row>
    <row r="38" spans="1:55" ht="15" customHeight="1" x14ac:dyDescent="0.25">
      <c r="A38" s="93"/>
      <c r="B38" s="75"/>
      <c r="C38" s="84" t="s">
        <v>382</v>
      </c>
      <c r="D38" s="83" t="s">
        <v>383</v>
      </c>
      <c r="E38" s="124" t="s">
        <v>54</v>
      </c>
      <c r="F38" s="36">
        <v>22.65161097</v>
      </c>
      <c r="G38" s="83">
        <v>21.397631799999999</v>
      </c>
      <c r="H38" s="83">
        <v>22.510530769999999</v>
      </c>
      <c r="I38" s="83">
        <v>20.68499886</v>
      </c>
      <c r="J38" s="83">
        <v>22.85976235</v>
      </c>
      <c r="K38" s="83">
        <v>19.844805149999999</v>
      </c>
      <c r="L38" s="83">
        <v>23.127581549999999</v>
      </c>
      <c r="M38" s="83">
        <v>20.276058190000001</v>
      </c>
      <c r="N38" s="83">
        <v>22.74882719</v>
      </c>
      <c r="O38" s="83">
        <v>20.89147895</v>
      </c>
      <c r="P38" s="83">
        <v>23.826328230000001</v>
      </c>
      <c r="Q38" s="83">
        <v>22.70545143</v>
      </c>
      <c r="R38" s="83">
        <v>22.553808709999998</v>
      </c>
      <c r="S38" s="83">
        <v>19.308145790000001</v>
      </c>
      <c r="T38" s="83">
        <v>22.865642250000001</v>
      </c>
      <c r="U38" s="83">
        <v>18.430468950000002</v>
      </c>
      <c r="V38" s="83">
        <v>23.3342229</v>
      </c>
      <c r="W38" s="83">
        <v>21.62121522</v>
      </c>
      <c r="X38" s="83">
        <v>22.71005877</v>
      </c>
      <c r="Y38" s="83">
        <v>19.139110110000001</v>
      </c>
      <c r="Z38" s="83">
        <v>22.22577068</v>
      </c>
      <c r="AA38" s="83">
        <v>21.436029489999999</v>
      </c>
      <c r="AB38" s="83">
        <v>22.44074994</v>
      </c>
      <c r="AC38" s="83">
        <v>21.04744788</v>
      </c>
      <c r="AD38" s="83">
        <v>22.648191350000001</v>
      </c>
      <c r="AE38" s="83">
        <v>19.061354349999998</v>
      </c>
      <c r="AF38" s="83">
        <v>21.981778869999999</v>
      </c>
      <c r="AG38" s="61">
        <v>20.492106750000001</v>
      </c>
      <c r="AH38" s="83">
        <v>-2.2963258280000001</v>
      </c>
      <c r="AI38" s="83">
        <v>-2.9451719089999999</v>
      </c>
      <c r="AJ38" s="83">
        <v>-1.647479747</v>
      </c>
      <c r="AK38" s="83">
        <v>21.600755979999999</v>
      </c>
      <c r="AL38" s="83">
        <v>-7.2840490439999996</v>
      </c>
      <c r="AM38" s="83">
        <v>1.15E-7</v>
      </c>
      <c r="AN38" s="83">
        <v>7.2900000000000003E-7</v>
      </c>
      <c r="AO38" s="83">
        <v>7.348084847</v>
      </c>
      <c r="AP38" s="82">
        <f t="shared" si="0"/>
        <v>-1.8573482400000003</v>
      </c>
      <c r="AQ38" s="82">
        <f t="shared" si="1"/>
        <v>-1.1208768000000013</v>
      </c>
      <c r="AR38" s="82">
        <f t="shared" si="2"/>
        <v>-3.2456629199999973</v>
      </c>
      <c r="AS38" s="82">
        <f t="shared" si="3"/>
        <v>-4.4351732999999989</v>
      </c>
      <c r="AT38" s="82">
        <f t="shared" si="4"/>
        <v>-1.7130076800000005</v>
      </c>
      <c r="AU38" s="82">
        <f t="shared" si="9"/>
        <v>-3.5709486599999991</v>
      </c>
      <c r="AV38" s="82">
        <f t="shared" si="10"/>
        <v>-0.78974119000000087</v>
      </c>
      <c r="AW38" s="82">
        <f t="shared" si="11"/>
        <v>-1.3933020599999999</v>
      </c>
      <c r="AX38" s="82">
        <f t="shared" si="12"/>
        <v>-3.5868370000000027</v>
      </c>
      <c r="AY38" s="82">
        <f t="shared" si="13"/>
        <v>-1.489672119999998</v>
      </c>
      <c r="AZ38" s="82">
        <f t="shared" si="5"/>
        <v>-0.64884608099999985</v>
      </c>
      <c r="BA38" s="82">
        <f t="shared" si="6"/>
        <v>23.248235726999997</v>
      </c>
      <c r="BB38" s="82">
        <f t="shared" si="7"/>
        <v>7.2840491589999994</v>
      </c>
      <c r="BC38" s="86">
        <f t="shared" si="8"/>
        <v>7.3480841180000001</v>
      </c>
    </row>
    <row r="39" spans="1:55" ht="15" customHeight="1" x14ac:dyDescent="0.25">
      <c r="A39" s="93"/>
      <c r="B39" s="75"/>
      <c r="C39" s="84" t="s">
        <v>384</v>
      </c>
      <c r="D39" s="83" t="s">
        <v>385</v>
      </c>
      <c r="E39" s="124" t="s">
        <v>55</v>
      </c>
      <c r="F39" s="36">
        <v>0</v>
      </c>
      <c r="G39" s="83">
        <v>0</v>
      </c>
      <c r="H39" s="83">
        <v>0</v>
      </c>
      <c r="I39" s="83">
        <v>0</v>
      </c>
      <c r="J39" s="83">
        <v>0</v>
      </c>
      <c r="K39" s="83">
        <v>0</v>
      </c>
      <c r="L39" s="83">
        <v>0</v>
      </c>
      <c r="M39" s="83">
        <v>0</v>
      </c>
      <c r="N39" s="83">
        <v>0</v>
      </c>
      <c r="O39" s="83">
        <v>0</v>
      </c>
      <c r="P39" s="83">
        <v>18.685765750000002</v>
      </c>
      <c r="Q39" s="83">
        <v>17.886708850000002</v>
      </c>
      <c r="R39" s="83">
        <v>18.828191449999998</v>
      </c>
      <c r="S39" s="83">
        <v>16.788430600000002</v>
      </c>
      <c r="T39" s="83">
        <v>18.816749269999999</v>
      </c>
      <c r="U39" s="83">
        <v>18.62330729</v>
      </c>
      <c r="V39" s="83">
        <v>18.31832309</v>
      </c>
      <c r="W39" s="83">
        <v>17.349405440000002</v>
      </c>
      <c r="X39" s="83">
        <v>18.831989650000001</v>
      </c>
      <c r="Y39" s="83">
        <v>16.618238730000002</v>
      </c>
      <c r="Z39" s="83">
        <v>16.389515859999999</v>
      </c>
      <c r="AA39" s="83">
        <v>15.63141087</v>
      </c>
      <c r="AB39" s="83">
        <v>16.78069103</v>
      </c>
      <c r="AC39" s="83">
        <v>16.924413779999998</v>
      </c>
      <c r="AD39" s="83">
        <v>16.38165996</v>
      </c>
      <c r="AE39" s="83">
        <v>16.71885563</v>
      </c>
      <c r="AF39" s="83">
        <v>16.490106780000001</v>
      </c>
      <c r="AG39" s="61">
        <v>16.198992149999999</v>
      </c>
      <c r="AH39" s="83">
        <v>-0.48451639400000002</v>
      </c>
      <c r="AI39" s="83">
        <v>-0.85909708600000001</v>
      </c>
      <c r="AJ39" s="83">
        <v>-0.109935701</v>
      </c>
      <c r="AK39" s="83">
        <v>11.152241289999999</v>
      </c>
      <c r="AL39" s="83">
        <v>-2.6622211220000001</v>
      </c>
      <c r="AM39" s="83">
        <v>1.3293898E-2</v>
      </c>
      <c r="AN39" s="83">
        <v>2.491991E-2</v>
      </c>
      <c r="AO39" s="83">
        <v>-4.1945702359999997</v>
      </c>
      <c r="AP39" s="43">
        <f t="shared" si="0"/>
        <v>0</v>
      </c>
      <c r="AQ39" s="82">
        <f t="shared" si="1"/>
        <v>-0.79905690000000007</v>
      </c>
      <c r="AR39" s="82">
        <f t="shared" si="2"/>
        <v>-2.0397608499999969</v>
      </c>
      <c r="AS39" s="82">
        <f t="shared" si="3"/>
        <v>-0.19344197999999935</v>
      </c>
      <c r="AT39" s="82">
        <f t="shared" si="4"/>
        <v>-0.96891764999999808</v>
      </c>
      <c r="AU39" s="82">
        <f t="shared" si="9"/>
        <v>-2.213750919999999</v>
      </c>
      <c r="AV39" s="82">
        <f t="shared" si="10"/>
        <v>-0.75810498999999965</v>
      </c>
      <c r="AW39" s="82">
        <f t="shared" si="11"/>
        <v>0.14372274999999846</v>
      </c>
      <c r="AX39" s="82">
        <f t="shared" si="12"/>
        <v>0.33719566999999984</v>
      </c>
      <c r="AY39" s="82">
        <f t="shared" si="13"/>
        <v>-0.29111463000000271</v>
      </c>
      <c r="AZ39" s="82">
        <f t="shared" si="5"/>
        <v>-0.37458069199999999</v>
      </c>
      <c r="BA39" s="82">
        <f t="shared" si="6"/>
        <v>11.262176990999999</v>
      </c>
      <c r="BB39" s="82">
        <f t="shared" si="7"/>
        <v>2.6755150200000002</v>
      </c>
      <c r="BC39" s="86">
        <f t="shared" si="8"/>
        <v>-4.2194901460000001</v>
      </c>
    </row>
    <row r="40" spans="1:55" ht="15" customHeight="1" x14ac:dyDescent="0.25">
      <c r="A40" s="93"/>
      <c r="B40" s="74"/>
      <c r="C40" s="30" t="s">
        <v>386</v>
      </c>
      <c r="D40" s="1" t="s">
        <v>387</v>
      </c>
      <c r="E40" s="125" t="s">
        <v>56</v>
      </c>
      <c r="F40" s="37">
        <v>18.969472960000001</v>
      </c>
      <c r="G40" s="1">
        <v>17.55247413</v>
      </c>
      <c r="H40" s="1">
        <v>19.6962318</v>
      </c>
      <c r="I40" s="1">
        <v>17.661037060000002</v>
      </c>
      <c r="J40" s="1">
        <v>19.031158810000001</v>
      </c>
      <c r="K40" s="1">
        <v>17.628851099999999</v>
      </c>
      <c r="L40" s="1">
        <v>18.520783340000001</v>
      </c>
      <c r="M40" s="1">
        <v>16.82369675</v>
      </c>
      <c r="N40" s="1">
        <v>18.792216589999999</v>
      </c>
      <c r="O40" s="1">
        <v>17.572926420000002</v>
      </c>
      <c r="P40" s="1">
        <v>20.207991920000001</v>
      </c>
      <c r="Q40" s="1">
        <v>18.549222220000001</v>
      </c>
      <c r="R40" s="1">
        <v>20.539601990000001</v>
      </c>
      <c r="S40" s="1">
        <v>17.336787260000001</v>
      </c>
      <c r="T40" s="1">
        <v>19.92938959</v>
      </c>
      <c r="U40" s="1">
        <v>18.304951760000002</v>
      </c>
      <c r="V40" s="1">
        <v>20.734926170000001</v>
      </c>
      <c r="W40" s="1">
        <v>19.358464479999999</v>
      </c>
      <c r="X40" s="1">
        <v>20.220544830000001</v>
      </c>
      <c r="Y40" s="1">
        <v>18.172441899999999</v>
      </c>
      <c r="Z40" s="1">
        <v>20.427138500000002</v>
      </c>
      <c r="AA40" s="1">
        <v>20.052176530000001</v>
      </c>
      <c r="AB40" s="1">
        <v>20.64515553</v>
      </c>
      <c r="AC40" s="1">
        <v>18.890093230000002</v>
      </c>
      <c r="AD40" s="1">
        <v>21.137265859999999</v>
      </c>
      <c r="AE40" s="1">
        <v>19.302637480000001</v>
      </c>
      <c r="AF40" s="1">
        <v>20.37270475</v>
      </c>
      <c r="AG40" s="62">
        <v>19.12419229</v>
      </c>
      <c r="AH40" s="1">
        <v>-1.635330717</v>
      </c>
      <c r="AI40" s="1">
        <v>-1.9747858780000001</v>
      </c>
      <c r="AJ40" s="1">
        <v>-1.2958755550000001</v>
      </c>
      <c r="AK40" s="1">
        <v>19.126947690000002</v>
      </c>
      <c r="AL40" s="1">
        <v>-9.9152624469999999</v>
      </c>
      <c r="AM40" s="1">
        <v>3.3199999999999999E-10</v>
      </c>
      <c r="AN40" s="1">
        <v>4.5399999999999996E-9</v>
      </c>
      <c r="AO40" s="1">
        <v>13.26786323</v>
      </c>
      <c r="AP40" s="45">
        <f t="shared" si="0"/>
        <v>-1.2192901699999972</v>
      </c>
      <c r="AQ40" s="28">
        <f t="shared" si="1"/>
        <v>-1.6587697000000006</v>
      </c>
      <c r="AR40" s="28">
        <f t="shared" si="2"/>
        <v>-3.2028147300000001</v>
      </c>
      <c r="AS40" s="28">
        <f t="shared" si="3"/>
        <v>-1.624437829999998</v>
      </c>
      <c r="AT40" s="28">
        <f t="shared" si="4"/>
        <v>-1.3764616900000028</v>
      </c>
      <c r="AU40" s="28">
        <f t="shared" si="9"/>
        <v>-2.0481029300000024</v>
      </c>
      <c r="AV40" s="28">
        <f t="shared" si="10"/>
        <v>-0.37496197000000109</v>
      </c>
      <c r="AW40" s="28">
        <f t="shared" si="11"/>
        <v>-1.7550622999999987</v>
      </c>
      <c r="AX40" s="28">
        <f t="shared" si="12"/>
        <v>-1.8346283799999981</v>
      </c>
      <c r="AY40" s="28">
        <f t="shared" si="13"/>
        <v>-1.2485124600000006</v>
      </c>
      <c r="AZ40" s="28">
        <f t="shared" si="5"/>
        <v>-0.33945516100000006</v>
      </c>
      <c r="BA40" s="28">
        <f t="shared" si="6"/>
        <v>20.422823245</v>
      </c>
      <c r="BB40" s="28">
        <f t="shared" si="7"/>
        <v>9.9152624473319992</v>
      </c>
      <c r="BC40" s="87">
        <f t="shared" si="8"/>
        <v>13.267863225459999</v>
      </c>
    </row>
    <row r="41" spans="1:55" x14ac:dyDescent="0.25">
      <c r="A41" s="93"/>
      <c r="B41" s="73" t="s">
        <v>938</v>
      </c>
      <c r="C41" s="25" t="s">
        <v>388</v>
      </c>
      <c r="D41" s="26" t="s">
        <v>389</v>
      </c>
      <c r="E41" s="123" t="s">
        <v>57</v>
      </c>
      <c r="F41" s="41">
        <v>18.38476558</v>
      </c>
      <c r="G41" s="26">
        <v>18.672803819999999</v>
      </c>
      <c r="H41" s="26">
        <v>19.621035020000001</v>
      </c>
      <c r="I41" s="26">
        <v>18.75756964</v>
      </c>
      <c r="J41" s="26">
        <v>19.36599734</v>
      </c>
      <c r="K41" s="26">
        <v>18.80944723</v>
      </c>
      <c r="L41" s="26">
        <v>19.649708220000001</v>
      </c>
      <c r="M41" s="26">
        <v>18.996071189999999</v>
      </c>
      <c r="N41" s="26">
        <v>18.809022120000002</v>
      </c>
      <c r="O41" s="26">
        <v>19.632953019999999</v>
      </c>
      <c r="P41" s="26">
        <v>19.240867949999998</v>
      </c>
      <c r="Q41" s="26">
        <v>20.381096790000001</v>
      </c>
      <c r="R41" s="26">
        <v>19.162767259999999</v>
      </c>
      <c r="S41" s="26">
        <v>19.02277269</v>
      </c>
      <c r="T41" s="26">
        <v>19.725883339999999</v>
      </c>
      <c r="U41" s="26">
        <v>19.415247229999999</v>
      </c>
      <c r="V41" s="26">
        <v>19.054080639999999</v>
      </c>
      <c r="W41" s="26">
        <v>19.49330367</v>
      </c>
      <c r="X41" s="26">
        <v>19.29413868</v>
      </c>
      <c r="Y41" s="26">
        <v>17.422820059999999</v>
      </c>
      <c r="Z41" s="26">
        <v>20.36051861</v>
      </c>
      <c r="AA41" s="26">
        <v>20.04358255</v>
      </c>
      <c r="AB41" s="26">
        <v>20.77016901</v>
      </c>
      <c r="AC41" s="26">
        <v>20.214946860000001</v>
      </c>
      <c r="AD41" s="26">
        <v>19.930734600000001</v>
      </c>
      <c r="AE41" s="26">
        <v>19.093793260000002</v>
      </c>
      <c r="AF41" s="26">
        <v>20.223413699999998</v>
      </c>
      <c r="AG41" s="42">
        <v>19.9422979</v>
      </c>
      <c r="AH41" s="2">
        <v>-0.263885439</v>
      </c>
      <c r="AI41" s="2">
        <v>-0.675982364</v>
      </c>
      <c r="AJ41" s="2">
        <v>0.148211486</v>
      </c>
      <c r="AK41" s="2">
        <v>19.410421710000001</v>
      </c>
      <c r="AL41" s="2">
        <v>-1.3179444</v>
      </c>
      <c r="AM41" s="2">
        <v>0.19931671000000001</v>
      </c>
      <c r="AN41" s="2">
        <v>0.257945906</v>
      </c>
      <c r="AO41" s="2">
        <v>-6.5597285479999998</v>
      </c>
      <c r="AP41" s="41">
        <f t="shared" si="0"/>
        <v>0.82393089999999702</v>
      </c>
      <c r="AQ41" s="26">
        <f t="shared" si="1"/>
        <v>1.1402288400000025</v>
      </c>
      <c r="AR41" s="26">
        <f t="shared" si="2"/>
        <v>-0.13999456999999893</v>
      </c>
      <c r="AS41" s="26">
        <f t="shared" si="3"/>
        <v>-0.3106361100000008</v>
      </c>
      <c r="AT41" s="26">
        <f t="shared" si="4"/>
        <v>0.43922303000000085</v>
      </c>
      <c r="AU41" s="26">
        <f t="shared" si="9"/>
        <v>-1.8713186200000003</v>
      </c>
      <c r="AV41" s="26">
        <f t="shared" si="10"/>
        <v>-0.31693605999999974</v>
      </c>
      <c r="AW41" s="26">
        <f t="shared" si="11"/>
        <v>-0.55522214999999875</v>
      </c>
      <c r="AX41" s="26">
        <f t="shared" si="12"/>
        <v>-0.8369413399999992</v>
      </c>
      <c r="AY41" s="26">
        <f t="shared" si="13"/>
        <v>-0.28111579999999847</v>
      </c>
      <c r="AZ41" s="26">
        <f t="shared" si="5"/>
        <v>-0.412096925</v>
      </c>
      <c r="BA41" s="26">
        <f t="shared" si="6"/>
        <v>19.262210224</v>
      </c>
      <c r="BB41" s="26">
        <f t="shared" si="7"/>
        <v>1.51726111</v>
      </c>
      <c r="BC41" s="42">
        <f t="shared" si="8"/>
        <v>-6.8176744539999996</v>
      </c>
    </row>
    <row r="42" spans="1:55" x14ac:dyDescent="0.25">
      <c r="A42" s="93"/>
      <c r="B42" s="75"/>
      <c r="C42" s="20" t="s">
        <v>390</v>
      </c>
      <c r="D42" t="s">
        <v>391</v>
      </c>
      <c r="E42" s="124" t="s">
        <v>316</v>
      </c>
      <c r="F42" s="36">
        <v>22.372063579999999</v>
      </c>
      <c r="G42" s="83">
        <v>23.017133640000001</v>
      </c>
      <c r="H42" s="83">
        <v>22.983652800000002</v>
      </c>
      <c r="I42" s="83">
        <v>21.804351669999999</v>
      </c>
      <c r="J42" s="83">
        <v>22.512883519999999</v>
      </c>
      <c r="K42" s="83">
        <v>22.200036650000001</v>
      </c>
      <c r="L42" s="83">
        <v>23.09056863</v>
      </c>
      <c r="M42" s="83">
        <v>21.3105227</v>
      </c>
      <c r="N42" s="83">
        <v>22.15806409</v>
      </c>
      <c r="O42" s="83">
        <v>22.567997179999999</v>
      </c>
      <c r="P42" s="83">
        <v>22.843009439999999</v>
      </c>
      <c r="Q42" s="83">
        <v>23.875558949999999</v>
      </c>
      <c r="R42" s="83">
        <v>21.17633245</v>
      </c>
      <c r="S42" s="83">
        <v>22.952382409999998</v>
      </c>
      <c r="T42" s="83">
        <v>21.682564750000001</v>
      </c>
      <c r="U42" s="83">
        <v>18.64211375</v>
      </c>
      <c r="V42" s="83">
        <v>22.16334522</v>
      </c>
      <c r="W42" s="83">
        <v>22.91284886</v>
      </c>
      <c r="X42" s="83">
        <v>22.556295070000001</v>
      </c>
      <c r="Y42" s="83">
        <v>19.384468689999999</v>
      </c>
      <c r="Z42" s="83">
        <v>22.488106869999999</v>
      </c>
      <c r="AA42" s="83">
        <v>24.746473470000002</v>
      </c>
      <c r="AB42" s="83">
        <v>24.03766207</v>
      </c>
      <c r="AC42" s="83">
        <v>25.79630998</v>
      </c>
      <c r="AD42" s="83">
        <v>22.545624780000001</v>
      </c>
      <c r="AE42" s="83">
        <v>21.144480720000001</v>
      </c>
      <c r="AF42" s="83">
        <v>21.86239711</v>
      </c>
      <c r="AG42" s="61">
        <v>24.18404293</v>
      </c>
      <c r="AH42" s="83">
        <v>4.7250870000000002E-3</v>
      </c>
      <c r="AI42">
        <v>-0.96717536400000004</v>
      </c>
      <c r="AJ42">
        <v>0.97662553900000004</v>
      </c>
      <c r="AK42">
        <v>22.464689</v>
      </c>
      <c r="AL42">
        <v>1.0006924E-2</v>
      </c>
      <c r="AM42">
        <v>0.99209426899999997</v>
      </c>
      <c r="AN42">
        <v>0.99352046000000005</v>
      </c>
      <c r="AO42">
        <v>-7.4297301539999996</v>
      </c>
      <c r="AP42" s="43">
        <f t="shared" si="0"/>
        <v>0.40993308999999911</v>
      </c>
      <c r="AQ42" s="24">
        <f t="shared" si="1"/>
        <v>1.0325495099999991</v>
      </c>
      <c r="AR42" s="24">
        <f t="shared" si="2"/>
        <v>1.7760499599999982</v>
      </c>
      <c r="AS42" s="24">
        <f t="shared" si="3"/>
        <v>-3.0404510000000009</v>
      </c>
      <c r="AT42" s="24">
        <f t="shared" si="4"/>
        <v>0.74950364000000036</v>
      </c>
      <c r="AU42" s="24">
        <f t="shared" si="9"/>
        <v>-3.1718263800000024</v>
      </c>
      <c r="AV42" s="24">
        <f t="shared" si="10"/>
        <v>2.2583666000000022</v>
      </c>
      <c r="AW42" s="24">
        <f t="shared" si="11"/>
        <v>1.7586479100000005</v>
      </c>
      <c r="AX42" s="24">
        <f t="shared" si="12"/>
        <v>-1.40114406</v>
      </c>
      <c r="AY42" s="24">
        <f t="shared" si="13"/>
        <v>2.3216458200000005</v>
      </c>
      <c r="AZ42" s="24">
        <f t="shared" si="5"/>
        <v>-0.971900451</v>
      </c>
      <c r="BA42" s="24">
        <f t="shared" si="6"/>
        <v>21.488063460999999</v>
      </c>
      <c r="BB42" s="24">
        <f t="shared" si="7"/>
        <v>0.98208734499999994</v>
      </c>
      <c r="BC42" s="44">
        <f t="shared" si="8"/>
        <v>-8.4232506140000005</v>
      </c>
    </row>
    <row r="43" spans="1:55" x14ac:dyDescent="0.25">
      <c r="A43" s="93"/>
      <c r="B43" s="74"/>
      <c r="C43" s="30" t="s">
        <v>392</v>
      </c>
      <c r="D43" s="1" t="s">
        <v>393</v>
      </c>
      <c r="E43" s="125" t="s">
        <v>59</v>
      </c>
      <c r="F43" s="37">
        <v>20.5869146</v>
      </c>
      <c r="G43" s="1">
        <v>20.062997129999999</v>
      </c>
      <c r="H43" s="1">
        <v>20.388548579999998</v>
      </c>
      <c r="I43" s="1">
        <v>20.237319280000001</v>
      </c>
      <c r="J43" s="1">
        <v>20.608944820000001</v>
      </c>
      <c r="K43" s="1">
        <v>20.129740129999998</v>
      </c>
      <c r="L43" s="1">
        <v>20.625705839999998</v>
      </c>
      <c r="M43" s="1">
        <v>20.171727449999999</v>
      </c>
      <c r="N43" s="1">
        <v>20.625795100000001</v>
      </c>
      <c r="O43" s="1">
        <v>20.354434640000001</v>
      </c>
      <c r="P43" s="1">
        <v>20.998676490000001</v>
      </c>
      <c r="Q43" s="1">
        <v>20.814455299999999</v>
      </c>
      <c r="R43" s="1">
        <v>20.905435069999999</v>
      </c>
      <c r="S43" s="1">
        <v>20.732902889999998</v>
      </c>
      <c r="T43" s="1">
        <v>20.780464949999999</v>
      </c>
      <c r="U43" s="1">
        <v>20.64743245</v>
      </c>
      <c r="V43" s="1">
        <v>20.774439269999998</v>
      </c>
      <c r="W43" s="1">
        <v>20.687239049999999</v>
      </c>
      <c r="X43" s="1">
        <v>20.713177630000001</v>
      </c>
      <c r="Y43" s="1">
        <v>20.286249009999999</v>
      </c>
      <c r="Z43" s="1">
        <v>21.588717930000001</v>
      </c>
      <c r="AA43" s="1">
        <v>21.193261490000001</v>
      </c>
      <c r="AB43" s="1">
        <v>21.346707899999998</v>
      </c>
      <c r="AC43" s="1">
        <v>21.233912719999999</v>
      </c>
      <c r="AD43" s="1">
        <v>21.543493949999998</v>
      </c>
      <c r="AE43" s="1">
        <v>21.136555680000001</v>
      </c>
      <c r="AF43" s="1">
        <v>21.734176529999999</v>
      </c>
      <c r="AG43" s="62">
        <v>21.44168122</v>
      </c>
      <c r="AH43" s="1">
        <v>-0.29223501499999999</v>
      </c>
      <c r="AI43" s="1">
        <v>-0.40890573499999999</v>
      </c>
      <c r="AJ43" s="1">
        <v>-0.17556429600000001</v>
      </c>
      <c r="AK43" s="1">
        <v>20.79825383</v>
      </c>
      <c r="AL43" s="1">
        <v>-5.1552699640000004</v>
      </c>
      <c r="AM43" s="1">
        <v>2.4000000000000001E-5</v>
      </c>
      <c r="AN43" s="1">
        <v>8.5799999999999998E-5</v>
      </c>
      <c r="AO43" s="1">
        <v>1.968238946</v>
      </c>
      <c r="AP43" s="45">
        <f t="shared" si="0"/>
        <v>-0.27136046000000036</v>
      </c>
      <c r="AQ43" s="28">
        <f t="shared" si="1"/>
        <v>-0.18422119000000237</v>
      </c>
      <c r="AR43" s="28">
        <f t="shared" si="2"/>
        <v>-0.17253218000000103</v>
      </c>
      <c r="AS43" s="28">
        <f t="shared" si="3"/>
        <v>-0.13303249999999878</v>
      </c>
      <c r="AT43" s="28">
        <f t="shared" si="4"/>
        <v>-8.7200219999999717E-2</v>
      </c>
      <c r="AU43" s="28">
        <f t="shared" si="9"/>
        <v>-0.42692862000000176</v>
      </c>
      <c r="AV43" s="28">
        <f t="shared" si="10"/>
        <v>-0.39545644000000024</v>
      </c>
      <c r="AW43" s="28">
        <f t="shared" si="11"/>
        <v>-0.11279517999999911</v>
      </c>
      <c r="AX43" s="28">
        <f t="shared" si="12"/>
        <v>-0.40693826999999771</v>
      </c>
      <c r="AY43" s="28">
        <f t="shared" si="13"/>
        <v>-0.29249530999999962</v>
      </c>
      <c r="AZ43" s="28">
        <f t="shared" si="5"/>
        <v>-0.11667072000000001</v>
      </c>
      <c r="BA43" s="28">
        <f t="shared" si="6"/>
        <v>20.973818126000001</v>
      </c>
      <c r="BB43" s="28">
        <f t="shared" si="7"/>
        <v>5.1552939640000002</v>
      </c>
      <c r="BC43" s="46">
        <f t="shared" si="8"/>
        <v>1.9681531460000001</v>
      </c>
    </row>
    <row r="44" spans="1:55" x14ac:dyDescent="0.25">
      <c r="A44" s="94"/>
      <c r="B44" s="113" t="s">
        <v>939</v>
      </c>
      <c r="C44" s="31" t="s">
        <v>394</v>
      </c>
      <c r="D44" s="32" t="s">
        <v>395</v>
      </c>
      <c r="E44" s="126" t="s">
        <v>67</v>
      </c>
      <c r="F44" s="38">
        <v>17.41969018</v>
      </c>
      <c r="G44" s="32">
        <v>19.149815149999998</v>
      </c>
      <c r="H44" s="32">
        <v>17.540772220000001</v>
      </c>
      <c r="I44" s="32">
        <v>19.259846589999999</v>
      </c>
      <c r="J44" s="32">
        <v>17.12667944</v>
      </c>
      <c r="K44" s="32">
        <v>19.198644739999999</v>
      </c>
      <c r="L44" s="32">
        <v>17.76672353</v>
      </c>
      <c r="M44" s="32">
        <v>19.132834299999999</v>
      </c>
      <c r="N44" s="32">
        <v>17.464409969999998</v>
      </c>
      <c r="O44" s="32">
        <v>19.035262939999999</v>
      </c>
      <c r="P44" s="32">
        <v>18.97447867</v>
      </c>
      <c r="Q44" s="32">
        <v>20.953627430000001</v>
      </c>
      <c r="R44" s="32">
        <v>20.180905360000001</v>
      </c>
      <c r="S44" s="32">
        <v>22.601289019999999</v>
      </c>
      <c r="T44" s="32">
        <v>19.781786570000001</v>
      </c>
      <c r="U44" s="32">
        <v>21.9548372</v>
      </c>
      <c r="V44" s="32">
        <v>19.187982640000001</v>
      </c>
      <c r="W44" s="32">
        <v>21.339741669999999</v>
      </c>
      <c r="X44" s="32">
        <v>20.082477069999999</v>
      </c>
      <c r="Y44" s="32">
        <v>22.07208447</v>
      </c>
      <c r="Z44" s="32">
        <v>20.120963540000002</v>
      </c>
      <c r="AA44" s="32">
        <v>20.902041730000001</v>
      </c>
      <c r="AB44" s="32">
        <v>19.57280725</v>
      </c>
      <c r="AC44" s="32">
        <v>20.615513499999999</v>
      </c>
      <c r="AD44" s="32">
        <v>19.706683819999999</v>
      </c>
      <c r="AE44" s="32">
        <v>21.517904999999999</v>
      </c>
      <c r="AF44" s="32">
        <v>19.710330930000001</v>
      </c>
      <c r="AG44" s="106">
        <v>21.09507146</v>
      </c>
      <c r="AH44" s="32">
        <v>1.7279874289999999</v>
      </c>
      <c r="AI44" s="32">
        <v>1.4231772519999999</v>
      </c>
      <c r="AJ44" s="32">
        <v>2.0327976049999998</v>
      </c>
      <c r="AK44" s="32">
        <v>19.76661451</v>
      </c>
      <c r="AL44" s="32">
        <v>11.66788534</v>
      </c>
      <c r="AM44" s="32">
        <v>1.1000000000000001E-11</v>
      </c>
      <c r="AN44" s="32">
        <v>2.85E-10</v>
      </c>
      <c r="AO44" s="32">
        <v>16.715399789999999</v>
      </c>
      <c r="AP44" s="47">
        <f t="shared" si="0"/>
        <v>1.5708529700000007</v>
      </c>
      <c r="AQ44" s="33">
        <f t="shared" si="1"/>
        <v>1.9791487600000011</v>
      </c>
      <c r="AR44" s="33">
        <f t="shared" si="2"/>
        <v>2.4203836599999988</v>
      </c>
      <c r="AS44" s="33">
        <f t="shared" si="3"/>
        <v>2.1730506299999988</v>
      </c>
      <c r="AT44" s="33">
        <f t="shared" si="4"/>
        <v>2.1517590299999974</v>
      </c>
      <c r="AU44" s="33">
        <f t="shared" si="9"/>
        <v>1.9896074000000006</v>
      </c>
      <c r="AV44" s="33">
        <f t="shared" si="10"/>
        <v>0.78107818999999878</v>
      </c>
      <c r="AW44" s="33">
        <f t="shared" si="11"/>
        <v>1.0427062499999984</v>
      </c>
      <c r="AX44" s="33">
        <f t="shared" si="12"/>
        <v>1.8112211800000004</v>
      </c>
      <c r="AY44" s="33">
        <f t="shared" si="13"/>
        <v>1.3847405299999984</v>
      </c>
      <c r="AZ44" s="33">
        <f t="shared" si="5"/>
        <v>-0.30481017700000002</v>
      </c>
      <c r="BA44" s="33">
        <f t="shared" si="6"/>
        <v>17.733816905000001</v>
      </c>
      <c r="BB44" s="33">
        <f t="shared" si="7"/>
        <v>-11.667885339989001</v>
      </c>
      <c r="BC44" s="48">
        <f t="shared" si="8"/>
        <v>16.715399789715001</v>
      </c>
    </row>
    <row r="45" spans="1:55" x14ac:dyDescent="0.25">
      <c r="A45" s="95" t="s">
        <v>906</v>
      </c>
      <c r="B45" s="73" t="s">
        <v>940</v>
      </c>
      <c r="C45" s="34" t="s">
        <v>396</v>
      </c>
      <c r="D45" s="2" t="s">
        <v>397</v>
      </c>
      <c r="E45" s="123" t="s">
        <v>270</v>
      </c>
      <c r="F45" s="35">
        <v>0</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2">
        <v>0</v>
      </c>
      <c r="Y45" s="2">
        <v>0</v>
      </c>
      <c r="Z45" s="2">
        <v>15.866633970000001</v>
      </c>
      <c r="AA45" s="2">
        <v>14.2381344</v>
      </c>
      <c r="AB45" s="2">
        <v>15.492382790000001</v>
      </c>
      <c r="AC45" s="2">
        <v>13.850282379999999</v>
      </c>
      <c r="AD45" s="2">
        <v>15.3335411</v>
      </c>
      <c r="AE45" s="2">
        <v>12.155989079999999</v>
      </c>
      <c r="AF45" s="2">
        <v>17.03070683</v>
      </c>
      <c r="AG45" s="63">
        <v>15.395473239999999</v>
      </c>
      <c r="AH45" s="2">
        <v>-0.57738468399999998</v>
      </c>
      <c r="AI45" s="2">
        <v>-1.102012454</v>
      </c>
      <c r="AJ45" s="2">
        <v>-5.2756913000000003E-2</v>
      </c>
      <c r="AK45" s="2">
        <v>4.2629694210000002</v>
      </c>
      <c r="AL45" s="2">
        <v>-2.2651398490000001</v>
      </c>
      <c r="AM45" s="2">
        <v>3.2302704000000002E-2</v>
      </c>
      <c r="AN45" s="2">
        <v>5.4142246999999998E-2</v>
      </c>
      <c r="AO45" s="2">
        <v>-5.0106434320000002</v>
      </c>
      <c r="AP45" s="41">
        <f t="shared" si="0"/>
        <v>0</v>
      </c>
      <c r="AQ45" s="26">
        <f t="shared" si="1"/>
        <v>0</v>
      </c>
      <c r="AR45" s="26">
        <f t="shared" si="2"/>
        <v>0</v>
      </c>
      <c r="AS45" s="26">
        <f t="shared" si="3"/>
        <v>0</v>
      </c>
      <c r="AT45" s="26">
        <f t="shared" si="4"/>
        <v>0</v>
      </c>
      <c r="AU45" s="26">
        <f t="shared" si="9"/>
        <v>0</v>
      </c>
      <c r="AV45" s="26">
        <f t="shared" si="10"/>
        <v>-1.6284995700000007</v>
      </c>
      <c r="AW45" s="26">
        <f t="shared" si="11"/>
        <v>-1.6421004100000012</v>
      </c>
      <c r="AX45" s="26">
        <f t="shared" si="12"/>
        <v>-3.1775520200000003</v>
      </c>
      <c r="AY45" s="26">
        <f t="shared" si="13"/>
        <v>-1.6352335900000003</v>
      </c>
      <c r="AZ45" s="26">
        <f t="shared" si="5"/>
        <v>-0.52462777000000005</v>
      </c>
      <c r="BA45" s="26">
        <f t="shared" si="6"/>
        <v>4.3157263339999998</v>
      </c>
      <c r="BB45" s="26">
        <f t="shared" si="7"/>
        <v>2.2974425530000002</v>
      </c>
      <c r="BC45" s="42">
        <f t="shared" si="8"/>
        <v>-5.0647856789999999</v>
      </c>
    </row>
    <row r="46" spans="1:55" x14ac:dyDescent="0.25">
      <c r="A46" s="96"/>
      <c r="B46" s="75"/>
      <c r="C46" s="21" t="s">
        <v>398</v>
      </c>
      <c r="D46" t="s">
        <v>399</v>
      </c>
      <c r="E46" s="124" t="s">
        <v>183</v>
      </c>
      <c r="F46" s="36">
        <v>21.009081089999999</v>
      </c>
      <c r="G46" s="83">
        <v>18.78560667</v>
      </c>
      <c r="H46" s="83">
        <v>20.15863414</v>
      </c>
      <c r="I46" s="83">
        <v>18.28342043</v>
      </c>
      <c r="J46" s="83">
        <v>20.698119590000001</v>
      </c>
      <c r="K46" s="83">
        <v>18.421701290000001</v>
      </c>
      <c r="L46" s="83">
        <v>20.88710502</v>
      </c>
      <c r="M46" s="83">
        <v>18.214248099999999</v>
      </c>
      <c r="N46" s="83">
        <v>20.89867903</v>
      </c>
      <c r="O46" s="83">
        <v>18.258429069999998</v>
      </c>
      <c r="P46" s="83">
        <v>20.621393909999998</v>
      </c>
      <c r="Q46" s="83">
        <v>18.740641579999998</v>
      </c>
      <c r="R46" s="83">
        <v>20.5546656</v>
      </c>
      <c r="S46" s="83">
        <v>19.337467289999999</v>
      </c>
      <c r="T46" s="83">
        <v>20.99634335</v>
      </c>
      <c r="U46" s="83">
        <v>19.072882679999999</v>
      </c>
      <c r="V46" s="83">
        <v>21.230402430000002</v>
      </c>
      <c r="W46" s="83">
        <v>18.801310229999999</v>
      </c>
      <c r="X46" s="83">
        <v>21.396263999999999</v>
      </c>
      <c r="Y46" s="83">
        <v>18.096256400000001</v>
      </c>
      <c r="Z46" s="83">
        <v>21.874906150000001</v>
      </c>
      <c r="AA46" s="83">
        <v>18.818242309999999</v>
      </c>
      <c r="AB46" s="83">
        <v>21.571980620000001</v>
      </c>
      <c r="AC46" s="83">
        <v>18.951414400000001</v>
      </c>
      <c r="AD46" s="83">
        <v>20.369776999999999</v>
      </c>
      <c r="AE46" s="83">
        <v>18.615681160000001</v>
      </c>
      <c r="AF46" s="83">
        <v>20.548173250000001</v>
      </c>
      <c r="AG46" s="61">
        <v>18.222260070000001</v>
      </c>
      <c r="AH46" s="83">
        <v>-2.299711678</v>
      </c>
      <c r="AI46">
        <v>-2.5989013299999999</v>
      </c>
      <c r="AJ46">
        <v>-2.0005220260000001</v>
      </c>
      <c r="AK46">
        <v>19.76553882</v>
      </c>
      <c r="AL46">
        <v>-15.82005025</v>
      </c>
      <c r="AM46">
        <v>1.2199999999999999E-14</v>
      </c>
      <c r="AN46">
        <v>1.3899999999999999E-12</v>
      </c>
      <c r="AO46">
        <v>23.555191919999999</v>
      </c>
      <c r="AP46" s="43">
        <f t="shared" si="0"/>
        <v>-2.640249960000002</v>
      </c>
      <c r="AQ46" s="24">
        <f t="shared" si="1"/>
        <v>-1.88075233</v>
      </c>
      <c r="AR46" s="24">
        <f t="shared" si="2"/>
        <v>-1.2171983100000006</v>
      </c>
      <c r="AS46" s="24">
        <f t="shared" si="3"/>
        <v>-1.9234606700000008</v>
      </c>
      <c r="AT46" s="24">
        <f t="shared" si="4"/>
        <v>-2.429092200000003</v>
      </c>
      <c r="AU46" s="24">
        <f t="shared" si="9"/>
        <v>-3.3000075999999972</v>
      </c>
      <c r="AV46" s="24">
        <f t="shared" si="10"/>
        <v>-3.0566638400000024</v>
      </c>
      <c r="AW46" s="24">
        <f t="shared" si="11"/>
        <v>-2.6205662200000006</v>
      </c>
      <c r="AX46" s="24">
        <f t="shared" si="12"/>
        <v>-1.754095839999998</v>
      </c>
      <c r="AY46" s="24">
        <f t="shared" si="13"/>
        <v>-2.3259131800000006</v>
      </c>
      <c r="AZ46" s="24">
        <f t="shared" si="5"/>
        <v>-0.29918965199999992</v>
      </c>
      <c r="BA46" s="24">
        <f t="shared" si="6"/>
        <v>21.766060845999998</v>
      </c>
      <c r="BB46" s="24">
        <f t="shared" si="7"/>
        <v>15.820050250000012</v>
      </c>
      <c r="BC46" s="44">
        <f t="shared" si="8"/>
        <v>23.55519191999861</v>
      </c>
    </row>
    <row r="47" spans="1:55" x14ac:dyDescent="0.25">
      <c r="A47" s="96"/>
      <c r="B47" s="75"/>
      <c r="C47" s="21" t="s">
        <v>400</v>
      </c>
      <c r="D47" t="s">
        <v>401</v>
      </c>
      <c r="E47" s="124" t="s">
        <v>269</v>
      </c>
      <c r="F47" s="36">
        <v>24.45456497</v>
      </c>
      <c r="G47" s="83">
        <v>21.58150698</v>
      </c>
      <c r="H47" s="83">
        <v>24.292211770000002</v>
      </c>
      <c r="I47" s="83">
        <v>21.889927650000001</v>
      </c>
      <c r="J47" s="83">
        <v>23.91783972</v>
      </c>
      <c r="K47" s="83">
        <v>21.84431116</v>
      </c>
      <c r="L47" s="83">
        <v>23.791279660000001</v>
      </c>
      <c r="M47" s="83">
        <v>19.286901749999998</v>
      </c>
      <c r="N47" s="83">
        <v>24.248073260000002</v>
      </c>
      <c r="O47" s="83">
        <v>20.603408259999998</v>
      </c>
      <c r="P47" s="83">
        <v>23.043634090000001</v>
      </c>
      <c r="Q47" s="83">
        <v>21.020341340000002</v>
      </c>
      <c r="R47" s="83">
        <v>23.12004773</v>
      </c>
      <c r="S47" s="83">
        <v>20.42772175</v>
      </c>
      <c r="T47" s="83">
        <v>23.545158220000001</v>
      </c>
      <c r="U47" s="83">
        <v>22.0341567</v>
      </c>
      <c r="V47" s="83">
        <v>22.944423260000001</v>
      </c>
      <c r="W47" s="83">
        <v>20.757952339999999</v>
      </c>
      <c r="X47" s="83">
        <v>23.850238539999999</v>
      </c>
      <c r="Y47" s="83">
        <v>19.79125303</v>
      </c>
      <c r="Z47" s="83">
        <v>22.58509029</v>
      </c>
      <c r="AA47" s="83">
        <v>20.10011768</v>
      </c>
      <c r="AB47" s="83">
        <v>23.27220307</v>
      </c>
      <c r="AC47" s="83">
        <v>19.571681659999999</v>
      </c>
      <c r="AD47" s="83">
        <v>21.692415109999999</v>
      </c>
      <c r="AE47" s="83">
        <v>17.704776729999999</v>
      </c>
      <c r="AF47" s="83">
        <v>22.475025410000001</v>
      </c>
      <c r="AG47" s="61">
        <v>19.989495099999999</v>
      </c>
      <c r="AH47" s="83">
        <v>-2.9020466410000001</v>
      </c>
      <c r="AI47">
        <v>-3.4386528680000001</v>
      </c>
      <c r="AJ47">
        <v>-2.365440414</v>
      </c>
      <c r="AK47">
        <v>21.922705610000001</v>
      </c>
      <c r="AL47">
        <v>-11.13088554</v>
      </c>
      <c r="AM47">
        <v>3E-11</v>
      </c>
      <c r="AN47">
        <v>6.2500000000000001E-10</v>
      </c>
      <c r="AO47">
        <v>15.69882511</v>
      </c>
      <c r="AP47" s="43">
        <f t="shared" si="0"/>
        <v>-3.6446650000000034</v>
      </c>
      <c r="AQ47" s="24">
        <f t="shared" si="1"/>
        <v>-2.0232927499999995</v>
      </c>
      <c r="AR47" s="24">
        <f t="shared" si="2"/>
        <v>-2.6923259799999997</v>
      </c>
      <c r="AS47" s="24">
        <f t="shared" si="3"/>
        <v>-1.5110015200000007</v>
      </c>
      <c r="AT47" s="24">
        <f t="shared" si="4"/>
        <v>-2.1864709200000014</v>
      </c>
      <c r="AU47" s="24">
        <f t="shared" si="9"/>
        <v>-4.0589855099999994</v>
      </c>
      <c r="AV47" s="24">
        <f t="shared" si="10"/>
        <v>-2.4849726099999998</v>
      </c>
      <c r="AW47" s="24">
        <f t="shared" si="11"/>
        <v>-3.7005214100000003</v>
      </c>
      <c r="AX47" s="24">
        <f t="shared" si="12"/>
        <v>-3.9876383799999999</v>
      </c>
      <c r="AY47" s="24">
        <f t="shared" si="13"/>
        <v>-2.4855303100000015</v>
      </c>
      <c r="AZ47" s="24">
        <f t="shared" si="5"/>
        <v>-0.53660622700000005</v>
      </c>
      <c r="BA47" s="24">
        <f t="shared" si="6"/>
        <v>24.288146024</v>
      </c>
      <c r="BB47" s="24">
        <f t="shared" si="7"/>
        <v>11.130885540029999</v>
      </c>
      <c r="BC47" s="44">
        <f t="shared" si="8"/>
        <v>15.698825109374999</v>
      </c>
    </row>
    <row r="48" spans="1:55" x14ac:dyDescent="0.25">
      <c r="A48" s="96"/>
      <c r="B48" s="75"/>
      <c r="C48" s="21" t="s">
        <v>402</v>
      </c>
      <c r="D48" t="s">
        <v>403</v>
      </c>
      <c r="E48" s="124" t="s">
        <v>272</v>
      </c>
      <c r="F48" s="36">
        <v>23.241057770000001</v>
      </c>
      <c r="G48" s="83">
        <v>22.413942309999999</v>
      </c>
      <c r="H48" s="83">
        <v>22.632368230000001</v>
      </c>
      <c r="I48" s="83">
        <v>22.26523924</v>
      </c>
      <c r="J48" s="83">
        <v>23.143014740000002</v>
      </c>
      <c r="K48" s="83">
        <v>22.118811669999999</v>
      </c>
      <c r="L48" s="83">
        <v>23.13463205</v>
      </c>
      <c r="M48" s="83">
        <v>22.321527369999998</v>
      </c>
      <c r="N48" s="83">
        <v>23.606701189999999</v>
      </c>
      <c r="O48" s="83">
        <v>22.29651587</v>
      </c>
      <c r="P48" s="83">
        <v>23.204405680000001</v>
      </c>
      <c r="Q48" s="83">
        <v>22.298142630000001</v>
      </c>
      <c r="R48" s="83">
        <v>23.20773681</v>
      </c>
      <c r="S48" s="83">
        <v>21.528315159999998</v>
      </c>
      <c r="T48" s="83">
        <v>23.226091740000001</v>
      </c>
      <c r="U48" s="83">
        <v>22.15551181</v>
      </c>
      <c r="V48" s="83">
        <v>23.418519499999999</v>
      </c>
      <c r="W48" s="83">
        <v>22.45208744</v>
      </c>
      <c r="X48" s="83">
        <v>23.53537768</v>
      </c>
      <c r="Y48" s="83">
        <v>21.387395059999999</v>
      </c>
      <c r="Z48" s="83">
        <v>23.3643845</v>
      </c>
      <c r="AA48" s="83">
        <v>22.25362222</v>
      </c>
      <c r="AB48" s="83">
        <v>23.37633039</v>
      </c>
      <c r="AC48" s="83">
        <v>21.67854208</v>
      </c>
      <c r="AD48" s="83">
        <v>23.01345607</v>
      </c>
      <c r="AE48" s="83">
        <v>22.196363059999999</v>
      </c>
      <c r="AF48" s="83">
        <v>23.225382660000001</v>
      </c>
      <c r="AG48" s="61">
        <v>21.960321480000001</v>
      </c>
      <c r="AH48" s="83">
        <v>-1.1430801150000001</v>
      </c>
      <c r="AI48">
        <v>-1.367191609</v>
      </c>
      <c r="AJ48">
        <v>-0.91896862099999999</v>
      </c>
      <c r="AK48">
        <v>22.666278439999999</v>
      </c>
      <c r="AL48">
        <v>-10.49768592</v>
      </c>
      <c r="AM48">
        <v>1.0300000000000001E-10</v>
      </c>
      <c r="AN48">
        <v>1.79E-9</v>
      </c>
      <c r="AO48">
        <v>14.4556053</v>
      </c>
      <c r="AP48" s="43">
        <f t="shared" si="0"/>
        <v>-1.3101853199999987</v>
      </c>
      <c r="AQ48" s="24">
        <f t="shared" si="1"/>
        <v>-0.90626304999999974</v>
      </c>
      <c r="AR48" s="24">
        <f t="shared" si="2"/>
        <v>-1.6794216500000019</v>
      </c>
      <c r="AS48" s="24">
        <f t="shared" si="3"/>
        <v>-1.070579930000001</v>
      </c>
      <c r="AT48" s="24">
        <f t="shared" si="4"/>
        <v>-0.96643205999999893</v>
      </c>
      <c r="AU48" s="24">
        <f t="shared" si="9"/>
        <v>-2.1479826200000005</v>
      </c>
      <c r="AV48" s="24">
        <f t="shared" si="10"/>
        <v>-1.1107622799999994</v>
      </c>
      <c r="AW48" s="24">
        <f t="shared" si="11"/>
        <v>-1.69778831</v>
      </c>
      <c r="AX48" s="24">
        <f t="shared" si="12"/>
        <v>-0.81709301000000067</v>
      </c>
      <c r="AY48" s="24">
        <f t="shared" si="13"/>
        <v>-1.26506118</v>
      </c>
      <c r="AZ48" s="24">
        <f t="shared" si="5"/>
        <v>-0.22411149399999997</v>
      </c>
      <c r="BA48" s="24">
        <f t="shared" si="6"/>
        <v>23.585247061</v>
      </c>
      <c r="BB48" s="24">
        <f t="shared" si="7"/>
        <v>10.497685920103001</v>
      </c>
      <c r="BC48" s="44">
        <f t="shared" si="8"/>
        <v>14.455605298210001</v>
      </c>
    </row>
    <row r="49" spans="1:55" x14ac:dyDescent="0.25">
      <c r="A49" s="96"/>
      <c r="B49" s="75"/>
      <c r="C49" s="21" t="s">
        <v>880</v>
      </c>
      <c r="D49" t="s">
        <v>881</v>
      </c>
      <c r="E49" s="124" t="s">
        <v>869</v>
      </c>
      <c r="F49" s="36">
        <v>23.636745980000001</v>
      </c>
      <c r="G49" s="83">
        <v>19.254981529999998</v>
      </c>
      <c r="H49" s="83">
        <v>23.885877870000002</v>
      </c>
      <c r="I49" s="83">
        <v>19.20818908</v>
      </c>
      <c r="J49" s="83">
        <v>19.96154756</v>
      </c>
      <c r="K49" s="83">
        <v>20.603520060000001</v>
      </c>
      <c r="L49" s="83">
        <v>20.752568620000002</v>
      </c>
      <c r="M49" s="83">
        <v>18.884908299999999</v>
      </c>
      <c r="N49" s="83">
        <v>19.897000720000001</v>
      </c>
      <c r="O49" s="83">
        <v>19.069722519999999</v>
      </c>
      <c r="P49" s="83">
        <v>20.51419521</v>
      </c>
      <c r="Q49" s="83">
        <v>19.24465219</v>
      </c>
      <c r="R49" s="83">
        <v>20.175783750000001</v>
      </c>
      <c r="S49" s="83">
        <v>16.823370929999999</v>
      </c>
      <c r="T49" s="83">
        <v>20.267741640000001</v>
      </c>
      <c r="U49" s="83">
        <v>22.036245279999999</v>
      </c>
      <c r="V49" s="83">
        <v>18.88014368</v>
      </c>
      <c r="W49" s="83">
        <v>20.044599420000001</v>
      </c>
      <c r="X49" s="83">
        <v>21.706772640000001</v>
      </c>
      <c r="Y49" s="83">
        <v>20.90952656</v>
      </c>
      <c r="Z49" s="83">
        <v>21.683141249999998</v>
      </c>
      <c r="AA49" s="83">
        <v>20.875097369999999</v>
      </c>
      <c r="AB49" s="83">
        <v>22.769472489999998</v>
      </c>
      <c r="AC49" s="83">
        <v>18.625779789999999</v>
      </c>
      <c r="AD49" s="83">
        <v>20.615517149999999</v>
      </c>
      <c r="AE49" s="83">
        <v>20.85599131</v>
      </c>
      <c r="AF49" s="83">
        <v>20.841947149999999</v>
      </c>
      <c r="AG49" s="61">
        <v>19.241988299999999</v>
      </c>
      <c r="AH49" s="83">
        <v>-1.422134504</v>
      </c>
      <c r="AI49">
        <v>-2.4325497669999998</v>
      </c>
      <c r="AJ49">
        <v>-0.41171924100000001</v>
      </c>
      <c r="AK49">
        <v>20.402393870000001</v>
      </c>
      <c r="AL49">
        <v>-2.8972094899999998</v>
      </c>
      <c r="AM49">
        <v>7.6705130000000003E-3</v>
      </c>
      <c r="AN49">
        <v>1.5267060000000001E-2</v>
      </c>
      <c r="AO49">
        <v>-3.677702987</v>
      </c>
      <c r="AP49" s="43">
        <f t="shared" si="0"/>
        <v>-0.82727820000000207</v>
      </c>
      <c r="AQ49" s="24">
        <f t="shared" si="1"/>
        <v>-1.2695430200000004</v>
      </c>
      <c r="AR49" s="24">
        <f t="shared" si="2"/>
        <v>-3.3524128200000014</v>
      </c>
      <c r="AS49" s="24">
        <f t="shared" si="3"/>
        <v>1.7685036399999987</v>
      </c>
      <c r="AT49" s="24">
        <f t="shared" si="4"/>
        <v>1.1644557400000011</v>
      </c>
      <c r="AU49" s="24">
        <f t="shared" si="9"/>
        <v>-0.79724608000000075</v>
      </c>
      <c r="AV49" s="24">
        <f t="shared" si="10"/>
        <v>-0.8080438799999996</v>
      </c>
      <c r="AW49" s="24">
        <f t="shared" si="11"/>
        <v>-4.143692699999999</v>
      </c>
      <c r="AX49" s="24">
        <f t="shared" si="12"/>
        <v>0.24047416000000155</v>
      </c>
      <c r="AY49" s="24">
        <f t="shared" si="13"/>
        <v>-1.5999588500000002</v>
      </c>
      <c r="AZ49" s="24">
        <f t="shared" si="5"/>
        <v>-1.0104152629999998</v>
      </c>
      <c r="BA49" s="24">
        <f t="shared" si="6"/>
        <v>20.814113111000001</v>
      </c>
      <c r="BB49" s="24">
        <f t="shared" si="7"/>
        <v>2.9048800029999997</v>
      </c>
      <c r="BC49" s="44">
        <f t="shared" si="8"/>
        <v>-3.6929700470000002</v>
      </c>
    </row>
    <row r="50" spans="1:55" x14ac:dyDescent="0.25">
      <c r="A50" s="96"/>
      <c r="B50" s="75"/>
      <c r="C50" s="21" t="s">
        <v>882</v>
      </c>
      <c r="D50" t="s">
        <v>883</v>
      </c>
      <c r="E50" s="124" t="s">
        <v>871</v>
      </c>
      <c r="F50" s="36">
        <v>24.09241321</v>
      </c>
      <c r="G50" s="83">
        <v>20.448698409999999</v>
      </c>
      <c r="H50" s="83">
        <v>24.402293969999999</v>
      </c>
      <c r="I50" s="83">
        <v>19.68648821</v>
      </c>
      <c r="J50" s="83">
        <v>20.5353666</v>
      </c>
      <c r="K50" s="83">
        <v>20.7913067</v>
      </c>
      <c r="L50" s="83">
        <v>21.347140450000001</v>
      </c>
      <c r="M50" s="83">
        <v>20.038834130000001</v>
      </c>
      <c r="N50" s="83">
        <v>20.74161067</v>
      </c>
      <c r="O50" s="83">
        <v>20.138914079999999</v>
      </c>
      <c r="P50" s="83">
        <v>20.58749882</v>
      </c>
      <c r="Q50" s="83">
        <v>19.29281829</v>
      </c>
      <c r="R50" s="83">
        <v>20.036685739999999</v>
      </c>
      <c r="S50" s="83">
        <v>17.765224020000002</v>
      </c>
      <c r="T50" s="83">
        <v>19.898088420000001</v>
      </c>
      <c r="U50" s="83">
        <v>21.195993619999999</v>
      </c>
      <c r="V50" s="83">
        <v>19.585213240000002</v>
      </c>
      <c r="W50" s="83">
        <v>19.798745480000001</v>
      </c>
      <c r="X50" s="83">
        <v>20.851982119999999</v>
      </c>
      <c r="Y50" s="83">
        <v>20.730713349999998</v>
      </c>
      <c r="Z50" s="83">
        <v>21.127011830000001</v>
      </c>
      <c r="AA50" s="83">
        <v>20.811875010000001</v>
      </c>
      <c r="AB50" s="83">
        <v>22.47670269</v>
      </c>
      <c r="AC50" s="83">
        <v>19.252492310000001</v>
      </c>
      <c r="AD50" s="83">
        <v>20.429186919999999</v>
      </c>
      <c r="AE50" s="83">
        <v>20.811194539999999</v>
      </c>
      <c r="AF50" s="83">
        <v>20.69545003</v>
      </c>
      <c r="AG50" s="61">
        <v>19.226566630000001</v>
      </c>
      <c r="AH50" s="83">
        <v>-1.2011985670000001</v>
      </c>
      <c r="AI50">
        <v>-2.021648077</v>
      </c>
      <c r="AJ50">
        <v>-0.380749057</v>
      </c>
      <c r="AK50">
        <v>20.599875340000001</v>
      </c>
      <c r="AL50">
        <v>-3.013311174</v>
      </c>
      <c r="AM50">
        <v>5.7966579999999997E-3</v>
      </c>
      <c r="AN50">
        <v>1.1964732E-2</v>
      </c>
      <c r="AO50">
        <v>-3.412798563</v>
      </c>
      <c r="AP50" s="43">
        <f t="shared" si="0"/>
        <v>-0.60269659000000075</v>
      </c>
      <c r="AQ50" s="24">
        <f t="shared" si="1"/>
        <v>-1.2946805300000008</v>
      </c>
      <c r="AR50" s="24">
        <f t="shared" si="2"/>
        <v>-2.2714617199999978</v>
      </c>
      <c r="AS50" s="24">
        <f t="shared" si="3"/>
        <v>1.2979051999999989</v>
      </c>
      <c r="AT50" s="24">
        <f t="shared" si="4"/>
        <v>0.21353223999999926</v>
      </c>
      <c r="AU50" s="24">
        <f t="shared" si="9"/>
        <v>-0.12126877000000036</v>
      </c>
      <c r="AV50" s="24">
        <f t="shared" si="10"/>
        <v>-0.31513681999999932</v>
      </c>
      <c r="AW50" s="24">
        <f t="shared" si="11"/>
        <v>-3.2242103799999988</v>
      </c>
      <c r="AX50" s="24">
        <f t="shared" si="12"/>
        <v>0.38200761999999955</v>
      </c>
      <c r="AY50" s="24">
        <f t="shared" si="13"/>
        <v>-1.4688833999999993</v>
      </c>
      <c r="AZ50" s="24">
        <f t="shared" si="5"/>
        <v>-0.82044950999999999</v>
      </c>
      <c r="BA50" s="24">
        <f t="shared" si="6"/>
        <v>20.980624397</v>
      </c>
      <c r="BB50" s="24">
        <f t="shared" si="7"/>
        <v>3.019107832</v>
      </c>
      <c r="BC50" s="44">
        <f t="shared" si="8"/>
        <v>-3.424763295</v>
      </c>
    </row>
    <row r="51" spans="1:55" x14ac:dyDescent="0.25">
      <c r="A51" s="96"/>
      <c r="B51" s="74"/>
      <c r="C51" s="27" t="s">
        <v>884</v>
      </c>
      <c r="D51" s="1" t="s">
        <v>885</v>
      </c>
      <c r="E51" s="125" t="s">
        <v>861</v>
      </c>
      <c r="F51" s="37">
        <v>16.998147729999999</v>
      </c>
      <c r="G51" s="1">
        <v>18.13126033</v>
      </c>
      <c r="H51" s="1">
        <v>16.56762986</v>
      </c>
      <c r="I51" s="1">
        <v>17.357883900000001</v>
      </c>
      <c r="J51" s="1">
        <v>16.40824872</v>
      </c>
      <c r="K51" s="1">
        <v>18.091289830000001</v>
      </c>
      <c r="L51" s="1">
        <v>16.916905029999999</v>
      </c>
      <c r="M51" s="1">
        <v>17.66550286</v>
      </c>
      <c r="N51" s="1">
        <v>16.813062890000001</v>
      </c>
      <c r="O51" s="1">
        <v>17.485564449999998</v>
      </c>
      <c r="P51" s="1">
        <v>15.847550099999999</v>
      </c>
      <c r="Q51" s="1">
        <v>17.215104579999998</v>
      </c>
      <c r="R51" s="1">
        <v>15.837020130000001</v>
      </c>
      <c r="S51" s="1">
        <v>15.90496892</v>
      </c>
      <c r="T51" s="1">
        <v>15.32275351</v>
      </c>
      <c r="U51" s="1">
        <v>16.77514828</v>
      </c>
      <c r="V51" s="1">
        <v>16.194824319999999</v>
      </c>
      <c r="W51" s="1">
        <v>17.00995846</v>
      </c>
      <c r="X51" s="1">
        <v>14.83029357</v>
      </c>
      <c r="Y51" s="1">
        <v>17.184512649999999</v>
      </c>
      <c r="Z51" s="1">
        <v>0</v>
      </c>
      <c r="AA51" s="1">
        <v>0</v>
      </c>
      <c r="AB51" s="1">
        <v>0</v>
      </c>
      <c r="AC51" s="1">
        <v>0</v>
      </c>
      <c r="AD51" s="1">
        <v>0</v>
      </c>
      <c r="AE51" s="1">
        <v>0</v>
      </c>
      <c r="AF51" s="1">
        <v>0</v>
      </c>
      <c r="AG51" s="62">
        <v>0</v>
      </c>
      <c r="AH51" s="1">
        <v>0.79176845600000001</v>
      </c>
      <c r="AI51" s="1">
        <v>0.45691596499999998</v>
      </c>
      <c r="AJ51" s="1">
        <v>1.126620948</v>
      </c>
      <c r="AK51" s="1">
        <v>11.94848679</v>
      </c>
      <c r="AL51" s="1">
        <v>4.8666005139999999</v>
      </c>
      <c r="AM51" s="1">
        <v>5.1E-5</v>
      </c>
      <c r="AN51" s="1">
        <v>1.6831499999999999E-4</v>
      </c>
      <c r="AO51" s="1">
        <v>1.2183884730000001</v>
      </c>
      <c r="AP51" s="45">
        <f t="shared" si="0"/>
        <v>0.67250155999999706</v>
      </c>
      <c r="AQ51" s="28">
        <f t="shared" si="1"/>
        <v>1.367554479999999</v>
      </c>
      <c r="AR51" s="28">
        <f t="shared" si="2"/>
        <v>6.7948789999999093E-2</v>
      </c>
      <c r="AS51" s="28">
        <f t="shared" si="3"/>
        <v>1.4523947699999997</v>
      </c>
      <c r="AT51" s="28">
        <f t="shared" si="4"/>
        <v>0.81513414000000139</v>
      </c>
      <c r="AU51" s="28">
        <f t="shared" si="9"/>
        <v>2.3542190799999982</v>
      </c>
      <c r="AV51" s="28">
        <f t="shared" si="10"/>
        <v>0</v>
      </c>
      <c r="AW51" s="28">
        <f t="shared" si="11"/>
        <v>0</v>
      </c>
      <c r="AX51" s="28">
        <f t="shared" si="12"/>
        <v>0</v>
      </c>
      <c r="AY51" s="28">
        <f t="shared" si="13"/>
        <v>0</v>
      </c>
      <c r="AZ51" s="28">
        <f t="shared" si="5"/>
        <v>-0.33485249100000003</v>
      </c>
      <c r="BA51" s="28">
        <f t="shared" si="6"/>
        <v>10.821865842000001</v>
      </c>
      <c r="BB51" s="28">
        <f t="shared" si="7"/>
        <v>-4.8665495139999999</v>
      </c>
      <c r="BC51" s="46">
        <f t="shared" si="8"/>
        <v>1.2182201580000001</v>
      </c>
    </row>
    <row r="52" spans="1:55" x14ac:dyDescent="0.25">
      <c r="A52" s="96"/>
      <c r="B52" s="73" t="s">
        <v>941</v>
      </c>
      <c r="C52" s="34" t="s">
        <v>404</v>
      </c>
      <c r="D52" s="2" t="s">
        <v>405</v>
      </c>
      <c r="E52" s="123" t="s">
        <v>184</v>
      </c>
      <c r="F52" s="35">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15.27960556</v>
      </c>
      <c r="AA52" s="2">
        <v>12.93692049</v>
      </c>
      <c r="AB52" s="2">
        <v>15.013675859999999</v>
      </c>
      <c r="AC52" s="2">
        <v>12.21949356</v>
      </c>
      <c r="AD52" s="2">
        <v>15.27472659</v>
      </c>
      <c r="AE52" s="2">
        <v>10.904712119999999</v>
      </c>
      <c r="AF52" s="2">
        <v>15.17077613</v>
      </c>
      <c r="AG52" s="63">
        <v>0</v>
      </c>
      <c r="AH52" s="2">
        <v>-1.7626898550000001</v>
      </c>
      <c r="AI52" s="2">
        <v>-3.672322195</v>
      </c>
      <c r="AJ52" s="2">
        <v>0.14694248500000001</v>
      </c>
      <c r="AK52" s="2">
        <v>3.4571396540000001</v>
      </c>
      <c r="AL52" s="2">
        <v>-1.9010425399999999</v>
      </c>
      <c r="AM52" s="2">
        <v>6.8881893999999999E-2</v>
      </c>
      <c r="AN52" s="2">
        <v>0.10442839800000001</v>
      </c>
      <c r="AO52" s="2">
        <v>-5.6810086030000004</v>
      </c>
      <c r="AP52" s="41">
        <f t="shared" si="0"/>
        <v>0</v>
      </c>
      <c r="AQ52" s="26">
        <f t="shared" si="1"/>
        <v>0</v>
      </c>
      <c r="AR52" s="26">
        <f t="shared" si="2"/>
        <v>0</v>
      </c>
      <c r="AS52" s="26">
        <f t="shared" si="3"/>
        <v>0</v>
      </c>
      <c r="AT52" s="26">
        <f t="shared" si="4"/>
        <v>0</v>
      </c>
      <c r="AU52" s="26">
        <f t="shared" si="9"/>
        <v>0</v>
      </c>
      <c r="AV52" s="26">
        <f t="shared" si="10"/>
        <v>-2.3426850699999999</v>
      </c>
      <c r="AW52" s="26">
        <f t="shared" si="11"/>
        <v>-2.7941822999999992</v>
      </c>
      <c r="AX52" s="26">
        <f t="shared" si="12"/>
        <v>-4.370014470000001</v>
      </c>
      <c r="AY52" s="26">
        <f t="shared" si="13"/>
        <v>-15.17077613</v>
      </c>
      <c r="AZ52" s="26">
        <f t="shared" si="5"/>
        <v>-1.9096323399999999</v>
      </c>
      <c r="BA52" s="26">
        <f t="shared" si="6"/>
        <v>3.3101971690000003</v>
      </c>
      <c r="BB52" s="26">
        <f t="shared" si="7"/>
        <v>1.9699244339999999</v>
      </c>
      <c r="BC52" s="42">
        <f t="shared" si="8"/>
        <v>-5.785437001</v>
      </c>
    </row>
    <row r="53" spans="1:55" x14ac:dyDescent="0.25">
      <c r="A53" s="96"/>
      <c r="B53" s="75"/>
      <c r="C53" s="21" t="s">
        <v>406</v>
      </c>
      <c r="D53" t="s">
        <v>407</v>
      </c>
      <c r="E53" s="124" t="s">
        <v>188</v>
      </c>
      <c r="F53" s="36">
        <v>19.409869520000001</v>
      </c>
      <c r="G53" s="83">
        <v>17.556189450000002</v>
      </c>
      <c r="H53" s="83">
        <v>19.40960411</v>
      </c>
      <c r="I53" s="83">
        <v>18.119338549999998</v>
      </c>
      <c r="J53" s="83">
        <v>19.246616070000002</v>
      </c>
      <c r="K53" s="83">
        <v>18.179348780000002</v>
      </c>
      <c r="L53" s="83">
        <v>20.04897536</v>
      </c>
      <c r="M53" s="83">
        <v>17.410291789999999</v>
      </c>
      <c r="N53" s="83">
        <v>19.46447453</v>
      </c>
      <c r="O53" s="83">
        <v>17.761864859999999</v>
      </c>
      <c r="P53" s="83">
        <v>19.102262759999999</v>
      </c>
      <c r="Q53" s="83">
        <v>19.005246209999999</v>
      </c>
      <c r="R53" s="83">
        <v>20.258590600000002</v>
      </c>
      <c r="S53" s="83">
        <v>18.716302930000001</v>
      </c>
      <c r="T53" s="83">
        <v>19.46832959</v>
      </c>
      <c r="U53" s="83">
        <v>19.539856369999999</v>
      </c>
      <c r="V53" s="83">
        <v>19.45153732</v>
      </c>
      <c r="W53" s="83">
        <v>19.200443190000001</v>
      </c>
      <c r="X53" s="83">
        <v>20.236217</v>
      </c>
      <c r="Y53" s="83">
        <v>18.184784960000002</v>
      </c>
      <c r="Z53" s="83">
        <v>20.36017541</v>
      </c>
      <c r="AA53" s="83">
        <v>19.51070558</v>
      </c>
      <c r="AB53" s="83">
        <v>21.163919050000001</v>
      </c>
      <c r="AC53" s="83">
        <v>19.144020319999999</v>
      </c>
      <c r="AD53" s="83">
        <v>19.920945079999999</v>
      </c>
      <c r="AE53" s="83">
        <v>19.303222949999999</v>
      </c>
      <c r="AF53" s="83">
        <v>20.471183490000001</v>
      </c>
      <c r="AG53" s="61">
        <v>18.482999540000002</v>
      </c>
      <c r="AH53" s="83">
        <v>-1.2784346</v>
      </c>
      <c r="AI53">
        <v>-1.6374435789999999</v>
      </c>
      <c r="AJ53">
        <v>-0.919425622</v>
      </c>
      <c r="AK53">
        <v>19.218832689999999</v>
      </c>
      <c r="AL53">
        <v>-7.3291606729999996</v>
      </c>
      <c r="AM53">
        <v>1.03E-7</v>
      </c>
      <c r="AN53">
        <v>6.6499999999999999E-7</v>
      </c>
      <c r="AO53">
        <v>7.4571706860000004</v>
      </c>
      <c r="AP53" s="43">
        <f t="shared" si="0"/>
        <v>-1.7026096700000011</v>
      </c>
      <c r="AQ53" s="24">
        <f t="shared" si="1"/>
        <v>-9.7016549999999313E-2</v>
      </c>
      <c r="AR53" s="24">
        <f t="shared" si="2"/>
        <v>-1.5422876700000003</v>
      </c>
      <c r="AS53" s="24">
        <f t="shared" si="3"/>
        <v>7.1526779999999235E-2</v>
      </c>
      <c r="AT53" s="24">
        <f t="shared" si="4"/>
        <v>-0.25109412999999847</v>
      </c>
      <c r="AU53" s="24">
        <f t="shared" si="9"/>
        <v>-2.0514320399999981</v>
      </c>
      <c r="AV53" s="24">
        <f t="shared" si="10"/>
        <v>-0.84946983000000031</v>
      </c>
      <c r="AW53" s="24">
        <f t="shared" si="11"/>
        <v>-2.0198987300000013</v>
      </c>
      <c r="AX53" s="24">
        <f t="shared" si="12"/>
        <v>-0.61772213000000065</v>
      </c>
      <c r="AY53" s="24">
        <f t="shared" si="13"/>
        <v>-1.9881839499999998</v>
      </c>
      <c r="AZ53" s="24">
        <f t="shared" si="5"/>
        <v>-0.35900897899999995</v>
      </c>
      <c r="BA53" s="24">
        <f t="shared" si="6"/>
        <v>20.138258311999998</v>
      </c>
      <c r="BB53" s="24">
        <f t="shared" si="7"/>
        <v>7.3291607759999993</v>
      </c>
      <c r="BC53" s="44">
        <f t="shared" si="8"/>
        <v>7.4571700210000005</v>
      </c>
    </row>
    <row r="54" spans="1:55" x14ac:dyDescent="0.25">
      <c r="A54" s="96"/>
      <c r="B54" s="75"/>
      <c r="C54" s="21" t="s">
        <v>900</v>
      </c>
      <c r="D54" t="s">
        <v>901</v>
      </c>
      <c r="E54" s="124" t="s">
        <v>190</v>
      </c>
      <c r="F54" s="36">
        <v>24.11011152</v>
      </c>
      <c r="G54" s="83">
        <v>24.482614049999999</v>
      </c>
      <c r="H54" s="83">
        <v>23.940368150000001</v>
      </c>
      <c r="I54" s="83">
        <v>23.283647030000001</v>
      </c>
      <c r="J54" s="83">
        <v>24.119110030000002</v>
      </c>
      <c r="K54" s="83">
        <v>24.564250999999999</v>
      </c>
      <c r="L54" s="83">
        <v>24.126103199999999</v>
      </c>
      <c r="M54" s="83">
        <v>25.040624950000002</v>
      </c>
      <c r="N54" s="83">
        <v>24.139230349999998</v>
      </c>
      <c r="O54" s="83">
        <v>24.033797230000001</v>
      </c>
      <c r="P54" s="83">
        <v>23.078463769999999</v>
      </c>
      <c r="Q54" s="83">
        <v>22.587339400000001</v>
      </c>
      <c r="R54" s="83">
        <v>22.413492340000001</v>
      </c>
      <c r="S54" s="83">
        <v>24.822419320000002</v>
      </c>
      <c r="T54" s="83">
        <v>23.278235989999999</v>
      </c>
      <c r="U54" s="83">
        <v>24.44579894</v>
      </c>
      <c r="V54" s="83">
        <v>23.981808610000002</v>
      </c>
      <c r="W54" s="83">
        <v>23.817711070000001</v>
      </c>
      <c r="X54" s="83">
        <v>23.573151330000002</v>
      </c>
      <c r="Y54" s="83">
        <v>24.608220979999999</v>
      </c>
      <c r="Z54" s="83">
        <v>24.333528730000001</v>
      </c>
      <c r="AA54" s="83">
        <v>23.151548200000001</v>
      </c>
      <c r="AB54" s="83">
        <v>23.462541779999999</v>
      </c>
      <c r="AC54" s="83">
        <v>24.80776414</v>
      </c>
      <c r="AD54" s="83">
        <v>22.986706359999999</v>
      </c>
      <c r="AE54" s="83">
        <v>24.217540069999998</v>
      </c>
      <c r="AF54" s="83">
        <v>23.684956199999998</v>
      </c>
      <c r="AG54" s="61">
        <v>23.67512619</v>
      </c>
      <c r="AH54" s="83">
        <v>1.0246050090000001</v>
      </c>
      <c r="AI54">
        <v>0.28016527600000002</v>
      </c>
      <c r="AJ54">
        <v>1.7690447410000001</v>
      </c>
      <c r="AK54">
        <v>16.64712059</v>
      </c>
      <c r="AL54">
        <v>2.8327481649999999</v>
      </c>
      <c r="AM54">
        <v>8.9243870000000006E-3</v>
      </c>
      <c r="AN54">
        <v>1.7549614000000002E-2</v>
      </c>
      <c r="AO54">
        <v>-3.821097489</v>
      </c>
      <c r="AP54" s="43">
        <f t="shared" si="0"/>
        <v>-0.10543311999999716</v>
      </c>
      <c r="AQ54" s="24">
        <f t="shared" si="1"/>
        <v>-0.49112436999999787</v>
      </c>
      <c r="AR54" s="24">
        <f t="shared" si="2"/>
        <v>2.4089269800000004</v>
      </c>
      <c r="AS54" s="24">
        <f t="shared" si="3"/>
        <v>1.1675629500000007</v>
      </c>
      <c r="AT54" s="24">
        <f t="shared" si="4"/>
        <v>-0.16409754000000021</v>
      </c>
      <c r="AU54" s="24">
        <f t="shared" si="9"/>
        <v>1.035069649999997</v>
      </c>
      <c r="AV54" s="24">
        <f t="shared" si="10"/>
        <v>-1.1819805300000006</v>
      </c>
      <c r="AW54" s="24">
        <f t="shared" si="11"/>
        <v>1.3452223600000011</v>
      </c>
      <c r="AX54" s="24">
        <f t="shared" si="12"/>
        <v>1.2308337099999989</v>
      </c>
      <c r="AY54" s="24">
        <f t="shared" si="13"/>
        <v>-9.8300099999981683E-3</v>
      </c>
      <c r="AZ54" s="24">
        <f t="shared" si="5"/>
        <v>-0.7444397330000001</v>
      </c>
      <c r="BA54" s="24">
        <f t="shared" si="6"/>
        <v>14.878075849</v>
      </c>
      <c r="BB54" s="24">
        <f t="shared" si="7"/>
        <v>-2.823823778</v>
      </c>
      <c r="BC54" s="44">
        <f t="shared" si="8"/>
        <v>-3.838647103</v>
      </c>
    </row>
    <row r="55" spans="1:55" x14ac:dyDescent="0.25">
      <c r="A55" s="96"/>
      <c r="B55" s="75"/>
      <c r="C55" s="21" t="s">
        <v>411</v>
      </c>
      <c r="D55" t="s">
        <v>412</v>
      </c>
      <c r="E55" s="124" t="s">
        <v>191</v>
      </c>
      <c r="F55" s="36">
        <v>23.173920939999999</v>
      </c>
      <c r="G55" s="83">
        <v>22.308616740000001</v>
      </c>
      <c r="H55" s="83">
        <v>22.87682307</v>
      </c>
      <c r="I55" s="83">
        <v>22.445970039999999</v>
      </c>
      <c r="J55" s="83">
        <v>22.818733600000002</v>
      </c>
      <c r="K55" s="83">
        <v>22.5099084</v>
      </c>
      <c r="L55" s="83">
        <v>22.930513059999999</v>
      </c>
      <c r="M55" s="83">
        <v>22.590983130000001</v>
      </c>
      <c r="N55" s="83">
        <v>22.96771992</v>
      </c>
      <c r="O55" s="83">
        <v>22.28115833</v>
      </c>
      <c r="P55" s="83">
        <v>23.372343300000001</v>
      </c>
      <c r="Q55" s="83">
        <v>23.070008640000001</v>
      </c>
      <c r="R55" s="83">
        <v>23.81954017</v>
      </c>
      <c r="S55" s="83">
        <v>22.05716528</v>
      </c>
      <c r="T55" s="83">
        <v>23.90992851</v>
      </c>
      <c r="U55" s="83">
        <v>24.323334030000002</v>
      </c>
      <c r="V55" s="83">
        <v>23.153144999999999</v>
      </c>
      <c r="W55" s="83">
        <v>23.29513957</v>
      </c>
      <c r="X55" s="83">
        <v>24.294970289999998</v>
      </c>
      <c r="Y55" s="83">
        <v>23.768184219999998</v>
      </c>
      <c r="Z55" s="83">
        <v>23.755808609999999</v>
      </c>
      <c r="AA55" s="83">
        <v>22.859610880000002</v>
      </c>
      <c r="AB55" s="83">
        <v>24.317819740000001</v>
      </c>
      <c r="AC55" s="83">
        <v>23.584882570000001</v>
      </c>
      <c r="AD55" s="83">
        <v>23.047593500000001</v>
      </c>
      <c r="AE55" s="83">
        <v>23.617008269999999</v>
      </c>
      <c r="AF55" s="83">
        <v>24.424337680000001</v>
      </c>
      <c r="AG55" s="61">
        <v>23.005722219999999</v>
      </c>
      <c r="AH55" s="83">
        <v>-0.51039321999999998</v>
      </c>
      <c r="AI55">
        <v>-0.85433348399999998</v>
      </c>
      <c r="AJ55">
        <v>-0.16645295600000001</v>
      </c>
      <c r="AK55">
        <v>23.23503178</v>
      </c>
      <c r="AL55">
        <v>-3.0542382620000001</v>
      </c>
      <c r="AM55">
        <v>5.250055E-3</v>
      </c>
      <c r="AN55">
        <v>1.1007734E-2</v>
      </c>
      <c r="AO55">
        <v>-3.3185744960000001</v>
      </c>
      <c r="AP55" s="43">
        <f t="shared" si="0"/>
        <v>-0.68656159000000017</v>
      </c>
      <c r="AQ55" s="24">
        <f t="shared" si="1"/>
        <v>-0.30233465999999964</v>
      </c>
      <c r="AR55" s="24">
        <f t="shared" si="2"/>
        <v>-1.7623748900000002</v>
      </c>
      <c r="AS55" s="24">
        <f t="shared" si="3"/>
        <v>0.4134055200000013</v>
      </c>
      <c r="AT55" s="24">
        <f t="shared" si="4"/>
        <v>0.14199457000000137</v>
      </c>
      <c r="AU55" s="24">
        <f t="shared" si="9"/>
        <v>-0.52678607</v>
      </c>
      <c r="AV55" s="24">
        <f t="shared" si="10"/>
        <v>-0.89619772999999725</v>
      </c>
      <c r="AW55" s="24">
        <f t="shared" si="11"/>
        <v>-0.73293716999999958</v>
      </c>
      <c r="AX55" s="24">
        <f t="shared" si="12"/>
        <v>0.56941476999999807</v>
      </c>
      <c r="AY55" s="24">
        <f t="shared" si="13"/>
        <v>-1.4186154600000016</v>
      </c>
      <c r="AZ55" s="24">
        <f t="shared" si="5"/>
        <v>-0.343940264</v>
      </c>
      <c r="BA55" s="24">
        <f t="shared" si="6"/>
        <v>23.401484736</v>
      </c>
      <c r="BB55" s="24">
        <f t="shared" si="7"/>
        <v>3.059488317</v>
      </c>
      <c r="BC55" s="44">
        <f t="shared" si="8"/>
        <v>-3.3295822300000002</v>
      </c>
    </row>
    <row r="56" spans="1:55" x14ac:dyDescent="0.25">
      <c r="A56" s="96"/>
      <c r="B56" s="75"/>
      <c r="C56" s="21" t="s">
        <v>413</v>
      </c>
      <c r="D56" t="s">
        <v>414</v>
      </c>
      <c r="E56" s="124" t="s">
        <v>194</v>
      </c>
      <c r="F56" s="36">
        <v>0</v>
      </c>
      <c r="G56" s="83">
        <v>0</v>
      </c>
      <c r="H56" s="83">
        <v>0</v>
      </c>
      <c r="I56" s="83">
        <v>0</v>
      </c>
      <c r="J56" s="83">
        <v>0</v>
      </c>
      <c r="K56" s="83">
        <v>0</v>
      </c>
      <c r="L56" s="83">
        <v>0</v>
      </c>
      <c r="M56" s="83">
        <v>0</v>
      </c>
      <c r="N56" s="83">
        <v>0</v>
      </c>
      <c r="O56" s="83">
        <v>0</v>
      </c>
      <c r="P56" s="83">
        <v>18.496390460000001</v>
      </c>
      <c r="Q56" s="83">
        <v>19.237171279999998</v>
      </c>
      <c r="R56" s="83">
        <v>18.499528399999999</v>
      </c>
      <c r="S56" s="83">
        <v>16.459364730000001</v>
      </c>
      <c r="T56" s="83">
        <v>19.251177909999999</v>
      </c>
      <c r="U56" s="83">
        <v>20.284313959999999</v>
      </c>
      <c r="V56" s="83">
        <v>18.48867156</v>
      </c>
      <c r="W56" s="83">
        <v>19.07138879</v>
      </c>
      <c r="X56" s="83">
        <v>17.29609336</v>
      </c>
      <c r="Y56" s="83">
        <v>19.886564379999999</v>
      </c>
      <c r="Z56" s="83">
        <v>15.66621522</v>
      </c>
      <c r="AA56" s="83">
        <v>16.20063189</v>
      </c>
      <c r="AB56" s="83">
        <v>16.160396370000001</v>
      </c>
      <c r="AC56" s="83">
        <v>16.25071788</v>
      </c>
      <c r="AD56" s="83">
        <v>15.12788806</v>
      </c>
      <c r="AE56" s="83">
        <v>16.458854219999999</v>
      </c>
      <c r="AF56" s="83">
        <v>15.569342519999999</v>
      </c>
      <c r="AG56" s="61">
        <v>15.54699198</v>
      </c>
      <c r="AH56" s="83">
        <v>0.34573537599999998</v>
      </c>
      <c r="AI56">
        <v>-0.16819214499999999</v>
      </c>
      <c r="AJ56">
        <v>0.85966289600000001</v>
      </c>
      <c r="AK56">
        <v>11.21256082</v>
      </c>
      <c r="AL56">
        <v>1.3845957069999999</v>
      </c>
      <c r="AM56">
        <v>0.17825162899999999</v>
      </c>
      <c r="AN56">
        <v>0.234457476</v>
      </c>
      <c r="AO56">
        <v>-6.4727297999999998</v>
      </c>
      <c r="AP56" s="43">
        <f t="shared" si="0"/>
        <v>0</v>
      </c>
      <c r="AQ56" s="24">
        <f t="shared" si="1"/>
        <v>0.74078081999999768</v>
      </c>
      <c r="AR56" s="24">
        <f t="shared" si="2"/>
        <v>-2.0401636699999983</v>
      </c>
      <c r="AS56" s="24">
        <f t="shared" si="3"/>
        <v>1.0331360499999995</v>
      </c>
      <c r="AT56" s="24">
        <f t="shared" si="4"/>
        <v>0.58271723000000009</v>
      </c>
      <c r="AU56" s="24">
        <f t="shared" si="9"/>
        <v>2.590471019999999</v>
      </c>
      <c r="AV56" s="24">
        <f t="shared" si="10"/>
        <v>0.53441667000000059</v>
      </c>
      <c r="AW56" s="24">
        <f t="shared" si="11"/>
        <v>9.0321509999998995E-2</v>
      </c>
      <c r="AX56" s="24">
        <f t="shared" si="12"/>
        <v>1.3309661599999991</v>
      </c>
      <c r="AY56" s="24">
        <f t="shared" si="13"/>
        <v>-2.2350539999999697E-2</v>
      </c>
      <c r="AZ56" s="24">
        <f t="shared" si="5"/>
        <v>-0.51392752099999994</v>
      </c>
      <c r="BA56" s="24">
        <f t="shared" si="6"/>
        <v>10.352897924000001</v>
      </c>
      <c r="BB56" s="24">
        <f t="shared" si="7"/>
        <v>-1.2063440779999999</v>
      </c>
      <c r="BC56" s="44">
        <f t="shared" si="8"/>
        <v>-6.707187276</v>
      </c>
    </row>
    <row r="57" spans="1:55" x14ac:dyDescent="0.25">
      <c r="A57" s="96"/>
      <c r="B57" s="75"/>
      <c r="C57" s="21" t="s">
        <v>415</v>
      </c>
      <c r="D57" t="s">
        <v>416</v>
      </c>
      <c r="E57" s="124" t="s">
        <v>195</v>
      </c>
      <c r="F57" s="36">
        <v>20.398602100000002</v>
      </c>
      <c r="G57" s="83">
        <v>19.76340557</v>
      </c>
      <c r="H57" s="83">
        <v>20.376727429999999</v>
      </c>
      <c r="I57" s="83">
        <v>19.761574329999998</v>
      </c>
      <c r="J57" s="83">
        <v>19.99692112</v>
      </c>
      <c r="K57" s="83">
        <v>20.056090789999999</v>
      </c>
      <c r="L57" s="83">
        <v>20.256243699999999</v>
      </c>
      <c r="M57" s="83">
        <v>19.837580419999998</v>
      </c>
      <c r="N57" s="83">
        <v>20.369517850000001</v>
      </c>
      <c r="O57" s="83">
        <v>19.774919910000001</v>
      </c>
      <c r="P57" s="83">
        <v>19.811350650000001</v>
      </c>
      <c r="Q57" s="83">
        <v>19.799060189999999</v>
      </c>
      <c r="R57" s="83">
        <v>20.78391156</v>
      </c>
      <c r="S57" s="83">
        <v>21.20641659</v>
      </c>
      <c r="T57" s="83">
        <v>20.61726887</v>
      </c>
      <c r="U57" s="83">
        <v>21.04762199</v>
      </c>
      <c r="V57" s="83">
        <v>20.58607293</v>
      </c>
      <c r="W57" s="83">
        <v>20.108039770000001</v>
      </c>
      <c r="X57" s="83">
        <v>21.093967230000001</v>
      </c>
      <c r="Y57" s="83">
        <v>20.14451759</v>
      </c>
      <c r="Z57" s="83">
        <v>20.472436009999999</v>
      </c>
      <c r="AA57" s="83">
        <v>19.837097759999999</v>
      </c>
      <c r="AB57" s="83">
        <v>21.179397999999999</v>
      </c>
      <c r="AC57" s="83">
        <v>20.357160990000001</v>
      </c>
      <c r="AD57" s="83">
        <v>19.887405950000002</v>
      </c>
      <c r="AE57" s="83">
        <v>20.371815340000001</v>
      </c>
      <c r="AF57" s="83">
        <v>20.244378860000001</v>
      </c>
      <c r="AG57" s="61">
        <v>19.91669757</v>
      </c>
      <c r="AH57" s="83">
        <v>-0.29230024500000001</v>
      </c>
      <c r="AI57">
        <v>-0.57947834899999995</v>
      </c>
      <c r="AJ57">
        <v>-5.1221410000000002E-3</v>
      </c>
      <c r="AK57">
        <v>20.287721470000001</v>
      </c>
      <c r="AL57">
        <v>-2.0948787549999999</v>
      </c>
      <c r="AM57">
        <v>4.6338110000000002E-2</v>
      </c>
      <c r="AN57">
        <v>7.3910214000000002E-2</v>
      </c>
      <c r="AO57">
        <v>-5.3341265560000002</v>
      </c>
      <c r="AP57" s="43">
        <f t="shared" si="0"/>
        <v>-0.59459793999999988</v>
      </c>
      <c r="AQ57" s="24">
        <f t="shared" si="1"/>
        <v>-1.2290460000002668E-2</v>
      </c>
      <c r="AR57" s="24">
        <f t="shared" si="2"/>
        <v>0.42250502999999995</v>
      </c>
      <c r="AS57" s="24">
        <f t="shared" si="3"/>
        <v>0.43035311999999948</v>
      </c>
      <c r="AT57" s="24">
        <f t="shared" si="4"/>
        <v>-0.47803315999999896</v>
      </c>
      <c r="AU57" s="24">
        <f t="shared" si="9"/>
        <v>-0.94944964000000098</v>
      </c>
      <c r="AV57" s="24">
        <f t="shared" si="10"/>
        <v>-0.63533825000000022</v>
      </c>
      <c r="AW57" s="24">
        <f t="shared" si="11"/>
        <v>-0.82223700999999849</v>
      </c>
      <c r="AX57" s="24">
        <f t="shared" si="12"/>
        <v>0.48440938999999972</v>
      </c>
      <c r="AY57" s="24">
        <f t="shared" si="13"/>
        <v>-0.32768129000000101</v>
      </c>
      <c r="AZ57" s="24">
        <f t="shared" si="5"/>
        <v>-0.28717810399999993</v>
      </c>
      <c r="BA57" s="24">
        <f t="shared" si="6"/>
        <v>20.292843611000002</v>
      </c>
      <c r="BB57" s="24">
        <f t="shared" si="7"/>
        <v>2.1412168650000001</v>
      </c>
      <c r="BC57" s="44">
        <f t="shared" si="8"/>
        <v>-5.4080367699999998</v>
      </c>
    </row>
    <row r="58" spans="1:55" x14ac:dyDescent="0.25">
      <c r="A58" s="96"/>
      <c r="B58" s="75"/>
      <c r="C58" s="21" t="s">
        <v>417</v>
      </c>
      <c r="D58" t="s">
        <v>418</v>
      </c>
      <c r="E58" s="124" t="s">
        <v>196</v>
      </c>
      <c r="F58" s="36">
        <v>20.981335739999999</v>
      </c>
      <c r="G58" s="83">
        <v>19.92038973</v>
      </c>
      <c r="H58" s="83">
        <v>19.57828408</v>
      </c>
      <c r="I58" s="83">
        <v>20.2201846</v>
      </c>
      <c r="J58" s="83">
        <v>21.263143759999998</v>
      </c>
      <c r="K58" s="83">
        <v>21.134893659999999</v>
      </c>
      <c r="L58" s="83">
        <v>22.327102620000002</v>
      </c>
      <c r="M58" s="83">
        <v>20.71244514</v>
      </c>
      <c r="N58" s="83">
        <v>21.226735980000001</v>
      </c>
      <c r="O58" s="83">
        <v>19.991970890000001</v>
      </c>
      <c r="P58" s="83">
        <v>19.708259179999999</v>
      </c>
      <c r="Q58" s="83">
        <v>19.400763919999999</v>
      </c>
      <c r="R58" s="83">
        <v>20.76324172</v>
      </c>
      <c r="S58" s="83">
        <v>20.585636659999999</v>
      </c>
      <c r="T58" s="83">
        <v>20.96524814</v>
      </c>
      <c r="U58" s="83">
        <v>20.09230677</v>
      </c>
      <c r="V58" s="83">
        <v>20.302570920000001</v>
      </c>
      <c r="W58" s="83">
        <v>20.140522260000001</v>
      </c>
      <c r="X58" s="83">
        <v>21.983729759999999</v>
      </c>
      <c r="Y58" s="83">
        <v>20.517139920000002</v>
      </c>
      <c r="Z58" s="83">
        <v>20.603508139999999</v>
      </c>
      <c r="AA58" s="83">
        <v>19.11094039</v>
      </c>
      <c r="AB58" s="83">
        <v>20.769384760000001</v>
      </c>
      <c r="AC58" s="83">
        <v>18.69902094</v>
      </c>
      <c r="AD58" s="83">
        <v>19.54452401</v>
      </c>
      <c r="AE58" s="83">
        <v>19.459044129999999</v>
      </c>
      <c r="AF58" s="83">
        <v>20.519722600000001</v>
      </c>
      <c r="AG58" s="61">
        <v>19.28102548</v>
      </c>
      <c r="AH58" s="83">
        <v>-0.80503620899999995</v>
      </c>
      <c r="AI58">
        <v>-1.2653547350000001</v>
      </c>
      <c r="AJ58">
        <v>-0.34471768400000002</v>
      </c>
      <c r="AK58">
        <v>20.350109849999999</v>
      </c>
      <c r="AL58">
        <v>-3.599465355</v>
      </c>
      <c r="AM58">
        <v>1.354599E-3</v>
      </c>
      <c r="AN58">
        <v>3.306692E-3</v>
      </c>
      <c r="AO58">
        <v>-2.0144747060000001</v>
      </c>
      <c r="AP58" s="43">
        <f t="shared" si="0"/>
        <v>-1.2347650899999998</v>
      </c>
      <c r="AQ58" s="24">
        <f t="shared" si="1"/>
        <v>-0.3074952599999996</v>
      </c>
      <c r="AR58" s="24">
        <f t="shared" si="2"/>
        <v>-0.1776050600000012</v>
      </c>
      <c r="AS58" s="24">
        <f t="shared" si="3"/>
        <v>-0.87294136999999949</v>
      </c>
      <c r="AT58" s="24">
        <f t="shared" si="4"/>
        <v>-0.16204865999999996</v>
      </c>
      <c r="AU58" s="24">
        <f t="shared" si="9"/>
        <v>-1.4665898399999975</v>
      </c>
      <c r="AV58" s="24">
        <f t="shared" si="10"/>
        <v>-1.4925677499999992</v>
      </c>
      <c r="AW58" s="24">
        <f t="shared" si="11"/>
        <v>-2.0703638200000007</v>
      </c>
      <c r="AX58" s="24">
        <f t="shared" si="12"/>
        <v>-8.5479880000001174E-2</v>
      </c>
      <c r="AY58" s="24">
        <f t="shared" si="13"/>
        <v>-1.2386971200000012</v>
      </c>
      <c r="AZ58" s="24">
        <f t="shared" si="5"/>
        <v>-0.46031852600000012</v>
      </c>
      <c r="BA58" s="24">
        <f t="shared" si="6"/>
        <v>20.694827533999998</v>
      </c>
      <c r="BB58" s="24">
        <f t="shared" si="7"/>
        <v>3.6008199539999999</v>
      </c>
      <c r="BC58" s="44">
        <f t="shared" si="8"/>
        <v>-2.0177813980000003</v>
      </c>
    </row>
    <row r="59" spans="1:55" x14ac:dyDescent="0.25">
      <c r="A59" s="96"/>
      <c r="B59" s="75"/>
      <c r="C59" s="21" t="s">
        <v>419</v>
      </c>
      <c r="D59" t="s">
        <v>420</v>
      </c>
      <c r="E59" s="124" t="s">
        <v>274</v>
      </c>
      <c r="F59" s="36">
        <v>23.192542840000002</v>
      </c>
      <c r="G59" s="83">
        <v>22.314030679999998</v>
      </c>
      <c r="H59" s="83">
        <v>23.536887270000001</v>
      </c>
      <c r="I59" s="83">
        <v>22.065931760000002</v>
      </c>
      <c r="J59" s="83">
        <v>23.205395639999999</v>
      </c>
      <c r="K59" s="83">
        <v>21.711314349999999</v>
      </c>
      <c r="L59" s="83">
        <v>23.778563940000002</v>
      </c>
      <c r="M59" s="83">
        <v>22.212986449999999</v>
      </c>
      <c r="N59" s="83">
        <v>22.99597399</v>
      </c>
      <c r="O59" s="83">
        <v>21.976875509999999</v>
      </c>
      <c r="P59" s="83">
        <v>23.392677939999999</v>
      </c>
      <c r="Q59" s="83">
        <v>22.281188539999999</v>
      </c>
      <c r="R59" s="83">
        <v>22.911912539999999</v>
      </c>
      <c r="S59" s="83">
        <v>21.051293040000001</v>
      </c>
      <c r="T59" s="83">
        <v>22.741183029999998</v>
      </c>
      <c r="U59" s="83">
        <v>21.321500159999999</v>
      </c>
      <c r="V59" s="83">
        <v>22.973158309999999</v>
      </c>
      <c r="W59" s="83">
        <v>22.016529439999999</v>
      </c>
      <c r="X59" s="83">
        <v>22.81024283</v>
      </c>
      <c r="Y59" s="83">
        <v>20.823812069999999</v>
      </c>
      <c r="Z59" s="83">
        <v>22.738787930000001</v>
      </c>
      <c r="AA59" s="83">
        <v>22.091033589999999</v>
      </c>
      <c r="AB59" s="83">
        <v>23.477998719999999</v>
      </c>
      <c r="AC59" s="83">
        <v>22.227242140000001</v>
      </c>
      <c r="AD59" s="83">
        <v>22.99622647</v>
      </c>
      <c r="AE59" s="83">
        <v>21.710398059999999</v>
      </c>
      <c r="AF59" s="83">
        <v>22.820556400000001</v>
      </c>
      <c r="AG59" s="61">
        <v>21.702520400000001</v>
      </c>
      <c r="AH59" s="83">
        <v>-1.290389403</v>
      </c>
      <c r="AI59">
        <v>-1.5459541800000001</v>
      </c>
      <c r="AJ59">
        <v>-1.0348246270000001</v>
      </c>
      <c r="AK59">
        <v>22.467098719999999</v>
      </c>
      <c r="AL59">
        <v>-10.392040440000001</v>
      </c>
      <c r="AM59">
        <v>1.27E-10</v>
      </c>
      <c r="AN59">
        <v>2.09E-9</v>
      </c>
      <c r="AO59">
        <v>14.243353949999999</v>
      </c>
      <c r="AP59" s="43">
        <f t="shared" si="0"/>
        <v>-1.0190984800000003</v>
      </c>
      <c r="AQ59" s="24">
        <f t="shared" si="1"/>
        <v>-1.1114894</v>
      </c>
      <c r="AR59" s="24">
        <f t="shared" si="2"/>
        <v>-1.8606194999999985</v>
      </c>
      <c r="AS59" s="24">
        <f t="shared" si="3"/>
        <v>-1.419682869999999</v>
      </c>
      <c r="AT59" s="24">
        <f t="shared" si="4"/>
        <v>-0.95662886999999941</v>
      </c>
      <c r="AU59" s="24">
        <f t="shared" si="9"/>
        <v>-1.9864307600000011</v>
      </c>
      <c r="AV59" s="24">
        <f t="shared" si="10"/>
        <v>-0.64775434000000232</v>
      </c>
      <c r="AW59" s="24">
        <f t="shared" si="11"/>
        <v>-1.2507565799999973</v>
      </c>
      <c r="AX59" s="24">
        <f t="shared" si="12"/>
        <v>-1.2858284100000006</v>
      </c>
      <c r="AY59" s="24">
        <f t="shared" si="13"/>
        <v>-1.118036</v>
      </c>
      <c r="AZ59" s="24">
        <f t="shared" si="5"/>
        <v>-0.25556477700000002</v>
      </c>
      <c r="BA59" s="24">
        <f t="shared" si="6"/>
        <v>23.501923346999998</v>
      </c>
      <c r="BB59" s="24">
        <f t="shared" si="7"/>
        <v>10.392040440127001</v>
      </c>
      <c r="BC59" s="44">
        <f t="shared" si="8"/>
        <v>14.24335394791</v>
      </c>
    </row>
    <row r="60" spans="1:55" x14ac:dyDescent="0.25">
      <c r="A60" s="96"/>
      <c r="B60" s="75"/>
      <c r="C60" s="21" t="s">
        <v>421</v>
      </c>
      <c r="D60" t="s">
        <v>422</v>
      </c>
      <c r="E60" s="124" t="s">
        <v>275</v>
      </c>
      <c r="F60" s="36">
        <v>23.788275890000001</v>
      </c>
      <c r="G60" s="83">
        <v>22.88505683</v>
      </c>
      <c r="H60" s="83">
        <v>24.003149950000001</v>
      </c>
      <c r="I60" s="83">
        <v>22.68263674</v>
      </c>
      <c r="J60" s="83">
        <v>23.672626340000001</v>
      </c>
      <c r="K60" s="83">
        <v>22.744825070000001</v>
      </c>
      <c r="L60" s="83">
        <v>23.50966537</v>
      </c>
      <c r="M60" s="83">
        <v>22.494759609999999</v>
      </c>
      <c r="N60" s="83">
        <v>23.622911819999999</v>
      </c>
      <c r="O60" s="83">
        <v>22.70183239</v>
      </c>
      <c r="P60" s="83">
        <v>22.818802730000002</v>
      </c>
      <c r="Q60" s="83">
        <v>21.916076239999999</v>
      </c>
      <c r="R60" s="83">
        <v>22.817307530000001</v>
      </c>
      <c r="S60" s="83">
        <v>21.251599330000001</v>
      </c>
      <c r="T60" s="83">
        <v>22.883821560000001</v>
      </c>
      <c r="U60" s="83">
        <v>21.429716710000001</v>
      </c>
      <c r="V60" s="83">
        <v>22.916945420000001</v>
      </c>
      <c r="W60" s="83">
        <v>21.92148199</v>
      </c>
      <c r="X60" s="83">
        <v>23.256923</v>
      </c>
      <c r="Y60" s="83">
        <v>21.92680081</v>
      </c>
      <c r="Z60" s="83">
        <v>22.797298829999999</v>
      </c>
      <c r="AA60" s="83">
        <v>22.14999444</v>
      </c>
      <c r="AB60" s="83">
        <v>23.429280389999999</v>
      </c>
      <c r="AC60" s="83">
        <v>22.343949890000001</v>
      </c>
      <c r="AD60" s="83">
        <v>23.13818869</v>
      </c>
      <c r="AE60" s="83">
        <v>21.955624010000001</v>
      </c>
      <c r="AF60" s="83">
        <v>22.660576939999999</v>
      </c>
      <c r="AG60" s="61">
        <v>21.54391008</v>
      </c>
      <c r="AH60" s="83">
        <v>-1.097679308</v>
      </c>
      <c r="AI60">
        <v>-1.2834568740000001</v>
      </c>
      <c r="AJ60">
        <v>-0.91190174199999996</v>
      </c>
      <c r="AK60">
        <v>22.688001379999999</v>
      </c>
      <c r="AL60">
        <v>-12.16083079</v>
      </c>
      <c r="AM60">
        <v>4.4899999999999996E-12</v>
      </c>
      <c r="AN60">
        <v>1.34E-10</v>
      </c>
      <c r="AO60">
        <v>17.619276320000001</v>
      </c>
      <c r="AP60" s="43">
        <f t="shared" si="0"/>
        <v>-0.92107942999999892</v>
      </c>
      <c r="AQ60" s="24">
        <f t="shared" si="1"/>
        <v>-0.90272649000000271</v>
      </c>
      <c r="AR60" s="24">
        <f t="shared" si="2"/>
        <v>-1.5657081999999996</v>
      </c>
      <c r="AS60" s="24">
        <f t="shared" si="3"/>
        <v>-1.4541048500000002</v>
      </c>
      <c r="AT60" s="24">
        <f t="shared" si="4"/>
        <v>-0.99546343000000093</v>
      </c>
      <c r="AU60" s="24">
        <f t="shared" si="9"/>
        <v>-1.3301221900000009</v>
      </c>
      <c r="AV60" s="24">
        <f t="shared" si="10"/>
        <v>-0.64730438999999862</v>
      </c>
      <c r="AW60" s="24">
        <f t="shared" si="11"/>
        <v>-1.0853304999999978</v>
      </c>
      <c r="AX60" s="24">
        <f t="shared" si="12"/>
        <v>-1.1825646799999987</v>
      </c>
      <c r="AY60" s="24">
        <f t="shared" si="13"/>
        <v>-1.1166668599999987</v>
      </c>
      <c r="AZ60" s="24">
        <f t="shared" si="5"/>
        <v>-0.18577756600000006</v>
      </c>
      <c r="BA60" s="24">
        <f t="shared" si="6"/>
        <v>23.599903122000001</v>
      </c>
      <c r="BB60" s="24">
        <f t="shared" si="7"/>
        <v>12.160830790004491</v>
      </c>
      <c r="BC60" s="44">
        <f t="shared" si="8"/>
        <v>17.619276319866</v>
      </c>
    </row>
    <row r="61" spans="1:55" x14ac:dyDescent="0.25">
      <c r="A61" s="96"/>
      <c r="B61" s="75"/>
      <c r="C61" s="21" t="s">
        <v>892</v>
      </c>
      <c r="D61" t="s">
        <v>893</v>
      </c>
      <c r="E61" s="124" t="s">
        <v>863</v>
      </c>
      <c r="F61" s="36">
        <v>22.944508320000001</v>
      </c>
      <c r="G61" s="83">
        <v>22.626538010000001</v>
      </c>
      <c r="H61" s="83">
        <v>24.140538970000001</v>
      </c>
      <c r="I61" s="83">
        <v>22.33258812</v>
      </c>
      <c r="J61" s="83">
        <v>20.385401179999999</v>
      </c>
      <c r="K61" s="83">
        <v>23.447882570000001</v>
      </c>
      <c r="L61" s="83">
        <v>21.928139720000001</v>
      </c>
      <c r="M61" s="83">
        <v>23.022574989999999</v>
      </c>
      <c r="N61" s="83">
        <v>21.177764320000001</v>
      </c>
      <c r="O61" s="83">
        <v>22.318683490000002</v>
      </c>
      <c r="P61" s="83">
        <v>21.04312024</v>
      </c>
      <c r="Q61" s="83">
        <v>21.573574619999999</v>
      </c>
      <c r="R61" s="83">
        <v>20.99649428</v>
      </c>
      <c r="S61" s="83">
        <v>23.391464500000001</v>
      </c>
      <c r="T61" s="83">
        <v>20.001987960000001</v>
      </c>
      <c r="U61" s="83">
        <v>23.667441149999998</v>
      </c>
      <c r="V61" s="83">
        <v>19.928741280000001</v>
      </c>
      <c r="W61" s="83">
        <v>22.061628540000001</v>
      </c>
      <c r="X61" s="83">
        <v>22.350938110000001</v>
      </c>
      <c r="Y61" s="83">
        <v>24.494596009999999</v>
      </c>
      <c r="Z61" s="83">
        <v>21.725368450000001</v>
      </c>
      <c r="AA61" s="83">
        <v>21.97949324</v>
      </c>
      <c r="AB61" s="83">
        <v>22.344567560000002</v>
      </c>
      <c r="AC61" s="83">
        <v>22.184983559999999</v>
      </c>
      <c r="AD61" s="83">
        <v>21.25326776</v>
      </c>
      <c r="AE61" s="83">
        <v>23.432555709999999</v>
      </c>
      <c r="AF61" s="83">
        <v>21.754119859999999</v>
      </c>
      <c r="AG61" s="61">
        <v>22.378559920000001</v>
      </c>
      <c r="AH61" s="83">
        <v>1.2098290270000001</v>
      </c>
      <c r="AI61">
        <v>0.48225082499999999</v>
      </c>
      <c r="AJ61">
        <v>1.93740723</v>
      </c>
      <c r="AK61">
        <v>22.174554369999999</v>
      </c>
      <c r="AL61">
        <v>3.4223573699999998</v>
      </c>
      <c r="AM61">
        <v>2.1167920000000002E-3</v>
      </c>
      <c r="AN61">
        <v>4.9442089999999998E-3</v>
      </c>
      <c r="AO61">
        <v>-2.4469887950000002</v>
      </c>
      <c r="AP61" s="43">
        <f t="shared" si="0"/>
        <v>1.1409191700000001</v>
      </c>
      <c r="AQ61" s="24">
        <f t="shared" si="1"/>
        <v>0.53045437999999834</v>
      </c>
      <c r="AR61" s="24">
        <f t="shared" si="2"/>
        <v>2.3949702200000011</v>
      </c>
      <c r="AS61" s="24">
        <f t="shared" si="3"/>
        <v>3.6654531899999974</v>
      </c>
      <c r="AT61" s="24">
        <f t="shared" si="4"/>
        <v>2.1328872600000004</v>
      </c>
      <c r="AU61" s="24">
        <f t="shared" si="9"/>
        <v>2.1436578999999973</v>
      </c>
      <c r="AV61" s="24">
        <f t="shared" si="10"/>
        <v>0.25412478999999877</v>
      </c>
      <c r="AW61" s="24">
        <f t="shared" si="11"/>
        <v>-0.15958400000000239</v>
      </c>
      <c r="AX61" s="24">
        <f t="shared" si="12"/>
        <v>2.1792879499999991</v>
      </c>
      <c r="AY61" s="24">
        <f t="shared" si="13"/>
        <v>0.6244400600000013</v>
      </c>
      <c r="AZ61" s="24">
        <f t="shared" si="5"/>
        <v>-0.72757820200000012</v>
      </c>
      <c r="BA61" s="24">
        <f t="shared" si="6"/>
        <v>20.237147139999998</v>
      </c>
      <c r="BB61" s="24">
        <f t="shared" si="7"/>
        <v>-3.420240578</v>
      </c>
      <c r="BC61" s="44">
        <f t="shared" si="8"/>
        <v>-2.4519330040000002</v>
      </c>
    </row>
    <row r="62" spans="1:55" x14ac:dyDescent="0.25">
      <c r="A62" s="96"/>
      <c r="B62" s="75"/>
      <c r="C62" s="21" t="s">
        <v>886</v>
      </c>
      <c r="D62" t="s">
        <v>887</v>
      </c>
      <c r="E62" s="124" t="s">
        <v>865</v>
      </c>
      <c r="F62" s="36">
        <v>21.294249539999999</v>
      </c>
      <c r="G62" s="83">
        <v>20.923270420000001</v>
      </c>
      <c r="H62" s="83">
        <v>22.400056110000001</v>
      </c>
      <c r="I62" s="83">
        <v>20.924306510000001</v>
      </c>
      <c r="J62" s="83">
        <v>19.185668379999999</v>
      </c>
      <c r="K62" s="83">
        <v>21.639647360000001</v>
      </c>
      <c r="L62" s="83">
        <v>20.23952667</v>
      </c>
      <c r="M62" s="83">
        <v>21.266292809999999</v>
      </c>
      <c r="N62" s="83">
        <v>19.286574399999999</v>
      </c>
      <c r="O62" s="83">
        <v>20.530474810000001</v>
      </c>
      <c r="P62" s="83">
        <v>20.35346813</v>
      </c>
      <c r="Q62" s="83">
        <v>21.388080380000002</v>
      </c>
      <c r="R62" s="83">
        <v>20.24516092</v>
      </c>
      <c r="S62" s="83">
        <v>23.94443841</v>
      </c>
      <c r="T62" s="83">
        <v>19.008659779999999</v>
      </c>
      <c r="U62" s="83">
        <v>23.345501550000002</v>
      </c>
      <c r="V62" s="83">
        <v>20.373350110000001</v>
      </c>
      <c r="W62" s="83">
        <v>21.961128500000001</v>
      </c>
      <c r="X62" s="83">
        <v>21.545778800000001</v>
      </c>
      <c r="Y62" s="83">
        <v>24.140965739999999</v>
      </c>
      <c r="Z62" s="83">
        <v>20.94964186</v>
      </c>
      <c r="AA62" s="83">
        <v>21.743876100000001</v>
      </c>
      <c r="AB62" s="83">
        <v>21.687461240000001</v>
      </c>
      <c r="AC62" s="83">
        <v>22.142260319999998</v>
      </c>
      <c r="AD62" s="83">
        <v>20.443688739999999</v>
      </c>
      <c r="AE62" s="83">
        <v>23.189942769999998</v>
      </c>
      <c r="AF62" s="83">
        <v>21.006495470000001</v>
      </c>
      <c r="AG62" s="61">
        <v>22.142560540000002</v>
      </c>
      <c r="AH62" s="83">
        <v>1.5187832910000001</v>
      </c>
      <c r="AI62">
        <v>0.78378643199999998</v>
      </c>
      <c r="AJ62">
        <v>2.2537801499999999</v>
      </c>
      <c r="AK62">
        <v>21.332233089999999</v>
      </c>
      <c r="AL62">
        <v>4.2529606480000002</v>
      </c>
      <c r="AM62">
        <v>2.5224299999999998E-4</v>
      </c>
      <c r="AN62">
        <v>7.1905500000000002E-4</v>
      </c>
      <c r="AO62">
        <v>-0.36773092299999999</v>
      </c>
      <c r="AP62" s="43">
        <f t="shared" si="0"/>
        <v>1.243900410000002</v>
      </c>
      <c r="AQ62" s="24">
        <f t="shared" si="1"/>
        <v>1.0346122500000021</v>
      </c>
      <c r="AR62" s="24">
        <f t="shared" si="2"/>
        <v>3.6992774900000001</v>
      </c>
      <c r="AS62" s="24">
        <f t="shared" si="3"/>
        <v>4.336841770000003</v>
      </c>
      <c r="AT62" s="24">
        <f t="shared" si="4"/>
        <v>1.5877783900000004</v>
      </c>
      <c r="AU62" s="24">
        <f t="shared" si="9"/>
        <v>2.5951869399999978</v>
      </c>
      <c r="AV62" s="24">
        <f t="shared" si="10"/>
        <v>0.79423424000000153</v>
      </c>
      <c r="AW62" s="24">
        <f t="shared" si="11"/>
        <v>0.45479907999999725</v>
      </c>
      <c r="AX62" s="24">
        <f t="shared" si="12"/>
        <v>2.7462540299999993</v>
      </c>
      <c r="AY62" s="24">
        <f t="shared" si="13"/>
        <v>1.1360650700000008</v>
      </c>
      <c r="AZ62" s="24">
        <f t="shared" si="5"/>
        <v>-0.73499685900000011</v>
      </c>
      <c r="BA62" s="24">
        <f t="shared" si="6"/>
        <v>19.078452939999998</v>
      </c>
      <c r="BB62" s="24">
        <f t="shared" si="7"/>
        <v>-4.2527084049999999</v>
      </c>
      <c r="BC62" s="44">
        <f t="shared" si="8"/>
        <v>-0.36844997800000001</v>
      </c>
    </row>
    <row r="63" spans="1:55" x14ac:dyDescent="0.25">
      <c r="A63" s="96"/>
      <c r="B63" s="75"/>
      <c r="C63" s="21" t="s">
        <v>888</v>
      </c>
      <c r="D63" t="s">
        <v>889</v>
      </c>
      <c r="E63" s="124" t="s">
        <v>867</v>
      </c>
      <c r="F63" s="36">
        <v>21.61845963</v>
      </c>
      <c r="G63" s="83">
        <v>22.356199369999999</v>
      </c>
      <c r="H63" s="83">
        <v>22.193851949999999</v>
      </c>
      <c r="I63" s="83">
        <v>22.292165829999998</v>
      </c>
      <c r="J63" s="83">
        <v>18.354089890000001</v>
      </c>
      <c r="K63" s="83">
        <v>22.808197010000001</v>
      </c>
      <c r="L63" s="83">
        <v>20.372114979999999</v>
      </c>
      <c r="M63" s="83">
        <v>22.812933009999998</v>
      </c>
      <c r="N63" s="83">
        <v>19.750254259999998</v>
      </c>
      <c r="O63" s="83">
        <v>21.820901970000001</v>
      </c>
      <c r="P63" s="83">
        <v>21.367017950000001</v>
      </c>
      <c r="Q63" s="83">
        <v>21.14032362</v>
      </c>
      <c r="R63" s="83">
        <v>20.62613356</v>
      </c>
      <c r="S63" s="83">
        <v>22.02565311</v>
      </c>
      <c r="T63" s="83">
        <v>19.928223630000002</v>
      </c>
      <c r="U63" s="83">
        <v>22.829371349999999</v>
      </c>
      <c r="V63" s="83">
        <v>20.030712789999999</v>
      </c>
      <c r="W63" s="83">
        <v>21.668981339999998</v>
      </c>
      <c r="X63" s="83">
        <v>22.10716334</v>
      </c>
      <c r="Y63" s="83">
        <v>24.015791100000001</v>
      </c>
      <c r="Z63" s="83">
        <v>21.30681414</v>
      </c>
      <c r="AA63" s="83">
        <v>21.719273350000002</v>
      </c>
      <c r="AB63" s="83">
        <v>21.902953920000002</v>
      </c>
      <c r="AC63" s="83">
        <v>21.42436232</v>
      </c>
      <c r="AD63" s="83">
        <v>20.715690049999999</v>
      </c>
      <c r="AE63" s="83">
        <v>23.2435993</v>
      </c>
      <c r="AF63" s="83">
        <v>20.739225690000001</v>
      </c>
      <c r="AG63" s="61">
        <v>21.924800999999999</v>
      </c>
      <c r="AH63" s="83">
        <v>1.5049891369999999</v>
      </c>
      <c r="AI63">
        <v>0.81504706900000001</v>
      </c>
      <c r="AJ63">
        <v>2.1949312050000001</v>
      </c>
      <c r="AK63">
        <v>21.539116409999998</v>
      </c>
      <c r="AL63">
        <v>4.489539283</v>
      </c>
      <c r="AM63">
        <v>1.36246E-4</v>
      </c>
      <c r="AN63">
        <v>4.0998800000000002E-4</v>
      </c>
      <c r="AO63">
        <v>0.24125476300000001</v>
      </c>
      <c r="AP63" s="43">
        <f t="shared" si="0"/>
        <v>2.0706477100000029</v>
      </c>
      <c r="AQ63" s="24">
        <f t="shared" si="1"/>
        <v>-0.22669433000000083</v>
      </c>
      <c r="AR63" s="24">
        <f t="shared" si="2"/>
        <v>1.3995195500000008</v>
      </c>
      <c r="AS63" s="24">
        <f t="shared" si="3"/>
        <v>2.9011477199999973</v>
      </c>
      <c r="AT63" s="24">
        <f t="shared" si="4"/>
        <v>1.6382685499999994</v>
      </c>
      <c r="AU63" s="24">
        <f t="shared" si="9"/>
        <v>1.9086277600000017</v>
      </c>
      <c r="AV63" s="24">
        <f t="shared" si="10"/>
        <v>0.41245921000000152</v>
      </c>
      <c r="AW63" s="24">
        <f t="shared" si="11"/>
        <v>-0.47859160000000145</v>
      </c>
      <c r="AX63" s="24">
        <f t="shared" si="12"/>
        <v>2.5279092500000004</v>
      </c>
      <c r="AY63" s="24">
        <f t="shared" si="13"/>
        <v>1.1855753099999973</v>
      </c>
      <c r="AZ63" s="24">
        <f t="shared" si="5"/>
        <v>-0.68994206799999991</v>
      </c>
      <c r="BA63" s="24">
        <f t="shared" si="6"/>
        <v>19.344185204999999</v>
      </c>
      <c r="BB63" s="24">
        <f t="shared" si="7"/>
        <v>-4.4894030369999998</v>
      </c>
      <c r="BC63" s="44">
        <f t="shared" si="8"/>
        <v>0.24084477500000001</v>
      </c>
    </row>
    <row r="64" spans="1:55" x14ac:dyDescent="0.25">
      <c r="A64" s="96"/>
      <c r="B64" s="75"/>
      <c r="C64" s="21" t="s">
        <v>890</v>
      </c>
      <c r="D64" t="s">
        <v>891</v>
      </c>
      <c r="E64" s="124" t="s">
        <v>873</v>
      </c>
      <c r="F64" s="36">
        <v>18.297621979999999</v>
      </c>
      <c r="G64" s="83">
        <v>20.368835300000001</v>
      </c>
      <c r="H64" s="83">
        <v>18.588934389999999</v>
      </c>
      <c r="I64" s="83">
        <v>20.662658669999999</v>
      </c>
      <c r="J64" s="83">
        <v>17.030086780000001</v>
      </c>
      <c r="K64" s="83">
        <v>20.621926370000001</v>
      </c>
      <c r="L64" s="83">
        <v>18.002247329999999</v>
      </c>
      <c r="M64" s="83">
        <v>21.071376999999998</v>
      </c>
      <c r="N64" s="83">
        <v>17.208645449999999</v>
      </c>
      <c r="O64" s="83">
        <v>19.639819580000001</v>
      </c>
      <c r="P64" s="83">
        <v>19.70280232</v>
      </c>
      <c r="Q64" s="83">
        <v>20.229340950000001</v>
      </c>
      <c r="R64" s="83">
        <v>19.63534147</v>
      </c>
      <c r="S64" s="83">
        <v>21.749027999999999</v>
      </c>
      <c r="T64" s="83">
        <v>19.761932290000001</v>
      </c>
      <c r="U64" s="83">
        <v>21.893546789999998</v>
      </c>
      <c r="V64" s="83">
        <v>19.623492779999999</v>
      </c>
      <c r="W64" s="83">
        <v>20.340697049999999</v>
      </c>
      <c r="X64" s="83">
        <v>19.99792193</v>
      </c>
      <c r="Y64" s="83">
        <v>22.111346869999998</v>
      </c>
      <c r="Z64" s="83">
        <v>19.06317589</v>
      </c>
      <c r="AA64" s="83">
        <v>20.327983029999999</v>
      </c>
      <c r="AB64" s="83">
        <v>18.955865230000001</v>
      </c>
      <c r="AC64" s="83">
        <v>20.395359670000001</v>
      </c>
      <c r="AD64" s="83">
        <v>18.443186799999999</v>
      </c>
      <c r="AE64" s="83">
        <v>21.89233947</v>
      </c>
      <c r="AF64" s="83">
        <v>18.592183639999998</v>
      </c>
      <c r="AG64" s="61">
        <v>21.274275670000002</v>
      </c>
      <c r="AH64" s="83">
        <v>2.1196497230000002</v>
      </c>
      <c r="AI64">
        <v>1.658352324</v>
      </c>
      <c r="AJ64">
        <v>2.580947122</v>
      </c>
      <c r="AK64">
        <v>19.838641880000001</v>
      </c>
      <c r="AL64">
        <v>9.4572338800000004</v>
      </c>
      <c r="AM64">
        <v>8.6000000000000003E-10</v>
      </c>
      <c r="AN64">
        <v>1.0099999999999999E-8</v>
      </c>
      <c r="AO64">
        <v>12.303106</v>
      </c>
      <c r="AP64" s="43">
        <f t="shared" si="0"/>
        <v>2.4311741300000023</v>
      </c>
      <c r="AQ64" s="24">
        <f t="shared" si="1"/>
        <v>0.52653863000000101</v>
      </c>
      <c r="AR64" s="24">
        <f t="shared" si="2"/>
        <v>2.113686529999999</v>
      </c>
      <c r="AS64" s="24">
        <f t="shared" si="3"/>
        <v>2.1316144999999977</v>
      </c>
      <c r="AT64" s="24">
        <f t="shared" si="4"/>
        <v>0.71720426999999987</v>
      </c>
      <c r="AU64" s="24">
        <f t="shared" si="9"/>
        <v>2.113424939999998</v>
      </c>
      <c r="AV64" s="24">
        <f t="shared" si="10"/>
        <v>1.2648071399999985</v>
      </c>
      <c r="AW64" s="24">
        <f t="shared" si="11"/>
        <v>1.4394944400000007</v>
      </c>
      <c r="AX64" s="24">
        <f t="shared" si="12"/>
        <v>3.4491526700000001</v>
      </c>
      <c r="AY64" s="24">
        <f t="shared" si="13"/>
        <v>2.6820920300000033</v>
      </c>
      <c r="AZ64" s="24">
        <f t="shared" si="5"/>
        <v>-0.46129739900000022</v>
      </c>
      <c r="BA64" s="24">
        <f t="shared" si="6"/>
        <v>17.257694758</v>
      </c>
      <c r="BB64" s="24">
        <f t="shared" si="7"/>
        <v>-9.4572338791400004</v>
      </c>
      <c r="BC64" s="44">
        <f t="shared" si="8"/>
        <v>12.303105989899999</v>
      </c>
    </row>
    <row r="65" spans="1:55" x14ac:dyDescent="0.25">
      <c r="A65" s="96"/>
      <c r="B65" s="75"/>
      <c r="C65" s="21" t="s">
        <v>423</v>
      </c>
      <c r="D65" t="s">
        <v>424</v>
      </c>
      <c r="E65" s="124" t="s">
        <v>198</v>
      </c>
      <c r="F65" s="36">
        <v>27.455082610000002</v>
      </c>
      <c r="G65" s="83">
        <v>26.52399046</v>
      </c>
      <c r="H65" s="83">
        <v>27.782621670000001</v>
      </c>
      <c r="I65" s="83">
        <v>25.897938409999998</v>
      </c>
      <c r="J65" s="83">
        <v>26.961377679999998</v>
      </c>
      <c r="K65" s="83">
        <v>27.942763469999999</v>
      </c>
      <c r="L65" s="83">
        <v>27.680503980000001</v>
      </c>
      <c r="M65" s="83">
        <v>26.58827063</v>
      </c>
      <c r="N65" s="83">
        <v>27.422139940000001</v>
      </c>
      <c r="O65" s="83">
        <v>25.449897969999999</v>
      </c>
      <c r="P65" s="83">
        <v>26.780637819999999</v>
      </c>
      <c r="Q65" s="83">
        <v>25.93058224</v>
      </c>
      <c r="R65" s="83">
        <v>26.784988980000001</v>
      </c>
      <c r="S65" s="83">
        <v>25.932504819999998</v>
      </c>
      <c r="T65" s="83">
        <v>26.554528579999999</v>
      </c>
      <c r="U65" s="83">
        <v>28.30112669</v>
      </c>
      <c r="V65" s="83">
        <v>26.775301880000001</v>
      </c>
      <c r="W65" s="83">
        <v>27.436464099999998</v>
      </c>
      <c r="X65" s="83">
        <v>28.216536260000002</v>
      </c>
      <c r="Y65" s="83">
        <v>27.713358209999999</v>
      </c>
      <c r="Z65" s="83">
        <v>27.831016519999999</v>
      </c>
      <c r="AA65" s="83">
        <v>27.26027156</v>
      </c>
      <c r="AB65" s="83">
        <v>28.299809700000001</v>
      </c>
      <c r="AC65" s="83">
        <v>25.370457210000001</v>
      </c>
      <c r="AD65" s="83">
        <v>27.05405</v>
      </c>
      <c r="AE65" s="83">
        <v>27.739514710000002</v>
      </c>
      <c r="AF65" s="83">
        <v>28.20091072</v>
      </c>
      <c r="AG65" s="61">
        <v>26.29511411</v>
      </c>
      <c r="AH65" s="83">
        <v>-0.67266084000000004</v>
      </c>
      <c r="AI65">
        <v>-1.280144688</v>
      </c>
      <c r="AJ65">
        <v>-6.5176992000000003E-2</v>
      </c>
      <c r="AK65">
        <v>27.077920030000001</v>
      </c>
      <c r="AL65">
        <v>-2.2789901430000001</v>
      </c>
      <c r="AM65">
        <v>3.1350745999999999E-2</v>
      </c>
      <c r="AN65">
        <v>5.2721094000000003E-2</v>
      </c>
      <c r="AO65">
        <v>-4.983582706</v>
      </c>
      <c r="AP65" s="43">
        <f t="shared" si="0"/>
        <v>-1.9722419700000025</v>
      </c>
      <c r="AQ65" s="24">
        <f t="shared" si="1"/>
        <v>-0.85005557999999937</v>
      </c>
      <c r="AR65" s="24">
        <f t="shared" si="2"/>
        <v>-0.85248416000000304</v>
      </c>
      <c r="AS65" s="24">
        <f t="shared" si="3"/>
        <v>1.7465981100000008</v>
      </c>
      <c r="AT65" s="24">
        <f t="shared" si="4"/>
        <v>0.6611622199999978</v>
      </c>
      <c r="AU65" s="24">
        <f t="shared" si="9"/>
        <v>-0.50317805000000249</v>
      </c>
      <c r="AV65" s="24">
        <f t="shared" si="10"/>
        <v>-0.57074495999999897</v>
      </c>
      <c r="AW65" s="24">
        <f t="shared" si="11"/>
        <v>-2.9293524899999994</v>
      </c>
      <c r="AX65" s="24">
        <f t="shared" si="12"/>
        <v>0.68546471000000153</v>
      </c>
      <c r="AY65" s="24">
        <f t="shared" si="13"/>
        <v>-1.9057966099999994</v>
      </c>
      <c r="AZ65" s="24">
        <f t="shared" si="5"/>
        <v>-0.60748384799999999</v>
      </c>
      <c r="BA65" s="24">
        <f t="shared" si="6"/>
        <v>27.143097022000003</v>
      </c>
      <c r="BB65" s="24">
        <f t="shared" si="7"/>
        <v>2.3103408890000003</v>
      </c>
      <c r="BC65" s="44">
        <f t="shared" si="8"/>
        <v>-5.0363037999999998</v>
      </c>
    </row>
    <row r="66" spans="1:55" x14ac:dyDescent="0.25">
      <c r="A66" s="96"/>
      <c r="B66" s="75"/>
      <c r="C66" s="21" t="s">
        <v>425</v>
      </c>
      <c r="D66" t="s">
        <v>426</v>
      </c>
      <c r="E66" s="124" t="s">
        <v>199</v>
      </c>
      <c r="F66" s="36">
        <v>17.432662390000001</v>
      </c>
      <c r="G66" s="83">
        <v>21.83916606</v>
      </c>
      <c r="H66" s="83">
        <v>15.491952299999999</v>
      </c>
      <c r="I66" s="83">
        <v>19.013255139999998</v>
      </c>
      <c r="J66" s="83">
        <v>16.65461638</v>
      </c>
      <c r="K66" s="83">
        <v>17.70156669</v>
      </c>
      <c r="L66" s="83">
        <v>16.47314179</v>
      </c>
      <c r="M66" s="83">
        <v>20.552640289999999</v>
      </c>
      <c r="N66" s="83">
        <v>0</v>
      </c>
      <c r="O66" s="83">
        <v>20.044789309999999</v>
      </c>
      <c r="P66" s="83">
        <v>0</v>
      </c>
      <c r="Q66" s="83">
        <v>0</v>
      </c>
      <c r="R66" s="83">
        <v>0</v>
      </c>
      <c r="S66" s="83">
        <v>0</v>
      </c>
      <c r="T66" s="83">
        <v>0</v>
      </c>
      <c r="U66" s="83">
        <v>0</v>
      </c>
      <c r="V66" s="83">
        <v>0</v>
      </c>
      <c r="W66" s="83">
        <v>0</v>
      </c>
      <c r="X66" s="83">
        <v>0</v>
      </c>
      <c r="Y66" s="83">
        <v>0</v>
      </c>
      <c r="Z66" s="83">
        <v>15.28643594</v>
      </c>
      <c r="AA66" s="83">
        <v>14.93755444</v>
      </c>
      <c r="AB66" s="83">
        <v>15.56238516</v>
      </c>
      <c r="AC66" s="83">
        <v>19.298912399999999</v>
      </c>
      <c r="AD66" s="83">
        <v>13.943521690000001</v>
      </c>
      <c r="AE66" s="83">
        <v>18.754871359999999</v>
      </c>
      <c r="AF66" s="83">
        <v>17.60745271</v>
      </c>
      <c r="AG66" s="61">
        <v>18.85413861</v>
      </c>
      <c r="AH66" s="83">
        <v>3.038908996</v>
      </c>
      <c r="AI66">
        <v>0.46919811099999997</v>
      </c>
      <c r="AJ66">
        <v>5.6086198810000001</v>
      </c>
      <c r="AK66">
        <v>10.694609379999999</v>
      </c>
      <c r="AL66">
        <v>2.4355616210000002</v>
      </c>
      <c r="AM66">
        <v>2.2335144000000001E-2</v>
      </c>
      <c r="AN66">
        <v>3.9105798999999997E-2</v>
      </c>
      <c r="AO66">
        <v>-4.6725039099999996</v>
      </c>
      <c r="AP66" s="43">
        <f t="shared" si="0"/>
        <v>20.044789309999999</v>
      </c>
      <c r="AQ66" s="24">
        <f t="shared" si="1"/>
        <v>0</v>
      </c>
      <c r="AR66" s="24">
        <f t="shared" si="2"/>
        <v>0</v>
      </c>
      <c r="AS66" s="24">
        <f t="shared" si="3"/>
        <v>0</v>
      </c>
      <c r="AT66" s="24">
        <f t="shared" si="4"/>
        <v>0</v>
      </c>
      <c r="AU66" s="24">
        <f t="shared" si="9"/>
        <v>0</v>
      </c>
      <c r="AV66" s="24">
        <f t="shared" si="10"/>
        <v>-0.34888150000000095</v>
      </c>
      <c r="AW66" s="24">
        <f t="shared" si="11"/>
        <v>3.7365272399999991</v>
      </c>
      <c r="AX66" s="24">
        <f t="shared" si="12"/>
        <v>4.8113496699999985</v>
      </c>
      <c r="AY66" s="24">
        <f t="shared" si="13"/>
        <v>1.2466858999999992</v>
      </c>
      <c r="AZ66" s="24">
        <f t="shared" si="5"/>
        <v>-2.5697108850000001</v>
      </c>
      <c r="BA66" s="24">
        <f t="shared" si="6"/>
        <v>5.0859894989999992</v>
      </c>
      <c r="BB66" s="24">
        <f t="shared" si="7"/>
        <v>-2.4132264770000003</v>
      </c>
      <c r="BC66" s="44">
        <f t="shared" si="8"/>
        <v>-4.7116097089999993</v>
      </c>
    </row>
    <row r="67" spans="1:55" x14ac:dyDescent="0.25">
      <c r="A67" s="96"/>
      <c r="B67" s="75"/>
      <c r="C67" s="21" t="s">
        <v>427</v>
      </c>
      <c r="D67" t="s">
        <v>428</v>
      </c>
      <c r="E67" s="124" t="s">
        <v>200</v>
      </c>
      <c r="F67" s="36">
        <v>0</v>
      </c>
      <c r="G67" s="83">
        <v>0</v>
      </c>
      <c r="H67" s="83">
        <v>0</v>
      </c>
      <c r="I67" s="83">
        <v>0</v>
      </c>
      <c r="J67" s="83">
        <v>0</v>
      </c>
      <c r="K67" s="83">
        <v>0</v>
      </c>
      <c r="L67" s="83">
        <v>0</v>
      </c>
      <c r="M67" s="83">
        <v>0</v>
      </c>
      <c r="N67" s="83">
        <v>0</v>
      </c>
      <c r="O67" s="83">
        <v>0</v>
      </c>
      <c r="P67" s="83">
        <v>15.863870950000001</v>
      </c>
      <c r="Q67" s="83">
        <v>15.38552874</v>
      </c>
      <c r="R67" s="83">
        <v>15.84255254</v>
      </c>
      <c r="S67" s="83">
        <v>15.88095422</v>
      </c>
      <c r="T67" s="83">
        <v>15.94161899</v>
      </c>
      <c r="U67" s="83">
        <v>15.512382029999999</v>
      </c>
      <c r="V67" s="83">
        <v>16.092042769999999</v>
      </c>
      <c r="W67" s="83">
        <v>15.51914112</v>
      </c>
      <c r="X67" s="83">
        <v>15.93205133</v>
      </c>
      <c r="Y67" s="83">
        <v>16.144404810000001</v>
      </c>
      <c r="Z67" s="83">
        <v>13.50739057</v>
      </c>
      <c r="AA67" s="83">
        <v>13.170305620000001</v>
      </c>
      <c r="AB67" s="83">
        <v>13.06479266</v>
      </c>
      <c r="AC67" s="83">
        <v>13.38785474</v>
      </c>
      <c r="AD67" s="83">
        <v>13.30313681</v>
      </c>
      <c r="AE67" s="83">
        <v>13.379780090000001</v>
      </c>
      <c r="AF67" s="83">
        <v>13.50773319</v>
      </c>
      <c r="AG67" s="61">
        <v>13.348043669999999</v>
      </c>
      <c r="AH67" s="83">
        <v>-9.4771053999999993E-2</v>
      </c>
      <c r="AI67">
        <v>-0.23344325099999999</v>
      </c>
      <c r="AJ67">
        <v>4.3901142999999997E-2</v>
      </c>
      <c r="AK67">
        <v>9.4565566019999991</v>
      </c>
      <c r="AL67">
        <v>-1.406589434</v>
      </c>
      <c r="AM67">
        <v>0.17169900099999999</v>
      </c>
      <c r="AN67">
        <v>0.227233088</v>
      </c>
      <c r="AO67">
        <v>-6.4432119720000003</v>
      </c>
      <c r="AP67" s="43">
        <f t="shared" si="0"/>
        <v>0</v>
      </c>
      <c r="AQ67" s="24">
        <f t="shared" si="1"/>
        <v>-0.47834221000000099</v>
      </c>
      <c r="AR67" s="24">
        <f t="shared" si="2"/>
        <v>3.8401679999999772E-2</v>
      </c>
      <c r="AS67" s="24">
        <f t="shared" si="3"/>
        <v>-0.42923696000000078</v>
      </c>
      <c r="AT67" s="24">
        <f t="shared" si="4"/>
        <v>-0.5729016499999986</v>
      </c>
      <c r="AU67" s="24">
        <f t="shared" si="9"/>
        <v>0.21235348000000087</v>
      </c>
      <c r="AV67" s="24">
        <f t="shared" si="10"/>
        <v>-0.33708494999999949</v>
      </c>
      <c r="AW67" s="24">
        <f t="shared" si="11"/>
        <v>0.3230620799999997</v>
      </c>
      <c r="AX67" s="24">
        <f t="shared" si="12"/>
        <v>7.6643280000000757E-2</v>
      </c>
      <c r="AY67" s="24">
        <f t="shared" si="13"/>
        <v>-0.15968952000000058</v>
      </c>
      <c r="AZ67" s="24">
        <f t="shared" si="5"/>
        <v>-0.138672197</v>
      </c>
      <c r="BA67" s="24">
        <f t="shared" si="6"/>
        <v>9.4126554589999998</v>
      </c>
      <c r="BB67" s="24">
        <f t="shared" si="7"/>
        <v>1.5782884349999999</v>
      </c>
      <c r="BC67" s="44">
        <f t="shared" si="8"/>
        <v>-6.6704450600000005</v>
      </c>
    </row>
    <row r="68" spans="1:55" x14ac:dyDescent="0.25">
      <c r="A68" s="96"/>
      <c r="B68" s="75"/>
      <c r="C68" s="21" t="s">
        <v>429</v>
      </c>
      <c r="D68" t="s">
        <v>430</v>
      </c>
      <c r="E68" s="124" t="s">
        <v>201</v>
      </c>
      <c r="F68" s="36">
        <v>20.429345919999999</v>
      </c>
      <c r="G68" s="83">
        <v>19.06515314</v>
      </c>
      <c r="H68" s="83">
        <v>20.696559140000002</v>
      </c>
      <c r="I68" s="83">
        <v>19.02623947</v>
      </c>
      <c r="J68" s="83">
        <v>20.217229769999999</v>
      </c>
      <c r="K68" s="83">
        <v>19.00778073</v>
      </c>
      <c r="L68" s="83">
        <v>20.339762270000001</v>
      </c>
      <c r="M68" s="83">
        <v>18.61092773</v>
      </c>
      <c r="N68" s="83">
        <v>20.069738650000001</v>
      </c>
      <c r="O68" s="83">
        <v>18.955729479999999</v>
      </c>
      <c r="P68" s="83">
        <v>19.362745329999999</v>
      </c>
      <c r="Q68" s="83">
        <v>18.035062539999998</v>
      </c>
      <c r="R68" s="83">
        <v>19.328932470000002</v>
      </c>
      <c r="S68" s="83">
        <v>18.588598520000001</v>
      </c>
      <c r="T68" s="83">
        <v>19.187845979999999</v>
      </c>
      <c r="U68" s="83">
        <v>19.046459410000001</v>
      </c>
      <c r="V68" s="83">
        <v>19.146740149999999</v>
      </c>
      <c r="W68" s="83">
        <v>18.335309039999999</v>
      </c>
      <c r="X68" s="83">
        <v>19.620501449999999</v>
      </c>
      <c r="Y68" s="83">
        <v>18.56222563</v>
      </c>
      <c r="Z68" s="83">
        <v>19.96784289</v>
      </c>
      <c r="AA68" s="83">
        <v>18.628623999999999</v>
      </c>
      <c r="AB68" s="83">
        <v>20.731814549999999</v>
      </c>
      <c r="AC68" s="83">
        <v>18.786300619999999</v>
      </c>
      <c r="AD68" s="83">
        <v>19.678948900000002</v>
      </c>
      <c r="AE68" s="83">
        <v>19.167148149999999</v>
      </c>
      <c r="AF68" s="83">
        <v>19.992489129999999</v>
      </c>
      <c r="AG68" s="61">
        <v>18.467323759999999</v>
      </c>
      <c r="AH68" s="83">
        <v>-1.17768674</v>
      </c>
      <c r="AI68">
        <v>-1.417084937</v>
      </c>
      <c r="AJ68">
        <v>-0.93828854299999997</v>
      </c>
      <c r="AK68">
        <v>19.32333496</v>
      </c>
      <c r="AL68">
        <v>-10.124881459999999</v>
      </c>
      <c r="AM68">
        <v>2.16E-10</v>
      </c>
      <c r="AN68">
        <v>3.24E-9</v>
      </c>
      <c r="AO68">
        <v>13.70031908</v>
      </c>
      <c r="AP68" s="43">
        <f t="shared" si="0"/>
        <v>-1.1140091700000028</v>
      </c>
      <c r="AQ68" s="24">
        <f t="shared" si="1"/>
        <v>-1.3276827900000008</v>
      </c>
      <c r="AR68" s="24">
        <f t="shared" si="2"/>
        <v>-0.74033395000000013</v>
      </c>
      <c r="AS68" s="24">
        <f t="shared" si="3"/>
        <v>-0.1413865699999981</v>
      </c>
      <c r="AT68" s="24">
        <f t="shared" si="4"/>
        <v>-0.8114311100000009</v>
      </c>
      <c r="AU68" s="24">
        <f t="shared" si="9"/>
        <v>-1.0582758199999986</v>
      </c>
      <c r="AV68" s="24">
        <f t="shared" si="10"/>
        <v>-1.3392188900000015</v>
      </c>
      <c r="AW68" s="24">
        <f t="shared" si="11"/>
        <v>-1.9455139300000006</v>
      </c>
      <c r="AX68" s="24">
        <f t="shared" si="12"/>
        <v>-0.51180075000000258</v>
      </c>
      <c r="AY68" s="24">
        <f t="shared" si="13"/>
        <v>-1.5251653699999999</v>
      </c>
      <c r="AZ68" s="24">
        <f t="shared" si="5"/>
        <v>-0.23939819700000009</v>
      </c>
      <c r="BA68" s="24">
        <f t="shared" si="6"/>
        <v>20.261623502999999</v>
      </c>
      <c r="BB68" s="24">
        <f t="shared" si="7"/>
        <v>10.124881460215999</v>
      </c>
      <c r="BC68" s="44">
        <f t="shared" si="8"/>
        <v>13.70031907676</v>
      </c>
    </row>
    <row r="69" spans="1:55" x14ac:dyDescent="0.25">
      <c r="A69" s="96"/>
      <c r="B69" s="75"/>
      <c r="C69" s="21" t="s">
        <v>431</v>
      </c>
      <c r="D69" t="s">
        <v>432</v>
      </c>
      <c r="E69" s="124" t="s">
        <v>204</v>
      </c>
      <c r="F69" s="36">
        <v>17.65395925</v>
      </c>
      <c r="G69" s="83">
        <v>16.920597900000001</v>
      </c>
      <c r="H69" s="83">
        <v>17.625633990000001</v>
      </c>
      <c r="I69" s="83">
        <v>16.27783698</v>
      </c>
      <c r="J69" s="83">
        <v>18.08536866</v>
      </c>
      <c r="K69" s="83">
        <v>18.059823040000001</v>
      </c>
      <c r="L69" s="83">
        <v>16.92682254</v>
      </c>
      <c r="M69" s="83">
        <v>13.96990051</v>
      </c>
      <c r="N69" s="83">
        <v>18.005813700000001</v>
      </c>
      <c r="O69" s="83">
        <v>15.41227207</v>
      </c>
      <c r="P69" s="83">
        <v>0</v>
      </c>
      <c r="Q69" s="83">
        <v>0</v>
      </c>
      <c r="R69" s="83">
        <v>0</v>
      </c>
      <c r="S69" s="83">
        <v>0</v>
      </c>
      <c r="T69" s="83">
        <v>0</v>
      </c>
      <c r="U69" s="83">
        <v>0</v>
      </c>
      <c r="V69" s="83">
        <v>0</v>
      </c>
      <c r="W69" s="83">
        <v>0</v>
      </c>
      <c r="X69" s="83">
        <v>0</v>
      </c>
      <c r="Y69" s="83">
        <v>0</v>
      </c>
      <c r="Z69" s="83">
        <v>17.61500388</v>
      </c>
      <c r="AA69" s="83">
        <v>16.467707430000001</v>
      </c>
      <c r="AB69" s="83">
        <v>18.00549779</v>
      </c>
      <c r="AC69" s="83">
        <v>15.521010739999999</v>
      </c>
      <c r="AD69" s="83">
        <v>18.309111519999998</v>
      </c>
      <c r="AE69" s="83">
        <v>0</v>
      </c>
      <c r="AF69" s="83">
        <v>17.557008159999999</v>
      </c>
      <c r="AG69" s="61">
        <v>14.743764369999999</v>
      </c>
      <c r="AH69" s="83">
        <v>-2.3150933180000002</v>
      </c>
      <c r="AI69">
        <v>-4.5977238299999996</v>
      </c>
      <c r="AJ69">
        <v>-3.2462807000000003E-2</v>
      </c>
      <c r="AK69">
        <v>10.25561188</v>
      </c>
      <c r="AL69">
        <v>-2.0888082529999998</v>
      </c>
      <c r="AM69">
        <v>4.7063176999999998E-2</v>
      </c>
      <c r="AN69">
        <v>7.4873845999999994E-2</v>
      </c>
      <c r="AO69">
        <v>-5.3463649919999998</v>
      </c>
      <c r="AP69" s="43">
        <f t="shared" ref="AP69:AP132" si="14">O69-N69</f>
        <v>-2.5935416300000007</v>
      </c>
      <c r="AQ69" s="24">
        <f t="shared" ref="AQ69:AQ132" si="15">Q69-P69</f>
        <v>0</v>
      </c>
      <c r="AR69" s="24">
        <f t="shared" ref="AR69:AR132" si="16">S69-R69</f>
        <v>0</v>
      </c>
      <c r="AS69" s="24">
        <f t="shared" ref="AS69:AS132" si="17">U69-T69</f>
        <v>0</v>
      </c>
      <c r="AT69" s="24">
        <f t="shared" ref="AT69:AT132" si="18">W69-V69</f>
        <v>0</v>
      </c>
      <c r="AU69" s="24">
        <f t="shared" si="9"/>
        <v>0</v>
      </c>
      <c r="AV69" s="24">
        <f t="shared" si="10"/>
        <v>-1.1472964499999989</v>
      </c>
      <c r="AW69" s="24">
        <f t="shared" si="11"/>
        <v>-2.4844870500000003</v>
      </c>
      <c r="AX69" s="24">
        <f t="shared" si="12"/>
        <v>-18.309111519999998</v>
      </c>
      <c r="AY69" s="24">
        <f t="shared" si="13"/>
        <v>-2.8132437899999996</v>
      </c>
      <c r="AZ69" s="24">
        <f t="shared" ref="AZ69:AZ132" si="19">AI69-AH69</f>
        <v>-2.2826305119999994</v>
      </c>
      <c r="BA69" s="24">
        <f t="shared" ref="BA69:BA132" si="20">AK69-AJ69</f>
        <v>10.288074687</v>
      </c>
      <c r="BB69" s="24">
        <f t="shared" ref="BB69:BB132" si="21">AM69-AL69</f>
        <v>2.1358714299999999</v>
      </c>
      <c r="BC69" s="44">
        <f t="shared" ref="BC69:BC132" si="22">AO69-AN69</f>
        <v>-5.4212388379999998</v>
      </c>
    </row>
    <row r="70" spans="1:55" x14ac:dyDescent="0.25">
      <c r="A70" s="96"/>
      <c r="B70" s="75"/>
      <c r="C70" s="21" t="s">
        <v>433</v>
      </c>
      <c r="D70" t="s">
        <v>434</v>
      </c>
      <c r="E70" s="124" t="s">
        <v>205</v>
      </c>
      <c r="F70" s="36">
        <v>16.936780890000001</v>
      </c>
      <c r="G70" s="83">
        <v>20.278677160000001</v>
      </c>
      <c r="H70" s="83">
        <v>15.933287099999999</v>
      </c>
      <c r="I70" s="83">
        <v>20.435244130000001</v>
      </c>
      <c r="J70" s="83">
        <v>16.500014060000002</v>
      </c>
      <c r="K70" s="83">
        <v>20.733680669999998</v>
      </c>
      <c r="L70" s="83">
        <v>16.11351329</v>
      </c>
      <c r="M70" s="83">
        <v>20.765709340000001</v>
      </c>
      <c r="N70" s="83">
        <v>12.465525380000001</v>
      </c>
      <c r="O70" s="83">
        <v>20.154374130000001</v>
      </c>
      <c r="P70" s="83">
        <v>17.069416570000001</v>
      </c>
      <c r="Q70" s="83">
        <v>19.665731999999998</v>
      </c>
      <c r="R70" s="83">
        <v>17.514942049999998</v>
      </c>
      <c r="S70" s="83">
        <v>19.891596570000001</v>
      </c>
      <c r="T70" s="83">
        <v>17.032737149999999</v>
      </c>
      <c r="U70" s="83">
        <v>20.75325114</v>
      </c>
      <c r="V70" s="83">
        <v>15.5875661</v>
      </c>
      <c r="W70" s="83">
        <v>19.892320439999999</v>
      </c>
      <c r="X70" s="83">
        <v>17.014796400000002</v>
      </c>
      <c r="Y70" s="83">
        <v>22.556260559999998</v>
      </c>
      <c r="Z70" s="83">
        <v>18.375938860000002</v>
      </c>
      <c r="AA70" s="83">
        <v>21.149699779999999</v>
      </c>
      <c r="AB70" s="83">
        <v>18.790899419999999</v>
      </c>
      <c r="AC70" s="83">
        <v>21.430007839999998</v>
      </c>
      <c r="AD70" s="83">
        <v>17.876729310000002</v>
      </c>
      <c r="AE70" s="83">
        <v>22.223394469999999</v>
      </c>
      <c r="AF70" s="83">
        <v>17.392246419999999</v>
      </c>
      <c r="AG70" s="61">
        <v>21.48723266</v>
      </c>
      <c r="AH70" s="83">
        <v>4.0580562789999997</v>
      </c>
      <c r="AI70">
        <v>3.3292623400000001</v>
      </c>
      <c r="AJ70">
        <v>4.7868502179999997</v>
      </c>
      <c r="AK70">
        <v>18.786484779999999</v>
      </c>
      <c r="AL70">
        <v>11.460256830000001</v>
      </c>
      <c r="AM70">
        <v>1.62E-11</v>
      </c>
      <c r="AN70">
        <v>3.7799999999999999E-10</v>
      </c>
      <c r="AO70">
        <v>16.32636261</v>
      </c>
      <c r="AP70" s="43">
        <f t="shared" si="14"/>
        <v>7.68884875</v>
      </c>
      <c r="AQ70" s="24">
        <f t="shared" si="15"/>
        <v>2.5963154299999971</v>
      </c>
      <c r="AR70" s="24">
        <f t="shared" si="16"/>
        <v>2.3766545200000024</v>
      </c>
      <c r="AS70" s="24">
        <f t="shared" si="17"/>
        <v>3.7205139900000006</v>
      </c>
      <c r="AT70" s="24">
        <f t="shared" si="18"/>
        <v>4.3047543399999988</v>
      </c>
      <c r="AU70" s="24">
        <f t="shared" ref="AU70:AU133" si="23">Y70-X70</f>
        <v>5.5414641599999968</v>
      </c>
      <c r="AV70" s="24">
        <f t="shared" ref="AV70:AV133" si="24">AA70-Z70</f>
        <v>2.7737609199999973</v>
      </c>
      <c r="AW70" s="24">
        <f t="shared" ref="AW70:AW133" si="25">AC70-AB70</f>
        <v>2.6391084199999995</v>
      </c>
      <c r="AX70" s="24">
        <f t="shared" ref="AX70:AX133" si="26">AE70-AD70</f>
        <v>4.346665159999997</v>
      </c>
      <c r="AY70" s="24">
        <f t="shared" ref="AY70:AY133" si="27">AG70-AF70</f>
        <v>4.0949862400000008</v>
      </c>
      <c r="AZ70" s="24">
        <f t="shared" si="19"/>
        <v>-0.72879393899999956</v>
      </c>
      <c r="BA70" s="24">
        <f t="shared" si="20"/>
        <v>13.999634561999999</v>
      </c>
      <c r="BB70" s="24">
        <f t="shared" si="21"/>
        <v>-11.4602568299838</v>
      </c>
      <c r="BC70" s="44">
        <f t="shared" si="22"/>
        <v>16.326362609621999</v>
      </c>
    </row>
    <row r="71" spans="1:55" x14ac:dyDescent="0.25">
      <c r="A71" s="96"/>
      <c r="B71" s="75"/>
      <c r="C71" s="21" t="s">
        <v>435</v>
      </c>
      <c r="D71" t="s">
        <v>436</v>
      </c>
      <c r="E71" s="124" t="s">
        <v>206</v>
      </c>
      <c r="F71" s="36">
        <v>26.542657259999999</v>
      </c>
      <c r="G71" s="83">
        <v>27.386033000000001</v>
      </c>
      <c r="H71" s="83">
        <v>25.909993740000001</v>
      </c>
      <c r="I71" s="83">
        <v>27.025018849999999</v>
      </c>
      <c r="J71" s="83">
        <v>26.294934319999999</v>
      </c>
      <c r="K71" s="83">
        <v>27.79022561</v>
      </c>
      <c r="L71" s="83">
        <v>26.348357459999999</v>
      </c>
      <c r="M71" s="83">
        <v>28.325147940000001</v>
      </c>
      <c r="N71" s="83">
        <v>26.496898300000002</v>
      </c>
      <c r="O71" s="83">
        <v>27.765116620000001</v>
      </c>
      <c r="P71" s="83">
        <v>26.155337580000001</v>
      </c>
      <c r="Q71" s="83">
        <v>26.907028310000001</v>
      </c>
      <c r="R71" s="83">
        <v>26.58785074</v>
      </c>
      <c r="S71" s="83">
        <v>27.803448599999999</v>
      </c>
      <c r="T71" s="83">
        <v>27.031286290000001</v>
      </c>
      <c r="U71" s="83">
        <v>28.112026329999999</v>
      </c>
      <c r="V71" s="83">
        <v>26.369102089999998</v>
      </c>
      <c r="W71" s="83">
        <v>26.574438600000001</v>
      </c>
      <c r="X71" s="83">
        <v>26.384101099999999</v>
      </c>
      <c r="Y71" s="83">
        <v>28.013205230000001</v>
      </c>
      <c r="Z71" s="83">
        <v>26.537023949999998</v>
      </c>
      <c r="AA71" s="83">
        <v>26.285696659999999</v>
      </c>
      <c r="AB71" s="83">
        <v>26.793267920000002</v>
      </c>
      <c r="AC71" s="83">
        <v>28.41146328</v>
      </c>
      <c r="AD71" s="83">
        <v>25.882183940000001</v>
      </c>
      <c r="AE71" s="83">
        <v>28.167971290000001</v>
      </c>
      <c r="AF71" s="83">
        <v>27.47323514</v>
      </c>
      <c r="AG71" s="61">
        <v>27.714455640000001</v>
      </c>
      <c r="AH71" s="83">
        <v>1.105360439</v>
      </c>
      <c r="AI71">
        <v>0.70296365500000002</v>
      </c>
      <c r="AJ71">
        <v>1.507757223</v>
      </c>
      <c r="AK71">
        <v>27.038839490000001</v>
      </c>
      <c r="AL71">
        <v>5.6536699620000004</v>
      </c>
      <c r="AM71">
        <v>6.6200000000000001E-6</v>
      </c>
      <c r="AN71">
        <v>2.6999999999999999E-5</v>
      </c>
      <c r="AO71">
        <v>3.2586656650000001</v>
      </c>
      <c r="AP71" s="43">
        <f t="shared" si="14"/>
        <v>1.268218319999999</v>
      </c>
      <c r="AQ71" s="24">
        <f t="shared" si="15"/>
        <v>0.75169072999999997</v>
      </c>
      <c r="AR71" s="24">
        <f t="shared" si="16"/>
        <v>1.215597859999999</v>
      </c>
      <c r="AS71" s="24">
        <f t="shared" si="17"/>
        <v>1.0807400399999985</v>
      </c>
      <c r="AT71" s="24">
        <f t="shared" si="18"/>
        <v>0.20533651000000219</v>
      </c>
      <c r="AU71" s="24">
        <f t="shared" si="23"/>
        <v>1.6291041300000018</v>
      </c>
      <c r="AV71" s="24">
        <f t="shared" si="24"/>
        <v>-0.25132728999999898</v>
      </c>
      <c r="AW71" s="24">
        <f t="shared" si="25"/>
        <v>1.6181953599999979</v>
      </c>
      <c r="AX71" s="24">
        <f t="shared" si="26"/>
        <v>2.2857873499999997</v>
      </c>
      <c r="AY71" s="24">
        <f t="shared" si="27"/>
        <v>0.24122050000000073</v>
      </c>
      <c r="AZ71" s="24">
        <f t="shared" si="19"/>
        <v>-0.40239678400000001</v>
      </c>
      <c r="BA71" s="24">
        <f t="shared" si="20"/>
        <v>25.531082267000002</v>
      </c>
      <c r="BB71" s="24">
        <f t="shared" si="21"/>
        <v>-5.6536633420000006</v>
      </c>
      <c r="BC71" s="44">
        <f t="shared" si="22"/>
        <v>3.2586386649999999</v>
      </c>
    </row>
    <row r="72" spans="1:55" x14ac:dyDescent="0.25">
      <c r="A72" s="96"/>
      <c r="B72" s="75"/>
      <c r="C72" s="21" t="s">
        <v>894</v>
      </c>
      <c r="D72" t="s">
        <v>895</v>
      </c>
      <c r="E72" s="124" t="s">
        <v>845</v>
      </c>
      <c r="F72" s="36">
        <v>25.440826309999999</v>
      </c>
      <c r="G72" s="83">
        <v>26.158095679999999</v>
      </c>
      <c r="H72" s="83">
        <v>25.170502809999999</v>
      </c>
      <c r="I72" s="83">
        <v>25.855004869999998</v>
      </c>
      <c r="J72" s="83">
        <v>24.8322954</v>
      </c>
      <c r="K72" s="83">
        <v>27.41912202</v>
      </c>
      <c r="L72" s="83">
        <v>24.651013469999999</v>
      </c>
      <c r="M72" s="83">
        <v>26.530947510000001</v>
      </c>
      <c r="N72" s="83">
        <v>24.22464411</v>
      </c>
      <c r="O72" s="83">
        <v>25.355313769999999</v>
      </c>
      <c r="P72" s="83">
        <v>24.859856529999998</v>
      </c>
      <c r="Q72" s="83">
        <v>25.487545260000001</v>
      </c>
      <c r="R72" s="83">
        <v>25.24303535</v>
      </c>
      <c r="S72" s="83">
        <v>24.848472430000001</v>
      </c>
      <c r="T72" s="83">
        <v>24.669889749999999</v>
      </c>
      <c r="U72" s="83">
        <v>26.92021476</v>
      </c>
      <c r="V72" s="83">
        <v>25.034015010000001</v>
      </c>
      <c r="W72" s="83">
        <v>25.33490054</v>
      </c>
      <c r="X72" s="83">
        <v>25.55061813</v>
      </c>
      <c r="Y72" s="83">
        <v>28.170672719999999</v>
      </c>
      <c r="Z72" s="83">
        <v>25.506443239999999</v>
      </c>
      <c r="AA72" s="83">
        <v>25.791149229999998</v>
      </c>
      <c r="AB72" s="83">
        <v>26.012185389999999</v>
      </c>
      <c r="AC72" s="83">
        <v>26.306705619999999</v>
      </c>
      <c r="AD72" s="83">
        <v>25.399686410000001</v>
      </c>
      <c r="AE72" s="83">
        <v>28.345891170000002</v>
      </c>
      <c r="AF72" s="83">
        <v>25.593103500000002</v>
      </c>
      <c r="AG72" s="61">
        <v>25.729186819999999</v>
      </c>
      <c r="AH72" s="83">
        <v>1.2640049360000001</v>
      </c>
      <c r="AI72">
        <v>1.052133362</v>
      </c>
      <c r="AJ72">
        <v>1.4758765110000001</v>
      </c>
      <c r="AK72">
        <v>25.266851110000001</v>
      </c>
      <c r="AL72">
        <v>12.27883359</v>
      </c>
      <c r="AM72">
        <v>3.6399999999999998E-12</v>
      </c>
      <c r="AN72">
        <v>1.1399999999999999E-10</v>
      </c>
      <c r="AO72">
        <v>17.83161033</v>
      </c>
      <c r="AP72" s="43">
        <f t="shared" si="14"/>
        <v>1.1306696599999988</v>
      </c>
      <c r="AQ72" s="24">
        <f t="shared" si="15"/>
        <v>0.62768873000000269</v>
      </c>
      <c r="AR72" s="24">
        <f t="shared" si="16"/>
        <v>-0.39456291999999848</v>
      </c>
      <c r="AS72" s="24">
        <f t="shared" si="17"/>
        <v>2.250325010000001</v>
      </c>
      <c r="AT72" s="24">
        <f t="shared" si="18"/>
        <v>0.30088552999999862</v>
      </c>
      <c r="AU72" s="24">
        <f t="shared" si="23"/>
        <v>2.6200545899999987</v>
      </c>
      <c r="AV72" s="24">
        <f t="shared" si="24"/>
        <v>0.28470598999999908</v>
      </c>
      <c r="AW72" s="24">
        <f t="shared" si="25"/>
        <v>0.29452022999999983</v>
      </c>
      <c r="AX72" s="24">
        <f t="shared" si="26"/>
        <v>2.9462047600000005</v>
      </c>
      <c r="AY72" s="24">
        <f t="shared" si="27"/>
        <v>0.13608331999999734</v>
      </c>
      <c r="AZ72" s="24">
        <f t="shared" si="19"/>
        <v>-0.21187157400000012</v>
      </c>
      <c r="BA72" s="24">
        <f t="shared" si="20"/>
        <v>23.790974599000002</v>
      </c>
      <c r="BB72" s="24">
        <f t="shared" si="21"/>
        <v>-12.27883358999636</v>
      </c>
      <c r="BC72" s="44">
        <f t="shared" si="22"/>
        <v>17.831610329886001</v>
      </c>
    </row>
    <row r="73" spans="1:55" x14ac:dyDescent="0.25">
      <c r="A73" s="96"/>
      <c r="B73" s="75"/>
      <c r="C73" s="21" t="s">
        <v>437</v>
      </c>
      <c r="D73" t="s">
        <v>438</v>
      </c>
      <c r="E73" s="124" t="s">
        <v>217</v>
      </c>
      <c r="F73" s="36">
        <v>0</v>
      </c>
      <c r="G73" s="83">
        <v>0</v>
      </c>
      <c r="H73" s="83">
        <v>0</v>
      </c>
      <c r="I73" s="83">
        <v>0</v>
      </c>
      <c r="J73" s="83">
        <v>0</v>
      </c>
      <c r="K73" s="83">
        <v>0</v>
      </c>
      <c r="L73" s="83">
        <v>0</v>
      </c>
      <c r="M73" s="83">
        <v>0</v>
      </c>
      <c r="N73" s="83">
        <v>0</v>
      </c>
      <c r="O73" s="83">
        <v>0</v>
      </c>
      <c r="P73" s="83">
        <v>14.948988050000001</v>
      </c>
      <c r="Q73" s="83">
        <v>14.438323990000001</v>
      </c>
      <c r="R73" s="83">
        <v>14.73115904</v>
      </c>
      <c r="S73" s="83">
        <v>15.302244610000001</v>
      </c>
      <c r="T73" s="83">
        <v>15.47353536</v>
      </c>
      <c r="U73" s="83">
        <v>15.33922471</v>
      </c>
      <c r="V73" s="83">
        <v>15.657727420000001</v>
      </c>
      <c r="W73" s="83">
        <v>15.09604818</v>
      </c>
      <c r="X73" s="83">
        <v>15.865501050000001</v>
      </c>
      <c r="Y73" s="83">
        <v>15.481870020000001</v>
      </c>
      <c r="Z73" s="83">
        <v>0</v>
      </c>
      <c r="AA73" s="83">
        <v>0</v>
      </c>
      <c r="AB73" s="83">
        <v>0</v>
      </c>
      <c r="AC73" s="83">
        <v>0</v>
      </c>
      <c r="AD73" s="83">
        <v>0</v>
      </c>
      <c r="AE73" s="83">
        <v>0</v>
      </c>
      <c r="AF73" s="83">
        <v>0</v>
      </c>
      <c r="AG73" s="61">
        <v>0</v>
      </c>
      <c r="AH73" s="83">
        <v>-7.2799957999999998E-2</v>
      </c>
      <c r="AI73">
        <v>-0.26417637799999999</v>
      </c>
      <c r="AJ73">
        <v>0.11857646299999999</v>
      </c>
      <c r="AK73">
        <v>5.44052223</v>
      </c>
      <c r="AL73">
        <v>-0.78293144800000003</v>
      </c>
      <c r="AM73">
        <v>0.44092565900000003</v>
      </c>
      <c r="AN73">
        <v>0.510126364</v>
      </c>
      <c r="AO73">
        <v>-7.1160850570000003</v>
      </c>
      <c r="AP73" s="43">
        <f t="shared" si="14"/>
        <v>0</v>
      </c>
      <c r="AQ73" s="24">
        <f t="shared" si="15"/>
        <v>-0.51066405999999986</v>
      </c>
      <c r="AR73" s="24">
        <f t="shared" si="16"/>
        <v>0.57108557000000104</v>
      </c>
      <c r="AS73" s="24">
        <f t="shared" si="17"/>
        <v>-0.13431064999999975</v>
      </c>
      <c r="AT73" s="24">
        <f t="shared" si="18"/>
        <v>-0.56167924000000014</v>
      </c>
      <c r="AU73" s="24">
        <f t="shared" si="23"/>
        <v>-0.3836310300000001</v>
      </c>
      <c r="AV73" s="24">
        <f t="shared" si="24"/>
        <v>0</v>
      </c>
      <c r="AW73" s="24">
        <f t="shared" si="25"/>
        <v>0</v>
      </c>
      <c r="AX73" s="24">
        <f t="shared" si="26"/>
        <v>0</v>
      </c>
      <c r="AY73" s="24">
        <f t="shared" si="27"/>
        <v>0</v>
      </c>
      <c r="AZ73" s="24">
        <f t="shared" si="19"/>
        <v>-0.19137641999999999</v>
      </c>
      <c r="BA73" s="24">
        <f t="shared" si="20"/>
        <v>5.3219457669999999</v>
      </c>
      <c r="BB73" s="24">
        <f t="shared" si="21"/>
        <v>1.2238571070000002</v>
      </c>
      <c r="BC73" s="44">
        <f t="shared" si="22"/>
        <v>-7.6262114210000007</v>
      </c>
    </row>
    <row r="74" spans="1:55" x14ac:dyDescent="0.25">
      <c r="A74" s="96"/>
      <c r="B74" s="75"/>
      <c r="C74" s="21" t="s">
        <v>896</v>
      </c>
      <c r="D74" t="s">
        <v>897</v>
      </c>
      <c r="E74" s="124" t="s">
        <v>855</v>
      </c>
      <c r="F74" s="36">
        <v>19.958440979999999</v>
      </c>
      <c r="G74" s="83">
        <v>20.678006969999998</v>
      </c>
      <c r="H74" s="83">
        <v>18.527307350000001</v>
      </c>
      <c r="I74" s="83">
        <v>21.156601420000001</v>
      </c>
      <c r="J74" s="83">
        <v>20.310228590000001</v>
      </c>
      <c r="K74" s="83">
        <v>21.49732118</v>
      </c>
      <c r="L74" s="83">
        <v>20.22977706</v>
      </c>
      <c r="M74" s="83">
        <v>21.206256840000002</v>
      </c>
      <c r="N74" s="83">
        <v>20.31856282</v>
      </c>
      <c r="O74" s="83">
        <v>20.629647080000002</v>
      </c>
      <c r="P74" s="83">
        <v>20.68324887</v>
      </c>
      <c r="Q74" s="83">
        <v>21.661403530000001</v>
      </c>
      <c r="R74" s="83">
        <v>21.32126521</v>
      </c>
      <c r="S74" s="83">
        <v>21.25265229</v>
      </c>
      <c r="T74" s="83">
        <v>21.297965120000001</v>
      </c>
      <c r="U74" s="83">
        <v>22.472878089999998</v>
      </c>
      <c r="V74" s="83">
        <v>19.41413627</v>
      </c>
      <c r="W74" s="83">
        <v>20.897995730000002</v>
      </c>
      <c r="X74" s="83">
        <v>21.14506665</v>
      </c>
      <c r="Y74" s="83">
        <v>22.644197980000001</v>
      </c>
      <c r="Z74" s="83">
        <v>20.33887021</v>
      </c>
      <c r="AA74" s="83">
        <v>20.559687929999999</v>
      </c>
      <c r="AB74" s="83">
        <v>20.41693828</v>
      </c>
      <c r="AC74" s="83">
        <v>21.624852140000002</v>
      </c>
      <c r="AD74" s="83">
        <v>19.955069600000002</v>
      </c>
      <c r="AE74" s="83">
        <v>21.523371600000001</v>
      </c>
      <c r="AF74" s="83">
        <v>20.26899993</v>
      </c>
      <c r="AG74" s="61">
        <v>21.144539890000001</v>
      </c>
      <c r="AH74" s="83">
        <v>1.054538266</v>
      </c>
      <c r="AI74">
        <v>0.63693315699999997</v>
      </c>
      <c r="AJ74">
        <v>1.4721433749999999</v>
      </c>
      <c r="AK74">
        <v>20.826260340000001</v>
      </c>
      <c r="AL74">
        <v>5.1972975039999998</v>
      </c>
      <c r="AM74">
        <v>2.1500000000000001E-5</v>
      </c>
      <c r="AN74">
        <v>7.7999999999999999E-5</v>
      </c>
      <c r="AO74">
        <v>2.0773582500000001</v>
      </c>
      <c r="AP74" s="43">
        <f t="shared" si="14"/>
        <v>0.31108426000000122</v>
      </c>
      <c r="AQ74" s="24">
        <f t="shared" si="15"/>
        <v>0.97815466000000129</v>
      </c>
      <c r="AR74" s="24">
        <f t="shared" si="16"/>
        <v>-6.8612919999999633E-2</v>
      </c>
      <c r="AS74" s="24">
        <f t="shared" si="17"/>
        <v>1.1749129699999976</v>
      </c>
      <c r="AT74" s="24">
        <f t="shared" si="18"/>
        <v>1.4838594600000015</v>
      </c>
      <c r="AU74" s="24">
        <f t="shared" si="23"/>
        <v>1.4991313300000009</v>
      </c>
      <c r="AV74" s="24">
        <f t="shared" si="24"/>
        <v>0.22081771999999944</v>
      </c>
      <c r="AW74" s="24">
        <f t="shared" si="25"/>
        <v>1.2079138600000014</v>
      </c>
      <c r="AX74" s="24">
        <f t="shared" si="26"/>
        <v>1.5683019999999992</v>
      </c>
      <c r="AY74" s="24">
        <f t="shared" si="27"/>
        <v>0.87553996000000112</v>
      </c>
      <c r="AZ74" s="24">
        <f t="shared" si="19"/>
        <v>-0.41760510900000003</v>
      </c>
      <c r="BA74" s="24">
        <f t="shared" si="20"/>
        <v>19.354116965000003</v>
      </c>
      <c r="BB74" s="24">
        <f t="shared" si="21"/>
        <v>-5.1972760039999999</v>
      </c>
      <c r="BC74" s="44">
        <f t="shared" si="22"/>
        <v>2.0772802500000003</v>
      </c>
    </row>
    <row r="75" spans="1:55" x14ac:dyDescent="0.25">
      <c r="A75" s="96"/>
      <c r="B75" s="75"/>
      <c r="C75" s="21" t="s">
        <v>898</v>
      </c>
      <c r="D75" t="s">
        <v>899</v>
      </c>
      <c r="E75" s="124" t="s">
        <v>859</v>
      </c>
      <c r="F75" s="36">
        <v>16.706512100000001</v>
      </c>
      <c r="G75" s="83">
        <v>19.606467559999999</v>
      </c>
      <c r="H75" s="83">
        <v>14.65876654</v>
      </c>
      <c r="I75" s="83">
        <v>18.78809073</v>
      </c>
      <c r="J75" s="83">
        <v>15.88084327</v>
      </c>
      <c r="K75" s="83">
        <v>20.28962859</v>
      </c>
      <c r="L75" s="83">
        <v>12.55251601</v>
      </c>
      <c r="M75" s="83">
        <v>19.8294934</v>
      </c>
      <c r="N75" s="83">
        <v>12.91815499</v>
      </c>
      <c r="O75" s="83">
        <v>17.437299660000001</v>
      </c>
      <c r="P75" s="83">
        <v>15.477331039999999</v>
      </c>
      <c r="Q75" s="83">
        <v>17.3873885</v>
      </c>
      <c r="R75" s="83">
        <v>17.02981565</v>
      </c>
      <c r="S75" s="83">
        <v>18.91119028</v>
      </c>
      <c r="T75" s="83">
        <v>17.59195862</v>
      </c>
      <c r="U75" s="83">
        <v>21.050418019999999</v>
      </c>
      <c r="V75" s="83">
        <v>15.344836519999999</v>
      </c>
      <c r="W75" s="83">
        <v>17.337470530000001</v>
      </c>
      <c r="X75" s="83">
        <v>16.41888994</v>
      </c>
      <c r="Y75" s="83">
        <v>20.918636759999998</v>
      </c>
      <c r="Z75" s="83">
        <v>13.13542576</v>
      </c>
      <c r="AA75" s="83">
        <v>15.53762225</v>
      </c>
      <c r="AB75" s="83">
        <v>15.189462990000001</v>
      </c>
      <c r="AC75" s="83">
        <v>16.288847449999999</v>
      </c>
      <c r="AD75" s="83">
        <v>13.152497520000001</v>
      </c>
      <c r="AE75" s="83">
        <v>19.514382529999999</v>
      </c>
      <c r="AF75" s="83">
        <v>12.137665610000001</v>
      </c>
      <c r="AG75" s="61">
        <v>16.500377879999998</v>
      </c>
      <c r="AH75" s="83">
        <v>3.657331256</v>
      </c>
      <c r="AI75">
        <v>2.6164074830000001</v>
      </c>
      <c r="AJ75">
        <v>4.6982550300000003</v>
      </c>
      <c r="AK75">
        <v>16.69971395</v>
      </c>
      <c r="AL75">
        <v>7.2329799450000003</v>
      </c>
      <c r="AM75">
        <v>1.3300000000000001E-7</v>
      </c>
      <c r="AN75">
        <v>8.2399999999999997E-7</v>
      </c>
      <c r="AO75">
        <v>7.2020874880000001</v>
      </c>
      <c r="AP75" s="43">
        <f t="shared" si="14"/>
        <v>4.5191446700000011</v>
      </c>
      <c r="AQ75" s="24">
        <f t="shared" si="15"/>
        <v>1.9100574600000009</v>
      </c>
      <c r="AR75" s="24">
        <f t="shared" si="16"/>
        <v>1.8813746299999998</v>
      </c>
      <c r="AS75" s="24">
        <f t="shared" si="17"/>
        <v>3.4584593999999989</v>
      </c>
      <c r="AT75" s="24">
        <f t="shared" si="18"/>
        <v>1.9926340100000015</v>
      </c>
      <c r="AU75" s="24">
        <f t="shared" si="23"/>
        <v>4.4997468199999986</v>
      </c>
      <c r="AV75" s="24">
        <f t="shared" si="24"/>
        <v>2.4021964899999997</v>
      </c>
      <c r="AW75" s="24">
        <f t="shared" si="25"/>
        <v>1.0993844599999978</v>
      </c>
      <c r="AX75" s="24">
        <f t="shared" si="26"/>
        <v>6.3618850099999982</v>
      </c>
      <c r="AY75" s="24">
        <f t="shared" si="27"/>
        <v>4.3627122699999976</v>
      </c>
      <c r="AZ75" s="24">
        <f t="shared" si="19"/>
        <v>-1.0409237729999998</v>
      </c>
      <c r="BA75" s="24">
        <f t="shared" si="20"/>
        <v>12.001458919999999</v>
      </c>
      <c r="BB75" s="24">
        <f t="shared" si="21"/>
        <v>-7.232979812</v>
      </c>
      <c r="BC75" s="44">
        <f t="shared" si="22"/>
        <v>7.2020866640000003</v>
      </c>
    </row>
    <row r="76" spans="1:55" x14ac:dyDescent="0.25">
      <c r="A76" s="96"/>
      <c r="B76" s="75"/>
      <c r="C76" s="21" t="s">
        <v>439</v>
      </c>
      <c r="D76" t="s">
        <v>440</v>
      </c>
      <c r="E76" s="124" t="s">
        <v>227</v>
      </c>
      <c r="F76" s="36">
        <v>21.621662610000001</v>
      </c>
      <c r="G76" s="83">
        <v>20.871483179999998</v>
      </c>
      <c r="H76" s="83">
        <v>20.265438899999999</v>
      </c>
      <c r="I76" s="83">
        <v>21.002257159999999</v>
      </c>
      <c r="J76" s="83">
        <v>21.828071959999999</v>
      </c>
      <c r="K76" s="83">
        <v>20.84789769</v>
      </c>
      <c r="L76" s="83">
        <v>21.259789649999998</v>
      </c>
      <c r="M76" s="83">
        <v>20.666748370000001</v>
      </c>
      <c r="N76" s="83">
        <v>21.78273695</v>
      </c>
      <c r="O76" s="83">
        <v>21.13971428</v>
      </c>
      <c r="P76" s="83">
        <v>11.403326610000001</v>
      </c>
      <c r="Q76" s="83">
        <v>16.87018093</v>
      </c>
      <c r="R76" s="83">
        <v>12.572003479999999</v>
      </c>
      <c r="S76" s="83">
        <v>15.631759020000001</v>
      </c>
      <c r="T76" s="83">
        <v>12.984568550000001</v>
      </c>
      <c r="U76" s="83">
        <v>18.014007759999998</v>
      </c>
      <c r="V76" s="83">
        <v>12.173150529999999</v>
      </c>
      <c r="W76" s="83">
        <v>16.687655670000002</v>
      </c>
      <c r="X76" s="83">
        <v>12.074566770000001</v>
      </c>
      <c r="Y76" s="83">
        <v>18.169192320000001</v>
      </c>
      <c r="Z76" s="83">
        <v>0</v>
      </c>
      <c r="AA76" s="83">
        <v>0</v>
      </c>
      <c r="AB76" s="83">
        <v>0</v>
      </c>
      <c r="AC76" s="83">
        <v>0</v>
      </c>
      <c r="AD76" s="83">
        <v>0</v>
      </c>
      <c r="AE76" s="83">
        <v>0</v>
      </c>
      <c r="AF76" s="83">
        <v>0</v>
      </c>
      <c r="AG76" s="61">
        <v>0</v>
      </c>
      <c r="AH76" s="83">
        <v>6.6760655209999999</v>
      </c>
      <c r="AI76">
        <v>4.307379793</v>
      </c>
      <c r="AJ76">
        <v>9.0447512490000008</v>
      </c>
      <c r="AK76">
        <v>13.70143159</v>
      </c>
      <c r="AL76">
        <v>5.8046874229999998</v>
      </c>
      <c r="AM76">
        <v>4.7199999999999997E-6</v>
      </c>
      <c r="AN76">
        <v>2.02E-5</v>
      </c>
      <c r="AO76">
        <v>3.605613403</v>
      </c>
      <c r="AP76" s="43">
        <f t="shared" si="14"/>
        <v>-0.64302267000000057</v>
      </c>
      <c r="AQ76" s="24">
        <f t="shared" si="15"/>
        <v>5.4668543199999995</v>
      </c>
      <c r="AR76" s="24">
        <f t="shared" si="16"/>
        <v>3.0597555400000012</v>
      </c>
      <c r="AS76" s="24">
        <f t="shared" si="17"/>
        <v>5.0294392099999978</v>
      </c>
      <c r="AT76" s="24">
        <f t="shared" si="18"/>
        <v>4.5145051400000025</v>
      </c>
      <c r="AU76" s="24">
        <f t="shared" si="23"/>
        <v>6.0946255499999999</v>
      </c>
      <c r="AV76" s="24">
        <f t="shared" si="24"/>
        <v>0</v>
      </c>
      <c r="AW76" s="24">
        <f t="shared" si="25"/>
        <v>0</v>
      </c>
      <c r="AX76" s="24">
        <f t="shared" si="26"/>
        <v>0</v>
      </c>
      <c r="AY76" s="24">
        <f t="shared" si="27"/>
        <v>0</v>
      </c>
      <c r="AZ76" s="24">
        <f t="shared" si="19"/>
        <v>-2.368685728</v>
      </c>
      <c r="BA76" s="24">
        <f t="shared" si="20"/>
        <v>4.6566803409999995</v>
      </c>
      <c r="BB76" s="24">
        <f t="shared" si="21"/>
        <v>-5.8046827030000001</v>
      </c>
      <c r="BC76" s="44">
        <f t="shared" si="22"/>
        <v>3.6055932030000002</v>
      </c>
    </row>
    <row r="77" spans="1:55" x14ac:dyDescent="0.25">
      <c r="A77" s="96"/>
      <c r="B77" s="75"/>
      <c r="C77" s="21" t="s">
        <v>441</v>
      </c>
      <c r="D77" t="s">
        <v>442</v>
      </c>
      <c r="E77" s="124" t="s">
        <v>228</v>
      </c>
      <c r="F77" s="36">
        <v>15.1762759</v>
      </c>
      <c r="G77" s="83">
        <v>14.13171599</v>
      </c>
      <c r="H77" s="83">
        <v>15.98607552</v>
      </c>
      <c r="I77" s="83">
        <v>14.472236280000001</v>
      </c>
      <c r="J77" s="83">
        <v>14.77229902</v>
      </c>
      <c r="K77" s="83">
        <v>14.77070181</v>
      </c>
      <c r="L77" s="83">
        <v>15.035968260000001</v>
      </c>
      <c r="M77" s="83">
        <v>14.28575506</v>
      </c>
      <c r="N77" s="83">
        <v>14.86235843</v>
      </c>
      <c r="O77" s="83">
        <v>14.851190389999999</v>
      </c>
      <c r="P77" s="83">
        <v>0</v>
      </c>
      <c r="Q77" s="83">
        <v>0</v>
      </c>
      <c r="R77" s="83">
        <v>0</v>
      </c>
      <c r="S77" s="83">
        <v>0</v>
      </c>
      <c r="T77" s="83">
        <v>0</v>
      </c>
      <c r="U77" s="83">
        <v>0</v>
      </c>
      <c r="V77" s="83">
        <v>0</v>
      </c>
      <c r="W77" s="83">
        <v>0</v>
      </c>
      <c r="X77" s="83">
        <v>0</v>
      </c>
      <c r="Y77" s="83">
        <v>0</v>
      </c>
      <c r="Z77" s="83">
        <v>0</v>
      </c>
      <c r="AA77" s="83">
        <v>0</v>
      </c>
      <c r="AB77" s="83">
        <v>0</v>
      </c>
      <c r="AC77" s="83">
        <v>0</v>
      </c>
      <c r="AD77" s="83">
        <v>0</v>
      </c>
      <c r="AE77" s="83">
        <v>0</v>
      </c>
      <c r="AF77" s="83">
        <v>0</v>
      </c>
      <c r="AG77" s="61">
        <v>0</v>
      </c>
      <c r="AH77" s="83">
        <v>-0.23724125800000001</v>
      </c>
      <c r="AI77">
        <v>-0.46042217800000002</v>
      </c>
      <c r="AJ77">
        <v>-1.4060338E-2</v>
      </c>
      <c r="AK77">
        <v>5.2980205949999997</v>
      </c>
      <c r="AL77">
        <v>-2.1878331150000001</v>
      </c>
      <c r="AM77">
        <v>3.8114131000000002E-2</v>
      </c>
      <c r="AN77">
        <v>6.2750384000000006E-2</v>
      </c>
      <c r="AO77">
        <v>-5.1596559729999996</v>
      </c>
      <c r="AP77" s="43">
        <f t="shared" si="14"/>
        <v>-1.1168040000001156E-2</v>
      </c>
      <c r="AQ77" s="24">
        <f t="shared" si="15"/>
        <v>0</v>
      </c>
      <c r="AR77" s="24">
        <f t="shared" si="16"/>
        <v>0</v>
      </c>
      <c r="AS77" s="24">
        <f t="shared" si="17"/>
        <v>0</v>
      </c>
      <c r="AT77" s="24">
        <f t="shared" si="18"/>
        <v>0</v>
      </c>
      <c r="AU77" s="24">
        <f t="shared" si="23"/>
        <v>0</v>
      </c>
      <c r="AV77" s="24">
        <f t="shared" si="24"/>
        <v>0</v>
      </c>
      <c r="AW77" s="24">
        <f t="shared" si="25"/>
        <v>0</v>
      </c>
      <c r="AX77" s="24">
        <f t="shared" si="26"/>
        <v>0</v>
      </c>
      <c r="AY77" s="24">
        <f t="shared" si="27"/>
        <v>0</v>
      </c>
      <c r="AZ77" s="24">
        <f t="shared" si="19"/>
        <v>-0.22318092</v>
      </c>
      <c r="BA77" s="24">
        <f t="shared" si="20"/>
        <v>5.3120809329999998</v>
      </c>
      <c r="BB77" s="24">
        <f t="shared" si="21"/>
        <v>2.225947246</v>
      </c>
      <c r="BC77" s="44">
        <f t="shared" si="22"/>
        <v>-5.2224063569999997</v>
      </c>
    </row>
    <row r="78" spans="1:55" x14ac:dyDescent="0.25">
      <c r="A78" s="96"/>
      <c r="B78" s="75"/>
      <c r="C78" s="21" t="s">
        <v>902</v>
      </c>
      <c r="D78" t="s">
        <v>410</v>
      </c>
      <c r="E78" s="124" t="s">
        <v>229</v>
      </c>
      <c r="F78" s="36">
        <v>0</v>
      </c>
      <c r="G78" s="83">
        <v>0</v>
      </c>
      <c r="H78" s="83">
        <v>0</v>
      </c>
      <c r="I78" s="83">
        <v>0</v>
      </c>
      <c r="J78" s="83">
        <v>0</v>
      </c>
      <c r="K78" s="83">
        <v>0</v>
      </c>
      <c r="L78" s="83">
        <v>0</v>
      </c>
      <c r="M78" s="83">
        <v>0</v>
      </c>
      <c r="N78" s="83">
        <v>0</v>
      </c>
      <c r="O78" s="83">
        <v>0</v>
      </c>
      <c r="P78" s="83">
        <v>16.782019290000001</v>
      </c>
      <c r="Q78" s="83">
        <v>18.845077310000001</v>
      </c>
      <c r="R78" s="83">
        <v>0</v>
      </c>
      <c r="S78" s="83">
        <v>18.858687570000001</v>
      </c>
      <c r="T78" s="83">
        <v>14.307184660000001</v>
      </c>
      <c r="U78" s="83">
        <v>19.643756209999999</v>
      </c>
      <c r="V78" s="83">
        <v>15.654287289999999</v>
      </c>
      <c r="W78" s="83">
        <v>18.90009744</v>
      </c>
      <c r="X78" s="83">
        <v>0</v>
      </c>
      <c r="Y78" s="83">
        <v>18.96343362</v>
      </c>
      <c r="Z78" s="83">
        <v>0</v>
      </c>
      <c r="AA78" s="83">
        <v>0</v>
      </c>
      <c r="AB78" s="83">
        <v>0</v>
      </c>
      <c r="AC78" s="83">
        <v>0</v>
      </c>
      <c r="AD78" s="83">
        <v>0</v>
      </c>
      <c r="AE78" s="83">
        <v>0</v>
      </c>
      <c r="AF78" s="83">
        <v>0</v>
      </c>
      <c r="AG78" s="61">
        <v>0</v>
      </c>
      <c r="AH78" s="83">
        <v>3.461968637</v>
      </c>
      <c r="AI78">
        <v>0.32361214599999999</v>
      </c>
      <c r="AJ78">
        <v>6.6003251269999996</v>
      </c>
      <c r="AK78">
        <v>5.0698051209999999</v>
      </c>
      <c r="AL78">
        <v>2.2718860570000001</v>
      </c>
      <c r="AM78">
        <v>3.1955061E-2</v>
      </c>
      <c r="AN78">
        <v>5.3645307000000003E-2</v>
      </c>
      <c r="AO78">
        <v>-4.9990541679999998</v>
      </c>
      <c r="AP78" s="43">
        <f t="shared" si="14"/>
        <v>0</v>
      </c>
      <c r="AQ78" s="24">
        <f t="shared" si="15"/>
        <v>2.0630580199999997</v>
      </c>
      <c r="AR78" s="24">
        <f t="shared" si="16"/>
        <v>18.858687570000001</v>
      </c>
      <c r="AS78" s="24">
        <f t="shared" si="17"/>
        <v>5.3365715499999986</v>
      </c>
      <c r="AT78" s="24">
        <f t="shared" si="18"/>
        <v>3.2458101500000005</v>
      </c>
      <c r="AU78" s="24">
        <f t="shared" si="23"/>
        <v>18.96343362</v>
      </c>
      <c r="AV78" s="24">
        <f t="shared" si="24"/>
        <v>0</v>
      </c>
      <c r="AW78" s="24">
        <f t="shared" si="25"/>
        <v>0</v>
      </c>
      <c r="AX78" s="24">
        <f t="shared" si="26"/>
        <v>0</v>
      </c>
      <c r="AY78" s="24">
        <f t="shared" si="27"/>
        <v>0</v>
      </c>
      <c r="AZ78" s="24">
        <f t="shared" si="19"/>
        <v>-3.1383564910000001</v>
      </c>
      <c r="BA78" s="24">
        <f t="shared" si="20"/>
        <v>-1.5305200059999997</v>
      </c>
      <c r="BB78" s="24">
        <f t="shared" si="21"/>
        <v>-2.239930996</v>
      </c>
      <c r="BC78" s="44">
        <f t="shared" si="22"/>
        <v>-5.0526994749999998</v>
      </c>
    </row>
    <row r="79" spans="1:55" x14ac:dyDescent="0.25">
      <c r="A79" s="96"/>
      <c r="B79" s="75"/>
      <c r="C79" s="21" t="s">
        <v>443</v>
      </c>
      <c r="D79" t="s">
        <v>444</v>
      </c>
      <c r="E79" s="124" t="s">
        <v>235</v>
      </c>
      <c r="F79" s="36">
        <v>23.571200019999999</v>
      </c>
      <c r="G79" s="83">
        <v>20.71669868</v>
      </c>
      <c r="H79" s="83">
        <v>23.25109063</v>
      </c>
      <c r="I79" s="83">
        <v>21.220186349999999</v>
      </c>
      <c r="J79" s="83">
        <v>23.254402379999998</v>
      </c>
      <c r="K79" s="83">
        <v>20.42879366</v>
      </c>
      <c r="L79" s="83">
        <v>23.486904089999999</v>
      </c>
      <c r="M79" s="83">
        <v>21.4031974</v>
      </c>
      <c r="N79" s="83">
        <v>23.69107868</v>
      </c>
      <c r="O79" s="83">
        <v>21.16702197</v>
      </c>
      <c r="P79" s="83">
        <v>22.79513493</v>
      </c>
      <c r="Q79" s="83">
        <v>21.54710498</v>
      </c>
      <c r="R79" s="83">
        <v>23.109891860000001</v>
      </c>
      <c r="S79" s="83">
        <v>19.91177837</v>
      </c>
      <c r="T79" s="83">
        <v>22.662248049999999</v>
      </c>
      <c r="U79" s="83">
        <v>21.220185870000002</v>
      </c>
      <c r="V79" s="83">
        <v>22.59900253</v>
      </c>
      <c r="W79" s="83">
        <v>21.373467460000001</v>
      </c>
      <c r="X79" s="83">
        <v>22.8566173</v>
      </c>
      <c r="Y79" s="83">
        <v>20.359530620000001</v>
      </c>
      <c r="Z79" s="83">
        <v>22.268564699999999</v>
      </c>
      <c r="AA79" s="83">
        <v>19.194871930000001</v>
      </c>
      <c r="AB79" s="83">
        <v>22.675730040000001</v>
      </c>
      <c r="AC79" s="83">
        <v>20.399103440000001</v>
      </c>
      <c r="AD79" s="83">
        <v>21.924777410000001</v>
      </c>
      <c r="AE79" s="83">
        <v>20.209541489999999</v>
      </c>
      <c r="AF79" s="83">
        <v>23.09942676</v>
      </c>
      <c r="AG79" s="61">
        <v>20.09909502</v>
      </c>
      <c r="AH79" s="83">
        <v>-2.2853922949999999</v>
      </c>
      <c r="AI79">
        <v>-2.621936587</v>
      </c>
      <c r="AJ79">
        <v>-1.948848004</v>
      </c>
      <c r="AK79">
        <v>21.80345166</v>
      </c>
      <c r="AL79">
        <v>-13.97653665</v>
      </c>
      <c r="AM79">
        <v>2.0600000000000001E-13</v>
      </c>
      <c r="AN79">
        <v>1.29E-11</v>
      </c>
      <c r="AO79">
        <v>20.724229390000001</v>
      </c>
      <c r="AP79" s="43">
        <f t="shared" si="14"/>
        <v>-2.52405671</v>
      </c>
      <c r="AQ79" s="24">
        <f t="shared" si="15"/>
        <v>-1.2480299499999994</v>
      </c>
      <c r="AR79" s="24">
        <f t="shared" si="16"/>
        <v>-3.1981134900000008</v>
      </c>
      <c r="AS79" s="24">
        <f t="shared" si="17"/>
        <v>-1.4420621799999971</v>
      </c>
      <c r="AT79" s="24">
        <f t="shared" si="18"/>
        <v>-1.2255350699999994</v>
      </c>
      <c r="AU79" s="24">
        <f t="shared" si="23"/>
        <v>-2.4970866799999989</v>
      </c>
      <c r="AV79" s="24">
        <f t="shared" si="24"/>
        <v>-3.0736927699999974</v>
      </c>
      <c r="AW79" s="24">
        <f t="shared" si="25"/>
        <v>-2.2766266000000002</v>
      </c>
      <c r="AX79" s="24">
        <f t="shared" si="26"/>
        <v>-1.7152359200000014</v>
      </c>
      <c r="AY79" s="24">
        <f t="shared" si="27"/>
        <v>-3.00033174</v>
      </c>
      <c r="AZ79" s="24">
        <f t="shared" si="19"/>
        <v>-0.33654429200000013</v>
      </c>
      <c r="BA79" s="24">
        <f t="shared" si="20"/>
        <v>23.752299663999999</v>
      </c>
      <c r="BB79" s="24">
        <f t="shared" si="21"/>
        <v>13.976536650000206</v>
      </c>
      <c r="BC79" s="44">
        <f t="shared" si="22"/>
        <v>20.724229389987102</v>
      </c>
    </row>
    <row r="80" spans="1:55" x14ac:dyDescent="0.25">
      <c r="A80" s="96"/>
      <c r="B80" s="75"/>
      <c r="C80" s="21" t="s">
        <v>445</v>
      </c>
      <c r="D80" t="s">
        <v>446</v>
      </c>
      <c r="E80" s="124" t="s">
        <v>277</v>
      </c>
      <c r="F80" s="36">
        <v>22.033528109999999</v>
      </c>
      <c r="G80" s="83">
        <v>22.393796309999999</v>
      </c>
      <c r="H80" s="83">
        <v>21.022319240000002</v>
      </c>
      <c r="I80" s="83">
        <v>22.661813349999999</v>
      </c>
      <c r="J80" s="83">
        <v>22.455085100000002</v>
      </c>
      <c r="K80" s="83">
        <v>22.347768810000002</v>
      </c>
      <c r="L80" s="83">
        <v>21.527656660000002</v>
      </c>
      <c r="M80" s="83">
        <v>22.638887130000001</v>
      </c>
      <c r="N80" s="83">
        <v>22.098706589999999</v>
      </c>
      <c r="O80" s="83">
        <v>22.363855969999999</v>
      </c>
      <c r="P80" s="83">
        <v>21.473253459999999</v>
      </c>
      <c r="Q80" s="83">
        <v>21.09829491</v>
      </c>
      <c r="R80" s="83">
        <v>22.146510150000001</v>
      </c>
      <c r="S80" s="83">
        <v>21.312391219999999</v>
      </c>
      <c r="T80" s="83">
        <v>21.808664889999999</v>
      </c>
      <c r="U80" s="83">
        <v>21.509107620000002</v>
      </c>
      <c r="V80" s="83">
        <v>21.956047330000001</v>
      </c>
      <c r="W80" s="83">
        <v>21.83749714</v>
      </c>
      <c r="X80" s="83">
        <v>20.420883750000002</v>
      </c>
      <c r="Y80" s="83">
        <v>21.272181109999998</v>
      </c>
      <c r="Z80" s="83">
        <v>21.327785089999999</v>
      </c>
      <c r="AA80" s="83">
        <v>21.088526300000002</v>
      </c>
      <c r="AB80" s="83">
        <v>20.920165650000001</v>
      </c>
      <c r="AC80" s="83">
        <v>20.674837100000001</v>
      </c>
      <c r="AD80" s="83">
        <v>22.15495932</v>
      </c>
      <c r="AE80" s="83">
        <v>21.957489750000001</v>
      </c>
      <c r="AF80" s="83">
        <v>21.349115900000001</v>
      </c>
      <c r="AG80" s="61">
        <v>21.749306189999999</v>
      </c>
      <c r="AH80" s="83">
        <v>0.15793368899999999</v>
      </c>
      <c r="AI80">
        <v>-0.20830917900000001</v>
      </c>
      <c r="AJ80">
        <v>0.52417655699999999</v>
      </c>
      <c r="AK80">
        <v>21.70001551</v>
      </c>
      <c r="AL80">
        <v>0.88753735499999997</v>
      </c>
      <c r="AM80">
        <v>0.38313908400000002</v>
      </c>
      <c r="AN80">
        <v>0.45190139899999998</v>
      </c>
      <c r="AO80">
        <v>-7.0280219180000003</v>
      </c>
      <c r="AP80" s="43">
        <f t="shared" si="14"/>
        <v>0.26514938000000043</v>
      </c>
      <c r="AQ80" s="24">
        <f t="shared" si="15"/>
        <v>-0.37495854999999878</v>
      </c>
      <c r="AR80" s="24">
        <f t="shared" si="16"/>
        <v>-0.83411893000000248</v>
      </c>
      <c r="AS80" s="24">
        <f t="shared" si="17"/>
        <v>-0.29955726999999754</v>
      </c>
      <c r="AT80" s="24">
        <f t="shared" si="18"/>
        <v>-0.11855019000000055</v>
      </c>
      <c r="AU80" s="24">
        <f t="shared" si="23"/>
        <v>0.85129735999999667</v>
      </c>
      <c r="AV80" s="24">
        <f t="shared" si="24"/>
        <v>-0.23925878999999739</v>
      </c>
      <c r="AW80" s="24">
        <f t="shared" si="25"/>
        <v>-0.24532854999999998</v>
      </c>
      <c r="AX80" s="24">
        <f t="shared" si="26"/>
        <v>-0.19746956999999909</v>
      </c>
      <c r="AY80" s="24">
        <f t="shared" si="27"/>
        <v>0.40019028999999762</v>
      </c>
      <c r="AZ80" s="24">
        <f t="shared" si="19"/>
        <v>-0.366242868</v>
      </c>
      <c r="BA80" s="24">
        <f t="shared" si="20"/>
        <v>21.175838953</v>
      </c>
      <c r="BB80" s="24">
        <f t="shared" si="21"/>
        <v>-0.5043982709999999</v>
      </c>
      <c r="BC80" s="44">
        <f t="shared" si="22"/>
        <v>-7.4799233169999999</v>
      </c>
    </row>
    <row r="81" spans="1:55" x14ac:dyDescent="0.25">
      <c r="A81" s="97"/>
      <c r="B81" s="74"/>
      <c r="C81" s="27" t="s">
        <v>447</v>
      </c>
      <c r="D81" s="1" t="s">
        <v>448</v>
      </c>
      <c r="E81" s="125" t="s">
        <v>244</v>
      </c>
      <c r="F81" s="37">
        <v>18.596629230000001</v>
      </c>
      <c r="G81" s="1">
        <v>18.43521943</v>
      </c>
      <c r="H81" s="1">
        <v>18.971647730000001</v>
      </c>
      <c r="I81" s="1">
        <v>18.800166489999999</v>
      </c>
      <c r="J81" s="1">
        <v>18.176979410000001</v>
      </c>
      <c r="K81" s="1">
        <v>18.012800949999999</v>
      </c>
      <c r="L81" s="1">
        <v>18.818274580000001</v>
      </c>
      <c r="M81" s="1">
        <v>19.017732299999999</v>
      </c>
      <c r="N81" s="1">
        <v>17.679862119999999</v>
      </c>
      <c r="O81" s="1">
        <v>18.740648669999999</v>
      </c>
      <c r="P81" s="1">
        <v>17.20087023</v>
      </c>
      <c r="Q81" s="1">
        <v>17.970876229999998</v>
      </c>
      <c r="R81" s="1">
        <v>17.720841780000001</v>
      </c>
      <c r="S81" s="1">
        <v>19.203575600000001</v>
      </c>
      <c r="T81" s="1">
        <v>18.027556830000002</v>
      </c>
      <c r="U81" s="1">
        <v>18.676333670000002</v>
      </c>
      <c r="V81" s="1">
        <v>16.816257329999999</v>
      </c>
      <c r="W81" s="1">
        <v>18.177209319999999</v>
      </c>
      <c r="X81" s="1">
        <v>17.58998325</v>
      </c>
      <c r="Y81" s="1">
        <v>19.075865490000002</v>
      </c>
      <c r="Z81" s="1">
        <v>17.204337020000001</v>
      </c>
      <c r="AA81" s="1">
        <v>17.75752456</v>
      </c>
      <c r="AB81" s="1">
        <v>17.674964280000001</v>
      </c>
      <c r="AC81" s="1">
        <v>17.791518910000001</v>
      </c>
      <c r="AD81" s="1">
        <v>16.051019929999999</v>
      </c>
      <c r="AE81" s="1">
        <v>17.88241009</v>
      </c>
      <c r="AF81" s="1">
        <v>17.66117676</v>
      </c>
      <c r="AG81" s="62">
        <v>17.88319967</v>
      </c>
      <c r="AH81" s="1">
        <v>0.65962006299999998</v>
      </c>
      <c r="AI81" s="1">
        <v>0.28192181199999999</v>
      </c>
      <c r="AJ81" s="1">
        <v>1.037318315</v>
      </c>
      <c r="AK81" s="1">
        <v>18.05769578</v>
      </c>
      <c r="AL81" s="1">
        <v>3.5944290830000001</v>
      </c>
      <c r="AM81" s="1">
        <v>1.371999E-3</v>
      </c>
      <c r="AN81" s="1">
        <v>3.3477009999999998E-3</v>
      </c>
      <c r="AO81" s="1">
        <v>-2.0268742259999999</v>
      </c>
      <c r="AP81" s="45">
        <f t="shared" si="14"/>
        <v>1.0607865499999996</v>
      </c>
      <c r="AQ81" s="28">
        <f t="shared" si="15"/>
        <v>0.77000599999999864</v>
      </c>
      <c r="AR81" s="28">
        <f t="shared" si="16"/>
        <v>1.48273382</v>
      </c>
      <c r="AS81" s="28">
        <f t="shared" si="17"/>
        <v>0.64877684000000002</v>
      </c>
      <c r="AT81" s="28">
        <f t="shared" si="18"/>
        <v>1.3609519900000002</v>
      </c>
      <c r="AU81" s="28">
        <f t="shared" si="23"/>
        <v>1.4858822400000022</v>
      </c>
      <c r="AV81" s="28">
        <f t="shared" si="24"/>
        <v>0.5531875399999997</v>
      </c>
      <c r="AW81" s="28">
        <f t="shared" si="25"/>
        <v>0.11655462999999955</v>
      </c>
      <c r="AX81" s="28">
        <f t="shared" si="26"/>
        <v>1.8313901600000015</v>
      </c>
      <c r="AY81" s="28">
        <f t="shared" si="27"/>
        <v>0.22202290999999974</v>
      </c>
      <c r="AZ81" s="28">
        <f t="shared" si="19"/>
        <v>-0.37769825099999998</v>
      </c>
      <c r="BA81" s="28">
        <f t="shared" si="20"/>
        <v>17.020377464999999</v>
      </c>
      <c r="BB81" s="28">
        <f t="shared" si="21"/>
        <v>-3.5930570840000002</v>
      </c>
      <c r="BC81" s="46">
        <f t="shared" si="22"/>
        <v>-2.0302219269999999</v>
      </c>
    </row>
    <row r="82" spans="1:55" x14ac:dyDescent="0.25">
      <c r="A82" s="98" t="s">
        <v>107</v>
      </c>
      <c r="B82" s="73" t="s">
        <v>942</v>
      </c>
      <c r="C82" s="34" t="s">
        <v>460</v>
      </c>
      <c r="D82" s="2" t="s">
        <v>449</v>
      </c>
      <c r="E82" s="123" t="s">
        <v>257</v>
      </c>
      <c r="F82" s="35">
        <v>0</v>
      </c>
      <c r="G82" s="2">
        <v>0</v>
      </c>
      <c r="H82" s="2">
        <v>0</v>
      </c>
      <c r="I82" s="2">
        <v>0</v>
      </c>
      <c r="J82" s="2">
        <v>0</v>
      </c>
      <c r="K82" s="2">
        <v>0</v>
      </c>
      <c r="L82" s="2">
        <v>0</v>
      </c>
      <c r="M82" s="2">
        <v>0</v>
      </c>
      <c r="N82" s="2">
        <v>0</v>
      </c>
      <c r="O82" s="2">
        <v>0</v>
      </c>
      <c r="P82" s="2">
        <v>13.753293859999999</v>
      </c>
      <c r="Q82" s="2">
        <v>14.566068700000001</v>
      </c>
      <c r="R82" s="2">
        <v>13.87623488</v>
      </c>
      <c r="S82" s="2">
        <v>16.461690999999998</v>
      </c>
      <c r="T82" s="2">
        <v>12.770536460000001</v>
      </c>
      <c r="U82" s="2">
        <v>17.075608509999999</v>
      </c>
      <c r="V82" s="2">
        <v>11.989022090000001</v>
      </c>
      <c r="W82" s="2">
        <v>15.614586989999999</v>
      </c>
      <c r="X82" s="2">
        <v>13.8746958</v>
      </c>
      <c r="Y82" s="2">
        <v>17.160624680000002</v>
      </c>
      <c r="Z82" s="2">
        <v>0</v>
      </c>
      <c r="AA82" s="2">
        <v>0</v>
      </c>
      <c r="AB82" s="2">
        <v>0</v>
      </c>
      <c r="AC82" s="2">
        <v>0</v>
      </c>
      <c r="AD82" s="2">
        <v>0</v>
      </c>
      <c r="AE82" s="2">
        <v>0</v>
      </c>
      <c r="AF82" s="2">
        <v>0</v>
      </c>
      <c r="AG82" s="63">
        <v>0</v>
      </c>
      <c r="AH82" s="2">
        <v>1.0439140570000001</v>
      </c>
      <c r="AI82" s="2">
        <v>0.34478473500000001</v>
      </c>
      <c r="AJ82" s="2">
        <v>1.7430433780000001</v>
      </c>
      <c r="AK82" s="2">
        <v>5.2550843909999996</v>
      </c>
      <c r="AL82" s="2">
        <v>3.0731818909999999</v>
      </c>
      <c r="AM82" s="2">
        <v>5.0140810000000001E-3</v>
      </c>
      <c r="AN82" s="2">
        <v>1.0560646999999999E-2</v>
      </c>
      <c r="AO82" s="2">
        <v>-3.2747636999999998</v>
      </c>
      <c r="AP82" s="41">
        <f t="shared" si="14"/>
        <v>0</v>
      </c>
      <c r="AQ82" s="26">
        <f t="shared" si="15"/>
        <v>0.81277484000000122</v>
      </c>
      <c r="AR82" s="26">
        <f t="shared" si="16"/>
        <v>2.5854561199999981</v>
      </c>
      <c r="AS82" s="26">
        <f t="shared" si="17"/>
        <v>4.3050720499999979</v>
      </c>
      <c r="AT82" s="26">
        <f t="shared" si="18"/>
        <v>3.6255648999999988</v>
      </c>
      <c r="AU82" s="26">
        <f t="shared" si="23"/>
        <v>3.2859288800000019</v>
      </c>
      <c r="AV82" s="26">
        <f t="shared" si="24"/>
        <v>0</v>
      </c>
      <c r="AW82" s="26">
        <f t="shared" si="25"/>
        <v>0</v>
      </c>
      <c r="AX82" s="26">
        <f t="shared" si="26"/>
        <v>0</v>
      </c>
      <c r="AY82" s="26">
        <f t="shared" si="27"/>
        <v>0</v>
      </c>
      <c r="AZ82" s="26">
        <f t="shared" si="19"/>
        <v>-0.69912932200000011</v>
      </c>
      <c r="BA82" s="26">
        <f t="shared" si="20"/>
        <v>3.5120410129999993</v>
      </c>
      <c r="BB82" s="26">
        <f t="shared" si="21"/>
        <v>-3.0681678099999998</v>
      </c>
      <c r="BC82" s="42">
        <f t="shared" si="22"/>
        <v>-3.285324347</v>
      </c>
    </row>
    <row r="83" spans="1:55" x14ac:dyDescent="0.25">
      <c r="A83" s="99"/>
      <c r="B83" s="75"/>
      <c r="C83" s="21" t="s">
        <v>461</v>
      </c>
      <c r="D83" t="s">
        <v>450</v>
      </c>
      <c r="E83" s="124" t="s">
        <v>258</v>
      </c>
      <c r="F83" s="36">
        <v>20.157302059999999</v>
      </c>
      <c r="G83" s="83">
        <v>20.931842159999999</v>
      </c>
      <c r="H83" s="83">
        <v>20.447746129999999</v>
      </c>
      <c r="I83" s="83">
        <v>20.937293629999999</v>
      </c>
      <c r="J83" s="83">
        <v>19.833579719999999</v>
      </c>
      <c r="K83" s="83">
        <v>21.479116220000002</v>
      </c>
      <c r="L83" s="83">
        <v>19.99698119</v>
      </c>
      <c r="M83" s="83">
        <v>21.031717740000001</v>
      </c>
      <c r="N83" s="83">
        <v>19.846796699999999</v>
      </c>
      <c r="O83" s="83">
        <v>20.651491140000001</v>
      </c>
      <c r="P83" s="83">
        <v>19.715934239999999</v>
      </c>
      <c r="Q83" s="83">
        <v>20.881622920000002</v>
      </c>
      <c r="R83" s="83">
        <v>20.189150690000002</v>
      </c>
      <c r="S83" s="83">
        <v>22.062477520000002</v>
      </c>
      <c r="T83" s="83">
        <v>20.623485209999998</v>
      </c>
      <c r="U83" s="83">
        <v>22.976974429999999</v>
      </c>
      <c r="V83" s="83">
        <v>19.226316789999998</v>
      </c>
      <c r="W83" s="83">
        <v>20.99772127</v>
      </c>
      <c r="X83" s="83">
        <v>20.34750142</v>
      </c>
      <c r="Y83" s="83">
        <v>24.075306990000001</v>
      </c>
      <c r="Z83" s="83">
        <v>19.142248800000001</v>
      </c>
      <c r="AA83" s="83">
        <v>20.549994030000001</v>
      </c>
      <c r="AB83" s="83">
        <v>19.753538970000001</v>
      </c>
      <c r="AC83" s="83">
        <v>20.093061939999998</v>
      </c>
      <c r="AD83" s="83">
        <v>19.342341260000001</v>
      </c>
      <c r="AE83" s="83">
        <v>21.480758000000002</v>
      </c>
      <c r="AF83" s="83">
        <v>19.344580740000001</v>
      </c>
      <c r="AG83" s="61">
        <v>20.507438260000001</v>
      </c>
      <c r="AH83" s="83">
        <v>1.4778080250000001</v>
      </c>
      <c r="AI83">
        <v>0.97316383399999995</v>
      </c>
      <c r="AJ83">
        <v>1.982452216</v>
      </c>
      <c r="AK83">
        <v>20.593725719999998</v>
      </c>
      <c r="AL83">
        <v>6.0271746840000002</v>
      </c>
      <c r="AM83">
        <v>2.5500000000000001E-6</v>
      </c>
      <c r="AN83">
        <v>1.1600000000000001E-5</v>
      </c>
      <c r="AO83">
        <v>4.2170871019999998</v>
      </c>
      <c r="AP83" s="43">
        <f t="shared" si="14"/>
        <v>0.80469444000000223</v>
      </c>
      <c r="AQ83" s="24">
        <f t="shared" si="15"/>
        <v>1.1656886800000024</v>
      </c>
      <c r="AR83" s="24">
        <f t="shared" si="16"/>
        <v>1.8733268299999999</v>
      </c>
      <c r="AS83" s="24">
        <f t="shared" si="17"/>
        <v>2.3534892200000002</v>
      </c>
      <c r="AT83" s="24">
        <f t="shared" si="18"/>
        <v>1.7714044800000011</v>
      </c>
      <c r="AU83" s="24">
        <f t="shared" si="23"/>
        <v>3.727805570000001</v>
      </c>
      <c r="AV83" s="24">
        <f t="shared" si="24"/>
        <v>1.4077452299999997</v>
      </c>
      <c r="AW83" s="24">
        <f t="shared" si="25"/>
        <v>0.33952296999999731</v>
      </c>
      <c r="AX83" s="24">
        <f t="shared" si="26"/>
        <v>2.1384167400000003</v>
      </c>
      <c r="AY83" s="24">
        <f t="shared" si="27"/>
        <v>1.1628575199999993</v>
      </c>
      <c r="AZ83" s="24">
        <f t="shared" si="19"/>
        <v>-0.50464419100000013</v>
      </c>
      <c r="BA83" s="24">
        <f t="shared" si="20"/>
        <v>18.611273504</v>
      </c>
      <c r="BB83" s="24">
        <f t="shared" si="21"/>
        <v>-6.0271721340000006</v>
      </c>
      <c r="BC83" s="44">
        <f t="shared" si="22"/>
        <v>4.2170755020000001</v>
      </c>
    </row>
    <row r="84" spans="1:55" x14ac:dyDescent="0.25">
      <c r="A84" s="99"/>
      <c r="B84" s="75"/>
      <c r="C84" s="21" t="s">
        <v>462</v>
      </c>
      <c r="D84" t="s">
        <v>451</v>
      </c>
      <c r="E84" s="124" t="s">
        <v>259</v>
      </c>
      <c r="F84" s="36">
        <v>21.988297159999998</v>
      </c>
      <c r="G84" s="83">
        <v>22.870138709999999</v>
      </c>
      <c r="H84" s="83">
        <v>21.91263996</v>
      </c>
      <c r="I84" s="83">
        <v>22.371477079999998</v>
      </c>
      <c r="J84" s="83">
        <v>22.4414546</v>
      </c>
      <c r="K84" s="83">
        <v>22.71087275</v>
      </c>
      <c r="L84" s="83">
        <v>22.81752595</v>
      </c>
      <c r="M84" s="83">
        <v>22.616859389999998</v>
      </c>
      <c r="N84" s="83">
        <v>22.012178370000001</v>
      </c>
      <c r="O84" s="83">
        <v>22.48421944</v>
      </c>
      <c r="P84" s="83">
        <v>22.379026230000001</v>
      </c>
      <c r="Q84" s="83">
        <v>23.01038174</v>
      </c>
      <c r="R84" s="83">
        <v>21.805021419999999</v>
      </c>
      <c r="S84" s="83">
        <v>21.705997570000001</v>
      </c>
      <c r="T84" s="83">
        <v>21.912581849999999</v>
      </c>
      <c r="U84" s="83">
        <v>22.208848239999998</v>
      </c>
      <c r="V84" s="83">
        <v>21.582656759999999</v>
      </c>
      <c r="W84" s="83">
        <v>21.93420313</v>
      </c>
      <c r="X84" s="83">
        <v>21.97322763</v>
      </c>
      <c r="Y84" s="83">
        <v>22.723599780000001</v>
      </c>
      <c r="Z84" s="83">
        <v>21.693971680000001</v>
      </c>
      <c r="AA84" s="83">
        <v>22.540368229999999</v>
      </c>
      <c r="AB84" s="83">
        <v>22.483967589999999</v>
      </c>
      <c r="AC84" s="83">
        <v>22.947615280000001</v>
      </c>
      <c r="AD84" s="83">
        <v>21.757204659999999</v>
      </c>
      <c r="AE84" s="83">
        <v>22.386941369999999</v>
      </c>
      <c r="AF84" s="83">
        <v>21.763034829999999</v>
      </c>
      <c r="AG84" s="61">
        <v>22.14814938</v>
      </c>
      <c r="AH84" s="83">
        <v>0.438348813</v>
      </c>
      <c r="AI84">
        <v>0.188259757</v>
      </c>
      <c r="AJ84">
        <v>0.68843786900000004</v>
      </c>
      <c r="AK84">
        <v>22.25651646</v>
      </c>
      <c r="AL84">
        <v>3.6074987080000001</v>
      </c>
      <c r="AM84">
        <v>1.3272889999999999E-3</v>
      </c>
      <c r="AN84">
        <v>3.2499909999999998E-3</v>
      </c>
      <c r="AO84">
        <v>-1.994684771</v>
      </c>
      <c r="AP84" s="43">
        <f t="shared" si="14"/>
        <v>0.47204106999999951</v>
      </c>
      <c r="AQ84" s="24">
        <f t="shared" si="15"/>
        <v>0.63135550999999879</v>
      </c>
      <c r="AR84" s="24">
        <f t="shared" si="16"/>
        <v>-9.9023849999998248E-2</v>
      </c>
      <c r="AS84" s="24">
        <f t="shared" si="17"/>
        <v>0.29626638999999955</v>
      </c>
      <c r="AT84" s="24">
        <f t="shared" si="18"/>
        <v>0.35154637000000122</v>
      </c>
      <c r="AU84" s="24">
        <f t="shared" si="23"/>
        <v>0.75037215000000046</v>
      </c>
      <c r="AV84" s="24">
        <f t="shared" si="24"/>
        <v>0.84639654999999792</v>
      </c>
      <c r="AW84" s="24">
        <f t="shared" si="25"/>
        <v>0.46364769000000194</v>
      </c>
      <c r="AX84" s="24">
        <f t="shared" si="26"/>
        <v>0.62973670999999953</v>
      </c>
      <c r="AY84" s="24">
        <f t="shared" si="27"/>
        <v>0.38511455000000083</v>
      </c>
      <c r="AZ84" s="24">
        <f t="shared" si="19"/>
        <v>-0.25008905599999998</v>
      </c>
      <c r="BA84" s="24">
        <f t="shared" si="20"/>
        <v>21.568078590999999</v>
      </c>
      <c r="BB84" s="24">
        <f t="shared" si="21"/>
        <v>-3.6061714190000003</v>
      </c>
      <c r="BC84" s="44">
        <f t="shared" si="22"/>
        <v>-1.9979347619999999</v>
      </c>
    </row>
    <row r="85" spans="1:55" x14ac:dyDescent="0.25">
      <c r="A85" s="99"/>
      <c r="B85" s="75"/>
      <c r="C85" s="21" t="s">
        <v>463</v>
      </c>
      <c r="D85" t="s">
        <v>452</v>
      </c>
      <c r="E85" s="124" t="s">
        <v>260</v>
      </c>
      <c r="F85" s="36">
        <v>18.060481719999999</v>
      </c>
      <c r="G85" s="83">
        <v>20.615326840000002</v>
      </c>
      <c r="H85" s="83">
        <v>17.91518568</v>
      </c>
      <c r="I85" s="83">
        <v>20.169988650000001</v>
      </c>
      <c r="J85" s="83">
        <v>18.285856559999999</v>
      </c>
      <c r="K85" s="83">
        <v>20.80280462</v>
      </c>
      <c r="L85" s="83">
        <v>18.239795650000001</v>
      </c>
      <c r="M85" s="83">
        <v>20.567215860000001</v>
      </c>
      <c r="N85" s="83">
        <v>18.21924387</v>
      </c>
      <c r="O85" s="83">
        <v>19.548447360000001</v>
      </c>
      <c r="P85" s="83">
        <v>21.125178529999999</v>
      </c>
      <c r="Q85" s="83">
        <v>20.927081050000002</v>
      </c>
      <c r="R85" s="83">
        <v>20.861439399999998</v>
      </c>
      <c r="S85" s="83">
        <v>21.320213330000001</v>
      </c>
      <c r="T85" s="83">
        <v>19.902169619999999</v>
      </c>
      <c r="U85" s="83">
        <v>20.800010159999999</v>
      </c>
      <c r="V85" s="83">
        <v>19.418587599999999</v>
      </c>
      <c r="W85" s="83">
        <v>19.852984079999999</v>
      </c>
      <c r="X85" s="83">
        <v>20.760828320000002</v>
      </c>
      <c r="Y85" s="83">
        <v>22.649731320000001</v>
      </c>
      <c r="Z85" s="83">
        <v>19.494206640000002</v>
      </c>
      <c r="AA85" s="83">
        <v>20.920608600000001</v>
      </c>
      <c r="AB85" s="83">
        <v>19.562546130000001</v>
      </c>
      <c r="AC85" s="83">
        <v>21.330683430000001</v>
      </c>
      <c r="AD85" s="83">
        <v>19.23041156</v>
      </c>
      <c r="AE85" s="83">
        <v>21.7174741</v>
      </c>
      <c r="AF85" s="83">
        <v>19.467855969999999</v>
      </c>
      <c r="AG85" s="61">
        <v>20.949455929999999</v>
      </c>
      <c r="AH85" s="83">
        <v>1.5448741479999999</v>
      </c>
      <c r="AI85">
        <v>1.0701339679999999</v>
      </c>
      <c r="AJ85">
        <v>2.0196143279999998</v>
      </c>
      <c r="AK85">
        <v>20.096993309999998</v>
      </c>
      <c r="AL85">
        <v>6.697583743</v>
      </c>
      <c r="AM85">
        <v>4.7700000000000005E-7</v>
      </c>
      <c r="AN85">
        <v>2.5299999999999999E-6</v>
      </c>
      <c r="AO85">
        <v>5.9079937530000004</v>
      </c>
      <c r="AP85" s="43">
        <f t="shared" si="14"/>
        <v>1.3292034900000012</v>
      </c>
      <c r="AQ85" s="24">
        <f t="shared" si="15"/>
        <v>-0.19809747999999772</v>
      </c>
      <c r="AR85" s="24">
        <f t="shared" si="16"/>
        <v>0.45877393000000311</v>
      </c>
      <c r="AS85" s="24">
        <f t="shared" si="17"/>
        <v>0.89784054000000069</v>
      </c>
      <c r="AT85" s="24">
        <f t="shared" si="18"/>
        <v>0.4343964800000002</v>
      </c>
      <c r="AU85" s="24">
        <f t="shared" si="23"/>
        <v>1.8889029999999991</v>
      </c>
      <c r="AV85" s="24">
        <f t="shared" si="24"/>
        <v>1.4264019599999997</v>
      </c>
      <c r="AW85" s="24">
        <f t="shared" si="25"/>
        <v>1.7681372999999994</v>
      </c>
      <c r="AX85" s="24">
        <f t="shared" si="26"/>
        <v>2.4870625400000002</v>
      </c>
      <c r="AY85" s="24">
        <f t="shared" si="27"/>
        <v>1.4815999600000005</v>
      </c>
      <c r="AZ85" s="24">
        <f t="shared" si="19"/>
        <v>-0.47474017999999996</v>
      </c>
      <c r="BA85" s="24">
        <f t="shared" si="20"/>
        <v>18.077378981999999</v>
      </c>
      <c r="BB85" s="24">
        <f t="shared" si="21"/>
        <v>-6.6975832659999996</v>
      </c>
      <c r="BC85" s="44">
        <f t="shared" si="22"/>
        <v>5.9079912230000007</v>
      </c>
    </row>
    <row r="86" spans="1:55" x14ac:dyDescent="0.25">
      <c r="A86" s="99"/>
      <c r="B86" s="75"/>
      <c r="C86" s="21" t="s">
        <v>464</v>
      </c>
      <c r="D86" t="s">
        <v>453</v>
      </c>
      <c r="E86" s="124" t="s">
        <v>73</v>
      </c>
      <c r="F86" s="36">
        <v>0</v>
      </c>
      <c r="G86" s="83">
        <v>0</v>
      </c>
      <c r="H86" s="83">
        <v>0</v>
      </c>
      <c r="I86" s="83">
        <v>0</v>
      </c>
      <c r="J86" s="83">
        <v>0</v>
      </c>
      <c r="K86" s="83">
        <v>0</v>
      </c>
      <c r="L86" s="83">
        <v>0</v>
      </c>
      <c r="M86" s="83">
        <v>0</v>
      </c>
      <c r="N86" s="83">
        <v>0</v>
      </c>
      <c r="O86" s="83">
        <v>0</v>
      </c>
      <c r="P86" s="83">
        <v>16.236758930000001</v>
      </c>
      <c r="Q86" s="83">
        <v>18.253350430000001</v>
      </c>
      <c r="R86" s="83">
        <v>16.496828730000001</v>
      </c>
      <c r="S86" s="83">
        <v>18.76983014</v>
      </c>
      <c r="T86" s="83">
        <v>17.141232370000001</v>
      </c>
      <c r="U86" s="83">
        <v>19.51486564</v>
      </c>
      <c r="V86" s="83">
        <v>16.537522419999998</v>
      </c>
      <c r="W86" s="83">
        <v>18.970694340000001</v>
      </c>
      <c r="X86" s="83">
        <v>16.738801590000001</v>
      </c>
      <c r="Y86" s="83">
        <v>19.106018299999999</v>
      </c>
      <c r="Z86" s="83">
        <v>15.098422770000001</v>
      </c>
      <c r="AA86" s="83">
        <v>17.694699880000002</v>
      </c>
      <c r="AB86" s="83">
        <v>16.111212290000001</v>
      </c>
      <c r="AC86" s="83">
        <v>17.86893864</v>
      </c>
      <c r="AD86" s="83">
        <v>14.548954070000001</v>
      </c>
      <c r="AE86" s="83">
        <v>17.495081580000001</v>
      </c>
      <c r="AF86" s="83">
        <v>15.21424457</v>
      </c>
      <c r="AG86" s="61">
        <v>17.53566399</v>
      </c>
      <c r="AH86" s="83">
        <v>1.5060832280000001</v>
      </c>
      <c r="AI86">
        <v>0.99151043100000003</v>
      </c>
      <c r="AJ86">
        <v>2.0206560250000001</v>
      </c>
      <c r="AK86">
        <v>11.04761145</v>
      </c>
      <c r="AL86">
        <v>6.0239753450000002</v>
      </c>
      <c r="AM86">
        <v>2.57E-6</v>
      </c>
      <c r="AN86">
        <v>1.1600000000000001E-5</v>
      </c>
      <c r="AO86">
        <v>4.2089204530000002</v>
      </c>
      <c r="AP86" s="43">
        <f t="shared" si="14"/>
        <v>0</v>
      </c>
      <c r="AQ86" s="24">
        <f t="shared" si="15"/>
        <v>2.0165915000000005</v>
      </c>
      <c r="AR86" s="24">
        <f t="shared" si="16"/>
        <v>2.2730014099999991</v>
      </c>
      <c r="AS86" s="24">
        <f t="shared" si="17"/>
        <v>2.3736332699999991</v>
      </c>
      <c r="AT86" s="24">
        <f t="shared" si="18"/>
        <v>2.433171920000003</v>
      </c>
      <c r="AU86" s="24">
        <f t="shared" si="23"/>
        <v>2.3672167099999974</v>
      </c>
      <c r="AV86" s="24">
        <f t="shared" si="24"/>
        <v>2.5962771100000008</v>
      </c>
      <c r="AW86" s="24">
        <f t="shared" si="25"/>
        <v>1.7577263499999987</v>
      </c>
      <c r="AX86" s="24">
        <f t="shared" si="26"/>
        <v>2.9461275100000002</v>
      </c>
      <c r="AY86" s="24">
        <f t="shared" si="27"/>
        <v>2.3214194199999998</v>
      </c>
      <c r="AZ86" s="24">
        <f t="shared" si="19"/>
        <v>-0.51457279700000003</v>
      </c>
      <c r="BA86" s="24">
        <f t="shared" si="20"/>
        <v>9.0269554250000006</v>
      </c>
      <c r="BB86" s="24">
        <f t="shared" si="21"/>
        <v>-6.0239727749999998</v>
      </c>
      <c r="BC86" s="44">
        <f t="shared" si="22"/>
        <v>4.2089088530000005</v>
      </c>
    </row>
    <row r="87" spans="1:55" x14ac:dyDescent="0.25">
      <c r="A87" s="99"/>
      <c r="B87" s="75"/>
      <c r="C87" s="21" t="s">
        <v>465</v>
      </c>
      <c r="D87" t="s">
        <v>454</v>
      </c>
      <c r="E87" s="124" t="s">
        <v>261</v>
      </c>
      <c r="F87" s="36">
        <v>15.695325390000001</v>
      </c>
      <c r="G87" s="83">
        <v>14.63220746</v>
      </c>
      <c r="H87" s="83">
        <v>15.83857742</v>
      </c>
      <c r="I87" s="83">
        <v>14.97470328</v>
      </c>
      <c r="J87" s="83">
        <v>15.024734309999999</v>
      </c>
      <c r="K87" s="83">
        <v>14.89242372</v>
      </c>
      <c r="L87" s="83">
        <v>14.731663940000001</v>
      </c>
      <c r="M87" s="83">
        <v>15.264614310000001</v>
      </c>
      <c r="N87" s="83">
        <v>14.868171390000001</v>
      </c>
      <c r="O87" s="83">
        <v>14.2426589</v>
      </c>
      <c r="P87" s="83">
        <v>17.130307850000001</v>
      </c>
      <c r="Q87" s="83">
        <v>17.18865619</v>
      </c>
      <c r="R87" s="83">
        <v>17.640748479999999</v>
      </c>
      <c r="S87" s="83">
        <v>18.059824559999999</v>
      </c>
      <c r="T87" s="83">
        <v>17.15662506</v>
      </c>
      <c r="U87" s="83">
        <v>17.200540839999999</v>
      </c>
      <c r="V87" s="83">
        <v>17.281906190000001</v>
      </c>
      <c r="W87" s="83">
        <v>17.39464177</v>
      </c>
      <c r="X87" s="83">
        <v>16.813007880000001</v>
      </c>
      <c r="Y87" s="83">
        <v>16.983153659999999</v>
      </c>
      <c r="Z87" s="83">
        <v>19.576006379999999</v>
      </c>
      <c r="AA87" s="83">
        <v>19.379624589999999</v>
      </c>
      <c r="AB87" s="83">
        <v>19.536627580000001</v>
      </c>
      <c r="AC87" s="83">
        <v>19.43353535</v>
      </c>
      <c r="AD87" s="83">
        <v>18.999471459999999</v>
      </c>
      <c r="AE87" s="83">
        <v>19.303397830000002</v>
      </c>
      <c r="AF87" s="83">
        <v>19.549119610000002</v>
      </c>
      <c r="AG87" s="61">
        <v>19.35953443</v>
      </c>
      <c r="AH87" s="83">
        <v>-0.109484004</v>
      </c>
      <c r="AI87">
        <v>-0.37737039100000003</v>
      </c>
      <c r="AJ87">
        <v>0.15840238400000001</v>
      </c>
      <c r="AK87">
        <v>17.076850350000001</v>
      </c>
      <c r="AL87">
        <v>-0.84116474399999996</v>
      </c>
      <c r="AM87">
        <v>0.40812600999999998</v>
      </c>
      <c r="AN87">
        <v>0.47663165400000002</v>
      </c>
      <c r="AO87">
        <v>-7.0683482780000002</v>
      </c>
      <c r="AP87" s="43">
        <f t="shared" si="14"/>
        <v>-0.6255124900000002</v>
      </c>
      <c r="AQ87" s="24">
        <f t="shared" si="15"/>
        <v>5.8348339999998444E-2</v>
      </c>
      <c r="AR87" s="24">
        <f t="shared" si="16"/>
        <v>0.41907607999999996</v>
      </c>
      <c r="AS87" s="24">
        <f t="shared" si="17"/>
        <v>4.3915779999998961E-2</v>
      </c>
      <c r="AT87" s="24">
        <f t="shared" si="18"/>
        <v>0.11273557999999895</v>
      </c>
      <c r="AU87" s="24">
        <f t="shared" si="23"/>
        <v>0.17014577999999858</v>
      </c>
      <c r="AV87" s="24">
        <f t="shared" si="24"/>
        <v>-0.19638179000000022</v>
      </c>
      <c r="AW87" s="24">
        <f t="shared" si="25"/>
        <v>-0.10309223000000145</v>
      </c>
      <c r="AX87" s="24">
        <f t="shared" si="26"/>
        <v>0.30392637000000278</v>
      </c>
      <c r="AY87" s="24">
        <f t="shared" si="27"/>
        <v>-0.18958518000000169</v>
      </c>
      <c r="AZ87" s="24">
        <f t="shared" si="19"/>
        <v>-0.267886387</v>
      </c>
      <c r="BA87" s="24">
        <f t="shared" si="20"/>
        <v>16.918447966000002</v>
      </c>
      <c r="BB87" s="24">
        <f t="shared" si="21"/>
        <v>1.249290754</v>
      </c>
      <c r="BC87" s="44">
        <f t="shared" si="22"/>
        <v>-7.5449799320000004</v>
      </c>
    </row>
    <row r="88" spans="1:55" x14ac:dyDescent="0.25">
      <c r="A88" s="99"/>
      <c r="B88" s="75"/>
      <c r="C88" s="21" t="s">
        <v>466</v>
      </c>
      <c r="D88" t="s">
        <v>455</v>
      </c>
      <c r="E88" s="124" t="s">
        <v>79</v>
      </c>
      <c r="F88" s="36">
        <v>16.85378669</v>
      </c>
      <c r="G88" s="83">
        <v>16.550436130000001</v>
      </c>
      <c r="H88" s="83">
        <v>16.883019940000001</v>
      </c>
      <c r="I88" s="83">
        <v>18.289955939999999</v>
      </c>
      <c r="J88" s="83">
        <v>15.86469408</v>
      </c>
      <c r="K88" s="83">
        <v>17.949174280000001</v>
      </c>
      <c r="L88" s="83">
        <v>16.085084139999999</v>
      </c>
      <c r="M88" s="83">
        <v>18.597325959999999</v>
      </c>
      <c r="N88" s="83">
        <v>0</v>
      </c>
      <c r="O88" s="83">
        <v>18.045794399999998</v>
      </c>
      <c r="P88" s="83">
        <v>14.800836220000001</v>
      </c>
      <c r="Q88" s="83">
        <v>16.74355212</v>
      </c>
      <c r="R88" s="83">
        <v>16.328571010000001</v>
      </c>
      <c r="S88" s="83">
        <v>19.25281128</v>
      </c>
      <c r="T88" s="83">
        <v>14.76492717</v>
      </c>
      <c r="U88" s="83">
        <v>17.78220456</v>
      </c>
      <c r="V88" s="83">
        <v>0</v>
      </c>
      <c r="W88" s="83">
        <v>17.44597027</v>
      </c>
      <c r="X88" s="83">
        <v>15.86325579</v>
      </c>
      <c r="Y88" s="83">
        <v>19.038038449999998</v>
      </c>
      <c r="Z88" s="83">
        <v>0</v>
      </c>
      <c r="AA88" s="83">
        <v>0</v>
      </c>
      <c r="AB88" s="83">
        <v>0</v>
      </c>
      <c r="AC88" s="83">
        <v>0</v>
      </c>
      <c r="AD88" s="83">
        <v>0</v>
      </c>
      <c r="AE88" s="83">
        <v>0</v>
      </c>
      <c r="AF88" s="83">
        <v>0</v>
      </c>
      <c r="AG88" s="61">
        <v>0</v>
      </c>
      <c r="AH88" s="83">
        <v>3.7322205959999999</v>
      </c>
      <c r="AI88">
        <v>0.62096316900000004</v>
      </c>
      <c r="AJ88">
        <v>6.8434780240000004</v>
      </c>
      <c r="AK88">
        <v>10.96926566</v>
      </c>
      <c r="AL88">
        <v>2.4705693549999999</v>
      </c>
      <c r="AM88">
        <v>2.0659594999999999E-2</v>
      </c>
      <c r="AN88">
        <v>3.6562693E-2</v>
      </c>
      <c r="AO88">
        <v>-4.6008256200000002</v>
      </c>
      <c r="AP88" s="43">
        <f t="shared" si="14"/>
        <v>18.045794399999998</v>
      </c>
      <c r="AQ88" s="24">
        <f t="shared" si="15"/>
        <v>1.9427158999999996</v>
      </c>
      <c r="AR88" s="24">
        <f t="shared" si="16"/>
        <v>2.9242402699999985</v>
      </c>
      <c r="AS88" s="24">
        <f t="shared" si="17"/>
        <v>3.0172773900000003</v>
      </c>
      <c r="AT88" s="24">
        <f t="shared" si="18"/>
        <v>17.44597027</v>
      </c>
      <c r="AU88" s="24">
        <f t="shared" si="23"/>
        <v>3.1747826599999982</v>
      </c>
      <c r="AV88" s="24">
        <f t="shared" si="24"/>
        <v>0</v>
      </c>
      <c r="AW88" s="24">
        <f t="shared" si="25"/>
        <v>0</v>
      </c>
      <c r="AX88" s="24">
        <f t="shared" si="26"/>
        <v>0</v>
      </c>
      <c r="AY88" s="24">
        <f t="shared" si="27"/>
        <v>0</v>
      </c>
      <c r="AZ88" s="24">
        <f t="shared" si="19"/>
        <v>-3.111257427</v>
      </c>
      <c r="BA88" s="24">
        <f t="shared" si="20"/>
        <v>4.1257876359999992</v>
      </c>
      <c r="BB88" s="24">
        <f t="shared" si="21"/>
        <v>-2.4499097599999997</v>
      </c>
      <c r="BC88" s="44">
        <f t="shared" si="22"/>
        <v>-4.6373883129999998</v>
      </c>
    </row>
    <row r="89" spans="1:55" x14ac:dyDescent="0.25">
      <c r="A89" s="99"/>
      <c r="B89" s="75"/>
      <c r="C89" s="21" t="s">
        <v>467</v>
      </c>
      <c r="D89" t="s">
        <v>456</v>
      </c>
      <c r="E89" s="124" t="s">
        <v>80</v>
      </c>
      <c r="F89" s="36">
        <v>21.35682881</v>
      </c>
      <c r="G89" s="83">
        <v>22.36450632</v>
      </c>
      <c r="H89" s="83">
        <v>20.977258500000001</v>
      </c>
      <c r="I89" s="83">
        <v>22.03786483</v>
      </c>
      <c r="J89" s="83">
        <v>21.388132550000002</v>
      </c>
      <c r="K89" s="83">
        <v>22.645061129999998</v>
      </c>
      <c r="L89" s="83">
        <v>20.52985061</v>
      </c>
      <c r="M89" s="83">
        <v>22.346760119999999</v>
      </c>
      <c r="N89" s="83">
        <v>21.090520940000001</v>
      </c>
      <c r="O89" s="83">
        <v>22.69230091</v>
      </c>
      <c r="P89" s="83">
        <v>20.165509100000001</v>
      </c>
      <c r="Q89" s="83">
        <v>20.998562029999999</v>
      </c>
      <c r="R89" s="83">
        <v>20.58451805</v>
      </c>
      <c r="S89" s="83">
        <v>22.525830320000001</v>
      </c>
      <c r="T89" s="83">
        <v>20.33876939</v>
      </c>
      <c r="U89" s="83">
        <v>22.512559809999999</v>
      </c>
      <c r="V89" s="83">
        <v>20.030807410000001</v>
      </c>
      <c r="W89" s="83">
        <v>21.246942199999999</v>
      </c>
      <c r="X89" s="83">
        <v>20.597415510000001</v>
      </c>
      <c r="Y89" s="83">
        <v>22.796778110000002</v>
      </c>
      <c r="Z89" s="83">
        <v>19.99186285</v>
      </c>
      <c r="AA89" s="83">
        <v>21.400453460000001</v>
      </c>
      <c r="AB89" s="83">
        <v>19.65819634</v>
      </c>
      <c r="AC89" s="83">
        <v>21.30964792</v>
      </c>
      <c r="AD89" s="83">
        <v>19.73647557</v>
      </c>
      <c r="AE89" s="83">
        <v>22.005875490000001</v>
      </c>
      <c r="AF89" s="83">
        <v>19.862499580000001</v>
      </c>
      <c r="AG89" s="61">
        <v>21.471352679999999</v>
      </c>
      <c r="AH89" s="83">
        <v>1.5747035789999999</v>
      </c>
      <c r="AI89">
        <v>1.276090905</v>
      </c>
      <c r="AJ89">
        <v>1.8733162539999999</v>
      </c>
      <c r="AK89">
        <v>21.23796931</v>
      </c>
      <c r="AL89">
        <v>10.853545069999999</v>
      </c>
      <c r="AM89">
        <v>5.1200000000000002E-11</v>
      </c>
      <c r="AN89">
        <v>9.7999999999999992E-10</v>
      </c>
      <c r="AO89">
        <v>15.16034037</v>
      </c>
      <c r="AP89" s="43">
        <f t="shared" si="14"/>
        <v>1.6017799699999991</v>
      </c>
      <c r="AQ89" s="24">
        <f t="shared" si="15"/>
        <v>0.83305292999999736</v>
      </c>
      <c r="AR89" s="24">
        <f t="shared" si="16"/>
        <v>1.941312270000001</v>
      </c>
      <c r="AS89" s="24">
        <f t="shared" si="17"/>
        <v>2.1737904199999996</v>
      </c>
      <c r="AT89" s="24">
        <f t="shared" si="18"/>
        <v>1.2161347899999981</v>
      </c>
      <c r="AU89" s="24">
        <f t="shared" si="23"/>
        <v>2.1993626000000006</v>
      </c>
      <c r="AV89" s="24">
        <f t="shared" si="24"/>
        <v>1.408590610000001</v>
      </c>
      <c r="AW89" s="24">
        <f t="shared" si="25"/>
        <v>1.6514515799999998</v>
      </c>
      <c r="AX89" s="24">
        <f t="shared" si="26"/>
        <v>2.2693999200000015</v>
      </c>
      <c r="AY89" s="24">
        <f t="shared" si="27"/>
        <v>1.6088530999999975</v>
      </c>
      <c r="AZ89" s="24">
        <f t="shared" si="19"/>
        <v>-0.29861267399999991</v>
      </c>
      <c r="BA89" s="24">
        <f t="shared" si="20"/>
        <v>19.364653056000002</v>
      </c>
      <c r="BB89" s="24">
        <f t="shared" si="21"/>
        <v>-10.853545069948799</v>
      </c>
      <c r="BC89" s="44">
        <f t="shared" si="22"/>
        <v>15.16034036902</v>
      </c>
    </row>
    <row r="90" spans="1:55" x14ac:dyDescent="0.25">
      <c r="A90" s="99"/>
      <c r="B90" s="75"/>
      <c r="C90" s="21" t="s">
        <v>468</v>
      </c>
      <c r="D90" t="s">
        <v>457</v>
      </c>
      <c r="E90" s="124" t="s">
        <v>263</v>
      </c>
      <c r="F90" s="36">
        <v>16.735986520000001</v>
      </c>
      <c r="G90" s="83">
        <v>16.4443114</v>
      </c>
      <c r="H90" s="83">
        <v>16.501570959999999</v>
      </c>
      <c r="I90" s="83">
        <v>17.29708639</v>
      </c>
      <c r="J90" s="83">
        <v>16.401981159999998</v>
      </c>
      <c r="K90" s="83">
        <v>17.020985580000001</v>
      </c>
      <c r="L90" s="83">
        <v>16.654895530000001</v>
      </c>
      <c r="M90" s="83">
        <v>17.648674419999999</v>
      </c>
      <c r="N90" s="83">
        <v>16.376746919999999</v>
      </c>
      <c r="O90" s="83">
        <v>17.293332320000001</v>
      </c>
      <c r="P90" s="83">
        <v>16.93938314</v>
      </c>
      <c r="Q90" s="83">
        <v>18.362602290000002</v>
      </c>
      <c r="R90" s="83">
        <v>17.926800549999999</v>
      </c>
      <c r="S90" s="83">
        <v>19.05728221</v>
      </c>
      <c r="T90" s="83">
        <v>17.52380578</v>
      </c>
      <c r="U90" s="83">
        <v>19.22648688</v>
      </c>
      <c r="V90" s="83">
        <v>14.800488919999999</v>
      </c>
      <c r="W90" s="83">
        <v>18.409528819999998</v>
      </c>
      <c r="X90" s="83">
        <v>17.38219595</v>
      </c>
      <c r="Y90" s="83">
        <v>20.6518479</v>
      </c>
      <c r="Z90" s="83">
        <v>16.17714084</v>
      </c>
      <c r="AA90" s="83">
        <v>16.854551860000001</v>
      </c>
      <c r="AB90" s="83">
        <v>16.717394429999999</v>
      </c>
      <c r="AC90" s="83">
        <v>17.928251230000001</v>
      </c>
      <c r="AD90" s="83">
        <v>15.22290754</v>
      </c>
      <c r="AE90" s="83">
        <v>17.634466400000001</v>
      </c>
      <c r="AF90" s="83">
        <v>17.18667477</v>
      </c>
      <c r="AG90" s="61">
        <v>17.316604730000002</v>
      </c>
      <c r="AH90" s="83">
        <v>1.328431387</v>
      </c>
      <c r="AI90">
        <v>0.73964823800000001</v>
      </c>
      <c r="AJ90">
        <v>1.9172145359999999</v>
      </c>
      <c r="AK90">
        <v>17.274785189999999</v>
      </c>
      <c r="AL90">
        <v>4.6437068200000002</v>
      </c>
      <c r="AM90">
        <v>9.1100000000000005E-5</v>
      </c>
      <c r="AN90">
        <v>2.84374E-4</v>
      </c>
      <c r="AO90">
        <v>0.64010427800000003</v>
      </c>
      <c r="AP90" s="43">
        <f t="shared" si="14"/>
        <v>0.91658540000000244</v>
      </c>
      <c r="AQ90" s="24">
        <f t="shared" si="15"/>
        <v>1.4232191500000013</v>
      </c>
      <c r="AR90" s="24">
        <f t="shared" si="16"/>
        <v>1.1304816600000009</v>
      </c>
      <c r="AS90" s="24">
        <f t="shared" si="17"/>
        <v>1.7026810999999995</v>
      </c>
      <c r="AT90" s="24">
        <f t="shared" si="18"/>
        <v>3.6090398999999991</v>
      </c>
      <c r="AU90" s="24">
        <f t="shared" si="23"/>
        <v>3.2696519500000001</v>
      </c>
      <c r="AV90" s="24">
        <f t="shared" si="24"/>
        <v>0.67741102000000097</v>
      </c>
      <c r="AW90" s="24">
        <f t="shared" si="25"/>
        <v>1.210856800000002</v>
      </c>
      <c r="AX90" s="24">
        <f t="shared" si="26"/>
        <v>2.4115588600000013</v>
      </c>
      <c r="AY90" s="24">
        <f t="shared" si="27"/>
        <v>0.1299299600000019</v>
      </c>
      <c r="AZ90" s="24">
        <f t="shared" si="19"/>
        <v>-0.58878314899999995</v>
      </c>
      <c r="BA90" s="24">
        <f t="shared" si="20"/>
        <v>15.357570654</v>
      </c>
      <c r="BB90" s="24">
        <f t="shared" si="21"/>
        <v>-4.6436157200000006</v>
      </c>
      <c r="BC90" s="44">
        <f t="shared" si="22"/>
        <v>0.63981990399999999</v>
      </c>
    </row>
    <row r="91" spans="1:55" x14ac:dyDescent="0.25">
      <c r="A91" s="99"/>
      <c r="B91" s="75"/>
      <c r="C91" s="21" t="s">
        <v>469</v>
      </c>
      <c r="D91" t="s">
        <v>458</v>
      </c>
      <c r="E91" s="124" t="s">
        <v>264</v>
      </c>
      <c r="F91" s="36">
        <v>0</v>
      </c>
      <c r="G91" s="83">
        <v>0</v>
      </c>
      <c r="H91" s="83">
        <v>0</v>
      </c>
      <c r="I91" s="83">
        <v>0</v>
      </c>
      <c r="J91" s="83">
        <v>0</v>
      </c>
      <c r="K91" s="83">
        <v>0</v>
      </c>
      <c r="L91" s="83">
        <v>0</v>
      </c>
      <c r="M91" s="83">
        <v>0</v>
      </c>
      <c r="N91" s="83">
        <v>0</v>
      </c>
      <c r="O91" s="83">
        <v>0</v>
      </c>
      <c r="P91" s="83">
        <v>13.535146360000001</v>
      </c>
      <c r="Q91" s="83">
        <v>0</v>
      </c>
      <c r="R91" s="83">
        <v>13.19178722</v>
      </c>
      <c r="S91" s="83">
        <v>11.767535629999999</v>
      </c>
      <c r="T91" s="83">
        <v>13.411591619999999</v>
      </c>
      <c r="U91" s="83">
        <v>11.243354160000001</v>
      </c>
      <c r="V91" s="83">
        <v>13.83827943</v>
      </c>
      <c r="W91" s="83">
        <v>11.96652752</v>
      </c>
      <c r="X91" s="83">
        <v>14.039678520000001</v>
      </c>
      <c r="Y91" s="83">
        <v>0</v>
      </c>
      <c r="Z91" s="83">
        <v>17.430914600000001</v>
      </c>
      <c r="AA91" s="83">
        <v>16.00021714</v>
      </c>
      <c r="AB91" s="83">
        <v>17.926415639999998</v>
      </c>
      <c r="AC91" s="83">
        <v>16.810025379999999</v>
      </c>
      <c r="AD91" s="83">
        <v>16.937431360000001</v>
      </c>
      <c r="AE91" s="83">
        <v>15.852408779999999</v>
      </c>
      <c r="AF91" s="83">
        <v>17.86753105</v>
      </c>
      <c r="AG91" s="61">
        <v>16.144832569999998</v>
      </c>
      <c r="AH91" s="83">
        <v>-2.7424196159999998</v>
      </c>
      <c r="AI91">
        <v>-4.9688009080000004</v>
      </c>
      <c r="AJ91">
        <v>-0.51603832400000005</v>
      </c>
      <c r="AK91">
        <v>8.4987027499999996</v>
      </c>
      <c r="AL91">
        <v>-2.536880756</v>
      </c>
      <c r="AM91">
        <v>1.7800162000000001E-2</v>
      </c>
      <c r="AN91">
        <v>3.2051793000000002E-2</v>
      </c>
      <c r="AO91">
        <v>-4.4633691999999998</v>
      </c>
      <c r="AP91" s="43">
        <f t="shared" si="14"/>
        <v>0</v>
      </c>
      <c r="AQ91" s="24">
        <f t="shared" si="15"/>
        <v>-13.535146360000001</v>
      </c>
      <c r="AR91" s="24">
        <f t="shared" si="16"/>
        <v>-1.4242515900000008</v>
      </c>
      <c r="AS91" s="24">
        <f t="shared" si="17"/>
        <v>-2.1682374599999985</v>
      </c>
      <c r="AT91" s="24">
        <f t="shared" si="18"/>
        <v>-1.8717519100000004</v>
      </c>
      <c r="AU91" s="24">
        <f t="shared" si="23"/>
        <v>-14.039678520000001</v>
      </c>
      <c r="AV91" s="24">
        <f t="shared" si="24"/>
        <v>-1.4306974600000011</v>
      </c>
      <c r="AW91" s="24">
        <f t="shared" si="25"/>
        <v>-1.1163902599999993</v>
      </c>
      <c r="AX91" s="24">
        <f t="shared" si="26"/>
        <v>-1.0850225800000022</v>
      </c>
      <c r="AY91" s="24">
        <f t="shared" si="27"/>
        <v>-1.7226984800000018</v>
      </c>
      <c r="AZ91" s="24">
        <f t="shared" si="19"/>
        <v>-2.2263812920000006</v>
      </c>
      <c r="BA91" s="24">
        <f t="shared" si="20"/>
        <v>9.0147410739999998</v>
      </c>
      <c r="BB91" s="24">
        <f t="shared" si="21"/>
        <v>2.5546809179999999</v>
      </c>
      <c r="BC91" s="44">
        <f t="shared" si="22"/>
        <v>-4.4954209929999998</v>
      </c>
    </row>
    <row r="92" spans="1:55" x14ac:dyDescent="0.25">
      <c r="A92" s="100"/>
      <c r="B92" s="74"/>
      <c r="C92" s="27" t="s">
        <v>470</v>
      </c>
      <c r="D92" s="1" t="s">
        <v>459</v>
      </c>
      <c r="E92" s="125" t="s">
        <v>106</v>
      </c>
      <c r="F92" s="37">
        <v>25.108590379999999</v>
      </c>
      <c r="G92" s="1">
        <v>25.807819930000001</v>
      </c>
      <c r="H92" s="1">
        <v>23.51460578</v>
      </c>
      <c r="I92" s="1">
        <v>24.99616893</v>
      </c>
      <c r="J92" s="1">
        <v>23.50461224</v>
      </c>
      <c r="K92" s="1">
        <v>24.03776534</v>
      </c>
      <c r="L92" s="1">
        <v>26.018793129999999</v>
      </c>
      <c r="M92" s="1">
        <v>26.059472370000002</v>
      </c>
      <c r="N92" s="1">
        <v>24.982254300000001</v>
      </c>
      <c r="O92" s="1">
        <v>26.59570854</v>
      </c>
      <c r="P92" s="1">
        <v>24.654408650000001</v>
      </c>
      <c r="Q92" s="1">
        <v>27.259337859999999</v>
      </c>
      <c r="R92" s="1">
        <v>24.93847147</v>
      </c>
      <c r="S92" s="1">
        <v>25.40181801</v>
      </c>
      <c r="T92" s="1">
        <v>24.129914419999999</v>
      </c>
      <c r="U92" s="1">
        <v>25.646110620000002</v>
      </c>
      <c r="V92" s="1">
        <v>24.509226550000001</v>
      </c>
      <c r="W92" s="1">
        <v>26.123998459999999</v>
      </c>
      <c r="X92" s="1">
        <v>23.213489580000001</v>
      </c>
      <c r="Y92" s="1">
        <v>23.33927624</v>
      </c>
      <c r="Z92" s="1">
        <v>21.982877210000002</v>
      </c>
      <c r="AA92" s="1">
        <v>24.02409149</v>
      </c>
      <c r="AB92" s="1">
        <v>23.521807020000001</v>
      </c>
      <c r="AC92" s="1">
        <v>23.568024269999999</v>
      </c>
      <c r="AD92" s="1">
        <v>22.851576550000001</v>
      </c>
      <c r="AE92" s="1">
        <v>24.77803561</v>
      </c>
      <c r="AF92" s="1">
        <v>23.564238280000001</v>
      </c>
      <c r="AG92" s="62">
        <v>24.88471406</v>
      </c>
      <c r="AH92" s="1">
        <v>1.144819727</v>
      </c>
      <c r="AI92" s="1">
        <v>0.499208977</v>
      </c>
      <c r="AJ92" s="1">
        <v>1.7904304769999999</v>
      </c>
      <c r="AK92" s="1">
        <v>24.607757400000001</v>
      </c>
      <c r="AL92" s="1">
        <v>3.649617815</v>
      </c>
      <c r="AM92" s="1">
        <v>1.192675E-3</v>
      </c>
      <c r="AN92" s="1">
        <v>2.950191E-3</v>
      </c>
      <c r="AO92" s="1">
        <v>-1.890698875</v>
      </c>
      <c r="AP92" s="45">
        <f t="shared" si="14"/>
        <v>1.6134542399999994</v>
      </c>
      <c r="AQ92" s="28">
        <f t="shared" si="15"/>
        <v>2.6049292099999981</v>
      </c>
      <c r="AR92" s="28">
        <f t="shared" si="16"/>
        <v>0.46334653999999986</v>
      </c>
      <c r="AS92" s="28">
        <f t="shared" si="17"/>
        <v>1.5161962000000031</v>
      </c>
      <c r="AT92" s="28">
        <f t="shared" si="18"/>
        <v>1.6147719099999982</v>
      </c>
      <c r="AU92" s="28">
        <f t="shared" si="23"/>
        <v>0.12578665999999927</v>
      </c>
      <c r="AV92" s="28">
        <f t="shared" si="24"/>
        <v>2.0412142799999984</v>
      </c>
      <c r="AW92" s="28">
        <f t="shared" si="25"/>
        <v>4.6217249999997989E-2</v>
      </c>
      <c r="AX92" s="28">
        <f t="shared" si="26"/>
        <v>1.9264590599999991</v>
      </c>
      <c r="AY92" s="28">
        <f t="shared" si="27"/>
        <v>1.3204757799999989</v>
      </c>
      <c r="AZ92" s="28">
        <f t="shared" si="19"/>
        <v>-0.64561075000000001</v>
      </c>
      <c r="BA92" s="28">
        <f t="shared" si="20"/>
        <v>22.817326923</v>
      </c>
      <c r="BB92" s="28">
        <f t="shared" si="21"/>
        <v>-3.6484251400000001</v>
      </c>
      <c r="BC92" s="46">
        <f t="shared" si="22"/>
        <v>-1.893649066</v>
      </c>
    </row>
    <row r="93" spans="1:55" x14ac:dyDescent="0.25">
      <c r="A93" s="101" t="s">
        <v>180</v>
      </c>
      <c r="B93" s="73" t="s">
        <v>965</v>
      </c>
      <c r="C93" s="34" t="s">
        <v>472</v>
      </c>
      <c r="D93" s="2" t="s">
        <v>473</v>
      </c>
      <c r="E93" s="123" t="s">
        <v>108</v>
      </c>
      <c r="F93" s="35">
        <v>20.55686592</v>
      </c>
      <c r="G93" s="2">
        <v>21.791890030000001</v>
      </c>
      <c r="H93" s="2">
        <v>20.0831552</v>
      </c>
      <c r="I93" s="2">
        <v>21.115530270000001</v>
      </c>
      <c r="J93" s="2">
        <v>20.876088540000001</v>
      </c>
      <c r="K93" s="2">
        <v>20.71045462</v>
      </c>
      <c r="L93" s="2">
        <v>19.83873183</v>
      </c>
      <c r="M93" s="2">
        <v>23.89120892</v>
      </c>
      <c r="N93" s="2">
        <v>20.23916771</v>
      </c>
      <c r="O93" s="2">
        <v>23.363826270000001</v>
      </c>
      <c r="P93" s="2">
        <v>19.073768780000002</v>
      </c>
      <c r="Q93" s="2">
        <v>20.485460140000001</v>
      </c>
      <c r="R93" s="2">
        <v>20.458824580000002</v>
      </c>
      <c r="S93" s="2">
        <v>21.020167350000001</v>
      </c>
      <c r="T93" s="2">
        <v>22.177900220000001</v>
      </c>
      <c r="U93" s="2">
        <v>22.620223450000001</v>
      </c>
      <c r="V93" s="2">
        <v>19.706616629999999</v>
      </c>
      <c r="W93" s="2">
        <v>20.288124369999998</v>
      </c>
      <c r="X93" s="2">
        <v>18.776924309999998</v>
      </c>
      <c r="Y93" s="2">
        <v>19.70150404</v>
      </c>
      <c r="Z93" s="2">
        <v>20.336586440000001</v>
      </c>
      <c r="AA93" s="2">
        <v>18.92236922</v>
      </c>
      <c r="AB93" s="2">
        <v>19.299256339999999</v>
      </c>
      <c r="AC93" s="2">
        <v>23.79304024</v>
      </c>
      <c r="AD93" s="2">
        <v>18.241014400000001</v>
      </c>
      <c r="AE93" s="2">
        <v>22.357447820000001</v>
      </c>
      <c r="AF93" s="2">
        <v>23.075620350000001</v>
      </c>
      <c r="AG93" s="63">
        <v>22.912943640000002</v>
      </c>
      <c r="AH93" s="2">
        <v>1.44526208</v>
      </c>
      <c r="AI93" s="2">
        <v>0.44364513300000002</v>
      </c>
      <c r="AJ93" s="2">
        <v>2.446879027</v>
      </c>
      <c r="AK93" s="2">
        <v>20.918382560000001</v>
      </c>
      <c r="AL93" s="2">
        <v>2.970139283</v>
      </c>
      <c r="AM93" s="2">
        <v>6.4415519999999997E-3</v>
      </c>
      <c r="AN93" s="2">
        <v>1.3082641000000001E-2</v>
      </c>
      <c r="AO93" s="2">
        <v>-3.5124403169999998</v>
      </c>
      <c r="AP93" s="41">
        <f t="shared" si="14"/>
        <v>3.1246585600000003</v>
      </c>
      <c r="AQ93" s="26">
        <f t="shared" si="15"/>
        <v>1.411691359999999</v>
      </c>
      <c r="AR93" s="26">
        <f t="shared" si="16"/>
        <v>0.56134276999999955</v>
      </c>
      <c r="AS93" s="26">
        <f t="shared" si="17"/>
        <v>0.44232322999999951</v>
      </c>
      <c r="AT93" s="26">
        <f t="shared" si="18"/>
        <v>0.58150773999999927</v>
      </c>
      <c r="AU93" s="26">
        <f t="shared" si="23"/>
        <v>0.92457973000000138</v>
      </c>
      <c r="AV93" s="26">
        <f t="shared" si="24"/>
        <v>-1.4142172200000012</v>
      </c>
      <c r="AW93" s="26">
        <f t="shared" si="25"/>
        <v>4.4937839000000004</v>
      </c>
      <c r="AX93" s="26">
        <f t="shared" si="26"/>
        <v>4.1164334199999999</v>
      </c>
      <c r="AY93" s="26">
        <f t="shared" si="27"/>
        <v>-0.1626767099999995</v>
      </c>
      <c r="AZ93" s="26">
        <f t="shared" si="19"/>
        <v>-1.001616947</v>
      </c>
      <c r="BA93" s="26">
        <f t="shared" si="20"/>
        <v>18.471503533</v>
      </c>
      <c r="BB93" s="26">
        <f t="shared" si="21"/>
        <v>-2.9636977309999999</v>
      </c>
      <c r="BC93" s="42">
        <f t="shared" si="22"/>
        <v>-3.5255229579999998</v>
      </c>
    </row>
    <row r="94" spans="1:55" x14ac:dyDescent="0.25">
      <c r="A94" s="102"/>
      <c r="B94" s="75"/>
      <c r="C94" s="21" t="s">
        <v>476</v>
      </c>
      <c r="D94" t="s">
        <v>477</v>
      </c>
      <c r="E94" s="124" t="s">
        <v>109</v>
      </c>
      <c r="F94" s="36">
        <v>19.871516769999999</v>
      </c>
      <c r="G94" s="83">
        <v>14.503436410000001</v>
      </c>
      <c r="H94" s="83">
        <v>17.873828750000001</v>
      </c>
      <c r="I94" s="83">
        <v>14.6900744</v>
      </c>
      <c r="J94" s="83">
        <v>0</v>
      </c>
      <c r="K94" s="83">
        <v>15.58854041</v>
      </c>
      <c r="L94" s="83">
        <v>16.728184509999998</v>
      </c>
      <c r="M94" s="83">
        <v>0</v>
      </c>
      <c r="N94" s="83">
        <v>15.749618359999999</v>
      </c>
      <c r="O94" s="83">
        <v>14.132170500000001</v>
      </c>
      <c r="P94" s="83">
        <v>16.53385699</v>
      </c>
      <c r="Q94" s="83">
        <v>15.813064260000001</v>
      </c>
      <c r="R94" s="83">
        <v>15.549854010000001</v>
      </c>
      <c r="S94" s="83">
        <v>14.376940859999999</v>
      </c>
      <c r="T94" s="83">
        <v>15.15695219</v>
      </c>
      <c r="U94" s="83">
        <v>16.163391709999999</v>
      </c>
      <c r="V94" s="83">
        <v>15.465581609999999</v>
      </c>
      <c r="W94" s="83">
        <v>15.84503658</v>
      </c>
      <c r="X94" s="83">
        <v>15.47061339</v>
      </c>
      <c r="Y94" s="83">
        <v>14.35715806</v>
      </c>
      <c r="Z94" s="83">
        <v>15.16482418</v>
      </c>
      <c r="AA94" s="83">
        <v>14.81911088</v>
      </c>
      <c r="AB94" s="83">
        <v>17.510180689999999</v>
      </c>
      <c r="AC94" s="83">
        <v>14.48396645</v>
      </c>
      <c r="AD94" s="83">
        <v>13.708477159999999</v>
      </c>
      <c r="AE94" s="83">
        <v>13.842767220000001</v>
      </c>
      <c r="AF94" s="83">
        <v>14.23397982</v>
      </c>
      <c r="AG94" s="61">
        <v>14.22797081</v>
      </c>
      <c r="AH94" s="83">
        <v>-1.155274277</v>
      </c>
      <c r="AI94">
        <v>-4.286100115</v>
      </c>
      <c r="AJ94">
        <v>1.9755515610000001</v>
      </c>
      <c r="AK94">
        <v>14.352182040000001</v>
      </c>
      <c r="AL94">
        <v>-0.75996201500000005</v>
      </c>
      <c r="AM94">
        <v>0.45438347600000001</v>
      </c>
      <c r="AN94">
        <v>0.522874069</v>
      </c>
      <c r="AO94">
        <v>-7.1339141699999997</v>
      </c>
      <c r="AP94" s="43">
        <f t="shared" si="14"/>
        <v>-1.6174478599999986</v>
      </c>
      <c r="AQ94" s="24">
        <f t="shared" si="15"/>
        <v>-0.72079272999999944</v>
      </c>
      <c r="AR94" s="24">
        <f t="shared" si="16"/>
        <v>-1.1729131500000012</v>
      </c>
      <c r="AS94" s="24">
        <f t="shared" si="17"/>
        <v>1.0064395199999989</v>
      </c>
      <c r="AT94" s="24">
        <f t="shared" si="18"/>
        <v>0.37945497000000117</v>
      </c>
      <c r="AU94" s="24">
        <f t="shared" si="23"/>
        <v>-1.1134553300000007</v>
      </c>
      <c r="AV94" s="24">
        <f t="shared" si="24"/>
        <v>-0.34571329999999989</v>
      </c>
      <c r="AW94" s="24">
        <f t="shared" si="25"/>
        <v>-3.0262142399999981</v>
      </c>
      <c r="AX94" s="24">
        <f t="shared" si="26"/>
        <v>0.13429006000000143</v>
      </c>
      <c r="AY94" s="24">
        <f t="shared" si="27"/>
        <v>-6.0090099999996482E-3</v>
      </c>
      <c r="AZ94" s="24">
        <f t="shared" si="19"/>
        <v>-3.1308258379999998</v>
      </c>
      <c r="BA94" s="24">
        <f t="shared" si="20"/>
        <v>12.376630479000001</v>
      </c>
      <c r="BB94" s="24">
        <f t="shared" si="21"/>
        <v>1.214345491</v>
      </c>
      <c r="BC94" s="44">
        <f t="shared" si="22"/>
        <v>-7.6567882389999999</v>
      </c>
    </row>
    <row r="95" spans="1:55" x14ac:dyDescent="0.25">
      <c r="A95" s="102"/>
      <c r="B95" s="75"/>
      <c r="C95" s="21" t="s">
        <v>478</v>
      </c>
      <c r="D95" t="s">
        <v>479</v>
      </c>
      <c r="E95" s="124" t="s">
        <v>110</v>
      </c>
      <c r="F95" s="36">
        <v>22.746843980000001</v>
      </c>
      <c r="G95" s="83">
        <v>21.04084057</v>
      </c>
      <c r="H95" s="83">
        <v>22.633517789999999</v>
      </c>
      <c r="I95" s="83">
        <v>20.193352539999999</v>
      </c>
      <c r="J95" s="83">
        <v>21.426867919999999</v>
      </c>
      <c r="K95" s="83">
        <v>21.492630089999999</v>
      </c>
      <c r="L95" s="83">
        <v>21.440261289999999</v>
      </c>
      <c r="M95" s="83">
        <v>20.51458749</v>
      </c>
      <c r="N95" s="83">
        <v>21.476090360000001</v>
      </c>
      <c r="O95" s="83">
        <v>20.68910262</v>
      </c>
      <c r="P95" s="83">
        <v>21.334840320000001</v>
      </c>
      <c r="Q95" s="83">
        <v>20.664771680000001</v>
      </c>
      <c r="R95" s="83">
        <v>21.82539946</v>
      </c>
      <c r="S95" s="83">
        <v>21.148266710000001</v>
      </c>
      <c r="T95" s="83">
        <v>21.12498763</v>
      </c>
      <c r="U95" s="83">
        <v>21.37017582</v>
      </c>
      <c r="V95" s="83">
        <v>21.75629747</v>
      </c>
      <c r="W95" s="83">
        <v>21.034447709999998</v>
      </c>
      <c r="X95" s="83">
        <v>21.699519410000001</v>
      </c>
      <c r="Y95" s="83">
        <v>22.705053899999999</v>
      </c>
      <c r="Z95" s="83">
        <v>21.40574281</v>
      </c>
      <c r="AA95" s="83">
        <v>20.863954880000001</v>
      </c>
      <c r="AB95" s="83">
        <v>22.401693590000001</v>
      </c>
      <c r="AC95" s="83">
        <v>20.80532882</v>
      </c>
      <c r="AD95" s="83">
        <v>21.573323420000001</v>
      </c>
      <c r="AE95" s="83">
        <v>20.817732660000001</v>
      </c>
      <c r="AF95" s="83">
        <v>21.736685619999999</v>
      </c>
      <c r="AG95" s="61">
        <v>19.836954710000001</v>
      </c>
      <c r="AH95" s="83">
        <v>-0.814633634</v>
      </c>
      <c r="AI95">
        <v>-1.249798366</v>
      </c>
      <c r="AJ95">
        <v>-0.379468902</v>
      </c>
      <c r="AK95">
        <v>21.348545399999999</v>
      </c>
      <c r="AL95">
        <v>-3.8529172639999998</v>
      </c>
      <c r="AM95">
        <v>7.09441E-4</v>
      </c>
      <c r="AN95">
        <v>1.845806E-3</v>
      </c>
      <c r="AO95">
        <v>-1.38386282</v>
      </c>
      <c r="AP95" s="43">
        <f t="shared" si="14"/>
        <v>-0.78698774000000071</v>
      </c>
      <c r="AQ95" s="24">
        <f t="shared" si="15"/>
        <v>-0.67006864000000022</v>
      </c>
      <c r="AR95" s="24">
        <f t="shared" si="16"/>
        <v>-0.6771327499999984</v>
      </c>
      <c r="AS95" s="24">
        <f t="shared" si="17"/>
        <v>0.24518819000000036</v>
      </c>
      <c r="AT95" s="24">
        <f t="shared" si="18"/>
        <v>-0.72184976000000134</v>
      </c>
      <c r="AU95" s="24">
        <f t="shared" si="23"/>
        <v>1.0055344899999987</v>
      </c>
      <c r="AV95" s="24">
        <f t="shared" si="24"/>
        <v>-0.54178792999999814</v>
      </c>
      <c r="AW95" s="24">
        <f t="shared" si="25"/>
        <v>-1.596364770000001</v>
      </c>
      <c r="AX95" s="24">
        <f t="shared" si="26"/>
        <v>-0.75559076000000047</v>
      </c>
      <c r="AY95" s="24">
        <f t="shared" si="27"/>
        <v>-1.8997309099999988</v>
      </c>
      <c r="AZ95" s="24">
        <f t="shared" si="19"/>
        <v>-0.43516473200000005</v>
      </c>
      <c r="BA95" s="24">
        <f t="shared" si="20"/>
        <v>21.728014301999998</v>
      </c>
      <c r="BB95" s="24">
        <f t="shared" si="21"/>
        <v>3.8536267049999999</v>
      </c>
      <c r="BC95" s="44">
        <f t="shared" si="22"/>
        <v>-1.385708626</v>
      </c>
    </row>
    <row r="96" spans="1:55" x14ac:dyDescent="0.25">
      <c r="A96" s="102"/>
      <c r="B96" s="74"/>
      <c r="C96" s="27" t="s">
        <v>480</v>
      </c>
      <c r="D96" s="1" t="s">
        <v>481</v>
      </c>
      <c r="E96" s="125" t="s">
        <v>111</v>
      </c>
      <c r="F96" s="37">
        <v>22.421991720000001</v>
      </c>
      <c r="G96" s="1">
        <v>21.87588453</v>
      </c>
      <c r="H96" s="1">
        <v>22.297727989999998</v>
      </c>
      <c r="I96" s="1">
        <v>20.858461370000001</v>
      </c>
      <c r="J96" s="1">
        <v>21.31721319</v>
      </c>
      <c r="K96" s="1">
        <v>22.049828829999999</v>
      </c>
      <c r="L96" s="1">
        <v>20.935926819999999</v>
      </c>
      <c r="M96" s="1">
        <v>22.438584899999999</v>
      </c>
      <c r="N96" s="1">
        <v>20.5376975</v>
      </c>
      <c r="O96" s="1">
        <v>21.679700969999999</v>
      </c>
      <c r="P96" s="1">
        <v>20.840573710000001</v>
      </c>
      <c r="Q96" s="1">
        <v>21.268665219999999</v>
      </c>
      <c r="R96" s="1">
        <v>22.224003530000001</v>
      </c>
      <c r="S96" s="1">
        <v>22.853899760000001</v>
      </c>
      <c r="T96" s="1">
        <v>22.268516869999999</v>
      </c>
      <c r="U96" s="1">
        <v>24.17611556</v>
      </c>
      <c r="V96" s="1">
        <v>19.78981538</v>
      </c>
      <c r="W96" s="1">
        <v>21.41398285</v>
      </c>
      <c r="X96" s="1">
        <v>20.82723489</v>
      </c>
      <c r="Y96" s="1">
        <v>23.65428928</v>
      </c>
      <c r="Z96" s="1">
        <v>22.05060005</v>
      </c>
      <c r="AA96" s="1">
        <v>21.471792090000001</v>
      </c>
      <c r="AB96" s="1">
        <v>21.909932829999999</v>
      </c>
      <c r="AC96" s="1">
        <v>24.705151770000001</v>
      </c>
      <c r="AD96" s="1">
        <v>20.95083142</v>
      </c>
      <c r="AE96" s="1">
        <v>23.256389779999999</v>
      </c>
      <c r="AF96" s="1">
        <v>24.49239416</v>
      </c>
      <c r="AG96" s="62">
        <v>23.24270112</v>
      </c>
      <c r="AH96" s="1">
        <v>0.86292771199999996</v>
      </c>
      <c r="AI96" s="1">
        <v>8.7303783999999995E-2</v>
      </c>
      <c r="AJ96" s="1">
        <v>1.6385516389999999</v>
      </c>
      <c r="AK96" s="1">
        <v>22.064639570000001</v>
      </c>
      <c r="AL96" s="1">
        <v>2.289835343</v>
      </c>
      <c r="AM96" s="1">
        <v>3.0623213999999999E-2</v>
      </c>
      <c r="AN96" s="1">
        <v>5.1669140000000002E-2</v>
      </c>
      <c r="AO96" s="1">
        <v>-4.9623175699999997</v>
      </c>
      <c r="AP96" s="45">
        <f t="shared" si="14"/>
        <v>1.1420034699999988</v>
      </c>
      <c r="AQ96" s="28">
        <f t="shared" si="15"/>
        <v>0.42809150999999801</v>
      </c>
      <c r="AR96" s="28">
        <f t="shared" si="16"/>
        <v>0.62989622999999995</v>
      </c>
      <c r="AS96" s="28">
        <f t="shared" si="17"/>
        <v>1.9075986900000004</v>
      </c>
      <c r="AT96" s="28">
        <f t="shared" si="18"/>
        <v>1.6241674699999997</v>
      </c>
      <c r="AU96" s="28">
        <f t="shared" si="23"/>
        <v>2.8270543900000007</v>
      </c>
      <c r="AV96" s="28">
        <f t="shared" si="24"/>
        <v>-0.5788079599999989</v>
      </c>
      <c r="AW96" s="28">
        <f t="shared" si="25"/>
        <v>2.7952189400000016</v>
      </c>
      <c r="AX96" s="28">
        <f t="shared" si="26"/>
        <v>2.3055583599999991</v>
      </c>
      <c r="AY96" s="28">
        <f t="shared" si="27"/>
        <v>-1.2496930400000004</v>
      </c>
      <c r="AZ96" s="28">
        <f t="shared" si="19"/>
        <v>-0.77562392799999991</v>
      </c>
      <c r="BA96" s="28">
        <f t="shared" si="20"/>
        <v>20.426087931000001</v>
      </c>
      <c r="BB96" s="28">
        <f t="shared" si="21"/>
        <v>-2.2592121290000002</v>
      </c>
      <c r="BC96" s="46">
        <f t="shared" si="22"/>
        <v>-5.0139867099999993</v>
      </c>
    </row>
    <row r="97" spans="1:55" x14ac:dyDescent="0.25">
      <c r="A97" s="102"/>
      <c r="B97" s="73" t="s">
        <v>943</v>
      </c>
      <c r="C97" s="34" t="s">
        <v>482</v>
      </c>
      <c r="D97" s="2" t="s">
        <v>483</v>
      </c>
      <c r="E97" s="123" t="s">
        <v>113</v>
      </c>
      <c r="F97" s="35">
        <v>18.753261999999999</v>
      </c>
      <c r="G97" s="2">
        <v>18.92964894</v>
      </c>
      <c r="H97" s="2">
        <v>18.405658320000001</v>
      </c>
      <c r="I97" s="2">
        <v>18.82241037</v>
      </c>
      <c r="J97" s="2">
        <v>18.81287438</v>
      </c>
      <c r="K97" s="2">
        <v>18.687994809999999</v>
      </c>
      <c r="L97" s="2">
        <v>19.000633329999999</v>
      </c>
      <c r="M97" s="2">
        <v>18.967486220000001</v>
      </c>
      <c r="N97" s="2">
        <v>19.025204309999999</v>
      </c>
      <c r="O97" s="2">
        <v>18.719763749999998</v>
      </c>
      <c r="P97" s="2">
        <v>18.701038449999999</v>
      </c>
      <c r="Q97" s="2">
        <v>18.375485149999999</v>
      </c>
      <c r="R97" s="2">
        <v>19.26310179</v>
      </c>
      <c r="S97" s="2">
        <v>19.037780909999999</v>
      </c>
      <c r="T97" s="2">
        <v>19.127386229999999</v>
      </c>
      <c r="U97" s="2">
        <v>19.071405389999999</v>
      </c>
      <c r="V97" s="2">
        <v>18.849385160000001</v>
      </c>
      <c r="W97" s="2">
        <v>18.84520977</v>
      </c>
      <c r="X97" s="2">
        <v>19.214217470000001</v>
      </c>
      <c r="Y97" s="2">
        <v>19.6104807</v>
      </c>
      <c r="Z97" s="2">
        <v>18.604869480000001</v>
      </c>
      <c r="AA97" s="2">
        <v>18.31036332</v>
      </c>
      <c r="AB97" s="2">
        <v>18.773122069999999</v>
      </c>
      <c r="AC97" s="2">
        <v>17.740197989999999</v>
      </c>
      <c r="AD97" s="2">
        <v>18.698426829999999</v>
      </c>
      <c r="AE97" s="2">
        <v>19.073754510000001</v>
      </c>
      <c r="AF97" s="2">
        <v>18.866845940000001</v>
      </c>
      <c r="AG97" s="63">
        <v>18.54210402</v>
      </c>
      <c r="AH97" s="2">
        <v>-9.7281421000000007E-2</v>
      </c>
      <c r="AI97" s="2">
        <v>-0.32780140800000002</v>
      </c>
      <c r="AJ97" s="2">
        <v>0.133238566</v>
      </c>
      <c r="AK97" s="2">
        <v>18.815361129999999</v>
      </c>
      <c r="AL97" s="2">
        <v>-0.86856506499999997</v>
      </c>
      <c r="AM97" s="2">
        <v>0.39323965500000002</v>
      </c>
      <c r="AN97" s="2">
        <v>0.462346961</v>
      </c>
      <c r="AO97" s="2">
        <v>-7.0447669260000003</v>
      </c>
      <c r="AP97" s="41">
        <f t="shared" si="14"/>
        <v>-0.30544056000000097</v>
      </c>
      <c r="AQ97" s="26">
        <f t="shared" si="15"/>
        <v>-0.32555329999999927</v>
      </c>
      <c r="AR97" s="26">
        <f t="shared" si="16"/>
        <v>-0.22532088000000172</v>
      </c>
      <c r="AS97" s="26">
        <f t="shared" si="17"/>
        <v>-5.5980840000000143E-2</v>
      </c>
      <c r="AT97" s="26">
        <f t="shared" si="18"/>
        <v>-4.1753900000003341E-3</v>
      </c>
      <c r="AU97" s="26">
        <f t="shared" si="23"/>
        <v>0.39626322999999886</v>
      </c>
      <c r="AV97" s="26">
        <f t="shared" si="24"/>
        <v>-0.29450616000000096</v>
      </c>
      <c r="AW97" s="26">
        <f t="shared" si="25"/>
        <v>-1.0329240800000008</v>
      </c>
      <c r="AX97" s="26">
        <f t="shared" si="26"/>
        <v>0.37532768000000161</v>
      </c>
      <c r="AY97" s="26">
        <f t="shared" si="27"/>
        <v>-0.32474192000000102</v>
      </c>
      <c r="AZ97" s="26">
        <f t="shared" si="19"/>
        <v>-0.23051998700000001</v>
      </c>
      <c r="BA97" s="26">
        <f t="shared" si="20"/>
        <v>18.682122564</v>
      </c>
      <c r="BB97" s="26">
        <f t="shared" si="21"/>
        <v>1.26180472</v>
      </c>
      <c r="BC97" s="42">
        <f t="shared" si="22"/>
        <v>-7.507113887</v>
      </c>
    </row>
    <row r="98" spans="1:55" x14ac:dyDescent="0.25">
      <c r="A98" s="102"/>
      <c r="B98" s="75"/>
      <c r="C98" s="21" t="s">
        <v>484</v>
      </c>
      <c r="D98" t="s">
        <v>485</v>
      </c>
      <c r="E98" s="124" t="s">
        <v>114</v>
      </c>
      <c r="F98" s="36">
        <v>24.543935869999999</v>
      </c>
      <c r="G98" s="83">
        <v>23.770352330000001</v>
      </c>
      <c r="H98" s="83">
        <v>24.928114560000001</v>
      </c>
      <c r="I98" s="83">
        <v>24.358638079999999</v>
      </c>
      <c r="J98" s="83">
        <v>25.756597039999999</v>
      </c>
      <c r="K98" s="83">
        <v>24.45854933</v>
      </c>
      <c r="L98" s="83">
        <v>24.573253449999999</v>
      </c>
      <c r="M98" s="83">
        <v>25.817644569999999</v>
      </c>
      <c r="N98" s="83">
        <v>25.186051750000001</v>
      </c>
      <c r="O98" s="83">
        <v>25.57096027</v>
      </c>
      <c r="P98" s="83">
        <v>24.156783390000001</v>
      </c>
      <c r="Q98" s="83">
        <v>24.451266690000001</v>
      </c>
      <c r="R98" s="83">
        <v>25.154785929999999</v>
      </c>
      <c r="S98" s="83">
        <v>26.51808338</v>
      </c>
      <c r="T98" s="83">
        <v>25.742001980000001</v>
      </c>
      <c r="U98" s="83">
        <v>25.852850889999999</v>
      </c>
      <c r="V98" s="83">
        <v>25.15402937</v>
      </c>
      <c r="W98" s="83">
        <v>24.244346369999999</v>
      </c>
      <c r="X98" s="83">
        <v>25.12268722</v>
      </c>
      <c r="Y98" s="83">
        <v>24.778295499999999</v>
      </c>
      <c r="Z98" s="83">
        <v>25.690077330000001</v>
      </c>
      <c r="AA98" s="83">
        <v>22.51919706</v>
      </c>
      <c r="AB98" s="83">
        <v>24.17608109</v>
      </c>
      <c r="AC98" s="83">
        <v>27.61101846</v>
      </c>
      <c r="AD98" s="83">
        <v>24.1238201</v>
      </c>
      <c r="AE98" s="83">
        <v>25.92555544</v>
      </c>
      <c r="AF98" s="83">
        <v>26.542259359999999</v>
      </c>
      <c r="AG98" s="61">
        <v>26.489426760000001</v>
      </c>
      <c r="AH98" s="83">
        <v>-2.597408352</v>
      </c>
      <c r="AI98">
        <v>-3.1302587270000002</v>
      </c>
      <c r="AJ98">
        <v>-2.0645579779999998</v>
      </c>
      <c r="AK98">
        <v>20.201087659999999</v>
      </c>
      <c r="AL98">
        <v>-10.032657690000001</v>
      </c>
      <c r="AM98">
        <v>2.6099999999999998E-10</v>
      </c>
      <c r="AN98">
        <v>3.7600000000000003E-9</v>
      </c>
      <c r="AO98">
        <v>13.510751580000001</v>
      </c>
      <c r="AP98" s="43">
        <f t="shared" si="14"/>
        <v>0.38490851999999975</v>
      </c>
      <c r="AQ98" s="24">
        <f t="shared" si="15"/>
        <v>0.29448329999999956</v>
      </c>
      <c r="AR98" s="24">
        <f t="shared" si="16"/>
        <v>1.363297450000001</v>
      </c>
      <c r="AS98" s="24">
        <f t="shared" si="17"/>
        <v>0.11084890999999786</v>
      </c>
      <c r="AT98" s="24">
        <f t="shared" si="18"/>
        <v>-0.90968300000000113</v>
      </c>
      <c r="AU98" s="24">
        <f t="shared" si="23"/>
        <v>-0.34439172000000084</v>
      </c>
      <c r="AV98" s="24">
        <f t="shared" si="24"/>
        <v>-3.1708802700000014</v>
      </c>
      <c r="AW98" s="24">
        <f t="shared" si="25"/>
        <v>3.4349373700000001</v>
      </c>
      <c r="AX98" s="24">
        <f t="shared" si="26"/>
        <v>1.8017353400000005</v>
      </c>
      <c r="AY98" s="24">
        <f t="shared" si="27"/>
        <v>-5.2832599999998564E-2</v>
      </c>
      <c r="AZ98" s="24">
        <f t="shared" si="19"/>
        <v>-0.53285037500000021</v>
      </c>
      <c r="BA98" s="24">
        <f t="shared" si="20"/>
        <v>22.265645637999999</v>
      </c>
      <c r="BB98" s="24">
        <f t="shared" si="21"/>
        <v>10.032657690261001</v>
      </c>
      <c r="BC98" s="44">
        <f t="shared" si="22"/>
        <v>13.510751576240001</v>
      </c>
    </row>
    <row r="99" spans="1:55" x14ac:dyDescent="0.25">
      <c r="A99" s="102"/>
      <c r="B99" s="74"/>
      <c r="C99" s="27" t="s">
        <v>486</v>
      </c>
      <c r="D99" s="1" t="s">
        <v>487</v>
      </c>
      <c r="E99" s="125" t="s">
        <v>115</v>
      </c>
      <c r="F99" s="37">
        <v>0</v>
      </c>
      <c r="G99" s="1">
        <v>0</v>
      </c>
      <c r="H99" s="1">
        <v>0</v>
      </c>
      <c r="I99" s="1">
        <v>0</v>
      </c>
      <c r="J99" s="1">
        <v>0</v>
      </c>
      <c r="K99" s="1">
        <v>0</v>
      </c>
      <c r="L99" s="1">
        <v>0</v>
      </c>
      <c r="M99" s="1">
        <v>0</v>
      </c>
      <c r="N99" s="1">
        <v>0</v>
      </c>
      <c r="O99" s="1">
        <v>0</v>
      </c>
      <c r="P99" s="1">
        <v>19.822038379999999</v>
      </c>
      <c r="Q99" s="1">
        <v>19.50421034</v>
      </c>
      <c r="R99" s="1">
        <v>20.656715810000001</v>
      </c>
      <c r="S99" s="1">
        <v>20.552159660000001</v>
      </c>
      <c r="T99" s="1">
        <v>20.735966449999999</v>
      </c>
      <c r="U99" s="1">
        <v>20.27415542</v>
      </c>
      <c r="V99" s="1">
        <v>19.729885419999999</v>
      </c>
      <c r="W99" s="1">
        <v>19.227848720000001</v>
      </c>
      <c r="X99" s="1">
        <v>20.83137327</v>
      </c>
      <c r="Y99" s="1">
        <v>20.547293740000001</v>
      </c>
      <c r="Z99" s="1">
        <v>18.121598339999998</v>
      </c>
      <c r="AA99" s="1">
        <v>17.27514334</v>
      </c>
      <c r="AB99" s="1">
        <v>18.47836375</v>
      </c>
      <c r="AC99" s="1">
        <v>18.09173075</v>
      </c>
      <c r="AD99" s="1">
        <v>17.849602950000001</v>
      </c>
      <c r="AE99" s="1">
        <v>17.844242390000002</v>
      </c>
      <c r="AF99" s="1">
        <v>17.942596699999999</v>
      </c>
      <c r="AG99" s="62">
        <v>17.1579294</v>
      </c>
      <c r="AH99" s="1">
        <v>-0.26381623599999998</v>
      </c>
      <c r="AI99" s="1">
        <v>-0.53713727</v>
      </c>
      <c r="AJ99" s="1">
        <v>9.5047970000000006E-3</v>
      </c>
      <c r="AK99" s="1">
        <v>12.308673389999999</v>
      </c>
      <c r="AL99" s="1">
        <v>-1.9865957519999999</v>
      </c>
      <c r="AM99" s="1">
        <v>5.7885289999999999E-2</v>
      </c>
      <c r="AN99" s="1">
        <v>8.9709320999999995E-2</v>
      </c>
      <c r="AO99" s="1">
        <v>-5.5305880639999998</v>
      </c>
      <c r="AP99" s="45">
        <f t="shared" si="14"/>
        <v>0</v>
      </c>
      <c r="AQ99" s="28">
        <f t="shared" si="15"/>
        <v>-0.31782803999999842</v>
      </c>
      <c r="AR99" s="28">
        <f t="shared" si="16"/>
        <v>-0.10455615000000051</v>
      </c>
      <c r="AS99" s="28">
        <f t="shared" si="17"/>
        <v>-0.46181102999999979</v>
      </c>
      <c r="AT99" s="28">
        <f t="shared" si="18"/>
        <v>-0.50203669999999789</v>
      </c>
      <c r="AU99" s="28">
        <f t="shared" si="23"/>
        <v>-0.28407952999999964</v>
      </c>
      <c r="AV99" s="28">
        <f t="shared" si="24"/>
        <v>-0.84645499999999885</v>
      </c>
      <c r="AW99" s="28">
        <f t="shared" si="25"/>
        <v>-0.38663299999999978</v>
      </c>
      <c r="AX99" s="28">
        <f t="shared" si="26"/>
        <v>-5.3605599999997366E-3</v>
      </c>
      <c r="AY99" s="28">
        <f t="shared" si="27"/>
        <v>-0.78466729999999885</v>
      </c>
      <c r="AZ99" s="28">
        <f t="shared" si="19"/>
        <v>-0.27332103400000002</v>
      </c>
      <c r="BA99" s="28">
        <f t="shared" si="20"/>
        <v>12.299168592999999</v>
      </c>
      <c r="BB99" s="28">
        <f t="shared" si="21"/>
        <v>2.0444810420000001</v>
      </c>
      <c r="BC99" s="46">
        <f t="shared" si="22"/>
        <v>-5.6202973849999998</v>
      </c>
    </row>
    <row r="100" spans="1:55" x14ac:dyDescent="0.25">
      <c r="A100" s="102"/>
      <c r="B100" s="73" t="s">
        <v>944</v>
      </c>
      <c r="C100" s="34" t="s">
        <v>488</v>
      </c>
      <c r="D100" s="2" t="s">
        <v>489</v>
      </c>
      <c r="E100" s="123" t="s">
        <v>116</v>
      </c>
      <c r="F100" s="35">
        <v>21.038019210000002</v>
      </c>
      <c r="G100" s="2">
        <v>19.588145399999998</v>
      </c>
      <c r="H100" s="2">
        <v>18.724789139999999</v>
      </c>
      <c r="I100" s="2">
        <v>21.09318055</v>
      </c>
      <c r="J100" s="2">
        <v>20.58246905</v>
      </c>
      <c r="K100" s="2">
        <v>20.598085959999999</v>
      </c>
      <c r="L100" s="2">
        <v>19.560441480000001</v>
      </c>
      <c r="M100" s="2">
        <v>20.560995009999999</v>
      </c>
      <c r="N100" s="2">
        <v>19.983415359999999</v>
      </c>
      <c r="O100" s="2">
        <v>21.670449609999999</v>
      </c>
      <c r="P100" s="2">
        <v>19.03854269</v>
      </c>
      <c r="Q100" s="2">
        <v>20.884321289999999</v>
      </c>
      <c r="R100" s="2">
        <v>22.787108159999999</v>
      </c>
      <c r="S100" s="2">
        <v>22.757033870000001</v>
      </c>
      <c r="T100" s="2">
        <v>20.013789160000002</v>
      </c>
      <c r="U100" s="2">
        <v>19.595031840000001</v>
      </c>
      <c r="V100" s="2">
        <v>18.583531350000001</v>
      </c>
      <c r="W100" s="2">
        <v>20.804326240000002</v>
      </c>
      <c r="X100" s="2">
        <v>19.254565370000002</v>
      </c>
      <c r="Y100" s="2">
        <v>21.66228036</v>
      </c>
      <c r="Z100" s="2">
        <v>20.72436167</v>
      </c>
      <c r="AA100" s="2">
        <v>18.311413479999999</v>
      </c>
      <c r="AB100" s="2">
        <v>19.259616879999999</v>
      </c>
      <c r="AC100" s="2">
        <v>20.435767899999998</v>
      </c>
      <c r="AD100" s="2">
        <v>19.99711688</v>
      </c>
      <c r="AE100" s="2">
        <v>20.414011510000002</v>
      </c>
      <c r="AF100" s="2">
        <v>21.857719540000002</v>
      </c>
      <c r="AG100" s="63">
        <v>21.288562219999999</v>
      </c>
      <c r="AH100" s="2">
        <v>0.58986566399999996</v>
      </c>
      <c r="AI100" s="2">
        <v>-0.237661135</v>
      </c>
      <c r="AJ100" s="2">
        <v>1.4173924630000001</v>
      </c>
      <c r="AK100" s="2">
        <v>20.395324689999999</v>
      </c>
      <c r="AL100" s="2">
        <v>1.467074223</v>
      </c>
      <c r="AM100" s="2">
        <v>0.15466190899999999</v>
      </c>
      <c r="AN100" s="2">
        <v>0.20824615099999999</v>
      </c>
      <c r="AO100" s="2">
        <v>-6.3599962870000004</v>
      </c>
      <c r="AP100" s="41">
        <f t="shared" si="14"/>
        <v>1.68703425</v>
      </c>
      <c r="AQ100" s="26">
        <f t="shared" si="15"/>
        <v>1.8457785999999992</v>
      </c>
      <c r="AR100" s="26">
        <f t="shared" si="16"/>
        <v>-3.0074289999998172E-2</v>
      </c>
      <c r="AS100" s="26">
        <f t="shared" si="17"/>
        <v>-0.41875732000000099</v>
      </c>
      <c r="AT100" s="26">
        <f t="shared" si="18"/>
        <v>2.2207948900000005</v>
      </c>
      <c r="AU100" s="26">
        <f t="shared" si="23"/>
        <v>2.4077149899999988</v>
      </c>
      <c r="AV100" s="26">
        <f t="shared" si="24"/>
        <v>-2.4129481900000016</v>
      </c>
      <c r="AW100" s="26">
        <f t="shared" si="25"/>
        <v>1.1761510199999989</v>
      </c>
      <c r="AX100" s="26">
        <f t="shared" si="26"/>
        <v>0.4168946300000016</v>
      </c>
      <c r="AY100" s="26">
        <f t="shared" si="27"/>
        <v>-0.56915732000000219</v>
      </c>
      <c r="AZ100" s="26">
        <f t="shared" si="19"/>
        <v>-0.82752679899999992</v>
      </c>
      <c r="BA100" s="26">
        <f t="shared" si="20"/>
        <v>18.977932227</v>
      </c>
      <c r="BB100" s="26">
        <f t="shared" si="21"/>
        <v>-1.3124123139999999</v>
      </c>
      <c r="BC100" s="42">
        <f t="shared" si="22"/>
        <v>-6.5682424380000004</v>
      </c>
    </row>
    <row r="101" spans="1:55" x14ac:dyDescent="0.25">
      <c r="A101" s="102"/>
      <c r="B101" s="74"/>
      <c r="C101" s="27" t="s">
        <v>490</v>
      </c>
      <c r="D101" s="1" t="s">
        <v>491</v>
      </c>
      <c r="E101" s="125" t="s">
        <v>118</v>
      </c>
      <c r="F101" s="37">
        <v>20.85753184</v>
      </c>
      <c r="G101" s="1">
        <v>20.59911142</v>
      </c>
      <c r="H101" s="1">
        <v>20.860071040000001</v>
      </c>
      <c r="I101" s="1">
        <v>21.26420048</v>
      </c>
      <c r="J101" s="1">
        <v>21.023296859999999</v>
      </c>
      <c r="K101" s="1">
        <v>21.568816330000001</v>
      </c>
      <c r="L101" s="1">
        <v>20.82744138</v>
      </c>
      <c r="M101" s="1">
        <v>21.254306809999999</v>
      </c>
      <c r="N101" s="1">
        <v>20.325576120000001</v>
      </c>
      <c r="O101" s="1">
        <v>21.351712450000001</v>
      </c>
      <c r="P101" s="1">
        <v>19.73333435</v>
      </c>
      <c r="Q101" s="1">
        <v>21.084981039999999</v>
      </c>
      <c r="R101" s="1">
        <v>20.684508080000001</v>
      </c>
      <c r="S101" s="1">
        <v>20.91107804</v>
      </c>
      <c r="T101" s="1">
        <v>20.961453110000001</v>
      </c>
      <c r="U101" s="1">
        <v>21.92951862</v>
      </c>
      <c r="V101" s="1">
        <v>19.096331880000001</v>
      </c>
      <c r="W101" s="1">
        <v>21.181607809999999</v>
      </c>
      <c r="X101" s="1">
        <v>20.509259950000001</v>
      </c>
      <c r="Y101" s="1">
        <v>21.329568040000002</v>
      </c>
      <c r="Z101" s="1">
        <v>21.00166905</v>
      </c>
      <c r="AA101" s="1">
        <v>21.352478189999999</v>
      </c>
      <c r="AB101" s="1">
        <v>22.48470326</v>
      </c>
      <c r="AC101" s="1">
        <v>22.30910781</v>
      </c>
      <c r="AD101" s="1">
        <v>20.21036106</v>
      </c>
      <c r="AE101" s="1">
        <v>21.60065655</v>
      </c>
      <c r="AF101" s="1">
        <v>21.799338179999999</v>
      </c>
      <c r="AG101" s="62">
        <v>21.169907250000001</v>
      </c>
      <c r="AH101" s="1">
        <v>0.60944104899999996</v>
      </c>
      <c r="AI101" s="1">
        <v>0.19346318500000001</v>
      </c>
      <c r="AJ101" s="1">
        <v>1.025418913</v>
      </c>
      <c r="AK101" s="1">
        <v>21.045783109999999</v>
      </c>
      <c r="AL101" s="1">
        <v>3.015383258</v>
      </c>
      <c r="AM101" s="1">
        <v>5.7677240000000001E-3</v>
      </c>
      <c r="AN101" s="1">
        <v>1.1925580999999999E-2</v>
      </c>
      <c r="AO101" s="1">
        <v>-3.4080423780000002</v>
      </c>
      <c r="AP101" s="45">
        <f t="shared" si="14"/>
        <v>1.0261363299999999</v>
      </c>
      <c r="AQ101" s="28">
        <f t="shared" si="15"/>
        <v>1.351646689999999</v>
      </c>
      <c r="AR101" s="28">
        <f t="shared" si="16"/>
        <v>0.22656995999999907</v>
      </c>
      <c r="AS101" s="28">
        <f t="shared" si="17"/>
        <v>0.96806550999999885</v>
      </c>
      <c r="AT101" s="28">
        <f t="shared" si="18"/>
        <v>2.0852759299999981</v>
      </c>
      <c r="AU101" s="28">
        <f t="shared" si="23"/>
        <v>0.82030809000000104</v>
      </c>
      <c r="AV101" s="28">
        <f t="shared" si="24"/>
        <v>0.35080913999999908</v>
      </c>
      <c r="AW101" s="28">
        <f t="shared" si="25"/>
        <v>-0.17559544999999943</v>
      </c>
      <c r="AX101" s="28">
        <f t="shared" si="26"/>
        <v>1.3902954899999997</v>
      </c>
      <c r="AY101" s="28">
        <f t="shared" si="27"/>
        <v>-0.62943092999999806</v>
      </c>
      <c r="AZ101" s="28">
        <f t="shared" si="19"/>
        <v>-0.41597786399999992</v>
      </c>
      <c r="BA101" s="28">
        <f t="shared" si="20"/>
        <v>20.020364196999999</v>
      </c>
      <c r="BB101" s="28">
        <f t="shared" si="21"/>
        <v>-3.0096155339999999</v>
      </c>
      <c r="BC101" s="46">
        <f t="shared" si="22"/>
        <v>-3.4199679590000001</v>
      </c>
    </row>
    <row r="102" spans="1:55" x14ac:dyDescent="0.25">
      <c r="A102" s="102"/>
      <c r="B102" s="73" t="s">
        <v>945</v>
      </c>
      <c r="C102" s="34" t="s">
        <v>492</v>
      </c>
      <c r="D102" s="2" t="s">
        <v>493</v>
      </c>
      <c r="E102" s="123" t="s">
        <v>119</v>
      </c>
      <c r="F102" s="35">
        <v>0</v>
      </c>
      <c r="G102" s="2">
        <v>0</v>
      </c>
      <c r="H102" s="2">
        <v>0</v>
      </c>
      <c r="I102" s="2">
        <v>0</v>
      </c>
      <c r="J102" s="2">
        <v>0</v>
      </c>
      <c r="K102" s="2">
        <v>0</v>
      </c>
      <c r="L102" s="2">
        <v>0</v>
      </c>
      <c r="M102" s="2">
        <v>0</v>
      </c>
      <c r="N102" s="2">
        <v>0</v>
      </c>
      <c r="O102" s="2">
        <v>0</v>
      </c>
      <c r="P102" s="2">
        <v>17.62301995</v>
      </c>
      <c r="Q102" s="2">
        <v>16.590379810000002</v>
      </c>
      <c r="R102" s="2">
        <v>17.52592448</v>
      </c>
      <c r="S102" s="2">
        <v>14.501525450000001</v>
      </c>
      <c r="T102" s="2">
        <v>18.2637426</v>
      </c>
      <c r="U102" s="2">
        <v>13.59214893</v>
      </c>
      <c r="V102" s="2">
        <v>17.851089229999999</v>
      </c>
      <c r="W102" s="2">
        <v>14.82696236</v>
      </c>
      <c r="X102" s="2">
        <v>18.5417755</v>
      </c>
      <c r="Y102" s="2">
        <v>0</v>
      </c>
      <c r="Z102" s="2">
        <v>15.55830145</v>
      </c>
      <c r="AA102" s="2">
        <v>13.24653455</v>
      </c>
      <c r="AB102" s="2">
        <v>16.755356249999998</v>
      </c>
      <c r="AC102" s="2">
        <v>14.93414288</v>
      </c>
      <c r="AD102" s="2">
        <v>15.738609629999999</v>
      </c>
      <c r="AE102" s="2">
        <v>13.282243429999999</v>
      </c>
      <c r="AF102" s="2">
        <v>15.58366947</v>
      </c>
      <c r="AG102" s="63">
        <v>11.471153920000001</v>
      </c>
      <c r="AH102" s="2">
        <v>-2.244520777</v>
      </c>
      <c r="AI102" s="2">
        <v>-2.9672449219999999</v>
      </c>
      <c r="AJ102" s="2">
        <v>-1.521796632</v>
      </c>
      <c r="AK102" s="2">
        <v>23.669597280000001</v>
      </c>
      <c r="AL102" s="2">
        <v>-6.3919313630000003</v>
      </c>
      <c r="AM102" s="2">
        <v>1.02E-6</v>
      </c>
      <c r="AN102" s="2">
        <v>5.04E-6</v>
      </c>
      <c r="AO102" s="2">
        <v>5.142412888</v>
      </c>
      <c r="AP102" s="41">
        <f t="shared" si="14"/>
        <v>0</v>
      </c>
      <c r="AQ102" s="26">
        <f t="shared" si="15"/>
        <v>-1.032640139999998</v>
      </c>
      <c r="AR102" s="26">
        <f t="shared" si="16"/>
        <v>-3.0243990299999997</v>
      </c>
      <c r="AS102" s="26">
        <f t="shared" si="17"/>
        <v>-4.67159367</v>
      </c>
      <c r="AT102" s="26">
        <f t="shared" si="18"/>
        <v>-3.0241268699999999</v>
      </c>
      <c r="AU102" s="26">
        <f t="shared" si="23"/>
        <v>-18.5417755</v>
      </c>
      <c r="AV102" s="26">
        <f t="shared" si="24"/>
        <v>-2.3117669000000003</v>
      </c>
      <c r="AW102" s="26">
        <f t="shared" si="25"/>
        <v>-1.8212133699999988</v>
      </c>
      <c r="AX102" s="26">
        <f t="shared" si="26"/>
        <v>-2.4563661999999997</v>
      </c>
      <c r="AY102" s="26">
        <f t="shared" si="27"/>
        <v>-4.1125155499999995</v>
      </c>
      <c r="AZ102" s="26">
        <f t="shared" si="19"/>
        <v>-0.72272414499999993</v>
      </c>
      <c r="BA102" s="26">
        <f t="shared" si="20"/>
        <v>25.191393912000002</v>
      </c>
      <c r="BB102" s="26">
        <f t="shared" si="21"/>
        <v>6.3919323830000003</v>
      </c>
      <c r="BC102" s="42">
        <f t="shared" si="22"/>
        <v>5.1424078480000004</v>
      </c>
    </row>
    <row r="103" spans="1:55" x14ac:dyDescent="0.25">
      <c r="A103" s="102"/>
      <c r="B103" s="75"/>
      <c r="C103" s="21" t="s">
        <v>494</v>
      </c>
      <c r="D103" t="s">
        <v>495</v>
      </c>
      <c r="E103" s="124" t="s">
        <v>120</v>
      </c>
      <c r="F103" s="36">
        <v>14.418521309999999</v>
      </c>
      <c r="G103" s="83">
        <v>14.43769367</v>
      </c>
      <c r="H103" s="83">
        <v>14.836144279999999</v>
      </c>
      <c r="I103" s="83">
        <v>13.10360163</v>
      </c>
      <c r="J103" s="83">
        <v>14.567165129999999</v>
      </c>
      <c r="K103" s="83">
        <v>13.612829120000001</v>
      </c>
      <c r="L103" s="83">
        <v>13.14730301</v>
      </c>
      <c r="M103" s="83">
        <v>13.392527769999999</v>
      </c>
      <c r="N103" s="83">
        <v>14.44230314</v>
      </c>
      <c r="O103" s="83">
        <v>13.51682443</v>
      </c>
      <c r="P103" s="83">
        <v>0</v>
      </c>
      <c r="Q103" s="83">
        <v>12.33367737</v>
      </c>
      <c r="R103" s="83">
        <v>12.103231900000001</v>
      </c>
      <c r="S103" s="83">
        <v>10.987188400000001</v>
      </c>
      <c r="T103" s="83">
        <v>12.507707740000001</v>
      </c>
      <c r="U103" s="83">
        <v>0</v>
      </c>
      <c r="V103" s="83">
        <v>11.74187637</v>
      </c>
      <c r="W103" s="83">
        <v>0</v>
      </c>
      <c r="X103" s="83">
        <v>11.922751679999999</v>
      </c>
      <c r="Y103" s="83">
        <v>0</v>
      </c>
      <c r="Z103" s="83">
        <v>13.73289765</v>
      </c>
      <c r="AA103" s="83">
        <v>15.025881979999999</v>
      </c>
      <c r="AB103" s="83">
        <v>11.966701670000001</v>
      </c>
      <c r="AC103" s="83">
        <v>12.279381819999999</v>
      </c>
      <c r="AD103" s="83">
        <v>14.854476679999999</v>
      </c>
      <c r="AE103" s="83">
        <v>13.57391305</v>
      </c>
      <c r="AF103" s="83">
        <v>13.563400250000001</v>
      </c>
      <c r="AG103" s="61">
        <v>13.643583059999999</v>
      </c>
      <c r="AH103" s="83">
        <v>-1.992669893</v>
      </c>
      <c r="AI103">
        <v>-4.7453132980000001</v>
      </c>
      <c r="AJ103">
        <v>0.75997351099999999</v>
      </c>
      <c r="AK103">
        <v>11.41827082</v>
      </c>
      <c r="AL103">
        <v>-1.4909088639999999</v>
      </c>
      <c r="AM103">
        <v>0.148493818</v>
      </c>
      <c r="AN103">
        <v>0.20125390300000001</v>
      </c>
      <c r="AO103">
        <v>-6.3264368629999996</v>
      </c>
      <c r="AP103" s="43">
        <f t="shared" si="14"/>
        <v>-0.92547871000000015</v>
      </c>
      <c r="AQ103" s="24">
        <f t="shared" si="15"/>
        <v>12.33367737</v>
      </c>
      <c r="AR103" s="24">
        <f t="shared" si="16"/>
        <v>-1.1160435</v>
      </c>
      <c r="AS103" s="24">
        <f t="shared" si="17"/>
        <v>-12.507707740000001</v>
      </c>
      <c r="AT103" s="24">
        <f t="shared" si="18"/>
        <v>-11.74187637</v>
      </c>
      <c r="AU103" s="24">
        <f t="shared" si="23"/>
        <v>-11.922751679999999</v>
      </c>
      <c r="AV103" s="24">
        <f t="shared" si="24"/>
        <v>1.2929843299999995</v>
      </c>
      <c r="AW103" s="24">
        <f t="shared" si="25"/>
        <v>0.31268014999999849</v>
      </c>
      <c r="AX103" s="24">
        <f t="shared" si="26"/>
        <v>-1.2805636299999996</v>
      </c>
      <c r="AY103" s="24">
        <f t="shared" si="27"/>
        <v>8.0182809999998383E-2</v>
      </c>
      <c r="AZ103" s="24">
        <f t="shared" si="19"/>
        <v>-2.7526434050000002</v>
      </c>
      <c r="BA103" s="24">
        <f t="shared" si="20"/>
        <v>10.658297309</v>
      </c>
      <c r="BB103" s="24">
        <f t="shared" si="21"/>
        <v>1.6394026819999998</v>
      </c>
      <c r="BC103" s="44">
        <f t="shared" si="22"/>
        <v>-6.5276907659999992</v>
      </c>
    </row>
    <row r="104" spans="1:55" x14ac:dyDescent="0.25">
      <c r="A104" s="102"/>
      <c r="B104" s="75"/>
      <c r="C104" s="21" t="s">
        <v>496</v>
      </c>
      <c r="D104" t="s">
        <v>497</v>
      </c>
      <c r="E104" s="124" t="s">
        <v>123</v>
      </c>
      <c r="F104" s="36">
        <v>28.545552350000001</v>
      </c>
      <c r="G104" s="83">
        <v>29.50616406</v>
      </c>
      <c r="H104" s="83">
        <v>28.898846079999998</v>
      </c>
      <c r="I104" s="83">
        <v>29.286036849999999</v>
      </c>
      <c r="J104" s="83">
        <v>28.5723132</v>
      </c>
      <c r="K104" s="83">
        <v>29.165851539999998</v>
      </c>
      <c r="L104" s="83">
        <v>29.260197730000002</v>
      </c>
      <c r="M104" s="83">
        <v>29.172725270000001</v>
      </c>
      <c r="N104" s="83">
        <v>29.103157970000002</v>
      </c>
      <c r="O104" s="83">
        <v>30.011400779999999</v>
      </c>
      <c r="P104" s="83">
        <v>29.075167789999998</v>
      </c>
      <c r="Q104" s="83">
        <v>30.16698134</v>
      </c>
      <c r="R104" s="83">
        <v>28.384405699999999</v>
      </c>
      <c r="S104" s="83">
        <v>29.419905419999999</v>
      </c>
      <c r="T104" s="83">
        <v>29.048599150000001</v>
      </c>
      <c r="U104" s="83">
        <v>29.74538407</v>
      </c>
      <c r="V104" s="83">
        <v>29.050082069999998</v>
      </c>
      <c r="W104" s="83">
        <v>29.576759419999998</v>
      </c>
      <c r="X104" s="83">
        <v>29.066098180000001</v>
      </c>
      <c r="Y104" s="83">
        <v>29.49817341</v>
      </c>
      <c r="Z104" s="83">
        <v>28.774886169999998</v>
      </c>
      <c r="AA104" s="83">
        <v>29.547379580000001</v>
      </c>
      <c r="AB104" s="83">
        <v>28.697985240000001</v>
      </c>
      <c r="AC104" s="83">
        <v>29.077010619999999</v>
      </c>
      <c r="AD104" s="83">
        <v>28.701469670000002</v>
      </c>
      <c r="AE104" s="83">
        <v>29.218953620000001</v>
      </c>
      <c r="AF104" s="83">
        <v>28.54432018</v>
      </c>
      <c r="AG104" s="61">
        <v>29.05152387</v>
      </c>
      <c r="AH104" s="83">
        <v>5.027344093</v>
      </c>
      <c r="AI104">
        <v>2.136733021</v>
      </c>
      <c r="AJ104">
        <v>7.9179551640000003</v>
      </c>
      <c r="AK104">
        <v>13.16060938</v>
      </c>
      <c r="AL104">
        <v>3.5819097630000001</v>
      </c>
      <c r="AM104">
        <v>1.4365840000000001E-3</v>
      </c>
      <c r="AN104">
        <v>3.4930550000000001E-3</v>
      </c>
      <c r="AO104">
        <v>-2.0676594700000002</v>
      </c>
      <c r="AP104" s="43">
        <f t="shared" si="14"/>
        <v>0.90824280999999729</v>
      </c>
      <c r="AQ104" s="24">
        <f t="shared" si="15"/>
        <v>1.0918135500000012</v>
      </c>
      <c r="AR104" s="24">
        <f t="shared" si="16"/>
        <v>1.0354997200000007</v>
      </c>
      <c r="AS104" s="24">
        <f t="shared" si="17"/>
        <v>0.69678491999999892</v>
      </c>
      <c r="AT104" s="24">
        <f t="shared" si="18"/>
        <v>0.52667734999999993</v>
      </c>
      <c r="AU104" s="24">
        <f t="shared" si="23"/>
        <v>0.43207522999999881</v>
      </c>
      <c r="AV104" s="24">
        <f t="shared" si="24"/>
        <v>0.77249341000000271</v>
      </c>
      <c r="AW104" s="24">
        <f t="shared" si="25"/>
        <v>0.37902537999999808</v>
      </c>
      <c r="AX104" s="24">
        <f t="shared" si="26"/>
        <v>0.51748394999999903</v>
      </c>
      <c r="AY104" s="24">
        <f t="shared" si="27"/>
        <v>0.50720369000000076</v>
      </c>
      <c r="AZ104" s="24">
        <f t="shared" si="19"/>
        <v>-2.890611072</v>
      </c>
      <c r="BA104" s="24">
        <f t="shared" si="20"/>
        <v>5.242654216</v>
      </c>
      <c r="BB104" s="24">
        <f t="shared" si="21"/>
        <v>-3.5804731790000002</v>
      </c>
      <c r="BC104" s="44">
        <f t="shared" si="22"/>
        <v>-2.071152525</v>
      </c>
    </row>
    <row r="105" spans="1:55" x14ac:dyDescent="0.25">
      <c r="A105" s="102"/>
      <c r="B105" s="75"/>
      <c r="C105" s="21" t="s">
        <v>498</v>
      </c>
      <c r="D105" t="s">
        <v>499</v>
      </c>
      <c r="E105" s="124" t="s">
        <v>278</v>
      </c>
      <c r="F105" s="36">
        <v>19.63237376</v>
      </c>
      <c r="G105" s="83">
        <v>18.889331179999999</v>
      </c>
      <c r="H105" s="83">
        <v>18.662069370000001</v>
      </c>
      <c r="I105" s="83">
        <v>19.10214337</v>
      </c>
      <c r="J105" s="83">
        <v>19.223559739999999</v>
      </c>
      <c r="K105" s="83">
        <v>19.12553879</v>
      </c>
      <c r="L105" s="83">
        <v>19.29186786</v>
      </c>
      <c r="M105" s="83">
        <v>19.25945312</v>
      </c>
      <c r="N105" s="83">
        <v>19.262233670000001</v>
      </c>
      <c r="O105" s="83">
        <v>18.757143299999999</v>
      </c>
      <c r="P105" s="83">
        <v>16.481563730000001</v>
      </c>
      <c r="Q105" s="83">
        <v>16.06377303</v>
      </c>
      <c r="R105" s="83">
        <v>16.665418389999999</v>
      </c>
      <c r="S105" s="83">
        <v>17.190364450000001</v>
      </c>
      <c r="T105" s="83">
        <v>16.639959189999999</v>
      </c>
      <c r="U105" s="83">
        <v>16.640839459999999</v>
      </c>
      <c r="V105" s="83">
        <v>16.219204319999999</v>
      </c>
      <c r="W105" s="83">
        <v>15.37977596</v>
      </c>
      <c r="X105" s="83">
        <v>17.325613929999999</v>
      </c>
      <c r="Y105" s="83">
        <v>17.06795868</v>
      </c>
      <c r="Z105" s="83">
        <v>18.157873779999999</v>
      </c>
      <c r="AA105" s="83">
        <v>17.605570490000002</v>
      </c>
      <c r="AB105" s="83">
        <v>18.636717950000001</v>
      </c>
      <c r="AC105" s="83">
        <v>18.29704194</v>
      </c>
      <c r="AD105" s="83">
        <v>16.855909270000001</v>
      </c>
      <c r="AE105" s="83">
        <v>18.45541566</v>
      </c>
      <c r="AF105" s="83">
        <v>17.88848969</v>
      </c>
      <c r="AG105" s="61">
        <v>18.138177750000001</v>
      </c>
      <c r="AH105" s="83">
        <v>-6.9309104999999996E-2</v>
      </c>
      <c r="AI105">
        <v>-0.42342197199999998</v>
      </c>
      <c r="AJ105">
        <v>0.28480376200000002</v>
      </c>
      <c r="AK105">
        <v>17.889835059999999</v>
      </c>
      <c r="AL105">
        <v>-0.40283724799999998</v>
      </c>
      <c r="AM105">
        <v>0.69044749999999999</v>
      </c>
      <c r="AN105">
        <v>0.74397987600000004</v>
      </c>
      <c r="AO105">
        <v>-7.3460001210000003</v>
      </c>
      <c r="AP105" s="43">
        <f t="shared" si="14"/>
        <v>-0.50509037000000134</v>
      </c>
      <c r="AQ105" s="24">
        <f t="shared" si="15"/>
        <v>-0.41779070000000118</v>
      </c>
      <c r="AR105" s="24">
        <f t="shared" si="16"/>
        <v>0.52494606000000132</v>
      </c>
      <c r="AS105" s="24">
        <f t="shared" si="17"/>
        <v>8.8026999999968325E-4</v>
      </c>
      <c r="AT105" s="24">
        <f t="shared" si="18"/>
        <v>-0.83942835999999943</v>
      </c>
      <c r="AU105" s="24">
        <f t="shared" si="23"/>
        <v>-0.25765524999999911</v>
      </c>
      <c r="AV105" s="24">
        <f t="shared" si="24"/>
        <v>-0.55230328999999756</v>
      </c>
      <c r="AW105" s="24">
        <f t="shared" si="25"/>
        <v>-0.33967601000000158</v>
      </c>
      <c r="AX105" s="24">
        <f t="shared" si="26"/>
        <v>1.5995063899999984</v>
      </c>
      <c r="AY105" s="24">
        <f t="shared" si="27"/>
        <v>0.24968806000000043</v>
      </c>
      <c r="AZ105" s="24">
        <f t="shared" si="19"/>
        <v>-0.354112867</v>
      </c>
      <c r="BA105" s="24">
        <f t="shared" si="20"/>
        <v>17.605031298</v>
      </c>
      <c r="BB105" s="24">
        <f t="shared" si="21"/>
        <v>1.0932847479999999</v>
      </c>
      <c r="BC105" s="44">
        <f t="shared" si="22"/>
        <v>-8.0899799970000004</v>
      </c>
    </row>
    <row r="106" spans="1:55" x14ac:dyDescent="0.25">
      <c r="A106" s="102"/>
      <c r="B106" s="75"/>
      <c r="C106" s="21" t="s">
        <v>500</v>
      </c>
      <c r="D106" t="s">
        <v>501</v>
      </c>
      <c r="E106" s="124" t="s">
        <v>124</v>
      </c>
      <c r="F106" s="36">
        <v>18.428145959999998</v>
      </c>
      <c r="G106" s="83">
        <v>16.816095910000001</v>
      </c>
      <c r="H106" s="83">
        <v>18.03988519</v>
      </c>
      <c r="I106" s="83">
        <v>16.842692790000001</v>
      </c>
      <c r="J106" s="83">
        <v>18.312166659999999</v>
      </c>
      <c r="K106" s="83">
        <v>16.236261639999999</v>
      </c>
      <c r="L106" s="83">
        <v>18.888009499999999</v>
      </c>
      <c r="M106" s="83">
        <v>16.932741589999999</v>
      </c>
      <c r="N106" s="83">
        <v>18.137985440000001</v>
      </c>
      <c r="O106" s="83">
        <v>16.843077739999998</v>
      </c>
      <c r="P106" s="83">
        <v>19.771537169999998</v>
      </c>
      <c r="Q106" s="83">
        <v>18.930526270000001</v>
      </c>
      <c r="R106" s="83">
        <v>19.081681580000001</v>
      </c>
      <c r="S106" s="83">
        <v>17.78427048</v>
      </c>
      <c r="T106" s="83">
        <v>19.496576770000001</v>
      </c>
      <c r="U106" s="83">
        <v>18.034495669999998</v>
      </c>
      <c r="V106" s="83">
        <v>19.482609929999999</v>
      </c>
      <c r="W106" s="83">
        <v>18.81198311</v>
      </c>
      <c r="X106" s="83">
        <v>18.416913569999998</v>
      </c>
      <c r="Y106" s="83">
        <v>16.87257658</v>
      </c>
      <c r="Z106" s="83">
        <v>19.366282720000001</v>
      </c>
      <c r="AA106" s="83">
        <v>18.402907949999999</v>
      </c>
      <c r="AB106" s="83">
        <v>19.066253570000001</v>
      </c>
      <c r="AC106" s="83">
        <v>18.140247469999998</v>
      </c>
      <c r="AD106" s="83">
        <v>19.482628590000001</v>
      </c>
      <c r="AE106" s="83">
        <v>17.536314690000001</v>
      </c>
      <c r="AF106" s="83">
        <v>19.158875080000001</v>
      </c>
      <c r="AG106" s="61">
        <v>17.621234250000001</v>
      </c>
      <c r="AH106" s="83">
        <v>-1.3802946840000001</v>
      </c>
      <c r="AI106">
        <v>-1.712068769</v>
      </c>
      <c r="AJ106">
        <v>-1.0485205989999999</v>
      </c>
      <c r="AK106">
        <v>18.24767778</v>
      </c>
      <c r="AL106">
        <v>-8.5626933600000008</v>
      </c>
      <c r="AM106">
        <v>5.9799999999999996E-9</v>
      </c>
      <c r="AN106">
        <v>5.2800000000000003E-8</v>
      </c>
      <c r="AO106">
        <v>10.33905451</v>
      </c>
      <c r="AP106" s="43">
        <f t="shared" si="14"/>
        <v>-1.2949077000000031</v>
      </c>
      <c r="AQ106" s="24">
        <f t="shared" si="15"/>
        <v>-0.84101089999999701</v>
      </c>
      <c r="AR106" s="24">
        <f t="shared" si="16"/>
        <v>-1.2974111000000015</v>
      </c>
      <c r="AS106" s="24">
        <f t="shared" si="17"/>
        <v>-1.4620811000000025</v>
      </c>
      <c r="AT106" s="24">
        <f t="shared" si="18"/>
        <v>-0.67062681999999896</v>
      </c>
      <c r="AU106" s="24">
        <f t="shared" si="23"/>
        <v>-1.5443369899999979</v>
      </c>
      <c r="AV106" s="24">
        <f t="shared" si="24"/>
        <v>-0.96337477000000149</v>
      </c>
      <c r="AW106" s="24">
        <f t="shared" si="25"/>
        <v>-0.92600610000000216</v>
      </c>
      <c r="AX106" s="24">
        <f t="shared" si="26"/>
        <v>-1.9463138999999998</v>
      </c>
      <c r="AY106" s="24">
        <f t="shared" si="27"/>
        <v>-1.5376408300000008</v>
      </c>
      <c r="AZ106" s="24">
        <f t="shared" si="19"/>
        <v>-0.33177408499999994</v>
      </c>
      <c r="BA106" s="24">
        <f t="shared" si="20"/>
        <v>19.296198379</v>
      </c>
      <c r="BB106" s="24">
        <f t="shared" si="21"/>
        <v>8.5626933659800013</v>
      </c>
      <c r="BC106" s="44">
        <f t="shared" si="22"/>
        <v>10.3390544572</v>
      </c>
    </row>
    <row r="107" spans="1:55" x14ac:dyDescent="0.25">
      <c r="A107" s="102"/>
      <c r="B107" s="75"/>
      <c r="C107" s="21" t="s">
        <v>502</v>
      </c>
      <c r="D107" t="s">
        <v>503</v>
      </c>
      <c r="E107" s="124" t="s">
        <v>125</v>
      </c>
      <c r="F107" s="36">
        <v>0</v>
      </c>
      <c r="G107" s="83">
        <v>0</v>
      </c>
      <c r="H107" s="83">
        <v>0</v>
      </c>
      <c r="I107" s="83">
        <v>0</v>
      </c>
      <c r="J107" s="83">
        <v>0</v>
      </c>
      <c r="K107" s="83">
        <v>0</v>
      </c>
      <c r="L107" s="83">
        <v>0</v>
      </c>
      <c r="M107" s="83">
        <v>0</v>
      </c>
      <c r="N107" s="83">
        <v>0</v>
      </c>
      <c r="O107" s="83">
        <v>0</v>
      </c>
      <c r="P107" s="83">
        <v>11.381120920000001</v>
      </c>
      <c r="Q107" s="83">
        <v>12.47548621</v>
      </c>
      <c r="R107" s="83">
        <v>12.641338749999999</v>
      </c>
      <c r="S107" s="83">
        <v>12.97164126</v>
      </c>
      <c r="T107" s="83">
        <v>13.00262933</v>
      </c>
      <c r="U107" s="83">
        <v>13.02874158</v>
      </c>
      <c r="V107" s="83">
        <v>11.65806828</v>
      </c>
      <c r="W107" s="83">
        <v>13.07906605</v>
      </c>
      <c r="X107" s="83">
        <v>13.35892224</v>
      </c>
      <c r="Y107" s="83">
        <v>12.93720246</v>
      </c>
      <c r="Z107" s="83">
        <v>0</v>
      </c>
      <c r="AA107" s="83">
        <v>0</v>
      </c>
      <c r="AB107" s="83">
        <v>0</v>
      </c>
      <c r="AC107" s="83">
        <v>0</v>
      </c>
      <c r="AD107" s="83">
        <v>0</v>
      </c>
      <c r="AE107" s="83">
        <v>0</v>
      </c>
      <c r="AF107" s="83">
        <v>0</v>
      </c>
      <c r="AG107" s="61">
        <v>0</v>
      </c>
      <c r="AH107" s="83">
        <v>0.175004146</v>
      </c>
      <c r="AI107">
        <v>-0.10142863000000001</v>
      </c>
      <c r="AJ107">
        <v>0.45143692099999999</v>
      </c>
      <c r="AK107">
        <v>4.5190791819999996</v>
      </c>
      <c r="AL107">
        <v>1.302986269</v>
      </c>
      <c r="AM107">
        <v>0.20429955899999999</v>
      </c>
      <c r="AN107">
        <v>0.26325120000000002</v>
      </c>
      <c r="AO107">
        <v>-6.5787405200000002</v>
      </c>
      <c r="AP107" s="43">
        <f t="shared" si="14"/>
        <v>0</v>
      </c>
      <c r="AQ107" s="24">
        <f t="shared" si="15"/>
        <v>1.0943652899999989</v>
      </c>
      <c r="AR107" s="24">
        <f t="shared" si="16"/>
        <v>0.33030251000000099</v>
      </c>
      <c r="AS107" s="24">
        <f t="shared" si="17"/>
        <v>2.6112250000000614E-2</v>
      </c>
      <c r="AT107" s="24">
        <f t="shared" si="18"/>
        <v>1.4209977699999996</v>
      </c>
      <c r="AU107" s="24">
        <f t="shared" si="23"/>
        <v>-0.4217197800000001</v>
      </c>
      <c r="AV107" s="24">
        <f t="shared" si="24"/>
        <v>0</v>
      </c>
      <c r="AW107" s="24">
        <f t="shared" si="25"/>
        <v>0</v>
      </c>
      <c r="AX107" s="24">
        <f t="shared" si="26"/>
        <v>0</v>
      </c>
      <c r="AY107" s="24">
        <f t="shared" si="27"/>
        <v>0</v>
      </c>
      <c r="AZ107" s="24">
        <f t="shared" si="19"/>
        <v>-0.27643277599999999</v>
      </c>
      <c r="BA107" s="24">
        <f t="shared" si="20"/>
        <v>4.0676422609999996</v>
      </c>
      <c r="BB107" s="24">
        <f t="shared" si="21"/>
        <v>-1.09868671</v>
      </c>
      <c r="BC107" s="44">
        <f t="shared" si="22"/>
        <v>-6.8419917200000002</v>
      </c>
    </row>
    <row r="108" spans="1:55" x14ac:dyDescent="0.25">
      <c r="A108" s="102"/>
      <c r="B108" s="75"/>
      <c r="C108" s="21" t="s">
        <v>504</v>
      </c>
      <c r="D108" t="s">
        <v>505</v>
      </c>
      <c r="E108" s="124" t="s">
        <v>126</v>
      </c>
      <c r="F108" s="36">
        <v>23.1275884</v>
      </c>
      <c r="G108" s="83">
        <v>23.060847089999999</v>
      </c>
      <c r="H108" s="83">
        <v>23.572937379999999</v>
      </c>
      <c r="I108" s="83">
        <v>22.64166655</v>
      </c>
      <c r="J108" s="83">
        <v>23.444546769999999</v>
      </c>
      <c r="K108" s="83">
        <v>22.84634458</v>
      </c>
      <c r="L108" s="83">
        <v>23.44689279</v>
      </c>
      <c r="M108" s="83">
        <v>22.989053890000001</v>
      </c>
      <c r="N108" s="83">
        <v>23.314752380000002</v>
      </c>
      <c r="O108" s="83">
        <v>22.759136489999999</v>
      </c>
      <c r="P108" s="83">
        <v>23.836589010000001</v>
      </c>
      <c r="Q108" s="83">
        <v>23.35716918</v>
      </c>
      <c r="R108" s="83">
        <v>23.280278339999999</v>
      </c>
      <c r="S108" s="83">
        <v>22.950949640000001</v>
      </c>
      <c r="T108" s="83">
        <v>23.586841249999999</v>
      </c>
      <c r="U108" s="83">
        <v>22.852851099999999</v>
      </c>
      <c r="V108" s="83">
        <v>23.704841500000001</v>
      </c>
      <c r="W108" s="83">
        <v>23.344180040000001</v>
      </c>
      <c r="X108" s="83">
        <v>23.957242860000001</v>
      </c>
      <c r="Y108" s="83">
        <v>23.45491659</v>
      </c>
      <c r="Z108" s="83">
        <v>23.591972089999999</v>
      </c>
      <c r="AA108" s="83">
        <v>23.459593869999999</v>
      </c>
      <c r="AB108" s="83">
        <v>23.964931440000001</v>
      </c>
      <c r="AC108" s="83">
        <v>23.7195167</v>
      </c>
      <c r="AD108" s="83">
        <v>23.819226530000002</v>
      </c>
      <c r="AE108" s="83">
        <v>23.34348421</v>
      </c>
      <c r="AF108" s="83">
        <v>23.398567480000001</v>
      </c>
      <c r="AG108" s="61">
        <v>23.095459139999999</v>
      </c>
      <c r="AH108" s="83">
        <v>-0.44085994000000001</v>
      </c>
      <c r="AI108">
        <v>-0.60918353700000005</v>
      </c>
      <c r="AJ108">
        <v>-0.27253634399999999</v>
      </c>
      <c r="AK108">
        <v>23.354370620000001</v>
      </c>
      <c r="AL108">
        <v>-5.3905946130000002</v>
      </c>
      <c r="AM108">
        <v>1.31E-5</v>
      </c>
      <c r="AN108">
        <v>4.9700000000000002E-5</v>
      </c>
      <c r="AO108">
        <v>2.5786786140000002</v>
      </c>
      <c r="AP108" s="43">
        <f t="shared" si="14"/>
        <v>-0.55561589000000211</v>
      </c>
      <c r="AQ108" s="24">
        <f t="shared" si="15"/>
        <v>-0.47941983000000121</v>
      </c>
      <c r="AR108" s="24">
        <f t="shared" si="16"/>
        <v>-0.32932869999999781</v>
      </c>
      <c r="AS108" s="24">
        <f t="shared" si="17"/>
        <v>-0.73399015000000034</v>
      </c>
      <c r="AT108" s="24">
        <f t="shared" si="18"/>
        <v>-0.36066145999999932</v>
      </c>
      <c r="AU108" s="24">
        <f t="shared" si="23"/>
        <v>-0.50232627000000107</v>
      </c>
      <c r="AV108" s="24">
        <f t="shared" si="24"/>
        <v>-0.13237821999999966</v>
      </c>
      <c r="AW108" s="24">
        <f t="shared" si="25"/>
        <v>-0.24541474000000107</v>
      </c>
      <c r="AX108" s="24">
        <f t="shared" si="26"/>
        <v>-0.47574232000000194</v>
      </c>
      <c r="AY108" s="24">
        <f t="shared" si="27"/>
        <v>-0.30310834000000142</v>
      </c>
      <c r="AZ108" s="24">
        <f t="shared" si="19"/>
        <v>-0.16832359700000005</v>
      </c>
      <c r="BA108" s="24">
        <f t="shared" si="20"/>
        <v>23.626906964</v>
      </c>
      <c r="BB108" s="24">
        <f t="shared" si="21"/>
        <v>5.3906077130000005</v>
      </c>
      <c r="BC108" s="44">
        <f t="shared" si="22"/>
        <v>2.5786289140000003</v>
      </c>
    </row>
    <row r="109" spans="1:55" x14ac:dyDescent="0.25">
      <c r="A109" s="102"/>
      <c r="B109" s="75"/>
      <c r="C109" s="21" t="s">
        <v>506</v>
      </c>
      <c r="D109" t="s">
        <v>507</v>
      </c>
      <c r="E109" s="124" t="s">
        <v>127</v>
      </c>
      <c r="F109" s="36">
        <v>0</v>
      </c>
      <c r="G109" s="83">
        <v>0</v>
      </c>
      <c r="H109" s="83">
        <v>11.16488994</v>
      </c>
      <c r="I109" s="83">
        <v>0</v>
      </c>
      <c r="J109" s="83">
        <v>0</v>
      </c>
      <c r="K109" s="83">
        <v>0</v>
      </c>
      <c r="L109" s="83">
        <v>0</v>
      </c>
      <c r="M109" s="83">
        <v>0</v>
      </c>
      <c r="N109" s="83">
        <v>0</v>
      </c>
      <c r="O109" s="83">
        <v>0</v>
      </c>
      <c r="P109" s="83">
        <v>11.33385241</v>
      </c>
      <c r="Q109" s="83">
        <v>0</v>
      </c>
      <c r="R109" s="83">
        <v>11.597965719999999</v>
      </c>
      <c r="S109" s="83">
        <v>10.033671010000001</v>
      </c>
      <c r="T109" s="83">
        <v>10.456861200000001</v>
      </c>
      <c r="U109" s="83">
        <v>11.2660179</v>
      </c>
      <c r="V109" s="83">
        <v>11.71306833</v>
      </c>
      <c r="W109" s="83">
        <v>11.42593016</v>
      </c>
      <c r="X109" s="83">
        <v>13.548117339999999</v>
      </c>
      <c r="Y109" s="83">
        <v>12.14316412</v>
      </c>
      <c r="Z109" s="83">
        <v>0</v>
      </c>
      <c r="AA109" s="83">
        <v>0</v>
      </c>
      <c r="AB109" s="83">
        <v>0</v>
      </c>
      <c r="AC109" s="83">
        <v>0</v>
      </c>
      <c r="AD109" s="83">
        <v>0</v>
      </c>
      <c r="AE109" s="83">
        <v>0</v>
      </c>
      <c r="AF109" s="83">
        <v>0</v>
      </c>
      <c r="AG109" s="61">
        <v>0</v>
      </c>
      <c r="AH109" s="83">
        <v>-1.781855126</v>
      </c>
      <c r="AI109">
        <v>-3.9174669309999999</v>
      </c>
      <c r="AJ109">
        <v>0.35375667999999999</v>
      </c>
      <c r="AK109">
        <v>4.0958406470000002</v>
      </c>
      <c r="AL109">
        <v>-1.718366388</v>
      </c>
      <c r="AM109">
        <v>9.8089836999999999E-2</v>
      </c>
      <c r="AN109">
        <v>0.141035774</v>
      </c>
      <c r="AO109">
        <v>-5.9837419709999997</v>
      </c>
      <c r="AP109" s="43">
        <f t="shared" si="14"/>
        <v>0</v>
      </c>
      <c r="AQ109" s="24">
        <f t="shared" si="15"/>
        <v>-11.33385241</v>
      </c>
      <c r="AR109" s="24">
        <f t="shared" si="16"/>
        <v>-1.5642947099999986</v>
      </c>
      <c r="AS109" s="24">
        <f t="shared" si="17"/>
        <v>0.80915669999999906</v>
      </c>
      <c r="AT109" s="24">
        <f t="shared" si="18"/>
        <v>-0.28713817000000041</v>
      </c>
      <c r="AU109" s="24">
        <f t="shared" si="23"/>
        <v>-1.4049532199999994</v>
      </c>
      <c r="AV109" s="24">
        <f t="shared" si="24"/>
        <v>0</v>
      </c>
      <c r="AW109" s="24">
        <f t="shared" si="25"/>
        <v>0</v>
      </c>
      <c r="AX109" s="24">
        <f t="shared" si="26"/>
        <v>0</v>
      </c>
      <c r="AY109" s="24">
        <f t="shared" si="27"/>
        <v>0</v>
      </c>
      <c r="AZ109" s="24">
        <f t="shared" si="19"/>
        <v>-2.1356118049999999</v>
      </c>
      <c r="BA109" s="24">
        <f t="shared" si="20"/>
        <v>3.7420839670000001</v>
      </c>
      <c r="BB109" s="24">
        <f t="shared" si="21"/>
        <v>1.816456225</v>
      </c>
      <c r="BC109" s="44">
        <f t="shared" si="22"/>
        <v>-6.1247777449999994</v>
      </c>
    </row>
    <row r="110" spans="1:55" x14ac:dyDescent="0.25">
      <c r="A110" s="102"/>
      <c r="B110" s="75"/>
      <c r="C110" s="21" t="s">
        <v>508</v>
      </c>
      <c r="D110" t="s">
        <v>509</v>
      </c>
      <c r="E110" s="124" t="s">
        <v>128</v>
      </c>
      <c r="F110" s="36">
        <v>0</v>
      </c>
      <c r="G110" s="83">
        <v>14.345150350000001</v>
      </c>
      <c r="H110" s="83">
        <v>12.583245270000001</v>
      </c>
      <c r="I110" s="83">
        <v>14.315954570000001</v>
      </c>
      <c r="J110" s="83">
        <v>12.97470904</v>
      </c>
      <c r="K110" s="83">
        <v>14.009400060000001</v>
      </c>
      <c r="L110" s="83">
        <v>12.852096939999999</v>
      </c>
      <c r="M110" s="83">
        <v>15.220840730000001</v>
      </c>
      <c r="N110" s="83">
        <v>13.11180755</v>
      </c>
      <c r="O110" s="83">
        <v>14.081770300000001</v>
      </c>
      <c r="P110" s="83">
        <v>14.27186914</v>
      </c>
      <c r="Q110" s="83">
        <v>15.25336662</v>
      </c>
      <c r="R110" s="83">
        <v>15.12708928</v>
      </c>
      <c r="S110" s="83">
        <v>16.544797020000001</v>
      </c>
      <c r="T110" s="83">
        <v>15.825886580000001</v>
      </c>
      <c r="U110" s="83">
        <v>17.330743949999999</v>
      </c>
      <c r="V110" s="83">
        <v>13.91088205</v>
      </c>
      <c r="W110" s="83">
        <v>16.091387050000002</v>
      </c>
      <c r="X110" s="83">
        <v>13.52228187</v>
      </c>
      <c r="Y110" s="83">
        <v>17.261404729999999</v>
      </c>
      <c r="Z110" s="83">
        <v>15.09619378</v>
      </c>
      <c r="AA110" s="83">
        <v>15.42656682</v>
      </c>
      <c r="AB110" s="83">
        <v>15.45220952</v>
      </c>
      <c r="AC110" s="83">
        <v>16.857137049999999</v>
      </c>
      <c r="AD110" s="83">
        <v>14.353537019999999</v>
      </c>
      <c r="AE110" s="83">
        <v>17.2412207</v>
      </c>
      <c r="AF110" s="83">
        <v>16.220038330000001</v>
      </c>
      <c r="AG110" s="61">
        <v>16.116288130000001</v>
      </c>
      <c r="AH110" s="83">
        <v>2.4852986939999999</v>
      </c>
      <c r="AI110">
        <v>0.67071853100000001</v>
      </c>
      <c r="AJ110">
        <v>4.2998788579999996</v>
      </c>
      <c r="AK110">
        <v>14.478495519999999</v>
      </c>
      <c r="AL110">
        <v>2.820772909</v>
      </c>
      <c r="AM110">
        <v>9.2462819999999998E-3</v>
      </c>
      <c r="AN110">
        <v>1.8112314000000001E-2</v>
      </c>
      <c r="AO110">
        <v>-3.851821277</v>
      </c>
      <c r="AP110" s="43">
        <f t="shared" si="14"/>
        <v>0.96996275000000054</v>
      </c>
      <c r="AQ110" s="24">
        <f t="shared" si="15"/>
        <v>0.98149747999999981</v>
      </c>
      <c r="AR110" s="24">
        <f t="shared" si="16"/>
        <v>1.4177077400000009</v>
      </c>
      <c r="AS110" s="24">
        <f t="shared" si="17"/>
        <v>1.5048573699999981</v>
      </c>
      <c r="AT110" s="24">
        <f t="shared" si="18"/>
        <v>2.1805050000000019</v>
      </c>
      <c r="AU110" s="24">
        <f t="shared" si="23"/>
        <v>3.7391228599999984</v>
      </c>
      <c r="AV110" s="24">
        <f t="shared" si="24"/>
        <v>0.33037303999999956</v>
      </c>
      <c r="AW110" s="24">
        <f t="shared" si="25"/>
        <v>1.4049275299999984</v>
      </c>
      <c r="AX110" s="24">
        <f t="shared" si="26"/>
        <v>2.8876836800000003</v>
      </c>
      <c r="AY110" s="24">
        <f t="shared" si="27"/>
        <v>-0.10375020000000035</v>
      </c>
      <c r="AZ110" s="24">
        <f t="shared" si="19"/>
        <v>-1.814580163</v>
      </c>
      <c r="BA110" s="24">
        <f t="shared" si="20"/>
        <v>10.178616662</v>
      </c>
      <c r="BB110" s="24">
        <f t="shared" si="21"/>
        <v>-2.8115266270000001</v>
      </c>
      <c r="BC110" s="44">
        <f t="shared" si="22"/>
        <v>-3.8699335910000001</v>
      </c>
    </row>
    <row r="111" spans="1:55" x14ac:dyDescent="0.25">
      <c r="A111" s="102"/>
      <c r="B111" s="75"/>
      <c r="C111" s="21" t="s">
        <v>510</v>
      </c>
      <c r="D111" t="s">
        <v>511</v>
      </c>
      <c r="E111" s="124" t="s">
        <v>130</v>
      </c>
      <c r="F111" s="36">
        <v>16.684480499999999</v>
      </c>
      <c r="G111" s="83">
        <v>17.900853059999999</v>
      </c>
      <c r="H111" s="83">
        <v>16.555724640000001</v>
      </c>
      <c r="I111" s="83">
        <v>17.986352369999999</v>
      </c>
      <c r="J111" s="83">
        <v>16.474566790000001</v>
      </c>
      <c r="K111" s="83">
        <v>18.23497914</v>
      </c>
      <c r="L111" s="83">
        <v>16.269687359999999</v>
      </c>
      <c r="M111" s="83">
        <v>18.111683979999999</v>
      </c>
      <c r="N111" s="83">
        <v>16.944484540000001</v>
      </c>
      <c r="O111" s="83">
        <v>17.081394280000001</v>
      </c>
      <c r="P111" s="83">
        <v>0</v>
      </c>
      <c r="Q111" s="83">
        <v>0</v>
      </c>
      <c r="R111" s="83">
        <v>0</v>
      </c>
      <c r="S111" s="83">
        <v>0</v>
      </c>
      <c r="T111" s="83">
        <v>0</v>
      </c>
      <c r="U111" s="83">
        <v>0</v>
      </c>
      <c r="V111" s="83">
        <v>0</v>
      </c>
      <c r="W111" s="83">
        <v>0</v>
      </c>
      <c r="X111" s="83">
        <v>0</v>
      </c>
      <c r="Y111" s="83">
        <v>0</v>
      </c>
      <c r="Z111" s="83">
        <v>16.191792270000001</v>
      </c>
      <c r="AA111" s="83">
        <v>16.970421030000001</v>
      </c>
      <c r="AB111" s="83">
        <v>17.342929399999999</v>
      </c>
      <c r="AC111" s="83">
        <v>17.758632009999999</v>
      </c>
      <c r="AD111" s="83">
        <v>15.66533443</v>
      </c>
      <c r="AE111" s="83">
        <v>18.309940180000002</v>
      </c>
      <c r="AF111" s="83">
        <v>16.770225830000001</v>
      </c>
      <c r="AG111" s="61">
        <v>17.392086129999999</v>
      </c>
      <c r="AH111" s="83">
        <v>0.77479403000000002</v>
      </c>
      <c r="AI111">
        <v>0.40008979</v>
      </c>
      <c r="AJ111">
        <v>1.1494982709999999</v>
      </c>
      <c r="AK111">
        <v>11.023056</v>
      </c>
      <c r="AL111">
        <v>4.2557753509999996</v>
      </c>
      <c r="AM111">
        <v>2.5040499999999999E-4</v>
      </c>
      <c r="AN111">
        <v>7.1527799999999996E-4</v>
      </c>
      <c r="AO111">
        <v>-0.36051357499999998</v>
      </c>
      <c r="AP111" s="43">
        <f t="shared" si="14"/>
        <v>0.13690974000000011</v>
      </c>
      <c r="AQ111" s="24">
        <f t="shared" si="15"/>
        <v>0</v>
      </c>
      <c r="AR111" s="24">
        <f t="shared" si="16"/>
        <v>0</v>
      </c>
      <c r="AS111" s="24">
        <f t="shared" si="17"/>
        <v>0</v>
      </c>
      <c r="AT111" s="24">
        <f t="shared" si="18"/>
        <v>0</v>
      </c>
      <c r="AU111" s="24">
        <f t="shared" si="23"/>
        <v>0</v>
      </c>
      <c r="AV111" s="24">
        <f t="shared" si="24"/>
        <v>0.77862876000000014</v>
      </c>
      <c r="AW111" s="24">
        <f t="shared" si="25"/>
        <v>0.41570261000000031</v>
      </c>
      <c r="AX111" s="24">
        <f t="shared" si="26"/>
        <v>2.644605750000002</v>
      </c>
      <c r="AY111" s="24">
        <f t="shared" si="27"/>
        <v>0.62186029999999803</v>
      </c>
      <c r="AZ111" s="24">
        <f t="shared" si="19"/>
        <v>-0.37470424000000002</v>
      </c>
      <c r="BA111" s="24">
        <f t="shared" si="20"/>
        <v>9.8735577289999998</v>
      </c>
      <c r="BB111" s="24">
        <f t="shared" si="21"/>
        <v>-4.2555249459999995</v>
      </c>
      <c r="BC111" s="44">
        <f t="shared" si="22"/>
        <v>-0.36122885299999996</v>
      </c>
    </row>
    <row r="112" spans="1:55" x14ac:dyDescent="0.25">
      <c r="A112" s="102"/>
      <c r="B112" s="75"/>
      <c r="C112" s="21" t="s">
        <v>512</v>
      </c>
      <c r="D112" t="s">
        <v>513</v>
      </c>
      <c r="E112" s="124" t="s">
        <v>133</v>
      </c>
      <c r="F112" s="36">
        <v>21.414856919999998</v>
      </c>
      <c r="G112" s="83">
        <v>19.269565320000002</v>
      </c>
      <c r="H112" s="83">
        <v>23.11037048</v>
      </c>
      <c r="I112" s="83">
        <v>19.682490390000002</v>
      </c>
      <c r="J112" s="83">
        <v>21.16703072</v>
      </c>
      <c r="K112" s="83">
        <v>19.445383169999999</v>
      </c>
      <c r="L112" s="83">
        <v>20.672736489999998</v>
      </c>
      <c r="M112" s="83">
        <v>14.072699910000001</v>
      </c>
      <c r="N112" s="83">
        <v>21.42953412</v>
      </c>
      <c r="O112" s="83">
        <v>19.207924080000002</v>
      </c>
      <c r="P112" s="83">
        <v>18.343363360000001</v>
      </c>
      <c r="Q112" s="83">
        <v>17.128519069999999</v>
      </c>
      <c r="R112" s="83">
        <v>18.84017205</v>
      </c>
      <c r="S112" s="83">
        <v>16.332579989999999</v>
      </c>
      <c r="T112" s="83">
        <v>18.586494869999999</v>
      </c>
      <c r="U112" s="83">
        <v>16.55702994</v>
      </c>
      <c r="V112" s="83">
        <v>18.787629259999999</v>
      </c>
      <c r="W112" s="83">
        <v>17.470366689999999</v>
      </c>
      <c r="X112" s="83">
        <v>18.61758579</v>
      </c>
      <c r="Y112" s="83">
        <v>17.917729600000001</v>
      </c>
      <c r="Z112" s="83">
        <v>20.97851459</v>
      </c>
      <c r="AA112" s="83">
        <v>20.22347147</v>
      </c>
      <c r="AB112" s="83">
        <v>21.4232254</v>
      </c>
      <c r="AC112" s="83">
        <v>20.130196649999998</v>
      </c>
      <c r="AD112" s="83">
        <v>20.59821706</v>
      </c>
      <c r="AE112" s="83">
        <v>18.30201443</v>
      </c>
      <c r="AF112" s="83">
        <v>20.802441399999999</v>
      </c>
      <c r="AG112" s="61">
        <v>19.228876339999999</v>
      </c>
      <c r="AH112" s="83">
        <v>-2.1288089619999999</v>
      </c>
      <c r="AI112">
        <v>-2.9769651979999998</v>
      </c>
      <c r="AJ112">
        <v>-1.280652726</v>
      </c>
      <c r="AK112">
        <v>19.27646498</v>
      </c>
      <c r="AL112">
        <v>-5.1658508999999997</v>
      </c>
      <c r="AM112">
        <v>2.34E-5</v>
      </c>
      <c r="AN112">
        <v>8.3700000000000002E-5</v>
      </c>
      <c r="AO112">
        <v>1.9957139269999999</v>
      </c>
      <c r="AP112" s="43">
        <f t="shared" si="14"/>
        <v>-2.2216100399999981</v>
      </c>
      <c r="AQ112" s="24">
        <f t="shared" si="15"/>
        <v>-1.214844290000002</v>
      </c>
      <c r="AR112" s="24">
        <f t="shared" si="16"/>
        <v>-2.5075920600000003</v>
      </c>
      <c r="AS112" s="24">
        <f t="shared" si="17"/>
        <v>-2.0294649299999996</v>
      </c>
      <c r="AT112" s="24">
        <f t="shared" si="18"/>
        <v>-1.3172625700000005</v>
      </c>
      <c r="AU112" s="24">
        <f t="shared" si="23"/>
        <v>-0.69985618999999843</v>
      </c>
      <c r="AV112" s="24">
        <f t="shared" si="24"/>
        <v>-0.75504311999999985</v>
      </c>
      <c r="AW112" s="24">
        <f t="shared" si="25"/>
        <v>-1.2930287500000013</v>
      </c>
      <c r="AX112" s="24">
        <f t="shared" si="26"/>
        <v>-2.2962026299999998</v>
      </c>
      <c r="AY112" s="24">
        <f t="shared" si="27"/>
        <v>-1.57356506</v>
      </c>
      <c r="AZ112" s="24">
        <f t="shared" si="19"/>
        <v>-0.8481562359999999</v>
      </c>
      <c r="BA112" s="24">
        <f t="shared" si="20"/>
        <v>20.557117706</v>
      </c>
      <c r="BB112" s="24">
        <f t="shared" si="21"/>
        <v>5.1658742999999996</v>
      </c>
      <c r="BC112" s="44">
        <f t="shared" si="22"/>
        <v>1.9956302269999999</v>
      </c>
    </row>
    <row r="113" spans="1:55" x14ac:dyDescent="0.25">
      <c r="A113" s="102"/>
      <c r="B113" s="75"/>
      <c r="C113" s="21" t="s">
        <v>514</v>
      </c>
      <c r="D113" t="s">
        <v>515</v>
      </c>
      <c r="E113" s="124" t="s">
        <v>136</v>
      </c>
      <c r="F113" s="36">
        <v>0</v>
      </c>
      <c r="G113" s="83">
        <v>0</v>
      </c>
      <c r="H113" s="83">
        <v>0</v>
      </c>
      <c r="I113" s="83">
        <v>0</v>
      </c>
      <c r="J113" s="83">
        <v>0</v>
      </c>
      <c r="K113" s="83">
        <v>0</v>
      </c>
      <c r="L113" s="83">
        <v>0</v>
      </c>
      <c r="M113" s="83">
        <v>0</v>
      </c>
      <c r="N113" s="83">
        <v>0</v>
      </c>
      <c r="O113" s="83">
        <v>0</v>
      </c>
      <c r="P113" s="83">
        <v>16.48785101</v>
      </c>
      <c r="Q113" s="83">
        <v>16.065688739999999</v>
      </c>
      <c r="R113" s="83">
        <v>16.7531246</v>
      </c>
      <c r="S113" s="83">
        <v>15.90300431</v>
      </c>
      <c r="T113" s="83">
        <v>17.198371779999999</v>
      </c>
      <c r="U113" s="83">
        <v>15.516432330000001</v>
      </c>
      <c r="V113" s="83">
        <v>17.554611380000001</v>
      </c>
      <c r="W113" s="83">
        <v>15.7978804</v>
      </c>
      <c r="X113" s="83">
        <v>17.387275880000001</v>
      </c>
      <c r="Y113" s="83">
        <v>15.58722798</v>
      </c>
      <c r="Z113" s="83">
        <v>13.799135740000001</v>
      </c>
      <c r="AA113" s="83">
        <v>13.079477130000001</v>
      </c>
      <c r="AB113" s="83">
        <v>14.503078179999999</v>
      </c>
      <c r="AC113" s="83">
        <v>13.78029967</v>
      </c>
      <c r="AD113" s="83">
        <v>14.210412610000001</v>
      </c>
      <c r="AE113" s="83">
        <v>13.274443079999999</v>
      </c>
      <c r="AF113" s="83">
        <v>14.106567800000001</v>
      </c>
      <c r="AG113" s="61">
        <v>13.09952344</v>
      </c>
      <c r="AH113" s="83">
        <v>-0.70688942200000005</v>
      </c>
      <c r="AI113">
        <v>-1.0051175189999999</v>
      </c>
      <c r="AJ113">
        <v>-0.40866132399999999</v>
      </c>
      <c r="AK113">
        <v>9.7894430729999993</v>
      </c>
      <c r="AL113">
        <v>-4.8784736310000003</v>
      </c>
      <c r="AM113">
        <v>4.9400000000000001E-5</v>
      </c>
      <c r="AN113">
        <v>1.63475E-4</v>
      </c>
      <c r="AO113">
        <v>1.249224315</v>
      </c>
      <c r="AP113" s="43">
        <f t="shared" si="14"/>
        <v>0</v>
      </c>
      <c r="AQ113" s="24">
        <f t="shared" si="15"/>
        <v>-0.42216227000000117</v>
      </c>
      <c r="AR113" s="24">
        <f t="shared" si="16"/>
        <v>-0.85012028999999956</v>
      </c>
      <c r="AS113" s="24">
        <f t="shared" si="17"/>
        <v>-1.681939449999998</v>
      </c>
      <c r="AT113" s="24">
        <f t="shared" si="18"/>
        <v>-1.7567309800000004</v>
      </c>
      <c r="AU113" s="24">
        <f t="shared" si="23"/>
        <v>-1.8000479000000009</v>
      </c>
      <c r="AV113" s="24">
        <f t="shared" si="24"/>
        <v>-0.71965860999999975</v>
      </c>
      <c r="AW113" s="24">
        <f t="shared" si="25"/>
        <v>-0.72277850999999949</v>
      </c>
      <c r="AX113" s="24">
        <f t="shared" si="26"/>
        <v>-0.93596953000000127</v>
      </c>
      <c r="AY113" s="24">
        <f t="shared" si="27"/>
        <v>-1.0070443600000001</v>
      </c>
      <c r="AZ113" s="24">
        <f t="shared" si="19"/>
        <v>-0.29822809699999986</v>
      </c>
      <c r="BA113" s="24">
        <f t="shared" si="20"/>
        <v>10.198104397</v>
      </c>
      <c r="BB113" s="24">
        <f t="shared" si="21"/>
        <v>4.8785230310000003</v>
      </c>
      <c r="BC113" s="44">
        <f t="shared" si="22"/>
        <v>1.2490608400000001</v>
      </c>
    </row>
    <row r="114" spans="1:55" x14ac:dyDescent="0.25">
      <c r="A114" s="102"/>
      <c r="B114" s="75"/>
      <c r="C114" s="21" t="s">
        <v>516</v>
      </c>
      <c r="D114" t="s">
        <v>517</v>
      </c>
      <c r="E114" s="124" t="s">
        <v>471</v>
      </c>
      <c r="F114" s="36">
        <v>19.400539689999999</v>
      </c>
      <c r="G114" s="83">
        <v>21.409939260000002</v>
      </c>
      <c r="H114" s="83">
        <v>17.801363940000002</v>
      </c>
      <c r="I114" s="83">
        <v>21.298397080000001</v>
      </c>
      <c r="J114" s="83">
        <v>18.725615260000001</v>
      </c>
      <c r="K114" s="83">
        <v>21.526904089999999</v>
      </c>
      <c r="L114" s="83">
        <v>18.879679970000002</v>
      </c>
      <c r="M114" s="83">
        <v>21.952631839999999</v>
      </c>
      <c r="N114" s="83">
        <v>17.836781479999999</v>
      </c>
      <c r="O114" s="83">
        <v>21.319072869999999</v>
      </c>
      <c r="P114" s="83">
        <v>17.783740430000002</v>
      </c>
      <c r="Q114" s="83">
        <v>19.31566862</v>
      </c>
      <c r="R114" s="83">
        <v>18.8851309</v>
      </c>
      <c r="S114" s="83">
        <v>19.950679480000002</v>
      </c>
      <c r="T114" s="83">
        <v>19.05779617</v>
      </c>
      <c r="U114" s="83">
        <v>21.03447959</v>
      </c>
      <c r="V114" s="83">
        <v>16.618176219999999</v>
      </c>
      <c r="W114" s="83">
        <v>19.936760679999999</v>
      </c>
      <c r="X114" s="83">
        <v>18.038003280000002</v>
      </c>
      <c r="Y114" s="83">
        <v>20.717071919999999</v>
      </c>
      <c r="Z114" s="83">
        <v>18.790545529999999</v>
      </c>
      <c r="AA114" s="83">
        <v>20.359909300000002</v>
      </c>
      <c r="AB114" s="83">
        <v>18.797602170000001</v>
      </c>
      <c r="AC114" s="83">
        <v>20.713117189999998</v>
      </c>
      <c r="AD114" s="83">
        <v>18.222875550000001</v>
      </c>
      <c r="AE114" s="83">
        <v>21.85675762</v>
      </c>
      <c r="AF114" s="83">
        <v>20.331392430000001</v>
      </c>
      <c r="AG114" s="61">
        <v>21.1844085</v>
      </c>
      <c r="AH114" s="83">
        <v>2.386182502</v>
      </c>
      <c r="AI114">
        <v>1.8670858100000001</v>
      </c>
      <c r="AJ114">
        <v>2.9052791939999998</v>
      </c>
      <c r="AK114">
        <v>19.705180039999998</v>
      </c>
      <c r="AL114">
        <v>9.4609867090000002</v>
      </c>
      <c r="AM114">
        <v>8.5299999999999995E-10</v>
      </c>
      <c r="AN114">
        <v>1.0099999999999999E-8</v>
      </c>
      <c r="AO114">
        <v>12.31112222</v>
      </c>
      <c r="AP114" s="43">
        <f t="shared" si="14"/>
        <v>3.4822913900000003</v>
      </c>
      <c r="AQ114" s="24">
        <f t="shared" si="15"/>
        <v>1.5319281899999986</v>
      </c>
      <c r="AR114" s="24">
        <f t="shared" si="16"/>
        <v>1.0655485800000015</v>
      </c>
      <c r="AS114" s="24">
        <f t="shared" si="17"/>
        <v>1.9766834200000005</v>
      </c>
      <c r="AT114" s="24">
        <f t="shared" si="18"/>
        <v>3.3185844600000003</v>
      </c>
      <c r="AU114" s="24">
        <f t="shared" si="23"/>
        <v>2.679068639999997</v>
      </c>
      <c r="AV114" s="24">
        <f t="shared" si="24"/>
        <v>1.5693637700000025</v>
      </c>
      <c r="AW114" s="24">
        <f t="shared" si="25"/>
        <v>1.9155150199999973</v>
      </c>
      <c r="AX114" s="24">
        <f t="shared" si="26"/>
        <v>3.6338820699999985</v>
      </c>
      <c r="AY114" s="24">
        <f t="shared" si="27"/>
        <v>0.8530160699999989</v>
      </c>
      <c r="AZ114" s="24">
        <f t="shared" si="19"/>
        <v>-0.51909669199999997</v>
      </c>
      <c r="BA114" s="24">
        <f t="shared" si="20"/>
        <v>16.799900846</v>
      </c>
      <c r="BB114" s="24">
        <f t="shared" si="21"/>
        <v>-9.4609867081470007</v>
      </c>
      <c r="BC114" s="44">
        <f t="shared" si="22"/>
        <v>12.311122209899999</v>
      </c>
    </row>
    <row r="115" spans="1:55" x14ac:dyDescent="0.25">
      <c r="A115" s="102"/>
      <c r="B115" s="75"/>
      <c r="C115" s="21" t="s">
        <v>518</v>
      </c>
      <c r="D115" t="s">
        <v>519</v>
      </c>
      <c r="E115" s="124" t="s">
        <v>138</v>
      </c>
      <c r="F115" s="36">
        <v>17.943038300000001</v>
      </c>
      <c r="G115" s="83">
        <v>19.059009459999999</v>
      </c>
      <c r="H115" s="83">
        <v>17.01785731</v>
      </c>
      <c r="I115" s="83">
        <v>19.028735099999999</v>
      </c>
      <c r="J115" s="83">
        <v>17.477884209999999</v>
      </c>
      <c r="K115" s="83">
        <v>19.120288410000001</v>
      </c>
      <c r="L115" s="83">
        <v>17.880602410000002</v>
      </c>
      <c r="M115" s="83">
        <v>19.504902009999999</v>
      </c>
      <c r="N115" s="83">
        <v>17.476669480000002</v>
      </c>
      <c r="O115" s="83">
        <v>19.032772359999999</v>
      </c>
      <c r="P115" s="83">
        <v>15.60015493</v>
      </c>
      <c r="Q115" s="83">
        <v>17.120227530000001</v>
      </c>
      <c r="R115" s="83">
        <v>16.99212232</v>
      </c>
      <c r="S115" s="83">
        <v>17.888444419999999</v>
      </c>
      <c r="T115" s="83">
        <v>17.132727150000001</v>
      </c>
      <c r="U115" s="83">
        <v>18.86970981</v>
      </c>
      <c r="V115" s="83">
        <v>0</v>
      </c>
      <c r="W115" s="83">
        <v>17.405815050000001</v>
      </c>
      <c r="X115" s="83">
        <v>17.016994560000001</v>
      </c>
      <c r="Y115" s="83">
        <v>19.277160739999999</v>
      </c>
      <c r="Z115" s="83">
        <v>17.081577880000001</v>
      </c>
      <c r="AA115" s="83">
        <v>17.731818730000001</v>
      </c>
      <c r="AB115" s="83">
        <v>17.716667380000001</v>
      </c>
      <c r="AC115" s="83">
        <v>18.699306790000001</v>
      </c>
      <c r="AD115" s="83">
        <v>16.488499489999999</v>
      </c>
      <c r="AE115" s="83">
        <v>19.489344549999998</v>
      </c>
      <c r="AF115" s="83">
        <v>18.527672339999999</v>
      </c>
      <c r="AG115" s="61">
        <v>18.132541140000001</v>
      </c>
      <c r="AH115" s="83">
        <v>2.5719720239999999</v>
      </c>
      <c r="AI115">
        <v>0.27479247699999998</v>
      </c>
      <c r="AJ115">
        <v>4.8691515709999997</v>
      </c>
      <c r="AK115">
        <v>17.311162280000001</v>
      </c>
      <c r="AL115">
        <v>2.3058815309999998</v>
      </c>
      <c r="AM115">
        <v>2.9690810000000002E-2</v>
      </c>
      <c r="AN115">
        <v>5.0263330000000002E-2</v>
      </c>
      <c r="AO115">
        <v>-4.9324281040000004</v>
      </c>
      <c r="AP115" s="43">
        <f t="shared" si="14"/>
        <v>1.5561028799999974</v>
      </c>
      <c r="AQ115" s="24">
        <f t="shared" si="15"/>
        <v>1.5200726000000007</v>
      </c>
      <c r="AR115" s="24">
        <f t="shared" si="16"/>
        <v>0.89632209999999901</v>
      </c>
      <c r="AS115" s="24">
        <f t="shared" si="17"/>
        <v>1.7369826599999989</v>
      </c>
      <c r="AT115" s="24">
        <f t="shared" si="18"/>
        <v>17.405815050000001</v>
      </c>
      <c r="AU115" s="24">
        <f t="shared" si="23"/>
        <v>2.2601661799999988</v>
      </c>
      <c r="AV115" s="24">
        <f t="shared" si="24"/>
        <v>0.65024084999999943</v>
      </c>
      <c r="AW115" s="24">
        <f t="shared" si="25"/>
        <v>0.98263941000000088</v>
      </c>
      <c r="AX115" s="24">
        <f t="shared" si="26"/>
        <v>3.0008450599999996</v>
      </c>
      <c r="AY115" s="24">
        <f t="shared" si="27"/>
        <v>-0.39513119999999802</v>
      </c>
      <c r="AZ115" s="24">
        <f t="shared" si="19"/>
        <v>-2.2971795469999998</v>
      </c>
      <c r="BA115" s="24">
        <f t="shared" si="20"/>
        <v>12.442010709000002</v>
      </c>
      <c r="BB115" s="24">
        <f t="shared" si="21"/>
        <v>-2.2761907209999999</v>
      </c>
      <c r="BC115" s="44">
        <f t="shared" si="22"/>
        <v>-4.9826914340000004</v>
      </c>
    </row>
    <row r="116" spans="1:55" x14ac:dyDescent="0.25">
      <c r="A116" s="102"/>
      <c r="B116" s="75"/>
      <c r="C116" s="21" t="s">
        <v>520</v>
      </c>
      <c r="D116" t="s">
        <v>521</v>
      </c>
      <c r="E116" s="124" t="s">
        <v>141</v>
      </c>
      <c r="F116" s="36">
        <v>20.61048899</v>
      </c>
      <c r="G116" s="83">
        <v>21.712772579999999</v>
      </c>
      <c r="H116" s="83">
        <v>21.05043264</v>
      </c>
      <c r="I116" s="83">
        <v>21.392881240000001</v>
      </c>
      <c r="J116" s="83">
        <v>20.853578769999999</v>
      </c>
      <c r="K116" s="83">
        <v>21.883296600000001</v>
      </c>
      <c r="L116" s="83">
        <v>20.324353200000001</v>
      </c>
      <c r="M116" s="83">
        <v>21.49510763</v>
      </c>
      <c r="N116" s="83">
        <v>21.416247179999999</v>
      </c>
      <c r="O116" s="83">
        <v>21.525061359999999</v>
      </c>
      <c r="P116" s="83">
        <v>20.40996994</v>
      </c>
      <c r="Q116" s="83">
        <v>20.4264641</v>
      </c>
      <c r="R116" s="83">
        <v>20.771773490000001</v>
      </c>
      <c r="S116" s="83">
        <v>20.28107374</v>
      </c>
      <c r="T116" s="83">
        <v>20.368579759999999</v>
      </c>
      <c r="U116" s="83">
        <v>21.309811960000001</v>
      </c>
      <c r="V116" s="83">
        <v>20.757815659999999</v>
      </c>
      <c r="W116" s="83">
        <v>20.9079473</v>
      </c>
      <c r="X116" s="83">
        <v>19.59118033</v>
      </c>
      <c r="Y116" s="83">
        <v>21.737255789999999</v>
      </c>
      <c r="Z116" s="83">
        <v>20.63304497</v>
      </c>
      <c r="AA116" s="83">
        <v>21.36904037</v>
      </c>
      <c r="AB116" s="83">
        <v>20.98231565</v>
      </c>
      <c r="AC116" s="83">
        <v>21.317429359999998</v>
      </c>
      <c r="AD116" s="83">
        <v>21.407612709999999</v>
      </c>
      <c r="AE116" s="83">
        <v>21.609808350000002</v>
      </c>
      <c r="AF116" s="83">
        <v>20.507061820000001</v>
      </c>
      <c r="AG116" s="61">
        <v>21.080558060000001</v>
      </c>
      <c r="AH116" s="83">
        <v>0.59743238200000004</v>
      </c>
      <c r="AI116">
        <v>0.294831118</v>
      </c>
      <c r="AJ116">
        <v>0.90003364600000002</v>
      </c>
      <c r="AK116">
        <v>20.99046298</v>
      </c>
      <c r="AL116">
        <v>4.0634887119999998</v>
      </c>
      <c r="AM116">
        <v>4.1228599999999999E-4</v>
      </c>
      <c r="AN116">
        <v>1.122456E-3</v>
      </c>
      <c r="AO116">
        <v>-0.85160495800000002</v>
      </c>
      <c r="AP116" s="43">
        <f t="shared" si="14"/>
        <v>0.10881417999999954</v>
      </c>
      <c r="AQ116" s="24">
        <f t="shared" si="15"/>
        <v>1.6494160000000591E-2</v>
      </c>
      <c r="AR116" s="24">
        <f t="shared" si="16"/>
        <v>-0.49069975000000099</v>
      </c>
      <c r="AS116" s="24">
        <f t="shared" si="17"/>
        <v>0.94123220000000174</v>
      </c>
      <c r="AT116" s="24">
        <f t="shared" si="18"/>
        <v>0.15013164000000145</v>
      </c>
      <c r="AU116" s="24">
        <f t="shared" si="23"/>
        <v>2.1460754599999987</v>
      </c>
      <c r="AV116" s="24">
        <f t="shared" si="24"/>
        <v>0.73599540000000019</v>
      </c>
      <c r="AW116" s="24">
        <f t="shared" si="25"/>
        <v>0.33511370999999812</v>
      </c>
      <c r="AX116" s="24">
        <f t="shared" si="26"/>
        <v>0.2021956400000029</v>
      </c>
      <c r="AY116" s="24">
        <f t="shared" si="27"/>
        <v>0.57349624000000077</v>
      </c>
      <c r="AZ116" s="24">
        <f t="shared" si="19"/>
        <v>-0.30260126400000004</v>
      </c>
      <c r="BA116" s="24">
        <f t="shared" si="20"/>
        <v>20.090429334</v>
      </c>
      <c r="BB116" s="24">
        <f t="shared" si="21"/>
        <v>-4.0630764259999994</v>
      </c>
      <c r="BC116" s="44">
        <f t="shared" si="22"/>
        <v>-0.85272741400000007</v>
      </c>
    </row>
    <row r="117" spans="1:55" x14ac:dyDescent="0.25">
      <c r="A117" s="102"/>
      <c r="B117" s="75"/>
      <c r="C117" s="21" t="s">
        <v>522</v>
      </c>
      <c r="D117" t="s">
        <v>523</v>
      </c>
      <c r="E117" s="124" t="s">
        <v>147</v>
      </c>
      <c r="F117" s="36">
        <v>15.85710649</v>
      </c>
      <c r="G117" s="83">
        <v>16.161031850000001</v>
      </c>
      <c r="H117" s="83">
        <v>14.633653989999999</v>
      </c>
      <c r="I117" s="83">
        <v>15.68366352</v>
      </c>
      <c r="J117" s="83">
        <v>15.788549039999999</v>
      </c>
      <c r="K117" s="83">
        <v>16.510124170000001</v>
      </c>
      <c r="L117" s="83">
        <v>15.24863719</v>
      </c>
      <c r="M117" s="83">
        <v>15.65711939</v>
      </c>
      <c r="N117" s="83">
        <v>15.84528594</v>
      </c>
      <c r="O117" s="83">
        <v>15.96632239</v>
      </c>
      <c r="P117" s="83">
        <v>0</v>
      </c>
      <c r="Q117" s="83">
        <v>0</v>
      </c>
      <c r="R117" s="83">
        <v>0</v>
      </c>
      <c r="S117" s="83">
        <v>0</v>
      </c>
      <c r="T117" s="83">
        <v>0</v>
      </c>
      <c r="U117" s="83">
        <v>0</v>
      </c>
      <c r="V117" s="83">
        <v>0</v>
      </c>
      <c r="W117" s="83">
        <v>0</v>
      </c>
      <c r="X117" s="83">
        <v>0</v>
      </c>
      <c r="Y117" s="83">
        <v>0</v>
      </c>
      <c r="Z117" s="83">
        <v>0</v>
      </c>
      <c r="AA117" s="83">
        <v>0</v>
      </c>
      <c r="AB117" s="83">
        <v>0</v>
      </c>
      <c r="AC117" s="83">
        <v>0</v>
      </c>
      <c r="AD117" s="83">
        <v>0</v>
      </c>
      <c r="AE117" s="83">
        <v>0</v>
      </c>
      <c r="AF117" s="83">
        <v>0</v>
      </c>
      <c r="AG117" s="61">
        <v>0</v>
      </c>
      <c r="AH117" s="83">
        <v>0.18607347599999999</v>
      </c>
      <c r="AI117">
        <v>-2.6833134000000002E-2</v>
      </c>
      <c r="AJ117">
        <v>0.39898008600000001</v>
      </c>
      <c r="AK117">
        <v>5.6196962140000002</v>
      </c>
      <c r="AL117">
        <v>1.798773014</v>
      </c>
      <c r="AM117">
        <v>8.3981088999999995E-2</v>
      </c>
      <c r="AN117">
        <v>0.123550757</v>
      </c>
      <c r="AO117">
        <v>-5.8529732000000001</v>
      </c>
      <c r="AP117" s="43">
        <f t="shared" si="14"/>
        <v>0.12103645000000007</v>
      </c>
      <c r="AQ117" s="24">
        <f t="shared" si="15"/>
        <v>0</v>
      </c>
      <c r="AR117" s="24">
        <f t="shared" si="16"/>
        <v>0</v>
      </c>
      <c r="AS117" s="24">
        <f t="shared" si="17"/>
        <v>0</v>
      </c>
      <c r="AT117" s="24">
        <f t="shared" si="18"/>
        <v>0</v>
      </c>
      <c r="AU117" s="24">
        <f t="shared" si="23"/>
        <v>0</v>
      </c>
      <c r="AV117" s="24">
        <f t="shared" si="24"/>
        <v>0</v>
      </c>
      <c r="AW117" s="24">
        <f t="shared" si="25"/>
        <v>0</v>
      </c>
      <c r="AX117" s="24">
        <f t="shared" si="26"/>
        <v>0</v>
      </c>
      <c r="AY117" s="24">
        <f t="shared" si="27"/>
        <v>0</v>
      </c>
      <c r="AZ117" s="24">
        <f t="shared" si="19"/>
        <v>-0.21290661</v>
      </c>
      <c r="BA117" s="24">
        <f t="shared" si="20"/>
        <v>5.2207161280000003</v>
      </c>
      <c r="BB117" s="24">
        <f t="shared" si="21"/>
        <v>-1.7147919250000001</v>
      </c>
      <c r="BC117" s="44">
        <f t="shared" si="22"/>
        <v>-5.9765239570000004</v>
      </c>
    </row>
    <row r="118" spans="1:55" x14ac:dyDescent="0.25">
      <c r="A118" s="102"/>
      <c r="B118" s="75"/>
      <c r="C118" s="21" t="s">
        <v>524</v>
      </c>
      <c r="D118" t="s">
        <v>525</v>
      </c>
      <c r="E118" s="124" t="s">
        <v>148</v>
      </c>
      <c r="F118" s="36">
        <v>20.534984680000001</v>
      </c>
      <c r="G118" s="83">
        <v>20.647634700000001</v>
      </c>
      <c r="H118" s="83">
        <v>20.861858300000002</v>
      </c>
      <c r="I118" s="83">
        <v>20.087365330000001</v>
      </c>
      <c r="J118" s="83">
        <v>18.72042579</v>
      </c>
      <c r="K118" s="83">
        <v>21.235452460000001</v>
      </c>
      <c r="L118" s="83">
        <v>17.730869330000001</v>
      </c>
      <c r="M118" s="83">
        <v>20.888633989999999</v>
      </c>
      <c r="N118" s="83">
        <v>17.672074609999999</v>
      </c>
      <c r="O118" s="83">
        <v>20.54380961</v>
      </c>
      <c r="P118" s="83">
        <v>18.39855245</v>
      </c>
      <c r="Q118" s="83">
        <v>19.808425320000001</v>
      </c>
      <c r="R118" s="83">
        <v>19.961690529999998</v>
      </c>
      <c r="S118" s="83">
        <v>20.708879100000001</v>
      </c>
      <c r="T118" s="83">
        <v>20.13050183</v>
      </c>
      <c r="U118" s="83">
        <v>21.589344950000001</v>
      </c>
      <c r="V118" s="83">
        <v>16.958297989999998</v>
      </c>
      <c r="W118" s="83">
        <v>19.480159969999999</v>
      </c>
      <c r="X118" s="83">
        <v>19.59362191</v>
      </c>
      <c r="Y118" s="83">
        <v>22.831061569999999</v>
      </c>
      <c r="Z118" s="83">
        <v>19.566283989999999</v>
      </c>
      <c r="AA118" s="83">
        <v>20.522521810000001</v>
      </c>
      <c r="AB118" s="83">
        <v>19.86253984</v>
      </c>
      <c r="AC118" s="83">
        <v>21.642425379999999</v>
      </c>
      <c r="AD118" s="83">
        <v>19.27162886</v>
      </c>
      <c r="AE118" s="83">
        <v>22.38989385</v>
      </c>
      <c r="AF118" s="83">
        <v>21.630628720000001</v>
      </c>
      <c r="AG118" s="61">
        <v>21.083611340000001</v>
      </c>
      <c r="AH118" s="83">
        <v>1.6118043259999999</v>
      </c>
      <c r="AI118">
        <v>0.83030640499999997</v>
      </c>
      <c r="AJ118">
        <v>2.3933022469999998</v>
      </c>
      <c r="AK118">
        <v>20.155470650000002</v>
      </c>
      <c r="AL118">
        <v>4.2448810689999998</v>
      </c>
      <c r="AM118">
        <v>2.57595E-4</v>
      </c>
      <c r="AN118">
        <v>7.3206400000000004E-4</v>
      </c>
      <c r="AO118">
        <v>-0.38844394799999998</v>
      </c>
      <c r="AP118" s="43">
        <f t="shared" si="14"/>
        <v>2.871735000000001</v>
      </c>
      <c r="AQ118" s="24">
        <f t="shared" si="15"/>
        <v>1.4098728700000009</v>
      </c>
      <c r="AR118" s="24">
        <f t="shared" si="16"/>
        <v>0.74718857000000227</v>
      </c>
      <c r="AS118" s="24">
        <f t="shared" si="17"/>
        <v>1.4588431200000009</v>
      </c>
      <c r="AT118" s="24">
        <f t="shared" si="18"/>
        <v>2.5218619800000006</v>
      </c>
      <c r="AU118" s="24">
        <f t="shared" si="23"/>
        <v>3.2374396599999997</v>
      </c>
      <c r="AV118" s="24">
        <f t="shared" si="24"/>
        <v>0.9562378200000019</v>
      </c>
      <c r="AW118" s="24">
        <f t="shared" si="25"/>
        <v>1.7798855399999987</v>
      </c>
      <c r="AX118" s="24">
        <f t="shared" si="26"/>
        <v>3.1182649900000001</v>
      </c>
      <c r="AY118" s="24">
        <f t="shared" si="27"/>
        <v>-0.54701737999999978</v>
      </c>
      <c r="AZ118" s="24">
        <f t="shared" si="19"/>
        <v>-0.78149792099999993</v>
      </c>
      <c r="BA118" s="24">
        <f t="shared" si="20"/>
        <v>17.762168403</v>
      </c>
      <c r="BB118" s="24">
        <f t="shared" si="21"/>
        <v>-4.244623474</v>
      </c>
      <c r="BC118" s="44">
        <f t="shared" si="22"/>
        <v>-0.38917601199999996</v>
      </c>
    </row>
    <row r="119" spans="1:55" x14ac:dyDescent="0.25">
      <c r="A119" s="102"/>
      <c r="B119" s="74"/>
      <c r="C119" s="27" t="s">
        <v>526</v>
      </c>
      <c r="D119" s="1" t="s">
        <v>527</v>
      </c>
      <c r="E119" s="125" t="s">
        <v>149</v>
      </c>
      <c r="F119" s="37">
        <v>20.774604199999999</v>
      </c>
      <c r="G119" s="1">
        <v>21.027273730000001</v>
      </c>
      <c r="H119" s="1">
        <v>21.342788500000001</v>
      </c>
      <c r="I119" s="1">
        <v>20.99644043</v>
      </c>
      <c r="J119" s="1">
        <v>20.760321900000001</v>
      </c>
      <c r="K119" s="1">
        <v>21.493091629999999</v>
      </c>
      <c r="L119" s="1">
        <v>20.583262619999999</v>
      </c>
      <c r="M119" s="1">
        <v>21.70440777</v>
      </c>
      <c r="N119" s="1">
        <v>20.66502419</v>
      </c>
      <c r="O119" s="1">
        <v>21.065866939999999</v>
      </c>
      <c r="P119" s="1">
        <v>20.657193970000002</v>
      </c>
      <c r="Q119" s="1">
        <v>20.896296370000002</v>
      </c>
      <c r="R119" s="1">
        <v>20.09425482</v>
      </c>
      <c r="S119" s="1">
        <v>22.587907950000002</v>
      </c>
      <c r="T119" s="1">
        <v>20.991795159999999</v>
      </c>
      <c r="U119" s="1">
        <v>21.26257717</v>
      </c>
      <c r="V119" s="1">
        <v>21.10160351</v>
      </c>
      <c r="W119" s="1">
        <v>21.28894919</v>
      </c>
      <c r="X119" s="1">
        <v>21.18545529</v>
      </c>
      <c r="Y119" s="1">
        <v>20.84428256</v>
      </c>
      <c r="Z119" s="1">
        <v>21.863693309999999</v>
      </c>
      <c r="AA119" s="1">
        <v>21.258223470000001</v>
      </c>
      <c r="AB119" s="1">
        <v>20.84028254</v>
      </c>
      <c r="AC119" s="1">
        <v>22.099883510000002</v>
      </c>
      <c r="AD119" s="1">
        <v>20.67935232</v>
      </c>
      <c r="AE119" s="1">
        <v>21.090036220000002</v>
      </c>
      <c r="AF119" s="1">
        <v>21.424096299999999</v>
      </c>
      <c r="AG119" s="62">
        <v>21.300547890000001</v>
      </c>
      <c r="AH119" s="1">
        <v>0.42514687099999998</v>
      </c>
      <c r="AI119" s="1">
        <v>7.6432350999999996E-2</v>
      </c>
      <c r="AJ119" s="1">
        <v>0.77386139099999995</v>
      </c>
      <c r="AK119" s="1">
        <v>21.13855405</v>
      </c>
      <c r="AL119" s="1">
        <v>2.5092850160000002</v>
      </c>
      <c r="AM119" s="1">
        <v>1.8847098999999999E-2</v>
      </c>
      <c r="AN119" s="1">
        <v>3.3729890999999998E-2</v>
      </c>
      <c r="AO119" s="1">
        <v>-4.5183372459999998</v>
      </c>
      <c r="AP119" s="45">
        <f t="shared" si="14"/>
        <v>0.40084274999999892</v>
      </c>
      <c r="AQ119" s="28">
        <f t="shared" si="15"/>
        <v>0.23910240000000016</v>
      </c>
      <c r="AR119" s="28">
        <f t="shared" si="16"/>
        <v>2.493653130000002</v>
      </c>
      <c r="AS119" s="28">
        <f t="shared" si="17"/>
        <v>0.27078201000000135</v>
      </c>
      <c r="AT119" s="28">
        <f t="shared" si="18"/>
        <v>0.18734567999999996</v>
      </c>
      <c r="AU119" s="28">
        <f t="shared" si="23"/>
        <v>-0.34117273000000026</v>
      </c>
      <c r="AV119" s="28">
        <f t="shared" si="24"/>
        <v>-0.60546983999999782</v>
      </c>
      <c r="AW119" s="28">
        <f t="shared" si="25"/>
        <v>1.259600970000001</v>
      </c>
      <c r="AX119" s="28">
        <f t="shared" si="26"/>
        <v>0.41068390000000221</v>
      </c>
      <c r="AY119" s="28">
        <f t="shared" si="27"/>
        <v>-0.12354840999999794</v>
      </c>
      <c r="AZ119" s="28">
        <f t="shared" si="19"/>
        <v>-0.34871451999999997</v>
      </c>
      <c r="BA119" s="28">
        <f t="shared" si="20"/>
        <v>20.364692658999999</v>
      </c>
      <c r="BB119" s="28">
        <f t="shared" si="21"/>
        <v>-2.4904379170000004</v>
      </c>
      <c r="BC119" s="46">
        <f t="shared" si="22"/>
        <v>-4.5520671369999999</v>
      </c>
    </row>
    <row r="120" spans="1:55" x14ac:dyDescent="0.25">
      <c r="A120" s="102"/>
      <c r="B120" s="73" t="s">
        <v>946</v>
      </c>
      <c r="C120" s="34" t="s">
        <v>528</v>
      </c>
      <c r="D120" s="2" t="s">
        <v>529</v>
      </c>
      <c r="E120" s="123" t="s">
        <v>151</v>
      </c>
      <c r="F120" s="35">
        <v>20.699477649999999</v>
      </c>
      <c r="G120" s="2">
        <v>21.638358180000001</v>
      </c>
      <c r="H120" s="2">
        <v>21.412545009999999</v>
      </c>
      <c r="I120" s="2">
        <v>21.453675</v>
      </c>
      <c r="J120" s="2">
        <v>20.679741270000001</v>
      </c>
      <c r="K120" s="2">
        <v>22.232204029999998</v>
      </c>
      <c r="L120" s="2">
        <v>20.179030019999999</v>
      </c>
      <c r="M120" s="2">
        <v>22.19295142</v>
      </c>
      <c r="N120" s="2">
        <v>20.793160050000001</v>
      </c>
      <c r="O120" s="2">
        <v>21.48705373</v>
      </c>
      <c r="P120" s="2">
        <v>21.601274709999998</v>
      </c>
      <c r="Q120" s="2">
        <v>21.860634999999998</v>
      </c>
      <c r="R120" s="2">
        <v>21.683889090000001</v>
      </c>
      <c r="S120" s="2">
        <v>22.649358400000001</v>
      </c>
      <c r="T120" s="2">
        <v>21.609951809999998</v>
      </c>
      <c r="U120" s="2">
        <v>22.600570520000002</v>
      </c>
      <c r="V120" s="2">
        <v>21.888928029999999</v>
      </c>
      <c r="W120" s="2">
        <v>22.008871169999999</v>
      </c>
      <c r="X120" s="2">
        <v>22.030899250000001</v>
      </c>
      <c r="Y120" s="2">
        <v>23.972196400000001</v>
      </c>
      <c r="Z120" s="2">
        <v>21.028724870000001</v>
      </c>
      <c r="AA120" s="2">
        <v>21.848152679999998</v>
      </c>
      <c r="AB120" s="2">
        <v>21.664087439999999</v>
      </c>
      <c r="AC120" s="2">
        <v>22.269359399999999</v>
      </c>
      <c r="AD120" s="2">
        <v>21.43519044</v>
      </c>
      <c r="AE120" s="2">
        <v>22.33956191</v>
      </c>
      <c r="AF120" s="2">
        <v>21.427380849999999</v>
      </c>
      <c r="AG120" s="63">
        <v>21.86387337</v>
      </c>
      <c r="AH120" s="2">
        <v>0.87732433499999996</v>
      </c>
      <c r="AI120" s="2">
        <v>0.55372233199999998</v>
      </c>
      <c r="AJ120" s="2">
        <v>1.200926339</v>
      </c>
      <c r="AK120" s="2">
        <v>21.733967920000001</v>
      </c>
      <c r="AL120" s="2">
        <v>5.5799461949999998</v>
      </c>
      <c r="AM120" s="2">
        <v>8.0099999999999995E-6</v>
      </c>
      <c r="AN120" s="2">
        <v>3.1900000000000003E-5</v>
      </c>
      <c r="AO120" s="2">
        <v>3.0684460570000001</v>
      </c>
      <c r="AP120" s="41">
        <f t="shared" si="14"/>
        <v>0.69389367999999862</v>
      </c>
      <c r="AQ120" s="26">
        <f t="shared" si="15"/>
        <v>0.25936029000000005</v>
      </c>
      <c r="AR120" s="26">
        <f t="shared" si="16"/>
        <v>0.96546930999999958</v>
      </c>
      <c r="AS120" s="26">
        <f t="shared" si="17"/>
        <v>0.99061871000000323</v>
      </c>
      <c r="AT120" s="26">
        <f t="shared" si="18"/>
        <v>0.11994314000000017</v>
      </c>
      <c r="AU120" s="26">
        <f t="shared" si="23"/>
        <v>1.9412971500000005</v>
      </c>
      <c r="AV120" s="26">
        <f t="shared" si="24"/>
        <v>0.81942780999999698</v>
      </c>
      <c r="AW120" s="26">
        <f t="shared" si="25"/>
        <v>0.60527195999999961</v>
      </c>
      <c r="AX120" s="26">
        <f t="shared" si="26"/>
        <v>0.90437147000000095</v>
      </c>
      <c r="AY120" s="26">
        <f t="shared" si="27"/>
        <v>0.4364925200000016</v>
      </c>
      <c r="AZ120" s="26">
        <f t="shared" si="19"/>
        <v>-0.32360200299999997</v>
      </c>
      <c r="BA120" s="26">
        <f t="shared" si="20"/>
        <v>20.533041581000003</v>
      </c>
      <c r="BB120" s="26">
        <f t="shared" si="21"/>
        <v>-5.5799381849999996</v>
      </c>
      <c r="BC120" s="42">
        <f t="shared" si="22"/>
        <v>3.0684141569999999</v>
      </c>
    </row>
    <row r="121" spans="1:55" x14ac:dyDescent="0.25">
      <c r="A121" s="102"/>
      <c r="B121" s="75"/>
      <c r="C121" s="21" t="s">
        <v>530</v>
      </c>
      <c r="D121" t="s">
        <v>531</v>
      </c>
      <c r="E121" s="124" t="s">
        <v>152</v>
      </c>
      <c r="F121" s="36">
        <v>15.85299932</v>
      </c>
      <c r="G121" s="83">
        <v>15.18288192</v>
      </c>
      <c r="H121" s="83">
        <v>16.030087429999998</v>
      </c>
      <c r="I121" s="83">
        <v>14.76128666</v>
      </c>
      <c r="J121" s="83">
        <v>15.34206801</v>
      </c>
      <c r="K121" s="83">
        <v>14.59715602</v>
      </c>
      <c r="L121" s="83">
        <v>14.469518839999999</v>
      </c>
      <c r="M121" s="83">
        <v>14.64927421</v>
      </c>
      <c r="N121" s="83">
        <v>15.77892802</v>
      </c>
      <c r="O121" s="83">
        <v>15.429326120000001</v>
      </c>
      <c r="P121" s="83">
        <v>13.83229446</v>
      </c>
      <c r="Q121" s="83">
        <v>13.75420321</v>
      </c>
      <c r="R121" s="83">
        <v>14.7015335</v>
      </c>
      <c r="S121" s="83">
        <v>13.343186879999999</v>
      </c>
      <c r="T121" s="83">
        <v>15.00196231</v>
      </c>
      <c r="U121" s="83">
        <v>14.36186934</v>
      </c>
      <c r="V121" s="83">
        <v>13.88403022</v>
      </c>
      <c r="W121" s="83">
        <v>13.908584189999999</v>
      </c>
      <c r="X121" s="83">
        <v>14.33797525</v>
      </c>
      <c r="Y121" s="83">
        <v>13.560009819999999</v>
      </c>
      <c r="Z121" s="83">
        <v>0</v>
      </c>
      <c r="AA121" s="83">
        <v>0</v>
      </c>
      <c r="AB121" s="83">
        <v>0</v>
      </c>
      <c r="AC121" s="83">
        <v>0</v>
      </c>
      <c r="AD121" s="83">
        <v>0</v>
      </c>
      <c r="AE121" s="83">
        <v>0</v>
      </c>
      <c r="AF121" s="83">
        <v>0</v>
      </c>
      <c r="AG121" s="61">
        <v>0</v>
      </c>
      <c r="AH121" s="83">
        <v>-0.405972785</v>
      </c>
      <c r="AI121">
        <v>-0.70345279199999999</v>
      </c>
      <c r="AJ121">
        <v>-0.108492778</v>
      </c>
      <c r="AK121">
        <v>10.456399129999999</v>
      </c>
      <c r="AL121">
        <v>-2.8087958479999999</v>
      </c>
      <c r="AN121">
        <v>1.8433676999999999E-2</v>
      </c>
      <c r="AO121">
        <v>-3.8742998179999999</v>
      </c>
      <c r="AP121" s="43">
        <f t="shared" si="14"/>
        <v>-0.34960189999999969</v>
      </c>
      <c r="AQ121" s="24">
        <f t="shared" si="15"/>
        <v>-7.8091249999999945E-2</v>
      </c>
      <c r="AR121" s="24">
        <f t="shared" si="16"/>
        <v>-1.3583466200000007</v>
      </c>
      <c r="AS121" s="24">
        <f t="shared" si="17"/>
        <v>-0.64009296999999954</v>
      </c>
      <c r="AT121" s="24">
        <f t="shared" si="18"/>
        <v>2.4553969999999481E-2</v>
      </c>
      <c r="AU121" s="24">
        <f t="shared" si="23"/>
        <v>-0.77796543000000007</v>
      </c>
      <c r="AV121" s="24">
        <f t="shared" si="24"/>
        <v>0</v>
      </c>
      <c r="AW121" s="24">
        <f t="shared" si="25"/>
        <v>0</v>
      </c>
      <c r="AX121" s="24">
        <f t="shared" si="26"/>
        <v>0</v>
      </c>
      <c r="AY121" s="24">
        <f t="shared" si="27"/>
        <v>0</v>
      </c>
      <c r="AZ121" s="24">
        <f t="shared" si="19"/>
        <v>-0.29748000699999999</v>
      </c>
      <c r="BA121" s="24">
        <f t="shared" si="20"/>
        <v>10.564891908</v>
      </c>
      <c r="BB121" s="24">
        <f t="shared" si="21"/>
        <v>2.8087958479999999</v>
      </c>
      <c r="BC121" s="44">
        <f t="shared" si="22"/>
        <v>-3.8927334949999999</v>
      </c>
    </row>
    <row r="122" spans="1:55" x14ac:dyDescent="0.25">
      <c r="A122" s="102"/>
      <c r="B122" s="75"/>
      <c r="C122" s="21" t="s">
        <v>532</v>
      </c>
      <c r="D122" t="s">
        <v>533</v>
      </c>
      <c r="E122" s="124" t="s">
        <v>154</v>
      </c>
      <c r="F122" s="36">
        <v>19.788896099999999</v>
      </c>
      <c r="G122" s="83">
        <v>20.702007519999999</v>
      </c>
      <c r="H122" s="83">
        <v>20.094771359999999</v>
      </c>
      <c r="I122" s="83">
        <v>20.457796219999999</v>
      </c>
      <c r="J122" s="83">
        <v>19.454781130000001</v>
      </c>
      <c r="K122" s="83">
        <v>20.89663049</v>
      </c>
      <c r="L122" s="83">
        <v>19.66312448</v>
      </c>
      <c r="M122" s="83">
        <v>20.840070690000001</v>
      </c>
      <c r="N122" s="83">
        <v>19.706686170000001</v>
      </c>
      <c r="O122" s="83">
        <v>20.335941120000001</v>
      </c>
      <c r="P122" s="83">
        <v>20.576117889999999</v>
      </c>
      <c r="Q122" s="83">
        <v>20.924465179999999</v>
      </c>
      <c r="R122" s="83">
        <v>20.751817150000001</v>
      </c>
      <c r="S122" s="83">
        <v>20.65196555</v>
      </c>
      <c r="T122" s="83">
        <v>20.91436908</v>
      </c>
      <c r="U122" s="83">
        <v>21.048727020000001</v>
      </c>
      <c r="V122" s="83">
        <v>20.788462240000001</v>
      </c>
      <c r="W122" s="83">
        <v>20.871346689999999</v>
      </c>
      <c r="X122" s="83">
        <v>20.2627673</v>
      </c>
      <c r="Y122" s="83">
        <v>21.690087699999999</v>
      </c>
      <c r="Z122" s="83">
        <v>20.157004199999999</v>
      </c>
      <c r="AA122" s="83">
        <v>20.808163459999999</v>
      </c>
      <c r="AB122" s="83">
        <v>20.302872619999999</v>
      </c>
      <c r="AC122" s="83">
        <v>20.872416749999999</v>
      </c>
      <c r="AD122" s="83">
        <v>20.040175300000001</v>
      </c>
      <c r="AE122" s="83">
        <v>21.282112099999999</v>
      </c>
      <c r="AF122" s="83">
        <v>19.843322830000002</v>
      </c>
      <c r="AG122" s="61">
        <v>20.88334287</v>
      </c>
      <c r="AH122" s="83">
        <v>0.708564678</v>
      </c>
      <c r="AI122">
        <v>0.48496055500000002</v>
      </c>
      <c r="AJ122">
        <v>0.93216880000000002</v>
      </c>
      <c r="AK122">
        <v>20.521794329999999</v>
      </c>
      <c r="AL122">
        <v>6.521999031</v>
      </c>
      <c r="AM122">
        <v>7.37E-7</v>
      </c>
      <c r="AN122">
        <v>3.7400000000000002E-6</v>
      </c>
      <c r="AO122">
        <v>5.4693680349999996</v>
      </c>
      <c r="AP122" s="43">
        <f t="shared" si="14"/>
        <v>0.62925494999999998</v>
      </c>
      <c r="AQ122" s="24">
        <f t="shared" si="15"/>
        <v>0.34834728999999953</v>
      </c>
      <c r="AR122" s="24">
        <f t="shared" si="16"/>
        <v>-9.9851600000000929E-2</v>
      </c>
      <c r="AS122" s="24">
        <f t="shared" si="17"/>
        <v>0.13435794000000101</v>
      </c>
      <c r="AT122" s="24">
        <f t="shared" si="18"/>
        <v>8.2884449999998111E-2</v>
      </c>
      <c r="AU122" s="24">
        <f t="shared" si="23"/>
        <v>1.4273203999999993</v>
      </c>
      <c r="AV122" s="24">
        <f t="shared" si="24"/>
        <v>0.65115926000000002</v>
      </c>
      <c r="AW122" s="24">
        <f t="shared" si="25"/>
        <v>0.56954413000000059</v>
      </c>
      <c r="AX122" s="24">
        <f t="shared" si="26"/>
        <v>1.2419367999999977</v>
      </c>
      <c r="AY122" s="24">
        <f t="shared" si="27"/>
        <v>1.0400200399999981</v>
      </c>
      <c r="AZ122" s="24">
        <f t="shared" si="19"/>
        <v>-0.22360412299999999</v>
      </c>
      <c r="BA122" s="24">
        <f t="shared" si="20"/>
        <v>19.589625529999999</v>
      </c>
      <c r="BB122" s="24">
        <f t="shared" si="21"/>
        <v>-6.5219982940000003</v>
      </c>
      <c r="BC122" s="44">
        <f t="shared" si="22"/>
        <v>5.4693642949999992</v>
      </c>
    </row>
    <row r="123" spans="1:55" x14ac:dyDescent="0.25">
      <c r="A123" s="102"/>
      <c r="B123" s="75"/>
      <c r="C123" s="21" t="s">
        <v>534</v>
      </c>
      <c r="D123" t="s">
        <v>535</v>
      </c>
      <c r="E123" s="124" t="s">
        <v>156</v>
      </c>
      <c r="F123" s="36">
        <v>19.73921524</v>
      </c>
      <c r="G123" s="83">
        <v>18.856280550000001</v>
      </c>
      <c r="H123" s="83">
        <v>19.858827649999998</v>
      </c>
      <c r="I123" s="83">
        <v>18.660906430000001</v>
      </c>
      <c r="J123" s="83">
        <v>19.655086650000001</v>
      </c>
      <c r="K123" s="83">
        <v>18.50768038</v>
      </c>
      <c r="L123" s="83">
        <v>19.888683740000001</v>
      </c>
      <c r="M123" s="83">
        <v>18.373877</v>
      </c>
      <c r="N123" s="83">
        <v>20.055149740000001</v>
      </c>
      <c r="O123" s="83">
        <v>18.732482659999999</v>
      </c>
      <c r="P123" s="83">
        <v>19.282683169999999</v>
      </c>
      <c r="Q123" s="83">
        <v>17.913134589999999</v>
      </c>
      <c r="R123" s="83">
        <v>19.30989327</v>
      </c>
      <c r="S123" s="83">
        <v>19.28550203</v>
      </c>
      <c r="T123" s="83">
        <v>19.046181650000001</v>
      </c>
      <c r="U123" s="83">
        <v>18.045074540000002</v>
      </c>
      <c r="V123" s="83">
        <v>19.29358208</v>
      </c>
      <c r="W123" s="83">
        <v>18.66004899</v>
      </c>
      <c r="X123" s="83">
        <v>19.525779100000001</v>
      </c>
      <c r="Y123" s="83">
        <v>17.906347910000001</v>
      </c>
      <c r="Z123" s="83">
        <v>21.10475559</v>
      </c>
      <c r="AA123" s="83">
        <v>20.242207579999999</v>
      </c>
      <c r="AB123" s="83">
        <v>20.994261000000002</v>
      </c>
      <c r="AC123" s="83">
        <v>20.103328489999999</v>
      </c>
      <c r="AD123" s="83">
        <v>20.777236139999999</v>
      </c>
      <c r="AE123" s="83">
        <v>19.77970273</v>
      </c>
      <c r="AF123" s="83">
        <v>20.781417659999999</v>
      </c>
      <c r="AG123" s="61">
        <v>18.890626269999998</v>
      </c>
      <c r="AH123" s="83">
        <v>-1.0968251790000001</v>
      </c>
      <c r="AI123">
        <v>-1.35653848</v>
      </c>
      <c r="AJ123">
        <v>-0.83711187799999998</v>
      </c>
      <c r="AK123">
        <v>19.402498319999999</v>
      </c>
      <c r="AL123">
        <v>-8.6920908430000008</v>
      </c>
      <c r="AM123">
        <v>4.49E-9</v>
      </c>
      <c r="AN123">
        <v>4.1799999999999997E-8</v>
      </c>
      <c r="AO123">
        <v>10.6297508</v>
      </c>
      <c r="AP123" s="43">
        <f t="shared" si="14"/>
        <v>-1.3226670800000022</v>
      </c>
      <c r="AQ123" s="24">
        <f t="shared" si="15"/>
        <v>-1.36954858</v>
      </c>
      <c r="AR123" s="24">
        <f t="shared" si="16"/>
        <v>-2.4391239999999925E-2</v>
      </c>
      <c r="AS123" s="24">
        <f t="shared" si="17"/>
        <v>-1.0011071099999995</v>
      </c>
      <c r="AT123" s="24">
        <f t="shared" si="18"/>
        <v>-0.63353309000000024</v>
      </c>
      <c r="AU123" s="24">
        <f t="shared" si="23"/>
        <v>-1.6194311900000002</v>
      </c>
      <c r="AV123" s="24">
        <f t="shared" si="24"/>
        <v>-0.86254801000000114</v>
      </c>
      <c r="AW123" s="24">
        <f t="shared" si="25"/>
        <v>-0.89093251000000251</v>
      </c>
      <c r="AX123" s="24">
        <f t="shared" si="26"/>
        <v>-0.99753340999999907</v>
      </c>
      <c r="AY123" s="24">
        <f t="shared" si="27"/>
        <v>-1.8907913900000004</v>
      </c>
      <c r="AZ123" s="24">
        <f t="shared" si="19"/>
        <v>-0.2597133009999999</v>
      </c>
      <c r="BA123" s="24">
        <f t="shared" si="20"/>
        <v>20.239610198000001</v>
      </c>
      <c r="BB123" s="24">
        <f t="shared" si="21"/>
        <v>8.6920908474900003</v>
      </c>
      <c r="BC123" s="44">
        <f t="shared" si="22"/>
        <v>10.6297507582</v>
      </c>
    </row>
    <row r="124" spans="1:55" x14ac:dyDescent="0.25">
      <c r="A124" s="102"/>
      <c r="B124" s="75"/>
      <c r="C124" s="21" t="s">
        <v>536</v>
      </c>
      <c r="D124" t="s">
        <v>537</v>
      </c>
      <c r="E124" s="124" t="s">
        <v>158</v>
      </c>
      <c r="F124" s="36">
        <v>24.132182310000001</v>
      </c>
      <c r="G124" s="83">
        <v>26.096876600000002</v>
      </c>
      <c r="H124" s="83">
        <v>24.285830440000002</v>
      </c>
      <c r="I124" s="83">
        <v>26.668892249999999</v>
      </c>
      <c r="J124" s="83">
        <v>24.002290339999998</v>
      </c>
      <c r="K124" s="83">
        <v>26.422381949999998</v>
      </c>
      <c r="L124" s="83">
        <v>24.190834379999998</v>
      </c>
      <c r="M124" s="83">
        <v>26.60395535</v>
      </c>
      <c r="N124" s="83">
        <v>24.254742950000001</v>
      </c>
      <c r="O124" s="83">
        <v>25.986483549999999</v>
      </c>
      <c r="P124" s="83">
        <v>23.943451629999998</v>
      </c>
      <c r="Q124" s="83">
        <v>25.32078564</v>
      </c>
      <c r="R124" s="83">
        <v>23.69031292</v>
      </c>
      <c r="S124" s="83">
        <v>26.611063470000001</v>
      </c>
      <c r="T124" s="83">
        <v>23.712576859999999</v>
      </c>
      <c r="U124" s="83">
        <v>25.82958867</v>
      </c>
      <c r="V124" s="83">
        <v>23.859099270000002</v>
      </c>
      <c r="W124" s="83">
        <v>25.368415769999999</v>
      </c>
      <c r="X124" s="83">
        <v>23.70581829</v>
      </c>
      <c r="Y124" s="83">
        <v>26.910943639999999</v>
      </c>
      <c r="Z124" s="83">
        <v>24.350578469999999</v>
      </c>
      <c r="AA124" s="83">
        <v>25.956931040000001</v>
      </c>
      <c r="AB124" s="83">
        <v>24.37148805</v>
      </c>
      <c r="AC124" s="83">
        <v>26.116134169999999</v>
      </c>
      <c r="AD124" s="83">
        <v>24.01847695</v>
      </c>
      <c r="AE124" s="83">
        <v>26.832088859999999</v>
      </c>
      <c r="AF124" s="83">
        <v>24.135795089999998</v>
      </c>
      <c r="AG124" s="61">
        <v>26.445938049999999</v>
      </c>
      <c r="AH124" s="83">
        <v>2.1797857899999999</v>
      </c>
      <c r="AI124">
        <v>1.9120041400000001</v>
      </c>
      <c r="AJ124">
        <v>2.4475674390000002</v>
      </c>
      <c r="AK124">
        <v>25.136569890000001</v>
      </c>
      <c r="AL124">
        <v>16.75382755</v>
      </c>
      <c r="AM124">
        <v>3.2199999999999999E-15</v>
      </c>
      <c r="AN124">
        <v>5.4300000000000001E-13</v>
      </c>
      <c r="AO124">
        <v>24.88088316</v>
      </c>
      <c r="AP124" s="43">
        <f t="shared" si="14"/>
        <v>1.7317405999999984</v>
      </c>
      <c r="AQ124" s="24">
        <f t="shared" si="15"/>
        <v>1.377334010000002</v>
      </c>
      <c r="AR124" s="24">
        <f t="shared" si="16"/>
        <v>2.9207505500000011</v>
      </c>
      <c r="AS124" s="24">
        <f t="shared" si="17"/>
        <v>2.117011810000001</v>
      </c>
      <c r="AT124" s="24">
        <f t="shared" si="18"/>
        <v>1.5093164999999971</v>
      </c>
      <c r="AU124" s="24">
        <f t="shared" si="23"/>
        <v>3.2051253499999994</v>
      </c>
      <c r="AV124" s="24">
        <f t="shared" si="24"/>
        <v>1.6063525700000021</v>
      </c>
      <c r="AW124" s="24">
        <f t="shared" si="25"/>
        <v>1.7446461199999987</v>
      </c>
      <c r="AX124" s="24">
        <f t="shared" si="26"/>
        <v>2.8136119099999988</v>
      </c>
      <c r="AY124" s="24">
        <f t="shared" si="27"/>
        <v>2.3101429600000003</v>
      </c>
      <c r="AZ124" s="24">
        <f t="shared" si="19"/>
        <v>-0.26778164999999987</v>
      </c>
      <c r="BA124" s="24">
        <f t="shared" si="20"/>
        <v>22.689002451</v>
      </c>
      <c r="BB124" s="24">
        <f t="shared" si="21"/>
        <v>-16.753827549999997</v>
      </c>
      <c r="BC124" s="44">
        <f t="shared" si="22"/>
        <v>24.880883159999456</v>
      </c>
    </row>
    <row r="125" spans="1:55" x14ac:dyDescent="0.25">
      <c r="A125" s="102"/>
      <c r="B125" s="75"/>
      <c r="C125" s="21" t="s">
        <v>538</v>
      </c>
      <c r="D125" t="s">
        <v>539</v>
      </c>
      <c r="E125" s="124" t="s">
        <v>160</v>
      </c>
      <c r="F125" s="36">
        <v>24.609127879999999</v>
      </c>
      <c r="G125" s="83">
        <v>23.794971660000002</v>
      </c>
      <c r="H125" s="83">
        <v>24.72633579</v>
      </c>
      <c r="I125" s="83">
        <v>24.115052630000001</v>
      </c>
      <c r="J125" s="83">
        <v>24.767521899999998</v>
      </c>
      <c r="K125" s="83">
        <v>23.532832389999999</v>
      </c>
      <c r="L125" s="83">
        <v>24.46085777</v>
      </c>
      <c r="M125" s="83">
        <v>23.137186289999999</v>
      </c>
      <c r="N125" s="83">
        <v>24.943542560000001</v>
      </c>
      <c r="O125" s="83">
        <v>23.94477564</v>
      </c>
      <c r="P125" s="83">
        <v>25.53144562</v>
      </c>
      <c r="Q125" s="83">
        <v>25.172744869999999</v>
      </c>
      <c r="R125" s="83">
        <v>26.050785350000002</v>
      </c>
      <c r="S125" s="83">
        <v>25.94785049</v>
      </c>
      <c r="T125" s="83">
        <v>25.679343079999999</v>
      </c>
      <c r="U125" s="83">
        <v>24.30737585</v>
      </c>
      <c r="V125" s="83">
        <v>25.745181939999998</v>
      </c>
      <c r="W125" s="83">
        <v>25.2373671</v>
      </c>
      <c r="X125" s="83">
        <v>25.604181199999999</v>
      </c>
      <c r="Y125" s="83">
        <v>23.90581688</v>
      </c>
      <c r="Z125" s="83">
        <v>24.899129089999999</v>
      </c>
      <c r="AA125" s="83">
        <v>23.76393229</v>
      </c>
      <c r="AB125" s="83">
        <v>24.47355159</v>
      </c>
      <c r="AC125" s="83">
        <v>23.57551239</v>
      </c>
      <c r="AD125" s="83">
        <v>24.89523771</v>
      </c>
      <c r="AE125" s="83">
        <v>23.327960300000001</v>
      </c>
      <c r="AF125" s="83">
        <v>24.647081100000001</v>
      </c>
      <c r="AG125" s="61">
        <v>23.694972320000002</v>
      </c>
      <c r="AH125" s="83">
        <v>-0.96964081800000002</v>
      </c>
      <c r="AI125">
        <v>-1.2541989090000001</v>
      </c>
      <c r="AJ125">
        <v>-0.68508272800000003</v>
      </c>
      <c r="AK125">
        <v>24.588988350000001</v>
      </c>
      <c r="AL125">
        <v>-7.0132769389999998</v>
      </c>
      <c r="AM125">
        <v>2.2000000000000001E-7</v>
      </c>
      <c r="AN125">
        <v>1.2899999999999999E-6</v>
      </c>
      <c r="AO125">
        <v>6.6881545080000002</v>
      </c>
      <c r="AP125" s="43">
        <f t="shared" si="14"/>
        <v>-0.99876692000000133</v>
      </c>
      <c r="AQ125" s="24">
        <f t="shared" si="15"/>
        <v>-0.35870075000000057</v>
      </c>
      <c r="AR125" s="24">
        <f t="shared" si="16"/>
        <v>-0.10293486000000129</v>
      </c>
      <c r="AS125" s="24">
        <f t="shared" si="17"/>
        <v>-1.3719672299999992</v>
      </c>
      <c r="AT125" s="24">
        <f t="shared" si="18"/>
        <v>-0.50781483999999821</v>
      </c>
      <c r="AU125" s="24">
        <f t="shared" si="23"/>
        <v>-1.6983643199999996</v>
      </c>
      <c r="AV125" s="24">
        <f t="shared" si="24"/>
        <v>-1.1351967999999992</v>
      </c>
      <c r="AW125" s="24">
        <f t="shared" si="25"/>
        <v>-0.89803919999999948</v>
      </c>
      <c r="AX125" s="24">
        <f t="shared" si="26"/>
        <v>-1.5672774099999991</v>
      </c>
      <c r="AY125" s="24">
        <f t="shared" si="27"/>
        <v>-0.95210877999999965</v>
      </c>
      <c r="AZ125" s="24">
        <f t="shared" si="19"/>
        <v>-0.28455809100000007</v>
      </c>
      <c r="BA125" s="24">
        <f t="shared" si="20"/>
        <v>25.274071078000002</v>
      </c>
      <c r="BB125" s="24">
        <f t="shared" si="21"/>
        <v>7.0132771590000003</v>
      </c>
      <c r="BC125" s="44">
        <f t="shared" si="22"/>
        <v>6.6881532180000001</v>
      </c>
    </row>
    <row r="126" spans="1:55" x14ac:dyDescent="0.25">
      <c r="A126" s="102"/>
      <c r="B126" s="75"/>
      <c r="C126" s="21" t="s">
        <v>540</v>
      </c>
      <c r="D126" t="s">
        <v>541</v>
      </c>
      <c r="E126" s="124" t="s">
        <v>161</v>
      </c>
      <c r="F126" s="36">
        <v>21.16051392</v>
      </c>
      <c r="G126" s="83">
        <v>21.27625832</v>
      </c>
      <c r="H126" s="83">
        <v>20.984268849999999</v>
      </c>
      <c r="I126" s="83">
        <v>21.506329959999999</v>
      </c>
      <c r="J126" s="83">
        <v>21.249138840000001</v>
      </c>
      <c r="K126" s="83">
        <v>21.516799949999999</v>
      </c>
      <c r="L126" s="83">
        <v>21.224776819999999</v>
      </c>
      <c r="M126" s="83">
        <v>21.3474842</v>
      </c>
      <c r="N126" s="83">
        <v>20.897519070000001</v>
      </c>
      <c r="O126" s="83">
        <v>21.42048471</v>
      </c>
      <c r="P126" s="83">
        <v>20.486308019999999</v>
      </c>
      <c r="Q126" s="83">
        <v>20.90090584</v>
      </c>
      <c r="R126" s="83">
        <v>20.700381759999999</v>
      </c>
      <c r="S126" s="83">
        <v>21.230772699999999</v>
      </c>
      <c r="T126" s="83">
        <v>20.648233359999999</v>
      </c>
      <c r="U126" s="83">
        <v>20.981751880000001</v>
      </c>
      <c r="V126" s="83">
        <v>20.334709669999999</v>
      </c>
      <c r="W126" s="83">
        <v>20.734495590000002</v>
      </c>
      <c r="X126" s="83">
        <v>20.331183549999999</v>
      </c>
      <c r="Y126" s="83">
        <v>20.15490973</v>
      </c>
      <c r="Z126" s="83">
        <v>20.918248649999999</v>
      </c>
      <c r="AA126" s="83">
        <v>21.146714880000001</v>
      </c>
      <c r="AB126" s="83">
        <v>20.672592359999999</v>
      </c>
      <c r="AC126" s="83">
        <v>21.080009409999999</v>
      </c>
      <c r="AD126" s="83">
        <v>20.760173380000001</v>
      </c>
      <c r="AE126" s="83">
        <v>21.42750874</v>
      </c>
      <c r="AF126" s="83">
        <v>21.152111059999999</v>
      </c>
      <c r="AG126" s="61">
        <v>21.217128020000001</v>
      </c>
      <c r="AH126" s="83">
        <v>0.31581390100000001</v>
      </c>
      <c r="AI126">
        <v>0.15496099799999999</v>
      </c>
      <c r="AJ126">
        <v>0.47666680500000003</v>
      </c>
      <c r="AK126">
        <v>20.980775470000001</v>
      </c>
      <c r="AL126">
        <v>4.0409490540000004</v>
      </c>
      <c r="AM126">
        <v>4.3702900000000002E-4</v>
      </c>
      <c r="AN126">
        <v>1.182312E-3</v>
      </c>
      <c r="AO126">
        <v>-0.90888095000000002</v>
      </c>
      <c r="AP126" s="43">
        <f t="shared" si="14"/>
        <v>0.5229656399999989</v>
      </c>
      <c r="AQ126" s="24">
        <f t="shared" si="15"/>
        <v>0.41459782000000089</v>
      </c>
      <c r="AR126" s="24">
        <f t="shared" si="16"/>
        <v>0.5303909400000002</v>
      </c>
      <c r="AS126" s="24">
        <f t="shared" si="17"/>
        <v>0.33351852000000193</v>
      </c>
      <c r="AT126" s="24">
        <f t="shared" si="18"/>
        <v>0.3997859200000029</v>
      </c>
      <c r="AU126" s="24">
        <f t="shared" si="23"/>
        <v>-0.17627381999999869</v>
      </c>
      <c r="AV126" s="24">
        <f t="shared" si="24"/>
        <v>0.22846623000000221</v>
      </c>
      <c r="AW126" s="24">
        <f t="shared" si="25"/>
        <v>0.40741704999999939</v>
      </c>
      <c r="AX126" s="24">
        <f t="shared" si="26"/>
        <v>0.66733535999999916</v>
      </c>
      <c r="AY126" s="24">
        <f t="shared" si="27"/>
        <v>6.5016960000001234E-2</v>
      </c>
      <c r="AZ126" s="24">
        <f t="shared" si="19"/>
        <v>-0.16085290300000002</v>
      </c>
      <c r="BA126" s="24">
        <f t="shared" si="20"/>
        <v>20.504108665</v>
      </c>
      <c r="BB126" s="24">
        <f t="shared" si="21"/>
        <v>-4.040512025</v>
      </c>
      <c r="BC126" s="44">
        <f t="shared" si="22"/>
        <v>-0.91006326199999998</v>
      </c>
    </row>
    <row r="127" spans="1:55" x14ac:dyDescent="0.25">
      <c r="A127" s="102"/>
      <c r="B127" s="75"/>
      <c r="C127" s="21" t="s">
        <v>542</v>
      </c>
      <c r="D127" t="s">
        <v>543</v>
      </c>
      <c r="E127" s="124" t="s">
        <v>162</v>
      </c>
      <c r="F127" s="36">
        <v>21.287528999999999</v>
      </c>
      <c r="G127" s="83">
        <v>21.156229740000001</v>
      </c>
      <c r="H127" s="83">
        <v>21.786092719999999</v>
      </c>
      <c r="I127" s="83">
        <v>21.504147369999998</v>
      </c>
      <c r="J127" s="83">
        <v>21.543251869999999</v>
      </c>
      <c r="K127" s="83">
        <v>21.343009160000001</v>
      </c>
      <c r="L127" s="83">
        <v>21.54297592</v>
      </c>
      <c r="M127" s="83">
        <v>21.947272229999999</v>
      </c>
      <c r="N127" s="83">
        <v>21.293707479999998</v>
      </c>
      <c r="O127" s="83">
        <v>21.4288518</v>
      </c>
      <c r="P127" s="83">
        <v>22.142399709999999</v>
      </c>
      <c r="Q127" s="83">
        <v>22.46456787</v>
      </c>
      <c r="R127" s="83">
        <v>22.979657190000001</v>
      </c>
      <c r="S127" s="83">
        <v>23.60042962</v>
      </c>
      <c r="T127" s="83">
        <v>22.5946499</v>
      </c>
      <c r="U127" s="83">
        <v>23.729842080000001</v>
      </c>
      <c r="V127" s="83">
        <v>22.052901609999999</v>
      </c>
      <c r="W127" s="83">
        <v>22.7710072</v>
      </c>
      <c r="X127" s="83">
        <v>22.994555609999999</v>
      </c>
      <c r="Y127" s="83">
        <v>23.53168295</v>
      </c>
      <c r="Z127" s="83">
        <v>23.112471370000002</v>
      </c>
      <c r="AA127" s="83">
        <v>21.371519209999999</v>
      </c>
      <c r="AB127" s="83">
        <v>22.919621459999998</v>
      </c>
      <c r="AC127" s="83">
        <v>22.82076468</v>
      </c>
      <c r="AD127" s="83">
        <v>22.17721676</v>
      </c>
      <c r="AE127" s="83">
        <v>23.670788529999999</v>
      </c>
      <c r="AF127" s="83">
        <v>23.455352680000001</v>
      </c>
      <c r="AG127" s="61">
        <v>22.885318640000001</v>
      </c>
      <c r="AH127" s="83">
        <v>0.16736055499999999</v>
      </c>
      <c r="AI127">
        <v>-0.22910932000000001</v>
      </c>
      <c r="AJ127">
        <v>0.56383043099999997</v>
      </c>
      <c r="AK127">
        <v>22.360993369999999</v>
      </c>
      <c r="AL127">
        <v>0.86880827800000004</v>
      </c>
      <c r="AM127">
        <v>0.39310909799999999</v>
      </c>
      <c r="AN127">
        <v>0.46229099099999998</v>
      </c>
      <c r="AO127">
        <v>-7.0445544199999999</v>
      </c>
      <c r="AP127" s="43">
        <f t="shared" si="14"/>
        <v>0.13514432000000198</v>
      </c>
      <c r="AQ127" s="24">
        <f t="shared" si="15"/>
        <v>0.32216816000000037</v>
      </c>
      <c r="AR127" s="24">
        <f t="shared" si="16"/>
        <v>0.62077242999999882</v>
      </c>
      <c r="AS127" s="24">
        <f t="shared" si="17"/>
        <v>1.1351921800000007</v>
      </c>
      <c r="AT127" s="24">
        <f t="shared" si="18"/>
        <v>0.7181055900000004</v>
      </c>
      <c r="AU127" s="24">
        <f t="shared" si="23"/>
        <v>0.5371273400000014</v>
      </c>
      <c r="AV127" s="24">
        <f t="shared" si="24"/>
        <v>-1.7409521600000026</v>
      </c>
      <c r="AW127" s="24">
        <f t="shared" si="25"/>
        <v>-9.8856779999998423E-2</v>
      </c>
      <c r="AX127" s="24">
        <f t="shared" si="26"/>
        <v>1.4935717699999991</v>
      </c>
      <c r="AY127" s="24">
        <f t="shared" si="27"/>
        <v>-0.57003403999999946</v>
      </c>
      <c r="AZ127" s="24">
        <f t="shared" si="19"/>
        <v>-0.39646987499999997</v>
      </c>
      <c r="BA127" s="24">
        <f t="shared" si="20"/>
        <v>21.797162939</v>
      </c>
      <c r="BB127" s="24">
        <f t="shared" si="21"/>
        <v>-0.47569918000000005</v>
      </c>
      <c r="BC127" s="44">
        <f t="shared" si="22"/>
        <v>-7.5068454109999996</v>
      </c>
    </row>
    <row r="128" spans="1:55" x14ac:dyDescent="0.25">
      <c r="A128" s="102"/>
      <c r="B128" s="75"/>
      <c r="C128" s="21" t="s">
        <v>544</v>
      </c>
      <c r="D128" t="s">
        <v>545</v>
      </c>
      <c r="E128" s="124" t="s">
        <v>163</v>
      </c>
      <c r="F128" s="36">
        <v>21.296013240000001</v>
      </c>
      <c r="G128" s="83">
        <v>20.932316109999999</v>
      </c>
      <c r="H128" s="83">
        <v>21.203122530000002</v>
      </c>
      <c r="I128" s="83">
        <v>21.124383569999999</v>
      </c>
      <c r="J128" s="83">
        <v>21.348311089999999</v>
      </c>
      <c r="K128" s="83">
        <v>21.057721619999999</v>
      </c>
      <c r="L128" s="83">
        <v>21.19916336</v>
      </c>
      <c r="M128" s="83">
        <v>20.78962172</v>
      </c>
      <c r="N128" s="83">
        <v>21.261523539999999</v>
      </c>
      <c r="O128" s="83">
        <v>21.007077020000001</v>
      </c>
      <c r="P128" s="83">
        <v>21.02068143</v>
      </c>
      <c r="Q128" s="83">
        <v>21.147005709999998</v>
      </c>
      <c r="R128" s="83">
        <v>21.424688249999999</v>
      </c>
      <c r="S128" s="83">
        <v>21.57101235</v>
      </c>
      <c r="T128" s="83">
        <v>21.201524809999999</v>
      </c>
      <c r="U128" s="83">
        <v>20.974416850000001</v>
      </c>
      <c r="V128" s="83">
        <v>21.237220369999999</v>
      </c>
      <c r="W128" s="83">
        <v>21.10435781</v>
      </c>
      <c r="X128" s="83">
        <v>20.891232429999999</v>
      </c>
      <c r="Y128" s="83">
        <v>20.316482050000001</v>
      </c>
      <c r="Z128" s="83">
        <v>20.62307307</v>
      </c>
      <c r="AA128" s="83">
        <v>20.28064328</v>
      </c>
      <c r="AB128" s="83">
        <v>20.614560839999999</v>
      </c>
      <c r="AC128" s="83">
        <v>20.357636769999999</v>
      </c>
      <c r="AD128" s="83">
        <v>20.464284899999999</v>
      </c>
      <c r="AE128" s="83">
        <v>20.281652900000001</v>
      </c>
      <c r="AF128" s="83">
        <v>20.778577380000002</v>
      </c>
      <c r="AG128" s="61">
        <v>20.418767970000001</v>
      </c>
      <c r="AH128" s="83">
        <v>-0.22863439299999999</v>
      </c>
      <c r="AI128">
        <v>-0.39143640800000001</v>
      </c>
      <c r="AJ128">
        <v>-6.5832376999999997E-2</v>
      </c>
      <c r="AK128">
        <v>20.925966890000002</v>
      </c>
      <c r="AL128">
        <v>-2.8904324219999999</v>
      </c>
      <c r="AM128">
        <v>7.7830060000000003E-3</v>
      </c>
      <c r="AN128">
        <v>1.5468862E-2</v>
      </c>
      <c r="AO128">
        <v>-3.6920217360000001</v>
      </c>
      <c r="AP128" s="43">
        <f t="shared" si="14"/>
        <v>-0.25444651999999834</v>
      </c>
      <c r="AQ128" s="24">
        <f t="shared" si="15"/>
        <v>0.12632427999999862</v>
      </c>
      <c r="AR128" s="24">
        <f t="shared" si="16"/>
        <v>0.14632410000000107</v>
      </c>
      <c r="AS128" s="24">
        <f t="shared" si="17"/>
        <v>-0.22710795999999789</v>
      </c>
      <c r="AT128" s="24">
        <f t="shared" si="18"/>
        <v>-0.13286255999999952</v>
      </c>
      <c r="AU128" s="24">
        <f t="shared" si="23"/>
        <v>-0.57475037999999756</v>
      </c>
      <c r="AV128" s="24">
        <f t="shared" si="24"/>
        <v>-0.34242979000000062</v>
      </c>
      <c r="AW128" s="24">
        <f t="shared" si="25"/>
        <v>-0.25692407000000017</v>
      </c>
      <c r="AX128" s="24">
        <f t="shared" si="26"/>
        <v>-0.18263199999999813</v>
      </c>
      <c r="AY128" s="24">
        <f t="shared" si="27"/>
        <v>-0.35980941000000044</v>
      </c>
      <c r="AZ128" s="24">
        <f t="shared" si="19"/>
        <v>-0.16280201500000002</v>
      </c>
      <c r="BA128" s="24">
        <f t="shared" si="20"/>
        <v>20.991799267000001</v>
      </c>
      <c r="BB128" s="24">
        <f t="shared" si="21"/>
        <v>2.8982154279999999</v>
      </c>
      <c r="BC128" s="44">
        <f t="shared" si="22"/>
        <v>-3.7074905980000001</v>
      </c>
    </row>
    <row r="129" spans="1:55" x14ac:dyDescent="0.25">
      <c r="A129" s="102"/>
      <c r="B129" s="74"/>
      <c r="C129" s="27" t="s">
        <v>546</v>
      </c>
      <c r="D129" s="1" t="s">
        <v>547</v>
      </c>
      <c r="E129" s="125" t="s">
        <v>164</v>
      </c>
      <c r="F129" s="37">
        <v>24.147799599999999</v>
      </c>
      <c r="G129" s="1">
        <v>24.272958089999999</v>
      </c>
      <c r="H129" s="1">
        <v>24.325846769999998</v>
      </c>
      <c r="I129" s="1">
        <v>24.069973659999999</v>
      </c>
      <c r="J129" s="1">
        <v>24.056676419999999</v>
      </c>
      <c r="K129" s="1">
        <v>24.005556649999999</v>
      </c>
      <c r="L129" s="1">
        <v>23.955367339999999</v>
      </c>
      <c r="M129" s="1">
        <v>24.393728670000002</v>
      </c>
      <c r="N129" s="1">
        <v>24.293023699999999</v>
      </c>
      <c r="O129" s="1">
        <v>24.240599509999999</v>
      </c>
      <c r="P129" s="1">
        <v>23.469518999999998</v>
      </c>
      <c r="Q129" s="1">
        <v>23.06150727</v>
      </c>
      <c r="R129" s="1">
        <v>23.55066253</v>
      </c>
      <c r="S129" s="1">
        <v>23.31629848</v>
      </c>
      <c r="T129" s="1">
        <v>23.544125879999999</v>
      </c>
      <c r="U129" s="1">
        <v>23.03760394</v>
      </c>
      <c r="V129" s="1">
        <v>23.694272810000001</v>
      </c>
      <c r="W129" s="1">
        <v>23.195675189999999</v>
      </c>
      <c r="X129" s="1">
        <v>24.015907370000001</v>
      </c>
      <c r="Y129" s="1">
        <v>24.43040787</v>
      </c>
      <c r="Z129" s="1">
        <v>24.725626330000001</v>
      </c>
      <c r="AA129" s="1">
        <v>24.52681956</v>
      </c>
      <c r="AB129" s="1">
        <v>24.797136250000001</v>
      </c>
      <c r="AC129" s="1">
        <v>24.887684950000001</v>
      </c>
      <c r="AD129" s="1">
        <v>24.790452429999998</v>
      </c>
      <c r="AE129" s="1">
        <v>24.8825979</v>
      </c>
      <c r="AF129" s="1">
        <v>24.704628580000001</v>
      </c>
      <c r="AG129" s="62">
        <v>24.239107919999999</v>
      </c>
      <c r="AH129" s="1">
        <v>-0.107894669</v>
      </c>
      <c r="AI129" s="1">
        <v>-0.32253693100000003</v>
      </c>
      <c r="AJ129" s="1">
        <v>0.106747593</v>
      </c>
      <c r="AK129" s="1">
        <v>24.093984450000001</v>
      </c>
      <c r="AL129" s="1">
        <v>-1.034584068</v>
      </c>
      <c r="AM129" s="1">
        <v>0.31063924300000001</v>
      </c>
      <c r="AN129" s="1">
        <v>0.38023116600000001</v>
      </c>
      <c r="AO129" s="1">
        <v>-6.8868246610000003</v>
      </c>
      <c r="AP129" s="45">
        <f t="shared" si="14"/>
        <v>-5.2424189999999982E-2</v>
      </c>
      <c r="AQ129" s="28">
        <f t="shared" si="15"/>
        <v>-0.40801172999999835</v>
      </c>
      <c r="AR129" s="28">
        <f t="shared" si="16"/>
        <v>-0.23436404999999993</v>
      </c>
      <c r="AS129" s="28">
        <f t="shared" si="17"/>
        <v>-0.50652193999999895</v>
      </c>
      <c r="AT129" s="28">
        <f t="shared" si="18"/>
        <v>-0.49859762000000174</v>
      </c>
      <c r="AU129" s="28">
        <f t="shared" si="23"/>
        <v>0.41450049999999905</v>
      </c>
      <c r="AV129" s="28">
        <f t="shared" si="24"/>
        <v>-0.19880677000000091</v>
      </c>
      <c r="AW129" s="28">
        <f t="shared" si="25"/>
        <v>9.0548699999999371E-2</v>
      </c>
      <c r="AX129" s="28">
        <f t="shared" si="26"/>
        <v>9.214547000000195E-2</v>
      </c>
      <c r="AY129" s="28">
        <f t="shared" si="27"/>
        <v>-0.46552066000000281</v>
      </c>
      <c r="AZ129" s="28">
        <f t="shared" si="19"/>
        <v>-0.21464226200000003</v>
      </c>
      <c r="BA129" s="28">
        <f t="shared" si="20"/>
        <v>23.987236856999999</v>
      </c>
      <c r="BB129" s="28">
        <f t="shared" si="21"/>
        <v>1.345223311</v>
      </c>
      <c r="BC129" s="46">
        <f t="shared" si="22"/>
        <v>-7.2670558270000001</v>
      </c>
    </row>
    <row r="130" spans="1:55" x14ac:dyDescent="0.25">
      <c r="A130" s="102"/>
      <c r="B130" s="73" t="s">
        <v>947</v>
      </c>
      <c r="C130" s="34" t="s">
        <v>408</v>
      </c>
      <c r="D130" s="2" t="s">
        <v>409</v>
      </c>
      <c r="E130" s="123" t="s">
        <v>165</v>
      </c>
      <c r="F130" s="35">
        <v>24.553634420000002</v>
      </c>
      <c r="G130" s="2">
        <v>23.484503709999998</v>
      </c>
      <c r="H130" s="2">
        <v>24.099043500000001</v>
      </c>
      <c r="I130" s="2">
        <v>23.532859160000001</v>
      </c>
      <c r="J130" s="2">
        <v>25.242783899999999</v>
      </c>
      <c r="K130" s="2">
        <v>25.282699359999999</v>
      </c>
      <c r="L130" s="2">
        <v>24.78890359</v>
      </c>
      <c r="M130" s="2">
        <v>24.613671570000001</v>
      </c>
      <c r="N130" s="2">
        <v>23.991136010000002</v>
      </c>
      <c r="O130" s="2">
        <v>22.757554450000001</v>
      </c>
      <c r="P130" s="2">
        <v>20.830807159999999</v>
      </c>
      <c r="Q130" s="2">
        <v>22.641674330000001</v>
      </c>
      <c r="R130" s="2">
        <v>24.41661607</v>
      </c>
      <c r="S130" s="2">
        <v>21.94464434</v>
      </c>
      <c r="T130" s="2">
        <v>24.51373963</v>
      </c>
      <c r="U130" s="2">
        <v>25.517297589999998</v>
      </c>
      <c r="V130" s="2">
        <v>20.73531217</v>
      </c>
      <c r="W130" s="2">
        <v>24.77661728</v>
      </c>
      <c r="X130" s="2">
        <v>24.110067600000001</v>
      </c>
      <c r="Y130" s="2">
        <v>24.943547259999999</v>
      </c>
      <c r="Z130" s="2">
        <v>25.009273919999998</v>
      </c>
      <c r="AA130" s="2">
        <v>22.887810510000001</v>
      </c>
      <c r="AB130" s="2">
        <v>24.931988520000001</v>
      </c>
      <c r="AC130" s="2">
        <v>21.97067229</v>
      </c>
      <c r="AD130" s="2">
        <v>22.582939570000001</v>
      </c>
      <c r="AE130" s="2">
        <v>24.908522170000001</v>
      </c>
      <c r="AF130" s="2">
        <v>25.762467820000001</v>
      </c>
      <c r="AG130" s="63">
        <v>23.769377819999999</v>
      </c>
      <c r="AH130" s="2">
        <v>-0.181233003</v>
      </c>
      <c r="AI130" s="2">
        <v>-1.180041149</v>
      </c>
      <c r="AJ130" s="2">
        <v>0.817575143</v>
      </c>
      <c r="AK130" s="2">
        <v>23.87857735</v>
      </c>
      <c r="AL130" s="2">
        <v>-0.37349590500000002</v>
      </c>
      <c r="AM130" s="2">
        <v>0.71189395700000002</v>
      </c>
      <c r="AN130" s="2">
        <v>0.76402034500000005</v>
      </c>
      <c r="AO130" s="2">
        <v>-7.3577223040000002</v>
      </c>
      <c r="AP130" s="41">
        <f t="shared" si="14"/>
        <v>-1.2335815600000011</v>
      </c>
      <c r="AQ130" s="26">
        <f t="shared" si="15"/>
        <v>1.8108671700000016</v>
      </c>
      <c r="AR130" s="26">
        <f t="shared" si="16"/>
        <v>-2.4719717299999999</v>
      </c>
      <c r="AS130" s="26">
        <f t="shared" si="17"/>
        <v>1.0035579599999984</v>
      </c>
      <c r="AT130" s="26">
        <f t="shared" si="18"/>
        <v>4.0413051099999997</v>
      </c>
      <c r="AU130" s="26">
        <f t="shared" si="23"/>
        <v>0.83347965999999829</v>
      </c>
      <c r="AV130" s="26">
        <f t="shared" si="24"/>
        <v>-2.1214634099999969</v>
      </c>
      <c r="AW130" s="26">
        <f t="shared" si="25"/>
        <v>-2.9613162300000013</v>
      </c>
      <c r="AX130" s="26">
        <f t="shared" si="26"/>
        <v>2.3255826000000006</v>
      </c>
      <c r="AY130" s="26">
        <f t="shared" si="27"/>
        <v>-1.9930900000000022</v>
      </c>
      <c r="AZ130" s="26">
        <f t="shared" si="19"/>
        <v>-0.99880814600000001</v>
      </c>
      <c r="BA130" s="26">
        <f t="shared" si="20"/>
        <v>23.061002207000001</v>
      </c>
      <c r="BB130" s="26">
        <f t="shared" si="21"/>
        <v>1.085389862</v>
      </c>
      <c r="BC130" s="42">
        <f t="shared" si="22"/>
        <v>-8.1217426489999998</v>
      </c>
    </row>
    <row r="131" spans="1:55" x14ac:dyDescent="0.25">
      <c r="A131" s="102"/>
      <c r="B131" s="75"/>
      <c r="C131" s="21" t="s">
        <v>548</v>
      </c>
      <c r="D131" t="s">
        <v>549</v>
      </c>
      <c r="E131" s="124" t="s">
        <v>166</v>
      </c>
      <c r="F131" s="36">
        <v>23.479159070000001</v>
      </c>
      <c r="G131" s="83">
        <v>22.013640970000001</v>
      </c>
      <c r="H131" s="83">
        <v>24.243499280000002</v>
      </c>
      <c r="I131" s="83">
        <v>21.798515330000001</v>
      </c>
      <c r="J131" s="83">
        <v>22.922168079999999</v>
      </c>
      <c r="K131" s="83">
        <v>23.113083110000002</v>
      </c>
      <c r="L131" s="83">
        <v>23.924873510000001</v>
      </c>
      <c r="M131" s="83">
        <v>22.902747600000001</v>
      </c>
      <c r="N131" s="83">
        <v>23.03767839</v>
      </c>
      <c r="O131" s="83">
        <v>21.982440100000002</v>
      </c>
      <c r="P131" s="83">
        <v>21.061754220000001</v>
      </c>
      <c r="Q131" s="83">
        <v>20.169229550000001</v>
      </c>
      <c r="R131" s="83">
        <v>21.795398500000001</v>
      </c>
      <c r="S131" s="83">
        <v>20.6111477</v>
      </c>
      <c r="T131" s="83">
        <v>20.66756943</v>
      </c>
      <c r="U131" s="83">
        <v>22.47377908</v>
      </c>
      <c r="V131" s="83">
        <v>21.60771372</v>
      </c>
      <c r="W131" s="83">
        <v>22.070615190000002</v>
      </c>
      <c r="X131" s="83">
        <v>22.45344785</v>
      </c>
      <c r="Y131" s="83">
        <v>21.232522419999999</v>
      </c>
      <c r="Z131" s="83">
        <v>20.80810035</v>
      </c>
      <c r="AA131" s="83">
        <v>20.144638029999999</v>
      </c>
      <c r="AB131" s="83">
        <v>21.684077739999999</v>
      </c>
      <c r="AC131" s="83">
        <v>19.888993289999998</v>
      </c>
      <c r="AD131" s="83">
        <v>20.154997829999999</v>
      </c>
      <c r="AE131" s="83">
        <v>20.713048610000001</v>
      </c>
      <c r="AF131" s="83">
        <v>20.955060599999999</v>
      </c>
      <c r="AG131" s="61">
        <v>19.210077890000001</v>
      </c>
      <c r="AH131" s="83">
        <v>-0.74792997800000005</v>
      </c>
      <c r="AI131">
        <v>-1.2637590830000001</v>
      </c>
      <c r="AJ131">
        <v>-0.23210087400000001</v>
      </c>
      <c r="AK131">
        <v>21.682856340000001</v>
      </c>
      <c r="AL131">
        <v>-2.9842564060000001</v>
      </c>
      <c r="AM131">
        <v>6.2172470000000004E-3</v>
      </c>
      <c r="AN131">
        <v>1.2687192E-2</v>
      </c>
      <c r="AO131">
        <v>-3.4793269410000001</v>
      </c>
      <c r="AP131" s="43">
        <f t="shared" si="14"/>
        <v>-1.0552382899999984</v>
      </c>
      <c r="AQ131" s="24">
        <f t="shared" si="15"/>
        <v>-0.89252467000000024</v>
      </c>
      <c r="AR131" s="24">
        <f t="shared" si="16"/>
        <v>-1.1842508000000009</v>
      </c>
      <c r="AS131" s="24">
        <f t="shared" si="17"/>
        <v>1.8062096499999996</v>
      </c>
      <c r="AT131" s="24">
        <f t="shared" si="18"/>
        <v>0.46290147000000204</v>
      </c>
      <c r="AU131" s="24">
        <f t="shared" si="23"/>
        <v>-1.2209254300000012</v>
      </c>
      <c r="AV131" s="24">
        <f t="shared" si="24"/>
        <v>-0.66346232000000072</v>
      </c>
      <c r="AW131" s="24">
        <f t="shared" si="25"/>
        <v>-1.7950844500000009</v>
      </c>
      <c r="AX131" s="24">
        <f t="shared" si="26"/>
        <v>0.55805078000000208</v>
      </c>
      <c r="AY131" s="24">
        <f t="shared" si="27"/>
        <v>-1.7449827099999986</v>
      </c>
      <c r="AZ131" s="24">
        <f t="shared" si="19"/>
        <v>-0.51582910500000001</v>
      </c>
      <c r="BA131" s="24">
        <f t="shared" si="20"/>
        <v>21.914957214000001</v>
      </c>
      <c r="BB131" s="24">
        <f t="shared" si="21"/>
        <v>2.990473653</v>
      </c>
      <c r="BC131" s="44">
        <f t="shared" si="22"/>
        <v>-3.4920141330000001</v>
      </c>
    </row>
    <row r="132" spans="1:55" x14ac:dyDescent="0.25">
      <c r="A132" s="102"/>
      <c r="B132" s="75"/>
      <c r="C132" s="21" t="s">
        <v>550</v>
      </c>
      <c r="D132" t="s">
        <v>551</v>
      </c>
      <c r="E132" s="124" t="s">
        <v>168</v>
      </c>
      <c r="F132" s="36">
        <v>22.131988840000002</v>
      </c>
      <c r="G132" s="83">
        <v>20.70366052</v>
      </c>
      <c r="H132" s="83">
        <v>21.158229769999998</v>
      </c>
      <c r="I132" s="83">
        <v>20.622525679999999</v>
      </c>
      <c r="J132" s="83">
        <v>21.769357079999999</v>
      </c>
      <c r="K132" s="83">
        <v>21.012106490000001</v>
      </c>
      <c r="L132" s="83">
        <v>22.007127390000001</v>
      </c>
      <c r="M132" s="83">
        <v>20.7523591</v>
      </c>
      <c r="N132" s="83">
        <v>21.71549474</v>
      </c>
      <c r="O132" s="83">
        <v>20.707897809999999</v>
      </c>
      <c r="P132" s="83">
        <v>22.017284620000002</v>
      </c>
      <c r="Q132" s="83">
        <v>21.193587829999998</v>
      </c>
      <c r="R132" s="83">
        <v>22.69227102</v>
      </c>
      <c r="S132" s="83">
        <v>20.665760150000001</v>
      </c>
      <c r="T132" s="83">
        <v>22.517848959999998</v>
      </c>
      <c r="U132" s="83">
        <v>22.513967300000001</v>
      </c>
      <c r="V132" s="83">
        <v>22.30619729</v>
      </c>
      <c r="W132" s="83">
        <v>21.437197820000002</v>
      </c>
      <c r="X132" s="83">
        <v>22.8523365</v>
      </c>
      <c r="Y132" s="83">
        <v>22.07405842</v>
      </c>
      <c r="Z132" s="83">
        <v>22.0254288</v>
      </c>
      <c r="AA132" s="83">
        <v>21.04789435</v>
      </c>
      <c r="AB132" s="83">
        <v>22.389355859999998</v>
      </c>
      <c r="AC132" s="83">
        <v>21.525951429999999</v>
      </c>
      <c r="AD132" s="83">
        <v>21.653540979999999</v>
      </c>
      <c r="AE132" s="83">
        <v>21.498812350000001</v>
      </c>
      <c r="AF132" s="83">
        <v>22.48015075</v>
      </c>
      <c r="AG132" s="61">
        <v>20.96752012</v>
      </c>
      <c r="AH132" s="83">
        <v>-0.92809380299999999</v>
      </c>
      <c r="AI132">
        <v>-1.218488778</v>
      </c>
      <c r="AJ132">
        <v>-0.637698828</v>
      </c>
      <c r="AK132">
        <v>21.658568280000001</v>
      </c>
      <c r="AL132">
        <v>-6.5778476789999996</v>
      </c>
      <c r="AM132">
        <v>6.4099999999999998E-7</v>
      </c>
      <c r="AN132">
        <v>3.3000000000000002E-6</v>
      </c>
      <c r="AO132">
        <v>5.6092325110000001</v>
      </c>
      <c r="AP132" s="43">
        <f t="shared" si="14"/>
        <v>-1.0075969300000018</v>
      </c>
      <c r="AQ132" s="24">
        <f t="shared" si="15"/>
        <v>-0.82369679000000318</v>
      </c>
      <c r="AR132" s="24">
        <f t="shared" si="16"/>
        <v>-2.0265108699999992</v>
      </c>
      <c r="AS132" s="24">
        <f t="shared" si="17"/>
        <v>-3.8816599999975665E-3</v>
      </c>
      <c r="AT132" s="24">
        <f t="shared" si="18"/>
        <v>-0.86899946999999855</v>
      </c>
      <c r="AU132" s="24">
        <f t="shared" si="23"/>
        <v>-0.77827807999999976</v>
      </c>
      <c r="AV132" s="24">
        <f t="shared" si="24"/>
        <v>-0.97753445000000028</v>
      </c>
      <c r="AW132" s="24">
        <f t="shared" si="25"/>
        <v>-0.86340442999999922</v>
      </c>
      <c r="AX132" s="24">
        <f t="shared" si="26"/>
        <v>-0.15472862999999748</v>
      </c>
      <c r="AY132" s="24">
        <f t="shared" si="27"/>
        <v>-1.5126306300000003</v>
      </c>
      <c r="AZ132" s="24">
        <f t="shared" si="19"/>
        <v>-0.290394975</v>
      </c>
      <c r="BA132" s="24">
        <f t="shared" si="20"/>
        <v>22.296267108000002</v>
      </c>
      <c r="BB132" s="24">
        <f t="shared" si="21"/>
        <v>6.5778483199999993</v>
      </c>
      <c r="BC132" s="44">
        <f t="shared" si="22"/>
        <v>5.6092292109999997</v>
      </c>
    </row>
    <row r="133" spans="1:55" x14ac:dyDescent="0.25">
      <c r="A133" s="102"/>
      <c r="B133" s="75"/>
      <c r="C133" s="21" t="s">
        <v>552</v>
      </c>
      <c r="D133" t="s">
        <v>553</v>
      </c>
      <c r="E133" s="124" t="s">
        <v>169</v>
      </c>
      <c r="F133" s="36">
        <v>15.04908487</v>
      </c>
      <c r="G133" s="83">
        <v>15.83773338</v>
      </c>
      <c r="H133" s="83">
        <v>14.954758959999999</v>
      </c>
      <c r="I133" s="83">
        <v>15.233420519999999</v>
      </c>
      <c r="J133" s="83">
        <v>14.72730726</v>
      </c>
      <c r="K133" s="83">
        <v>16.199467640000002</v>
      </c>
      <c r="L133" s="83">
        <v>15.1126258</v>
      </c>
      <c r="M133" s="83">
        <v>16.391652019999999</v>
      </c>
      <c r="N133" s="83">
        <v>14.64313905</v>
      </c>
      <c r="O133" s="83">
        <v>15.20580923</v>
      </c>
      <c r="P133" s="83">
        <v>18.805152960000001</v>
      </c>
      <c r="Q133" s="83">
        <v>19.161215410000001</v>
      </c>
      <c r="R133" s="83">
        <v>18.406646080000002</v>
      </c>
      <c r="S133" s="83">
        <v>19.665548579999999</v>
      </c>
      <c r="T133" s="83">
        <v>18.729587550000002</v>
      </c>
      <c r="U133" s="83">
        <v>20.799617470000001</v>
      </c>
      <c r="V133" s="83">
        <v>18.19483876</v>
      </c>
      <c r="W133" s="83">
        <v>19.46269835</v>
      </c>
      <c r="X133" s="83">
        <v>18.366160130000001</v>
      </c>
      <c r="Y133" s="83">
        <v>20.667779719999999</v>
      </c>
      <c r="Z133" s="83">
        <v>18.274756530000001</v>
      </c>
      <c r="AA133" s="83">
        <v>18.456652590000001</v>
      </c>
      <c r="AB133" s="83">
        <v>18.597920869999999</v>
      </c>
      <c r="AC133" s="83">
        <v>19.22543288</v>
      </c>
      <c r="AD133" s="83">
        <v>18.200178279999999</v>
      </c>
      <c r="AE133" s="83">
        <v>19.79421481</v>
      </c>
      <c r="AF133" s="83">
        <v>18.941953359999999</v>
      </c>
      <c r="AG133" s="61">
        <v>19.247792879999999</v>
      </c>
      <c r="AH133" s="83">
        <v>1.024637502</v>
      </c>
      <c r="AI133">
        <v>0.67056060100000003</v>
      </c>
      <c r="AJ133">
        <v>1.378714403</v>
      </c>
      <c r="AK133">
        <v>17.726898070000001</v>
      </c>
      <c r="AL133">
        <v>5.955986276</v>
      </c>
      <c r="AM133">
        <v>3.0599999999999999E-6</v>
      </c>
      <c r="AN133">
        <v>1.36E-5</v>
      </c>
      <c r="AO133">
        <v>4.0351816439999997</v>
      </c>
      <c r="AP133" s="43">
        <f t="shared" ref="AP133:AP141" si="28">O133-N133</f>
        <v>0.56267017999999958</v>
      </c>
      <c r="AQ133" s="24">
        <f t="shared" ref="AQ133:AQ141" si="29">Q133-P133</f>
        <v>0.35606244999999959</v>
      </c>
      <c r="AR133" s="24">
        <f t="shared" ref="AR133:AR141" si="30">S133-R133</f>
        <v>1.2589024999999978</v>
      </c>
      <c r="AS133" s="24">
        <f t="shared" ref="AS133:AS141" si="31">U133-T133</f>
        <v>2.0700299199999996</v>
      </c>
      <c r="AT133" s="24">
        <f t="shared" ref="AT133:AT141" si="32">W133-V133</f>
        <v>1.2678595900000005</v>
      </c>
      <c r="AU133" s="24">
        <f t="shared" si="23"/>
        <v>2.3016195899999978</v>
      </c>
      <c r="AV133" s="24">
        <f t="shared" si="24"/>
        <v>0.18189605999999969</v>
      </c>
      <c r="AW133" s="24">
        <f t="shared" si="25"/>
        <v>0.62751201000000023</v>
      </c>
      <c r="AX133" s="24">
        <f t="shared" si="26"/>
        <v>1.5940365300000003</v>
      </c>
      <c r="AY133" s="24">
        <f t="shared" si="27"/>
        <v>0.30583951999999925</v>
      </c>
      <c r="AZ133" s="24">
        <f t="shared" ref="AZ133:AZ141" si="33">AI133-AH133</f>
        <v>-0.354076901</v>
      </c>
      <c r="BA133" s="24">
        <f t="shared" ref="BA133:BA141" si="34">AK133-AJ133</f>
        <v>16.348183667000001</v>
      </c>
      <c r="BB133" s="24">
        <f t="shared" ref="BB133:BB141" si="35">AM133-AL133</f>
        <v>-5.9559832159999999</v>
      </c>
      <c r="BC133" s="44">
        <f t="shared" ref="BC133:BC141" si="36">AO133-AN133</f>
        <v>4.0351680439999997</v>
      </c>
    </row>
    <row r="134" spans="1:55" x14ac:dyDescent="0.25">
      <c r="A134" s="102"/>
      <c r="B134" s="75"/>
      <c r="C134" s="21" t="s">
        <v>554</v>
      </c>
      <c r="D134" t="s">
        <v>555</v>
      </c>
      <c r="E134" s="124" t="s">
        <v>171</v>
      </c>
      <c r="F134" s="36">
        <v>18.307615309999999</v>
      </c>
      <c r="G134" s="83">
        <v>19.898260839999999</v>
      </c>
      <c r="H134" s="83">
        <v>17.68510285</v>
      </c>
      <c r="I134" s="83">
        <v>18.86338619</v>
      </c>
      <c r="J134" s="83">
        <v>19.197566049999999</v>
      </c>
      <c r="K134" s="83">
        <v>19.27426672</v>
      </c>
      <c r="L134" s="83">
        <v>18.188096139999999</v>
      </c>
      <c r="M134" s="83">
        <v>20.806631500000002</v>
      </c>
      <c r="N134" s="83">
        <v>18.742074970000001</v>
      </c>
      <c r="O134" s="83">
        <v>20.328963219999999</v>
      </c>
      <c r="P134" s="83">
        <v>18.860852220000002</v>
      </c>
      <c r="Q134" s="83">
        <v>18.859850869999999</v>
      </c>
      <c r="R134" s="83">
        <v>19.109108110000001</v>
      </c>
      <c r="S134" s="83">
        <v>18.950742959999999</v>
      </c>
      <c r="T134" s="83">
        <v>19.158185700000001</v>
      </c>
      <c r="U134" s="83">
        <v>19.688106260000001</v>
      </c>
      <c r="V134" s="83">
        <v>19.628375470000002</v>
      </c>
      <c r="W134" s="83">
        <v>19.682273219999999</v>
      </c>
      <c r="X134" s="83">
        <v>18.83318603</v>
      </c>
      <c r="Y134" s="83">
        <v>18.36076083</v>
      </c>
      <c r="Z134" s="83">
        <v>20.113481440000001</v>
      </c>
      <c r="AA134" s="83">
        <v>19.96245979</v>
      </c>
      <c r="AB134" s="83">
        <v>20.007160339999999</v>
      </c>
      <c r="AC134" s="83">
        <v>19.749488329999998</v>
      </c>
      <c r="AD134" s="83">
        <v>20.071042899999998</v>
      </c>
      <c r="AE134" s="83">
        <v>20.571790239999999</v>
      </c>
      <c r="AF134" s="83">
        <v>20.07294873</v>
      </c>
      <c r="AG134" s="61">
        <v>20.265832620000001</v>
      </c>
      <c r="AH134" s="83">
        <v>0.52057266599999996</v>
      </c>
      <c r="AI134">
        <v>7.9252889000000007E-2</v>
      </c>
      <c r="AJ134">
        <v>0.96189244299999999</v>
      </c>
      <c r="AK134">
        <v>19.40134321</v>
      </c>
      <c r="AL134">
        <v>2.427778199</v>
      </c>
      <c r="AM134">
        <v>2.2620807E-2</v>
      </c>
      <c r="AN134">
        <v>3.9556246000000003E-2</v>
      </c>
      <c r="AO134">
        <v>-4.686200253</v>
      </c>
      <c r="AP134" s="43">
        <f t="shared" si="28"/>
        <v>1.5868882499999977</v>
      </c>
      <c r="AQ134" s="24">
        <f t="shared" si="29"/>
        <v>-1.0013500000027875E-3</v>
      </c>
      <c r="AR134" s="24">
        <f t="shared" si="30"/>
        <v>-0.15836515000000162</v>
      </c>
      <c r="AS134" s="24">
        <f t="shared" si="31"/>
        <v>0.52992056000000076</v>
      </c>
      <c r="AT134" s="24">
        <f t="shared" si="32"/>
        <v>5.3897749999997302E-2</v>
      </c>
      <c r="AU134" s="24">
        <f t="shared" ref="AU134:AU141" si="37">Y134-X134</f>
        <v>-0.47242519999999999</v>
      </c>
      <c r="AV134" s="24">
        <f t="shared" ref="AV134:AV141" si="38">AA134-Z134</f>
        <v>-0.15102165000000056</v>
      </c>
      <c r="AW134" s="24">
        <f t="shared" ref="AW134:AW141" si="39">AC134-AB134</f>
        <v>-0.25767201000000028</v>
      </c>
      <c r="AX134" s="24">
        <f t="shared" ref="AX134:AX141" si="40">AE134-AD134</f>
        <v>0.50074734000000021</v>
      </c>
      <c r="AY134" s="24">
        <f t="shared" ref="AY134:AY141" si="41">AG134-AF134</f>
        <v>0.19288389000000095</v>
      </c>
      <c r="AZ134" s="24">
        <f t="shared" si="33"/>
        <v>-0.44131977699999997</v>
      </c>
      <c r="BA134" s="24">
        <f t="shared" si="34"/>
        <v>18.439450767</v>
      </c>
      <c r="BB134" s="24">
        <f t="shared" si="35"/>
        <v>-2.405157392</v>
      </c>
      <c r="BC134" s="44">
        <f t="shared" si="36"/>
        <v>-4.7257564990000001</v>
      </c>
    </row>
    <row r="135" spans="1:55" x14ac:dyDescent="0.25">
      <c r="A135" s="102"/>
      <c r="B135" s="75"/>
      <c r="C135" s="21" t="s">
        <v>556</v>
      </c>
      <c r="D135" t="s">
        <v>557</v>
      </c>
      <c r="E135" s="124" t="s">
        <v>172</v>
      </c>
      <c r="F135" s="36">
        <v>20.480854749999999</v>
      </c>
      <c r="G135" s="83">
        <v>20.219493539999998</v>
      </c>
      <c r="H135" s="83">
        <v>20.403620839999999</v>
      </c>
      <c r="I135" s="83">
        <v>20.37219683</v>
      </c>
      <c r="J135" s="83">
        <v>20.43385073</v>
      </c>
      <c r="K135" s="83">
        <v>19.953850589999998</v>
      </c>
      <c r="L135" s="83">
        <v>20.113107360000001</v>
      </c>
      <c r="M135" s="83">
        <v>21.04265685</v>
      </c>
      <c r="N135" s="83">
        <v>19.994267010000002</v>
      </c>
      <c r="O135" s="83">
        <v>20.807674290000001</v>
      </c>
      <c r="P135" s="83">
        <v>19.387062140000001</v>
      </c>
      <c r="Q135" s="83">
        <v>20.125355129999999</v>
      </c>
      <c r="R135" s="83">
        <v>20.787526880000001</v>
      </c>
      <c r="S135" s="83">
        <v>21.019192629999999</v>
      </c>
      <c r="T135" s="83">
        <v>21.032155199999998</v>
      </c>
      <c r="U135" s="83">
        <v>21.379549390000001</v>
      </c>
      <c r="V135" s="83">
        <v>20.230129089999998</v>
      </c>
      <c r="W135" s="83">
        <v>20.187193130000001</v>
      </c>
      <c r="X135" s="83">
        <v>19.62791241</v>
      </c>
      <c r="Y135" s="83">
        <v>20.021854690000001</v>
      </c>
      <c r="Z135" s="83">
        <v>20.759832589999998</v>
      </c>
      <c r="AA135" s="83">
        <v>19.94415459</v>
      </c>
      <c r="AB135" s="83">
        <v>20.363295539999999</v>
      </c>
      <c r="AC135" s="83">
        <v>22.110477190000001</v>
      </c>
      <c r="AD135" s="83">
        <v>19.917838880000001</v>
      </c>
      <c r="AE135" s="83">
        <v>21.736526139999999</v>
      </c>
      <c r="AF135" s="83">
        <v>22.565686469999999</v>
      </c>
      <c r="AG135" s="61">
        <v>21.715692560000001</v>
      </c>
      <c r="AH135" s="83">
        <v>0.32419483399999999</v>
      </c>
      <c r="AI135">
        <v>-0.15984204299999999</v>
      </c>
      <c r="AJ135">
        <v>0.80823171000000005</v>
      </c>
      <c r="AK135">
        <v>20.597607409999998</v>
      </c>
      <c r="AL135">
        <v>1.3785060490000001</v>
      </c>
      <c r="AM135">
        <v>0.180100391</v>
      </c>
      <c r="AN135">
        <v>0.23655420199999999</v>
      </c>
      <c r="AO135">
        <v>-6.4808321659999999</v>
      </c>
      <c r="AP135" s="43">
        <f t="shared" si="28"/>
        <v>0.81340727999999984</v>
      </c>
      <c r="AQ135" s="24">
        <f t="shared" si="29"/>
        <v>0.73829298999999793</v>
      </c>
      <c r="AR135" s="24">
        <f t="shared" si="30"/>
        <v>0.23166574999999767</v>
      </c>
      <c r="AS135" s="24">
        <f t="shared" si="31"/>
        <v>0.34739419000000282</v>
      </c>
      <c r="AT135" s="24">
        <f t="shared" si="32"/>
        <v>-4.2935959999997664E-2</v>
      </c>
      <c r="AU135" s="24">
        <f t="shared" si="37"/>
        <v>0.39394228000000098</v>
      </c>
      <c r="AV135" s="24">
        <f t="shared" si="38"/>
        <v>-0.81567799999999835</v>
      </c>
      <c r="AW135" s="24">
        <f t="shared" si="39"/>
        <v>1.7471816500000017</v>
      </c>
      <c r="AX135" s="24">
        <f t="shared" si="40"/>
        <v>1.8186872599999973</v>
      </c>
      <c r="AY135" s="24">
        <f t="shared" si="41"/>
        <v>-0.84999390999999846</v>
      </c>
      <c r="AZ135" s="24">
        <f t="shared" si="33"/>
        <v>-0.48403687699999998</v>
      </c>
      <c r="BA135" s="24">
        <f t="shared" si="34"/>
        <v>19.789375699999997</v>
      </c>
      <c r="BB135" s="24">
        <f t="shared" si="35"/>
        <v>-1.198405658</v>
      </c>
      <c r="BC135" s="44">
        <f t="shared" si="36"/>
        <v>-6.7173863679999997</v>
      </c>
    </row>
    <row r="136" spans="1:55" x14ac:dyDescent="0.25">
      <c r="A136" s="102"/>
      <c r="B136" s="75"/>
      <c r="C136" s="21" t="s">
        <v>558</v>
      </c>
      <c r="D136" t="s">
        <v>559</v>
      </c>
      <c r="E136" s="124" t="s">
        <v>173</v>
      </c>
      <c r="F136" s="36">
        <v>25.78488694</v>
      </c>
      <c r="G136" s="83">
        <v>24.579792829999999</v>
      </c>
      <c r="H136" s="83">
        <v>26.948658210000001</v>
      </c>
      <c r="I136" s="83">
        <v>23.193277729999998</v>
      </c>
      <c r="J136" s="83">
        <v>24.568770669999999</v>
      </c>
      <c r="K136" s="83">
        <v>24.833343880000001</v>
      </c>
      <c r="L136" s="83">
        <v>25.354461520000001</v>
      </c>
      <c r="M136" s="83">
        <v>21.602862739999999</v>
      </c>
      <c r="N136" s="83">
        <v>25.479533239999999</v>
      </c>
      <c r="O136" s="83">
        <v>22.956367159999999</v>
      </c>
      <c r="P136" s="83">
        <v>26.079513680000002</v>
      </c>
      <c r="Q136" s="83">
        <v>23.786497499999999</v>
      </c>
      <c r="R136" s="83">
        <v>24.727604939999999</v>
      </c>
      <c r="S136" s="83">
        <v>21.718616269999998</v>
      </c>
      <c r="T136" s="83">
        <v>24.467193890000001</v>
      </c>
      <c r="U136" s="83">
        <v>26.848361570000002</v>
      </c>
      <c r="V136" s="83">
        <v>24.947562550000001</v>
      </c>
      <c r="W136" s="83">
        <v>26.161996070000001</v>
      </c>
      <c r="X136" s="83">
        <v>26.515922889999999</v>
      </c>
      <c r="Y136" s="83">
        <v>25.244350690000001</v>
      </c>
      <c r="Z136" s="83">
        <v>24.930407200000001</v>
      </c>
      <c r="AA136" s="83">
        <v>24.416069419999999</v>
      </c>
      <c r="AB136" s="83">
        <v>25.48673093</v>
      </c>
      <c r="AC136" s="83">
        <v>20.860347449999999</v>
      </c>
      <c r="AD136" s="83">
        <v>24.511845180000002</v>
      </c>
      <c r="AE136" s="83">
        <v>23.471195170000001</v>
      </c>
      <c r="AF136" s="83">
        <v>25.097696379999999</v>
      </c>
      <c r="AG136" s="61">
        <v>21.609853220000002</v>
      </c>
      <c r="AH136" s="83">
        <v>-1.6869897519999999</v>
      </c>
      <c r="AI136">
        <v>-2.6538968770000002</v>
      </c>
      <c r="AJ136">
        <v>-0.72008262700000003</v>
      </c>
      <c r="AK136">
        <v>24.506561430000001</v>
      </c>
      <c r="AL136">
        <v>-3.5911766030000001</v>
      </c>
      <c r="AM136">
        <v>1.38532E-3</v>
      </c>
      <c r="AN136">
        <v>3.3772479999999998E-3</v>
      </c>
      <c r="AO136">
        <v>-2.0358747519999998</v>
      </c>
      <c r="AP136" s="43">
        <f t="shared" si="28"/>
        <v>-2.5231660799999993</v>
      </c>
      <c r="AQ136" s="24">
        <f t="shared" si="29"/>
        <v>-2.2930161800000022</v>
      </c>
      <c r="AR136" s="24">
        <f t="shared" si="30"/>
        <v>-3.0089886700000008</v>
      </c>
      <c r="AS136" s="24">
        <f t="shared" si="31"/>
        <v>2.3811676800000008</v>
      </c>
      <c r="AT136" s="24">
        <f t="shared" si="32"/>
        <v>1.21443352</v>
      </c>
      <c r="AU136" s="24">
        <f t="shared" si="37"/>
        <v>-1.2715721999999978</v>
      </c>
      <c r="AV136" s="24">
        <f t="shared" si="38"/>
        <v>-0.51433778000000174</v>
      </c>
      <c r="AW136" s="24">
        <f t="shared" si="39"/>
        <v>-4.6263834800000012</v>
      </c>
      <c r="AX136" s="24">
        <f t="shared" si="40"/>
        <v>-1.0406500100000002</v>
      </c>
      <c r="AY136" s="24">
        <f t="shared" si="41"/>
        <v>-3.4878431599999971</v>
      </c>
      <c r="AZ136" s="24">
        <f t="shared" si="33"/>
        <v>-0.96690712500000031</v>
      </c>
      <c r="BA136" s="24">
        <f t="shared" si="34"/>
        <v>25.226644057000001</v>
      </c>
      <c r="BB136" s="24">
        <f t="shared" si="35"/>
        <v>3.5925619229999999</v>
      </c>
      <c r="BC136" s="44">
        <f t="shared" si="36"/>
        <v>-2.0392519999999998</v>
      </c>
    </row>
    <row r="137" spans="1:55" x14ac:dyDescent="0.25">
      <c r="A137" s="102"/>
      <c r="B137" s="75"/>
      <c r="C137" s="21" t="s">
        <v>560</v>
      </c>
      <c r="D137" t="s">
        <v>561</v>
      </c>
      <c r="E137" s="124" t="s">
        <v>174</v>
      </c>
      <c r="F137" s="36">
        <v>19.318801629999999</v>
      </c>
      <c r="G137" s="83">
        <v>17.92289753</v>
      </c>
      <c r="H137" s="83">
        <v>17.79959186</v>
      </c>
      <c r="I137" s="83">
        <v>19.21869341</v>
      </c>
      <c r="J137" s="83">
        <v>18.551777179999998</v>
      </c>
      <c r="K137" s="83">
        <v>18.01202052</v>
      </c>
      <c r="L137" s="83">
        <v>18.142851360000002</v>
      </c>
      <c r="M137" s="83">
        <v>17.978409509999999</v>
      </c>
      <c r="N137" s="83">
        <v>18.657247909999999</v>
      </c>
      <c r="O137" s="83">
        <v>17.80192619</v>
      </c>
      <c r="P137" s="83">
        <v>21.03882273</v>
      </c>
      <c r="Q137" s="83">
        <v>21.442250489999999</v>
      </c>
      <c r="R137" s="83">
        <v>22.125814170000002</v>
      </c>
      <c r="S137" s="83">
        <v>20.19792816</v>
      </c>
      <c r="T137" s="83">
        <v>21.451565689999999</v>
      </c>
      <c r="U137" s="83">
        <v>20.314293630000002</v>
      </c>
      <c r="V137" s="83">
        <v>21.602828980000002</v>
      </c>
      <c r="W137" s="83">
        <v>20.30937316</v>
      </c>
      <c r="X137" s="83">
        <v>21.356858119999998</v>
      </c>
      <c r="Y137" s="83">
        <v>19.872627690000002</v>
      </c>
      <c r="Z137" s="83">
        <v>21.305017039999999</v>
      </c>
      <c r="AA137" s="83">
        <v>20.32447702</v>
      </c>
      <c r="AB137" s="83">
        <v>20.732328150000001</v>
      </c>
      <c r="AC137" s="83">
        <v>19.56287468</v>
      </c>
      <c r="AD137" s="83">
        <v>20.71020086</v>
      </c>
      <c r="AE137" s="83">
        <v>19.605661439999999</v>
      </c>
      <c r="AF137" s="83">
        <v>21.544496089999999</v>
      </c>
      <c r="AG137" s="61">
        <v>20.037374310000001</v>
      </c>
      <c r="AH137" s="83">
        <v>-0.83838528800000001</v>
      </c>
      <c r="AI137">
        <v>-1.2317600319999999</v>
      </c>
      <c r="AJ137">
        <v>-0.44501054400000001</v>
      </c>
      <c r="AK137">
        <v>19.890678909999998</v>
      </c>
      <c r="AL137">
        <v>-4.3865007929999997</v>
      </c>
      <c r="AM137">
        <v>1.7820999999999999E-4</v>
      </c>
      <c r="AN137">
        <v>5.2492800000000003E-4</v>
      </c>
      <c r="AO137">
        <v>-2.4522288E-2</v>
      </c>
      <c r="AP137" s="43">
        <f t="shared" si="28"/>
        <v>-0.85532171999999917</v>
      </c>
      <c r="AQ137" s="24">
        <f t="shared" si="29"/>
        <v>0.40342775999999958</v>
      </c>
      <c r="AR137" s="24">
        <f t="shared" si="30"/>
        <v>-1.9278860100000017</v>
      </c>
      <c r="AS137" s="24">
        <f t="shared" si="31"/>
        <v>-1.1372720599999973</v>
      </c>
      <c r="AT137" s="24">
        <f t="shared" si="32"/>
        <v>-1.2934558200000019</v>
      </c>
      <c r="AU137" s="24">
        <f t="shared" si="37"/>
        <v>-1.4842304299999967</v>
      </c>
      <c r="AV137" s="24">
        <f t="shared" si="38"/>
        <v>-0.9805400199999994</v>
      </c>
      <c r="AW137" s="24">
        <f t="shared" si="39"/>
        <v>-1.1694534700000006</v>
      </c>
      <c r="AX137" s="24">
        <f t="shared" si="40"/>
        <v>-1.1045394200000018</v>
      </c>
      <c r="AY137" s="24">
        <f t="shared" si="41"/>
        <v>-1.5071217799999985</v>
      </c>
      <c r="AZ137" s="24">
        <f t="shared" si="33"/>
        <v>-0.39337474399999994</v>
      </c>
      <c r="BA137" s="24">
        <f t="shared" si="34"/>
        <v>20.335689453999997</v>
      </c>
      <c r="BB137" s="24">
        <f t="shared" si="35"/>
        <v>4.3866790029999994</v>
      </c>
      <c r="BC137" s="44">
        <f t="shared" si="36"/>
        <v>-2.5047216000000001E-2</v>
      </c>
    </row>
    <row r="138" spans="1:55" x14ac:dyDescent="0.25">
      <c r="A138" s="102"/>
      <c r="B138" s="75"/>
      <c r="C138" s="21" t="s">
        <v>562</v>
      </c>
      <c r="D138" t="s">
        <v>563</v>
      </c>
      <c r="E138" s="124" t="s">
        <v>175</v>
      </c>
      <c r="F138" s="36">
        <v>25.891989989999999</v>
      </c>
      <c r="G138" s="83">
        <v>25.61228779</v>
      </c>
      <c r="H138" s="83">
        <v>25.893829570000001</v>
      </c>
      <c r="I138" s="83">
        <v>25.518040599999999</v>
      </c>
      <c r="J138" s="83">
        <v>26.07824785</v>
      </c>
      <c r="K138" s="83">
        <v>25.947968500000002</v>
      </c>
      <c r="L138" s="83">
        <v>26.832286010000001</v>
      </c>
      <c r="M138" s="83">
        <v>25.658514969999999</v>
      </c>
      <c r="N138" s="83">
        <v>26.59962342</v>
      </c>
      <c r="O138" s="83">
        <v>25.39865451</v>
      </c>
      <c r="P138" s="83">
        <v>26.296289959999999</v>
      </c>
      <c r="Q138" s="83">
        <v>25.595097249999998</v>
      </c>
      <c r="R138" s="83">
        <v>26.461320600000001</v>
      </c>
      <c r="S138" s="83">
        <v>24.094174559999999</v>
      </c>
      <c r="T138" s="83">
        <v>26.6274397</v>
      </c>
      <c r="U138" s="83">
        <v>27.050590039999999</v>
      </c>
      <c r="V138" s="83">
        <v>26.271933690000001</v>
      </c>
      <c r="W138" s="83">
        <v>26.641633729999999</v>
      </c>
      <c r="X138" s="83">
        <v>26.31928349</v>
      </c>
      <c r="Y138" s="83">
        <v>25.70266779</v>
      </c>
      <c r="Z138" s="83">
        <v>26.207297390000001</v>
      </c>
      <c r="AA138" s="83">
        <v>25.67575819</v>
      </c>
      <c r="AB138" s="83">
        <v>26.50861123</v>
      </c>
      <c r="AC138" s="83">
        <v>22.92593218</v>
      </c>
      <c r="AD138" s="83">
        <v>26.140448729999999</v>
      </c>
      <c r="AE138" s="83">
        <v>26.123174160000001</v>
      </c>
      <c r="AF138" s="83">
        <v>26.19237644</v>
      </c>
      <c r="AG138" s="61">
        <v>24.673706060000001</v>
      </c>
      <c r="AH138" s="83">
        <v>-0.83591269499999998</v>
      </c>
      <c r="AI138">
        <v>-1.371518067</v>
      </c>
      <c r="AJ138">
        <v>-0.30030732399999999</v>
      </c>
      <c r="AK138">
        <v>25.89068494</v>
      </c>
      <c r="AL138">
        <v>-3.2121589949999998</v>
      </c>
      <c r="AM138">
        <v>3.5687090000000002E-3</v>
      </c>
      <c r="AN138">
        <v>7.7810700000000002E-3</v>
      </c>
      <c r="AO138">
        <v>-2.949706741</v>
      </c>
      <c r="AP138" s="43">
        <f t="shared" si="28"/>
        <v>-1.2009689100000003</v>
      </c>
      <c r="AQ138" s="24">
        <f t="shared" si="29"/>
        <v>-0.70119271000000083</v>
      </c>
      <c r="AR138" s="24">
        <f t="shared" si="30"/>
        <v>-2.3671460400000015</v>
      </c>
      <c r="AS138" s="24">
        <f t="shared" si="31"/>
        <v>0.4231503399999994</v>
      </c>
      <c r="AT138" s="24">
        <f t="shared" si="32"/>
        <v>0.3697000399999979</v>
      </c>
      <c r="AU138" s="24">
        <f t="shared" si="37"/>
        <v>-0.61661570000000054</v>
      </c>
      <c r="AV138" s="24">
        <f t="shared" si="38"/>
        <v>-0.53153920000000099</v>
      </c>
      <c r="AW138" s="24">
        <f t="shared" si="39"/>
        <v>-3.5826790499999994</v>
      </c>
      <c r="AX138" s="24">
        <f t="shared" si="40"/>
        <v>-1.727456999999788E-2</v>
      </c>
      <c r="AY138" s="24">
        <f t="shared" si="41"/>
        <v>-1.5186703799999997</v>
      </c>
      <c r="AZ138" s="24">
        <f t="shared" si="33"/>
        <v>-0.53560537200000002</v>
      </c>
      <c r="BA138" s="24">
        <f t="shared" si="34"/>
        <v>26.190992263999998</v>
      </c>
      <c r="BB138" s="24">
        <f t="shared" si="35"/>
        <v>3.2157277039999999</v>
      </c>
      <c r="BC138" s="44">
        <f t="shared" si="36"/>
        <v>-2.957487811</v>
      </c>
    </row>
    <row r="139" spans="1:55" x14ac:dyDescent="0.25">
      <c r="A139" s="102"/>
      <c r="B139" s="75"/>
      <c r="C139" s="21" t="s">
        <v>564</v>
      </c>
      <c r="D139" t="s">
        <v>565</v>
      </c>
      <c r="E139" s="124" t="s">
        <v>176</v>
      </c>
      <c r="F139" s="36">
        <v>0</v>
      </c>
      <c r="G139" s="83">
        <v>0</v>
      </c>
      <c r="H139" s="83">
        <v>0</v>
      </c>
      <c r="I139" s="83">
        <v>0</v>
      </c>
      <c r="J139" s="83">
        <v>0</v>
      </c>
      <c r="K139" s="83">
        <v>0</v>
      </c>
      <c r="L139" s="83">
        <v>0</v>
      </c>
      <c r="M139" s="83">
        <v>0</v>
      </c>
      <c r="N139" s="83">
        <v>0</v>
      </c>
      <c r="O139" s="83">
        <v>0</v>
      </c>
      <c r="P139" s="83">
        <v>13.5253081</v>
      </c>
      <c r="Q139" s="83">
        <v>12.29249295</v>
      </c>
      <c r="R139" s="83">
        <v>12.801240760000001</v>
      </c>
      <c r="S139" s="83">
        <v>0</v>
      </c>
      <c r="T139" s="83">
        <v>12.77075666</v>
      </c>
      <c r="U139" s="83">
        <v>0</v>
      </c>
      <c r="V139" s="83">
        <v>13.3628287</v>
      </c>
      <c r="W139" s="83">
        <v>0</v>
      </c>
      <c r="X139" s="83">
        <v>13.448938330000001</v>
      </c>
      <c r="Y139" s="83">
        <v>11.23783501</v>
      </c>
      <c r="Z139" s="83">
        <v>0</v>
      </c>
      <c r="AA139" s="83">
        <v>0</v>
      </c>
      <c r="AB139" s="83">
        <v>0</v>
      </c>
      <c r="AC139" s="83">
        <v>0</v>
      </c>
      <c r="AD139" s="83">
        <v>0</v>
      </c>
      <c r="AE139" s="83">
        <v>0</v>
      </c>
      <c r="AF139" s="83">
        <v>0</v>
      </c>
      <c r="AG139" s="61">
        <v>0</v>
      </c>
      <c r="AH139" s="83">
        <v>-3.0270531850000002</v>
      </c>
      <c r="AI139">
        <v>-5.531869382</v>
      </c>
      <c r="AJ139">
        <v>-0.52223698799999996</v>
      </c>
      <c r="AK139">
        <v>3.1942643049999999</v>
      </c>
      <c r="AL139">
        <v>-2.4889139390000001</v>
      </c>
      <c r="AM139">
        <v>1.9828710999999999E-2</v>
      </c>
      <c r="AN139">
        <v>3.5271436000000003E-2</v>
      </c>
      <c r="AO139">
        <v>-4.5630175099999999</v>
      </c>
      <c r="AP139" s="43">
        <f t="shared" si="28"/>
        <v>0</v>
      </c>
      <c r="AQ139" s="24">
        <f t="shared" si="29"/>
        <v>-1.2328151500000004</v>
      </c>
      <c r="AR139" s="24">
        <f t="shared" si="30"/>
        <v>-12.801240760000001</v>
      </c>
      <c r="AS139" s="24">
        <f t="shared" si="31"/>
        <v>-12.77075666</v>
      </c>
      <c r="AT139" s="24">
        <f t="shared" si="32"/>
        <v>-13.3628287</v>
      </c>
      <c r="AU139" s="24">
        <f t="shared" si="37"/>
        <v>-2.2111033200000012</v>
      </c>
      <c r="AV139" s="24">
        <f t="shared" si="38"/>
        <v>0</v>
      </c>
      <c r="AW139" s="24">
        <f t="shared" si="39"/>
        <v>0</v>
      </c>
      <c r="AX139" s="24">
        <f t="shared" si="40"/>
        <v>0</v>
      </c>
      <c r="AY139" s="24">
        <f t="shared" si="41"/>
        <v>0</v>
      </c>
      <c r="AZ139" s="24">
        <f t="shared" si="33"/>
        <v>-2.5048161969999998</v>
      </c>
      <c r="BA139" s="24">
        <f t="shared" si="34"/>
        <v>3.7165012929999999</v>
      </c>
      <c r="BB139" s="24">
        <f t="shared" si="35"/>
        <v>2.5087426500000003</v>
      </c>
      <c r="BC139" s="44">
        <f t="shared" si="36"/>
        <v>-4.5982889460000003</v>
      </c>
    </row>
    <row r="140" spans="1:55" x14ac:dyDescent="0.25">
      <c r="A140" s="102"/>
      <c r="B140" s="75"/>
      <c r="C140" s="21" t="s">
        <v>566</v>
      </c>
      <c r="D140" t="s">
        <v>567</v>
      </c>
      <c r="E140" s="124" t="s">
        <v>177</v>
      </c>
      <c r="F140" s="36">
        <v>18.526654069999999</v>
      </c>
      <c r="G140" s="83">
        <v>17.0395717</v>
      </c>
      <c r="H140" s="83">
        <v>17.63718128</v>
      </c>
      <c r="I140" s="83">
        <v>16.347731570000001</v>
      </c>
      <c r="J140" s="83">
        <v>18.833310269999998</v>
      </c>
      <c r="K140" s="83">
        <v>15.99833258</v>
      </c>
      <c r="L140" s="83">
        <v>19.00386761</v>
      </c>
      <c r="M140" s="83">
        <v>15.49014852</v>
      </c>
      <c r="N140" s="83">
        <v>19.285311480000001</v>
      </c>
      <c r="O140" s="83">
        <v>16.654451049999999</v>
      </c>
      <c r="P140" s="83">
        <v>18.257727240000001</v>
      </c>
      <c r="Q140" s="83">
        <v>16.229443320000001</v>
      </c>
      <c r="R140" s="83">
        <v>16.37606559</v>
      </c>
      <c r="S140" s="83">
        <v>14.08674379</v>
      </c>
      <c r="T140" s="83">
        <v>17.44250546</v>
      </c>
      <c r="U140" s="83">
        <v>14.10367213</v>
      </c>
      <c r="V140" s="83">
        <v>17.262805149999998</v>
      </c>
      <c r="W140" s="83">
        <v>15.75170483</v>
      </c>
      <c r="X140" s="83">
        <v>16.984269220000002</v>
      </c>
      <c r="Y140" s="83">
        <v>0</v>
      </c>
      <c r="Z140" s="83">
        <v>15.693558769999999</v>
      </c>
      <c r="AA140" s="83">
        <v>13.6089886</v>
      </c>
      <c r="AB140" s="83">
        <v>15.26002403</v>
      </c>
      <c r="AC140" s="83">
        <v>12.742294680000001</v>
      </c>
      <c r="AD140" s="83">
        <v>15.15161696</v>
      </c>
      <c r="AE140" s="83">
        <v>0</v>
      </c>
      <c r="AF140" s="83">
        <v>12.607635370000001</v>
      </c>
      <c r="AG140" s="61">
        <v>11.42855024</v>
      </c>
      <c r="AH140" s="83">
        <v>-4.2029213910000003</v>
      </c>
      <c r="AI140">
        <v>-6.8438336629999998</v>
      </c>
      <c r="AJ140">
        <v>-1.562009118</v>
      </c>
      <c r="AK140">
        <v>14.921577340000001</v>
      </c>
      <c r="AL140">
        <v>-3.2776530770000001</v>
      </c>
      <c r="AM140">
        <v>3.0695399999999999E-3</v>
      </c>
      <c r="AN140">
        <v>6.8289609999999997E-3</v>
      </c>
      <c r="AO140">
        <v>-2.8017081450000001</v>
      </c>
      <c r="AP140" s="43">
        <f t="shared" si="28"/>
        <v>-2.630860430000002</v>
      </c>
      <c r="AQ140" s="24">
        <f t="shared" si="29"/>
        <v>-2.0282839199999998</v>
      </c>
      <c r="AR140" s="24">
        <f t="shared" si="30"/>
        <v>-2.2893217999999997</v>
      </c>
      <c r="AS140" s="24">
        <f t="shared" si="31"/>
        <v>-3.3388333299999999</v>
      </c>
      <c r="AT140" s="24">
        <f t="shared" si="32"/>
        <v>-1.5111003199999988</v>
      </c>
      <c r="AU140" s="24">
        <f t="shared" si="37"/>
        <v>-16.984269220000002</v>
      </c>
      <c r="AV140" s="24">
        <f t="shared" si="38"/>
        <v>-2.0845701699999992</v>
      </c>
      <c r="AW140" s="24">
        <f t="shared" si="39"/>
        <v>-2.5177293499999998</v>
      </c>
      <c r="AX140" s="24">
        <f t="shared" si="40"/>
        <v>-15.15161696</v>
      </c>
      <c r="AY140" s="24">
        <f t="shared" si="41"/>
        <v>-1.1790851300000007</v>
      </c>
      <c r="AZ140" s="24">
        <f t="shared" si="33"/>
        <v>-2.6409122719999996</v>
      </c>
      <c r="BA140" s="24">
        <f t="shared" si="34"/>
        <v>16.483586458000001</v>
      </c>
      <c r="BB140" s="24">
        <f t="shared" si="35"/>
        <v>3.2807226169999999</v>
      </c>
      <c r="BC140" s="44">
        <f t="shared" si="36"/>
        <v>-2.8085371060000002</v>
      </c>
    </row>
    <row r="141" spans="1:55" ht="16.5" thickBot="1" x14ac:dyDescent="0.3">
      <c r="A141" s="103"/>
      <c r="B141" s="74"/>
      <c r="C141" s="27" t="s">
        <v>568</v>
      </c>
      <c r="D141" s="1" t="s">
        <v>569</v>
      </c>
      <c r="E141" s="127" t="s">
        <v>179</v>
      </c>
      <c r="F141" s="39">
        <v>25.774775290000001</v>
      </c>
      <c r="G141" s="40">
        <v>25.204998589999999</v>
      </c>
      <c r="H141" s="40">
        <v>25.656822080000001</v>
      </c>
      <c r="I141" s="40">
        <v>25.579261299999999</v>
      </c>
      <c r="J141" s="40">
        <v>25.908066380000001</v>
      </c>
      <c r="K141" s="40">
        <v>25.398415530000001</v>
      </c>
      <c r="L141" s="40">
        <v>25.855618870000001</v>
      </c>
      <c r="M141" s="40">
        <v>25.68093884</v>
      </c>
      <c r="N141" s="40">
        <v>25.83165382</v>
      </c>
      <c r="O141" s="40">
        <v>25.685088789999998</v>
      </c>
      <c r="P141" s="40">
        <v>25.684512890000001</v>
      </c>
      <c r="Q141" s="40">
        <v>25.658702170000002</v>
      </c>
      <c r="R141" s="40">
        <v>26.133953420000001</v>
      </c>
      <c r="S141" s="40">
        <v>26.234843819999998</v>
      </c>
      <c r="T141" s="40">
        <v>26.143990580000001</v>
      </c>
      <c r="U141" s="40">
        <v>26.46383969</v>
      </c>
      <c r="V141" s="40">
        <v>25.88251958</v>
      </c>
      <c r="W141" s="40">
        <v>25.407710460000001</v>
      </c>
      <c r="X141" s="40">
        <v>26.160479689999999</v>
      </c>
      <c r="Y141" s="40">
        <v>26.36439377</v>
      </c>
      <c r="Z141" s="40">
        <v>26.27484767</v>
      </c>
      <c r="AA141" s="40">
        <v>25.235703130000001</v>
      </c>
      <c r="AB141" s="40">
        <v>26.460234010000001</v>
      </c>
      <c r="AC141" s="40">
        <v>26.916155610000001</v>
      </c>
      <c r="AD141" s="40">
        <v>25.638620190000001</v>
      </c>
      <c r="AE141" s="40">
        <v>26.158735960000001</v>
      </c>
      <c r="AF141" s="40">
        <v>26.438208840000001</v>
      </c>
      <c r="AG141" s="66">
        <v>26.1145484</v>
      </c>
      <c r="AH141" s="40">
        <v>-0.124354803</v>
      </c>
      <c r="AI141" s="40">
        <v>-0.38725150600000002</v>
      </c>
      <c r="AJ141" s="40">
        <v>0.138541899</v>
      </c>
      <c r="AK141" s="40">
        <v>25.92670141</v>
      </c>
      <c r="AL141" s="40">
        <v>-0.97355045399999995</v>
      </c>
      <c r="AM141" s="40">
        <v>0.33948502899999999</v>
      </c>
      <c r="AN141" s="40">
        <v>0.40942438199999998</v>
      </c>
      <c r="AO141" s="40">
        <v>-6.9478657449999996</v>
      </c>
      <c r="AP141" s="49">
        <f t="shared" si="28"/>
        <v>-0.14656503000000143</v>
      </c>
      <c r="AQ141" s="50">
        <f t="shared" si="29"/>
        <v>-2.5810719999999066E-2</v>
      </c>
      <c r="AR141" s="50">
        <f t="shared" si="30"/>
        <v>0.10089039999999727</v>
      </c>
      <c r="AS141" s="50">
        <f t="shared" si="31"/>
        <v>0.31984910999999983</v>
      </c>
      <c r="AT141" s="50">
        <f t="shared" si="32"/>
        <v>-0.47480911999999975</v>
      </c>
      <c r="AU141" s="50">
        <f t="shared" si="37"/>
        <v>0.20391408000000055</v>
      </c>
      <c r="AV141" s="50">
        <f t="shared" si="38"/>
        <v>-1.0391445399999988</v>
      </c>
      <c r="AW141" s="50">
        <f t="shared" si="39"/>
        <v>0.45592159999999993</v>
      </c>
      <c r="AX141" s="50">
        <f t="shared" si="40"/>
        <v>0.52011577000000031</v>
      </c>
      <c r="AY141" s="50">
        <f t="shared" si="41"/>
        <v>-0.32366044000000116</v>
      </c>
      <c r="AZ141" s="50">
        <f t="shared" si="33"/>
        <v>-0.26289670300000001</v>
      </c>
      <c r="BA141" s="50">
        <f t="shared" si="34"/>
        <v>25.788159511</v>
      </c>
      <c r="BB141" s="50">
        <f t="shared" si="35"/>
        <v>1.3130354829999999</v>
      </c>
      <c r="BC141" s="51">
        <f t="shared" si="36"/>
        <v>-7.3572901269999997</v>
      </c>
    </row>
    <row r="142" spans="1:55" x14ac:dyDescent="0.25">
      <c r="C142" s="20"/>
      <c r="E142" s="112"/>
    </row>
    <row r="143" spans="1:55" x14ac:dyDescent="0.25">
      <c r="C143" s="20"/>
      <c r="D143" s="17" t="s">
        <v>904</v>
      </c>
      <c r="E143" s="112">
        <f>COUNTA(E5:E141)</f>
        <v>137</v>
      </c>
    </row>
    <row r="144" spans="1:55" x14ac:dyDescent="0.25">
      <c r="C144" s="20"/>
      <c r="D144" s="17" t="s">
        <v>905</v>
      </c>
      <c r="E144" s="112">
        <f>COUNTA(E5:E44)</f>
        <v>40</v>
      </c>
    </row>
    <row r="145" spans="3:5" x14ac:dyDescent="0.25">
      <c r="C145" s="20"/>
      <c r="D145" s="17" t="s">
        <v>914</v>
      </c>
      <c r="E145" s="112">
        <f>COUNTA(E45:E81)</f>
        <v>37</v>
      </c>
    </row>
    <row r="146" spans="3:5" x14ac:dyDescent="0.25">
      <c r="C146" s="20"/>
      <c r="D146" s="17" t="s">
        <v>107</v>
      </c>
      <c r="E146" s="112">
        <f>COUNTA(E82:E92)</f>
        <v>11</v>
      </c>
    </row>
    <row r="147" spans="3:5" x14ac:dyDescent="0.25">
      <c r="C147" s="20"/>
      <c r="D147" s="17" t="s">
        <v>180</v>
      </c>
      <c r="E147" s="112">
        <f>COUNTA(E93:E141)</f>
        <v>49</v>
      </c>
    </row>
  </sheetData>
  <mergeCells count="18">
    <mergeCell ref="A5:A44"/>
    <mergeCell ref="F2:AG3"/>
    <mergeCell ref="A45:A81"/>
    <mergeCell ref="A82:A92"/>
    <mergeCell ref="A93:A141"/>
    <mergeCell ref="B93:B96"/>
    <mergeCell ref="B97:B99"/>
    <mergeCell ref="B100:B101"/>
    <mergeCell ref="B102:B119"/>
    <mergeCell ref="B120:B129"/>
    <mergeCell ref="B130:B141"/>
    <mergeCell ref="B41:B43"/>
    <mergeCell ref="B45:B51"/>
    <mergeCell ref="B52:B81"/>
    <mergeCell ref="B82:B92"/>
    <mergeCell ref="B22:B40"/>
    <mergeCell ref="B5:B15"/>
    <mergeCell ref="B16:B21"/>
  </mergeCells>
  <conditionalFormatting sqref="AG15">
    <cfRule type="cellIs" dxfId="1" priority="1" operator="lessThan">
      <formula>-1</formula>
    </cfRule>
    <cfRule type="cellIs" dxfId="0" priority="2" operator="greaterThan">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1BF446502B654BBD7FE376F404C769" ma:contentTypeVersion="17" ma:contentTypeDescription="Create a new document." ma:contentTypeScope="" ma:versionID="7f663df9c5f418e6ab319060cf033eea">
  <xsd:schema xmlns:xsd="http://www.w3.org/2001/XMLSchema" xmlns:xs="http://www.w3.org/2001/XMLSchema" xmlns:p="http://schemas.microsoft.com/office/2006/metadata/properties" xmlns:ns3="8b948dee-8117-4b19-a553-f21cf152b255" xmlns:ns4="ae128097-8be3-4fcb-a624-156751009d5f" targetNamespace="http://schemas.microsoft.com/office/2006/metadata/properties" ma:root="true" ma:fieldsID="3e479d0cb4aa560cdcbb92e1deecdad1" ns3:_="" ns4:_="">
    <xsd:import namespace="8b948dee-8117-4b19-a553-f21cf152b255"/>
    <xsd:import namespace="ae128097-8be3-4fcb-a624-156751009d5f"/>
    <xsd:element name="properties">
      <xsd:complexType>
        <xsd:sequence>
          <xsd:element name="documentManagement">
            <xsd:complexType>
              <xsd:all>
                <xsd:element ref="ns3:MediaServiceMetadata" minOccurs="0"/>
                <xsd:element ref="ns3:MediaServiceFastMetadata" minOccurs="0"/>
                <xsd:element ref="ns3:MediaLengthInSecond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948dee-8117-4b19-a553-f21cf152b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128097-8be3-4fcb-a624-156751009d5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948dee-8117-4b19-a553-f21cf152b2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8B293A-8492-4070-A75B-53DBCBEBC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48dee-8117-4b19-a553-f21cf152b255"/>
    <ds:schemaRef ds:uri="ae128097-8be3-4fcb-a624-156751009d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4F7164-6B0A-4979-9B20-745BBCCBAE54}">
  <ds:schemaRefs>
    <ds:schemaRef ds:uri="http://schemas.microsoft.com/office/2006/metadata/properties"/>
    <ds:schemaRef ds:uri="http://schemas.microsoft.com/office/infopath/2007/PartnerControls"/>
    <ds:schemaRef ds:uri="8b948dee-8117-4b19-a553-f21cf152b255"/>
    <ds:schemaRef ds:uri="http://purl.org/dc/elements/1.1/"/>
    <ds:schemaRef ds:uri="http://schemas.microsoft.com/office/2006/documentManagement/types"/>
    <ds:schemaRef ds:uri="http://schemas.openxmlformats.org/package/2006/metadata/core-properties"/>
    <ds:schemaRef ds:uri="ae128097-8be3-4fcb-a624-156751009d5f"/>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85D4DB66-1182-4E01-BC8B-3FFFF179D3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1) RNAseq data</vt:lpstr>
      <vt:lpstr>2) TMT-MS data</vt:lpstr>
    </vt:vector>
  </TitlesOfParts>
  <Company>University of Kentucky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Aparicio, Gabriela</dc:creator>
  <cp:lastModifiedBy>Aparicio, Gabriela</cp:lastModifiedBy>
  <dcterms:created xsi:type="dcterms:W3CDTF">2025-06-23T14:47:22Z</dcterms:created>
  <dcterms:modified xsi:type="dcterms:W3CDTF">2026-02-27T17:34:08Z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0x010100E61BF446502B654BBD7FE376F404C769</vt:lpwstr>
  </property>
</Properties>
</file>